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120" windowWidth="16605" windowHeight="9435"/>
  </bookViews>
  <sheets>
    <sheet name="ลาดยาง(54-94)" sheetId="22" r:id="rId1"/>
    <sheet name="คสล.(95-130)" sheetId="21" r:id="rId2"/>
    <sheet name="ย.1.1 (ลูกรัง131-170)" sheetId="1" r:id="rId3"/>
    <sheet name="ย.1.1(สะพาน189-217)" sheetId="25" r:id="rId4"/>
    <sheet name="รางระบายน้ำ(171-174)" sheetId="29" r:id="rId5"/>
    <sheet name="ย.1.1 (ถ่านโอน175-188)" sheetId="2" r:id="rId6"/>
    <sheet name="ย.1.2 (ขุดลอก218-273)" sheetId="24" r:id="rId7"/>
    <sheet name="ย.1.2 (ฝาย 274-295)" sheetId="23" r:id="rId8"/>
    <sheet name="ย.1.3(296)" sheetId="19" r:id="rId9"/>
    <sheet name="ย.2.1(297-307)" sheetId="18" r:id="rId10"/>
    <sheet name="ย.2.2(308-324)" sheetId="17" r:id="rId11"/>
    <sheet name="ย.3.1(325-349)" sheetId="16" r:id="rId12"/>
    <sheet name="ย.3.2(350-361)" sheetId="15" r:id="rId13"/>
    <sheet name="ย.3.3(362-372)" sheetId="14" r:id="rId14"/>
    <sheet name="ย.3.4(373-400)" sheetId="13" r:id="rId15"/>
    <sheet name="ย.3.5(401-426)" sheetId="12" r:id="rId16"/>
    <sheet name="ย.4.1(427-429)" sheetId="11" r:id="rId17"/>
    <sheet name="ย.4.2(430-432)" sheetId="10" r:id="rId18"/>
    <sheet name="ย.4.3(433-448)" sheetId="9" r:id="rId19"/>
    <sheet name="ย.5.1(449-451)" sheetId="8" r:id="rId20"/>
    <sheet name="ย.5.2(452-455)" sheetId="7" r:id="rId21"/>
    <sheet name="สรุป" sheetId="6" r:id="rId22"/>
    <sheet name="Sheet5" sheetId="5" r:id="rId23"/>
    <sheet name="Sheet4" sheetId="4" r:id="rId24"/>
    <sheet name="Sheet3" sheetId="3" r:id="rId25"/>
  </sheets>
  <calcPr calcId="144525"/>
</workbook>
</file>

<file path=xl/calcChain.xml><?xml version="1.0" encoding="utf-8"?>
<calcChain xmlns="http://schemas.openxmlformats.org/spreadsheetml/2006/main">
  <c r="D15" i="6" l="1"/>
  <c r="F15" i="6"/>
  <c r="H15" i="6"/>
  <c r="J15" i="6"/>
  <c r="D18" i="6"/>
  <c r="F18" i="6"/>
  <c r="H18" i="6"/>
  <c r="J18" i="6"/>
  <c r="F6" i="6"/>
  <c r="H6" i="6"/>
  <c r="D7" i="6"/>
  <c r="D6" i="6"/>
  <c r="J7" i="6"/>
  <c r="J6" i="6" s="1"/>
  <c r="G11" i="6"/>
  <c r="I11" i="6"/>
  <c r="D24" i="6"/>
  <c r="F24" i="6"/>
  <c r="H24" i="6"/>
  <c r="J24" i="6"/>
  <c r="D28" i="6"/>
  <c r="F28" i="6"/>
  <c r="H28" i="6"/>
  <c r="J28" i="6"/>
  <c r="J90" i="6"/>
  <c r="J89" i="6"/>
  <c r="J87" i="6"/>
  <c r="J86" i="6"/>
  <c r="J85" i="6"/>
  <c r="K266" i="14"/>
  <c r="L266" i="14"/>
  <c r="J266" i="14"/>
  <c r="K567" i="23"/>
  <c r="L567" i="23"/>
  <c r="J567" i="23"/>
  <c r="I50" i="22"/>
  <c r="I76" i="22" s="1"/>
  <c r="I101" i="22" s="1"/>
  <c r="I127" i="22" s="1"/>
  <c r="I153" i="22" s="1"/>
  <c r="I177" i="22" s="1"/>
  <c r="I204" i="22" s="1"/>
  <c r="I229" i="22" s="1"/>
  <c r="I255" i="22" s="1"/>
  <c r="I281" i="22" s="1"/>
  <c r="I305" i="22" s="1"/>
  <c r="I329" i="22" s="1"/>
  <c r="I354" i="22" s="1"/>
  <c r="I379" i="22" s="1"/>
  <c r="I405" i="22" s="1"/>
  <c r="I432" i="22" s="1"/>
  <c r="I458" i="22" s="1"/>
  <c r="I484" i="22" s="1"/>
  <c r="I509" i="22" s="1"/>
  <c r="I534" i="22" s="1"/>
  <c r="I560" i="22" s="1"/>
  <c r="I586" i="22" s="1"/>
  <c r="I613" i="22" s="1"/>
  <c r="I641" i="22" s="1"/>
  <c r="I667" i="22" s="1"/>
  <c r="I692" i="22" s="1"/>
  <c r="I718" i="22" s="1"/>
  <c r="I742" i="22" s="1"/>
  <c r="I770" i="22" s="1"/>
  <c r="I796" i="22" s="1"/>
  <c r="I823" i="22" s="1"/>
  <c r="I849" i="22" s="1"/>
  <c r="I875" i="22" s="1"/>
  <c r="I901" i="22" s="1"/>
  <c r="I927" i="22" s="1"/>
  <c r="I951" i="22" s="1"/>
  <c r="I976" i="22" s="1"/>
  <c r="I1002" i="22" s="1"/>
  <c r="I1028" i="22" s="1"/>
  <c r="I1053" i="22" s="1"/>
  <c r="I27" i="21" s="1"/>
  <c r="I55" i="21" s="1"/>
  <c r="I81" i="21" s="1"/>
  <c r="I108" i="21" s="1"/>
  <c r="I135" i="21" s="1"/>
  <c r="I161" i="21" s="1"/>
  <c r="I188" i="21" s="1"/>
  <c r="I216" i="21" s="1"/>
  <c r="I244" i="21" s="1"/>
  <c r="I271" i="21" s="1"/>
  <c r="I298" i="21" s="1"/>
  <c r="I325" i="21" s="1"/>
  <c r="I352" i="21" s="1"/>
  <c r="I380" i="21" s="1"/>
  <c r="I407" i="21" s="1"/>
  <c r="I434" i="21" s="1"/>
  <c r="I461" i="21" s="1"/>
  <c r="I489" i="21" s="1"/>
  <c r="I516" i="21" s="1"/>
  <c r="I543" i="21" s="1"/>
  <c r="I569" i="21" s="1"/>
  <c r="I595" i="21" s="1"/>
  <c r="I621" i="21" s="1"/>
  <c r="I650" i="21" s="1"/>
  <c r="I678" i="21" s="1"/>
  <c r="I705" i="21" s="1"/>
  <c r="I731" i="21" s="1"/>
  <c r="I758" i="21" s="1"/>
  <c r="I784" i="21" s="1"/>
  <c r="I811" i="21" s="1"/>
  <c r="I839" i="21" s="1"/>
  <c r="I865" i="21" s="1"/>
  <c r="I892" i="21" s="1"/>
  <c r="I918" i="21" s="1"/>
  <c r="I947" i="21" s="1"/>
  <c r="I974" i="21" s="1"/>
  <c r="I25" i="1" s="1"/>
  <c r="I53" i="1" s="1"/>
  <c r="I79" i="1" s="1"/>
  <c r="I105" i="1" s="1"/>
  <c r="I132" i="1" s="1"/>
  <c r="I159" i="1" s="1"/>
  <c r="I186" i="1" s="1"/>
  <c r="I213" i="1" s="1"/>
  <c r="I240" i="1" s="1"/>
  <c r="I264" i="1" s="1"/>
  <c r="I288" i="1" s="1"/>
  <c r="I314" i="1" s="1"/>
  <c r="I339" i="1" s="1"/>
  <c r="I363" i="1" s="1"/>
  <c r="I389" i="1" s="1"/>
  <c r="I416" i="1" s="1"/>
  <c r="I442" i="1" s="1"/>
  <c r="I467" i="1" s="1"/>
  <c r="I492" i="1" s="1"/>
  <c r="I519" i="1" s="1"/>
  <c r="I545" i="1" s="1"/>
  <c r="I572" i="1" s="1"/>
  <c r="I599" i="1" s="1"/>
  <c r="I626" i="1" s="1"/>
  <c r="I652" i="1" s="1"/>
  <c r="I678" i="1" s="1"/>
  <c r="I702" i="1" s="1"/>
  <c r="I729" i="1" s="1"/>
  <c r="I757" i="1" s="1"/>
  <c r="I783" i="1" s="1"/>
  <c r="I809" i="1" s="1"/>
  <c r="I835" i="1" s="1"/>
  <c r="I860" i="1" s="1"/>
  <c r="I888" i="1" s="1"/>
  <c r="I915" i="1" s="1"/>
  <c r="I942" i="1" s="1"/>
  <c r="I969" i="1" s="1"/>
  <c r="I994" i="1" s="1"/>
  <c r="I1019" i="1" s="1"/>
  <c r="I1046" i="1" s="1"/>
  <c r="I1069" i="1" s="1"/>
  <c r="I25" i="29" s="1"/>
  <c r="I52" i="29" s="1"/>
  <c r="I79" i="29" s="1"/>
  <c r="I106" i="29" s="1"/>
  <c r="I129" i="29" s="1"/>
  <c r="I25" i="2" s="1"/>
  <c r="I52" i="2" s="1"/>
  <c r="I79" i="2" s="1"/>
  <c r="I106" i="2" s="1"/>
  <c r="I133" i="2" s="1"/>
  <c r="I160" i="2" s="1"/>
  <c r="I187" i="2" s="1"/>
  <c r="I214" i="2" s="1"/>
  <c r="I241" i="2" s="1"/>
  <c r="I269" i="2" s="1"/>
  <c r="I294" i="2" s="1"/>
  <c r="I320" i="2" s="1"/>
  <c r="I348" i="2" s="1"/>
  <c r="I373" i="2" s="1"/>
  <c r="I25" i="25" s="1"/>
  <c r="I51" i="25" s="1"/>
  <c r="I77" i="25" s="1"/>
  <c r="I104" i="25" s="1"/>
  <c r="I130" i="25" s="1"/>
  <c r="I155" i="25" s="1"/>
  <c r="I180" i="25" s="1"/>
  <c r="I207" i="25" s="1"/>
  <c r="I233" i="25" s="1"/>
  <c r="I258" i="25" s="1"/>
  <c r="I284" i="25" s="1"/>
  <c r="I311" i="25" s="1"/>
  <c r="I337" i="25" s="1"/>
  <c r="I363" i="25" s="1"/>
  <c r="I391" i="25" s="1"/>
  <c r="I418" i="25" s="1"/>
  <c r="I443" i="25" s="1"/>
  <c r="I470" i="25" s="1"/>
  <c r="I495" i="25" s="1"/>
  <c r="I522" i="25" s="1"/>
  <c r="I549" i="25" s="1"/>
  <c r="I577" i="25" s="1"/>
  <c r="I604" i="25" s="1"/>
  <c r="I631" i="25" s="1"/>
  <c r="I657" i="25" s="1"/>
  <c r="I683" i="25" s="1"/>
  <c r="I710" i="25" s="1"/>
  <c r="I737" i="25" s="1"/>
  <c r="I758" i="25" s="1"/>
  <c r="I27" i="24" s="1"/>
  <c r="I54" i="24" s="1"/>
  <c r="I81" i="24" s="1"/>
  <c r="I106" i="24" s="1"/>
  <c r="I132" i="24" s="1"/>
  <c r="I159" i="24" s="1"/>
  <c r="I187" i="24" s="1"/>
  <c r="I212" i="24" s="1"/>
  <c r="I239" i="24" s="1"/>
  <c r="I266" i="24" s="1"/>
  <c r="I292" i="24" s="1"/>
  <c r="I319" i="24" s="1"/>
  <c r="I348" i="24" s="1"/>
  <c r="I374" i="24" s="1"/>
  <c r="I401" i="24" s="1"/>
  <c r="I428" i="24" s="1"/>
  <c r="I454" i="24" s="1"/>
  <c r="I481" i="24" s="1"/>
  <c r="I509" i="24" s="1"/>
  <c r="I537" i="24" s="1"/>
  <c r="I564" i="24" s="1"/>
  <c r="I591" i="24" s="1"/>
  <c r="I618" i="24" s="1"/>
  <c r="I646" i="24" s="1"/>
  <c r="I673" i="24" s="1"/>
  <c r="I700" i="24" s="1"/>
  <c r="I727" i="24" s="1"/>
  <c r="I754" i="24" s="1"/>
  <c r="I781" i="24" s="1"/>
  <c r="I808" i="24" s="1"/>
  <c r="I835" i="24" s="1"/>
  <c r="I862" i="24" s="1"/>
  <c r="I889" i="24" s="1"/>
  <c r="I916" i="24" s="1"/>
  <c r="I943" i="24" s="1"/>
  <c r="I971" i="24" s="1"/>
  <c r="I999" i="24" s="1"/>
  <c r="I1026" i="24" s="1"/>
  <c r="I1053" i="24" s="1"/>
  <c r="I1080" i="24" s="1"/>
  <c r="I1107" i="24" s="1"/>
  <c r="I1134" i="24" s="1"/>
  <c r="I1161" i="24" s="1"/>
  <c r="I1188" i="24" s="1"/>
  <c r="I1215" i="24" s="1"/>
  <c r="I1242" i="24" s="1"/>
  <c r="I1269" i="24" s="1"/>
  <c r="I1296" i="24" s="1"/>
  <c r="I1321" i="24" s="1"/>
  <c r="I1348" i="24" s="1"/>
  <c r="I1375" i="24" s="1"/>
  <c r="I1402" i="24" s="1"/>
  <c r="I1426" i="24" s="1"/>
  <c r="I1451" i="24" s="1"/>
  <c r="I1475" i="24" s="1"/>
  <c r="I1499" i="24" s="1"/>
  <c r="I27" i="23" s="1"/>
  <c r="I55" i="23" s="1"/>
  <c r="I82" i="23" s="1"/>
  <c r="I108" i="23" s="1"/>
  <c r="I135" i="23" s="1"/>
  <c r="I162" i="23" s="1"/>
  <c r="I188" i="23" s="1"/>
  <c r="I215" i="23" s="1"/>
  <c r="I242" i="23" s="1"/>
  <c r="I269" i="23" s="1"/>
  <c r="I296" i="23" s="1"/>
  <c r="I323" i="23" s="1"/>
  <c r="I347" i="23" s="1"/>
  <c r="I372" i="23" s="1"/>
  <c r="I397" i="23" s="1"/>
  <c r="I422" i="23" s="1"/>
  <c r="I446" i="23" s="1"/>
  <c r="I474" i="23" s="1"/>
  <c r="I499" i="23" s="1"/>
  <c r="I525" i="23" s="1"/>
  <c r="I551" i="23" s="1"/>
  <c r="I573" i="23" s="1"/>
  <c r="I24" i="19" s="1"/>
  <c r="I24" i="18" s="1"/>
  <c r="I49" i="18" s="1"/>
  <c r="I74" i="18" s="1"/>
  <c r="I99" i="18" s="1"/>
  <c r="I123" i="18" s="1"/>
  <c r="I147" i="18" s="1"/>
  <c r="I171" i="18" s="1"/>
  <c r="I195" i="18" s="1"/>
  <c r="I219" i="18" s="1"/>
  <c r="I243" i="18" s="1"/>
  <c r="I265" i="18" s="1"/>
  <c r="I27" i="17" s="1"/>
  <c r="I54" i="17" s="1"/>
  <c r="I81" i="17" s="1"/>
  <c r="I109" i="17" s="1"/>
  <c r="I136" i="17" s="1"/>
  <c r="I163" i="17" s="1"/>
  <c r="I190" i="17" s="1"/>
  <c r="I218" i="17" s="1"/>
  <c r="I245" i="17" s="1"/>
  <c r="I273" i="17" s="1"/>
  <c r="I301" i="17" s="1"/>
  <c r="I329" i="17" s="1"/>
  <c r="I355" i="17" s="1"/>
  <c r="I383" i="17" s="1"/>
  <c r="I409" i="17" s="1"/>
  <c r="I435" i="17" s="1"/>
  <c r="I457" i="17" s="1"/>
  <c r="I27" i="16" s="1"/>
  <c r="I50" i="16" s="1"/>
  <c r="I73" i="16" s="1"/>
  <c r="I96" i="16" s="1"/>
  <c r="I119" i="16" s="1"/>
  <c r="I142" i="16" s="1"/>
  <c r="I166" i="16" s="1"/>
  <c r="I189" i="16" s="1"/>
  <c r="I212" i="16" s="1"/>
  <c r="I235" i="16" s="1"/>
  <c r="I258" i="16" s="1"/>
  <c r="I281" i="16" s="1"/>
  <c r="I304" i="16" s="1"/>
  <c r="I328" i="16" s="1"/>
  <c r="I351" i="16" s="1"/>
  <c r="I374" i="16" s="1"/>
  <c r="I397" i="16" s="1"/>
  <c r="I420" i="16" s="1"/>
  <c r="I443" i="16" s="1"/>
  <c r="I466" i="16" s="1"/>
  <c r="I489" i="16" s="1"/>
  <c r="I512" i="16" s="1"/>
  <c r="I535" i="16" s="1"/>
  <c r="I558" i="16" s="1"/>
  <c r="I579" i="16" s="1"/>
  <c r="I23" i="15" s="1"/>
  <c r="I49" i="15" s="1"/>
  <c r="I72" i="15" s="1"/>
  <c r="I95" i="15" s="1"/>
  <c r="I118" i="15" s="1"/>
  <c r="I143" i="15" s="1"/>
  <c r="I169" i="15" s="1"/>
  <c r="I192" i="15" s="1"/>
  <c r="I215" i="15" s="1"/>
  <c r="I240" i="15" s="1"/>
  <c r="I265" i="15" s="1"/>
  <c r="I290" i="15" s="1"/>
  <c r="I24" i="14" s="1"/>
  <c r="I48" i="14" s="1"/>
  <c r="I73" i="14" s="1"/>
  <c r="I97" i="14" s="1"/>
  <c r="I121" i="14" s="1"/>
  <c r="I146" i="14" s="1"/>
  <c r="I170" i="14" s="1"/>
  <c r="I193" i="14" s="1"/>
  <c r="I218" i="14" s="1"/>
  <c r="I245" i="14" s="1"/>
  <c r="I270" i="14" s="1"/>
  <c r="I23" i="13" s="1"/>
  <c r="I46" i="13" s="1"/>
  <c r="I69" i="13" s="1"/>
  <c r="I92" i="13" s="1"/>
  <c r="I115" i="13" s="1"/>
  <c r="I138" i="13" s="1"/>
  <c r="I161" i="13" s="1"/>
  <c r="I186" i="13" s="1"/>
  <c r="I209" i="13" s="1"/>
  <c r="I232" i="13" s="1"/>
  <c r="I255" i="13" s="1"/>
  <c r="I278" i="13" s="1"/>
  <c r="I301" i="13" s="1"/>
  <c r="I324" i="13" s="1"/>
  <c r="I347" i="13" s="1"/>
  <c r="I370" i="13" s="1"/>
  <c r="I394" i="13" s="1"/>
  <c r="I417" i="13" s="1"/>
  <c r="I442" i="13" s="1"/>
  <c r="I465" i="13" s="1"/>
  <c r="I488" i="13" s="1"/>
  <c r="I511" i="13" s="1"/>
  <c r="I534" i="13" s="1"/>
  <c r="I557" i="13" s="1"/>
  <c r="I581" i="13" s="1"/>
  <c r="I606" i="13" s="1"/>
  <c r="I629" i="13" s="1"/>
  <c r="I652" i="13" s="1"/>
  <c r="I27" i="12" s="1"/>
  <c r="I54" i="12" s="1"/>
  <c r="I81" i="12" s="1"/>
  <c r="I105" i="12" s="1"/>
  <c r="I128" i="12" s="1"/>
  <c r="I151" i="12" s="1"/>
  <c r="I174" i="12" s="1"/>
  <c r="I197" i="12" s="1"/>
  <c r="I220" i="12" s="1"/>
  <c r="I243" i="12" s="1"/>
  <c r="I266" i="12" s="1"/>
  <c r="I289" i="12" s="1"/>
  <c r="I312" i="12" s="1"/>
  <c r="I335" i="12" s="1"/>
  <c r="I358" i="12" s="1"/>
  <c r="I381" i="12" s="1"/>
  <c r="I404" i="12" s="1"/>
  <c r="I427" i="12" s="1"/>
  <c r="I451" i="12" s="1"/>
  <c r="I474" i="12" s="1"/>
  <c r="I497" i="12" s="1"/>
  <c r="I523" i="12" s="1"/>
  <c r="I548" i="12" s="1"/>
  <c r="I571" i="12" s="1"/>
  <c r="I594" i="12" s="1"/>
  <c r="I617" i="12" s="1"/>
  <c r="I25" i="11" s="1"/>
  <c r="I48" i="11" s="1"/>
  <c r="I71" i="11" s="1"/>
  <c r="I23" i="10" s="1"/>
  <c r="I46" i="10" s="1"/>
  <c r="I70" i="10" s="1"/>
  <c r="I26" i="9" s="1"/>
  <c r="I52" i="9" s="1"/>
  <c r="I75" i="9" s="1"/>
  <c r="I100" i="9" s="1"/>
  <c r="I126" i="9" s="1"/>
  <c r="I150" i="9" s="1"/>
  <c r="I177" i="9" s="1"/>
  <c r="I203" i="9" s="1"/>
  <c r="I229" i="9" s="1"/>
  <c r="I252" i="9" s="1"/>
  <c r="I275" i="9" s="1"/>
  <c r="I301" i="9" s="1"/>
  <c r="I325" i="9" s="1"/>
  <c r="I349" i="9" s="1"/>
  <c r="I372" i="9" s="1"/>
  <c r="I393" i="9" s="1"/>
  <c r="I23" i="8" s="1"/>
  <c r="I47" i="8" s="1"/>
  <c r="I71" i="8" s="1"/>
  <c r="I26" i="7" s="1"/>
  <c r="I51" i="7" s="1"/>
  <c r="I75" i="7" s="1"/>
  <c r="I99" i="7" s="1"/>
  <c r="J100" i="6"/>
  <c r="J67" i="6"/>
  <c r="J69" i="6"/>
  <c r="J70" i="6"/>
  <c r="J68" i="6"/>
  <c r="J61" i="6"/>
  <c r="J58" i="6"/>
  <c r="J60" i="6"/>
  <c r="J66" i="6"/>
  <c r="J64" i="6"/>
  <c r="J63" i="6"/>
  <c r="J59" i="6"/>
  <c r="J366" i="2"/>
  <c r="G333" i="2"/>
  <c r="L89" i="7"/>
  <c r="H88" i="6"/>
  <c r="F88" i="6"/>
  <c r="D88" i="6"/>
  <c r="H84" i="6"/>
  <c r="F84" i="6"/>
  <c r="D84" i="6"/>
  <c r="H65" i="6"/>
  <c r="F65" i="6"/>
  <c r="D65" i="6"/>
  <c r="H62" i="6"/>
  <c r="F62" i="6"/>
  <c r="D62" i="6"/>
  <c r="H58" i="6"/>
  <c r="F58" i="6"/>
  <c r="D58" i="6"/>
  <c r="K1065" i="1"/>
  <c r="L1065" i="1"/>
  <c r="J1065" i="1"/>
  <c r="J62" i="6"/>
  <c r="L58" i="8"/>
  <c r="K58" i="8"/>
  <c r="J58" i="8"/>
  <c r="K345" i="9"/>
  <c r="L345" i="9"/>
  <c r="J345" i="9"/>
  <c r="K321" i="9"/>
  <c r="L321" i="9"/>
  <c r="J321" i="9"/>
  <c r="K297" i="9"/>
  <c r="L297" i="9"/>
  <c r="J297" i="9"/>
  <c r="K266" i="9"/>
  <c r="L266" i="9"/>
  <c r="J266" i="9"/>
  <c r="K243" i="9"/>
  <c r="L243" i="9"/>
  <c r="J243" i="9"/>
  <c r="K222" i="9"/>
  <c r="L222" i="9"/>
  <c r="J222" i="9"/>
  <c r="K200" i="9"/>
  <c r="L200" i="9"/>
  <c r="J200" i="9"/>
  <c r="K191" i="9"/>
  <c r="L191" i="9"/>
  <c r="J191" i="9"/>
  <c r="K170" i="9"/>
  <c r="L170" i="9"/>
  <c r="J170" i="9"/>
  <c r="K363" i="9"/>
  <c r="L363" i="9"/>
  <c r="J363" i="9"/>
  <c r="K386" i="9"/>
  <c r="L386" i="9"/>
  <c r="J386" i="9"/>
  <c r="K147" i="9"/>
  <c r="L147" i="9"/>
  <c r="J147" i="9"/>
  <c r="K124" i="9"/>
  <c r="L124" i="9"/>
  <c r="J124" i="9"/>
  <c r="J387" i="9" s="1"/>
  <c r="E27" i="6" s="1"/>
  <c r="E87" i="6" s="1"/>
  <c r="K87" i="6" s="1"/>
  <c r="K96" i="9"/>
  <c r="L96" i="9"/>
  <c r="J96" i="9"/>
  <c r="K67" i="9"/>
  <c r="L67" i="9"/>
  <c r="J67" i="9"/>
  <c r="K45" i="9"/>
  <c r="L45" i="9"/>
  <c r="J45" i="9"/>
  <c r="K23" i="9"/>
  <c r="K387" i="9" s="1"/>
  <c r="G27" i="6" s="1"/>
  <c r="G87" i="6" s="1"/>
  <c r="L23" i="9"/>
  <c r="J23" i="9"/>
  <c r="K23" i="11"/>
  <c r="L23" i="11"/>
  <c r="J23" i="11"/>
  <c r="K42" i="11"/>
  <c r="K65" i="11" s="1"/>
  <c r="G25" i="6" s="1"/>
  <c r="G24" i="6" s="1"/>
  <c r="L42" i="11"/>
  <c r="L65" i="11"/>
  <c r="I25" i="6" s="1"/>
  <c r="J42" i="11"/>
  <c r="K64" i="11"/>
  <c r="L64" i="11"/>
  <c r="J64" i="11"/>
  <c r="K404" i="12"/>
  <c r="L404" i="12"/>
  <c r="J404" i="12"/>
  <c r="K378" i="12"/>
  <c r="L378" i="12"/>
  <c r="J378" i="12"/>
  <c r="K353" i="12"/>
  <c r="L353" i="12"/>
  <c r="J353" i="12"/>
  <c r="K330" i="12"/>
  <c r="L330" i="12"/>
  <c r="J330" i="12"/>
  <c r="K307" i="12"/>
  <c r="L307" i="12"/>
  <c r="J307" i="12"/>
  <c r="K284" i="12"/>
  <c r="L284" i="12"/>
  <c r="J284" i="12"/>
  <c r="K261" i="12"/>
  <c r="L261" i="12"/>
  <c r="J261" i="12"/>
  <c r="K238" i="12"/>
  <c r="L238" i="12"/>
  <c r="J238" i="12"/>
  <c r="K215" i="12"/>
  <c r="L215" i="12"/>
  <c r="J215" i="12"/>
  <c r="K192" i="12"/>
  <c r="L192" i="12"/>
  <c r="J192" i="12"/>
  <c r="K169" i="12"/>
  <c r="L169" i="12"/>
  <c r="J169" i="12"/>
  <c r="K146" i="12"/>
  <c r="L146" i="12"/>
  <c r="J146" i="12"/>
  <c r="K123" i="12"/>
  <c r="L123" i="12"/>
  <c r="J123" i="12"/>
  <c r="K105" i="12"/>
  <c r="L105" i="12"/>
  <c r="J105" i="12"/>
  <c r="K79" i="12"/>
  <c r="L79" i="12"/>
  <c r="J79" i="12"/>
  <c r="K52" i="12"/>
  <c r="L52" i="12"/>
  <c r="J52" i="12"/>
  <c r="K24" i="12"/>
  <c r="L24" i="12"/>
  <c r="J24" i="12"/>
  <c r="K425" i="12"/>
  <c r="L425" i="12"/>
  <c r="J425" i="12"/>
  <c r="K444" i="12"/>
  <c r="L444" i="12"/>
  <c r="J444" i="12"/>
  <c r="K463" i="12"/>
  <c r="L463" i="12"/>
  <c r="J463" i="12"/>
  <c r="L490" i="12"/>
  <c r="K490" i="12"/>
  <c r="J490" i="12"/>
  <c r="K518" i="12"/>
  <c r="L518" i="12"/>
  <c r="J518" i="12"/>
  <c r="K546" i="12"/>
  <c r="L546" i="12"/>
  <c r="J546" i="12"/>
  <c r="K569" i="12"/>
  <c r="L569" i="12"/>
  <c r="J569" i="12"/>
  <c r="K592" i="12"/>
  <c r="L592" i="12"/>
  <c r="J592" i="12"/>
  <c r="K612" i="12"/>
  <c r="L612" i="12"/>
  <c r="J612" i="12"/>
  <c r="K13" i="14"/>
  <c r="K267" i="14" s="1"/>
  <c r="G21" i="6" s="1"/>
  <c r="G68" i="6" s="1"/>
  <c r="L13" i="14"/>
  <c r="J13" i="14"/>
  <c r="J267" i="14" s="1"/>
  <c r="E21" i="6" s="1"/>
  <c r="K41" i="14"/>
  <c r="L41" i="14"/>
  <c r="L267" i="14" s="1"/>
  <c r="I21" i="6" s="1"/>
  <c r="I68" i="6" s="1"/>
  <c r="J41" i="14"/>
  <c r="K69" i="14"/>
  <c r="L69" i="14"/>
  <c r="J69" i="14"/>
  <c r="K85" i="14"/>
  <c r="L85" i="14"/>
  <c r="J85" i="14"/>
  <c r="K114" i="14"/>
  <c r="L114" i="14"/>
  <c r="J114" i="14"/>
  <c r="K142" i="14"/>
  <c r="L142" i="14"/>
  <c r="J142" i="14"/>
  <c r="K158" i="14"/>
  <c r="L158" i="14"/>
  <c r="J158" i="14"/>
  <c r="K186" i="14"/>
  <c r="L186" i="14"/>
  <c r="J186" i="14"/>
  <c r="K214" i="14"/>
  <c r="L214" i="14"/>
  <c r="J214" i="14"/>
  <c r="K242" i="14"/>
  <c r="L242" i="14"/>
  <c r="J242" i="14"/>
  <c r="K23" i="13"/>
  <c r="L23" i="13"/>
  <c r="J23" i="13"/>
  <c r="K46" i="13"/>
  <c r="L46" i="13"/>
  <c r="J46" i="13"/>
  <c r="K68" i="13"/>
  <c r="L68" i="13"/>
  <c r="J68" i="13"/>
  <c r="K90" i="13"/>
  <c r="L90" i="13"/>
  <c r="J90" i="13"/>
  <c r="K113" i="13"/>
  <c r="L113" i="13"/>
  <c r="J113" i="13"/>
  <c r="K136" i="13"/>
  <c r="L136" i="13"/>
  <c r="J136" i="13"/>
  <c r="K158" i="13"/>
  <c r="L158" i="13"/>
  <c r="J158" i="13"/>
  <c r="K184" i="13"/>
  <c r="L184" i="13"/>
  <c r="J184" i="13"/>
  <c r="K207" i="13"/>
  <c r="L207" i="13"/>
  <c r="J207" i="13"/>
  <c r="K225" i="13"/>
  <c r="L225" i="13"/>
  <c r="J225" i="13"/>
  <c r="K246" i="13"/>
  <c r="L246" i="13"/>
  <c r="J246" i="13"/>
  <c r="K269" i="13"/>
  <c r="L269" i="13"/>
  <c r="J269" i="13"/>
  <c r="K292" i="13"/>
  <c r="L292" i="13"/>
  <c r="J292" i="13"/>
  <c r="K315" i="13"/>
  <c r="L315" i="13"/>
  <c r="J315" i="13"/>
  <c r="K338" i="13"/>
  <c r="L338" i="13"/>
  <c r="J338" i="13"/>
  <c r="K361" i="13"/>
  <c r="L361" i="13"/>
  <c r="J361" i="13"/>
  <c r="K387" i="13"/>
  <c r="L387" i="13"/>
  <c r="J387" i="13"/>
  <c r="K408" i="13"/>
  <c r="L408" i="13"/>
  <c r="J408" i="13"/>
  <c r="K441" i="13"/>
  <c r="L441" i="13"/>
  <c r="J441" i="13"/>
  <c r="K457" i="13"/>
  <c r="L457" i="13"/>
  <c r="J457" i="13"/>
  <c r="K479" i="13"/>
  <c r="L479" i="13"/>
  <c r="J479" i="13"/>
  <c r="K502" i="13"/>
  <c r="L502" i="13"/>
  <c r="J502" i="13"/>
  <c r="K525" i="13"/>
  <c r="L525" i="13"/>
  <c r="J525" i="13"/>
  <c r="L578" i="13"/>
  <c r="K578" i="13"/>
  <c r="J578" i="13"/>
  <c r="L605" i="13"/>
  <c r="K605" i="13"/>
  <c r="J605" i="13"/>
  <c r="K622" i="13"/>
  <c r="L622" i="13"/>
  <c r="J622" i="13"/>
  <c r="J634" i="13"/>
  <c r="K634" i="13"/>
  <c r="L634" i="13"/>
  <c r="K14" i="8"/>
  <c r="L14" i="8"/>
  <c r="L59" i="8" s="1"/>
  <c r="I29" i="6" s="1"/>
  <c r="J14" i="8"/>
  <c r="J59" i="8"/>
  <c r="E29" i="6" s="1"/>
  <c r="K43" i="8"/>
  <c r="K59" i="8" s="1"/>
  <c r="G29" i="6" s="1"/>
  <c r="G28" i="6" s="1"/>
  <c r="L43" i="8"/>
  <c r="J43" i="8"/>
  <c r="K22" i="7"/>
  <c r="L22" i="7"/>
  <c r="L90" i="7" s="1"/>
  <c r="I30" i="6" s="1"/>
  <c r="I90" i="6" s="1"/>
  <c r="J22" i="7"/>
  <c r="K47" i="7"/>
  <c r="K90" i="7"/>
  <c r="G30" i="6" s="1"/>
  <c r="L47" i="7"/>
  <c r="J47" i="7"/>
  <c r="K70" i="7"/>
  <c r="L70" i="7"/>
  <c r="J70" i="7"/>
  <c r="K89" i="7"/>
  <c r="J89" i="7"/>
  <c r="G100" i="7"/>
  <c r="F100" i="7"/>
  <c r="E100" i="7"/>
  <c r="L69" i="10"/>
  <c r="K69" i="10"/>
  <c r="J69" i="10"/>
  <c r="L42" i="10"/>
  <c r="K42" i="10"/>
  <c r="J42" i="10"/>
  <c r="L15" i="10"/>
  <c r="L70" i="10" s="1"/>
  <c r="I26" i="6" s="1"/>
  <c r="K26" i="6" s="1"/>
  <c r="K15" i="10"/>
  <c r="K70" i="10"/>
  <c r="G26" i="6" s="1"/>
  <c r="G86" i="6"/>
  <c r="J15" i="10"/>
  <c r="I430" i="13"/>
  <c r="L387" i="9"/>
  <c r="I27" i="6" s="1"/>
  <c r="J70" i="10"/>
  <c r="E26" i="6" s="1"/>
  <c r="E86" i="6" s="1"/>
  <c r="J65" i="11"/>
  <c r="E25" i="6" s="1"/>
  <c r="K613" i="12"/>
  <c r="G23" i="6" s="1"/>
  <c r="G70" i="6" s="1"/>
  <c r="J613" i="12"/>
  <c r="E23" i="6" s="1"/>
  <c r="K23" i="6" s="1"/>
  <c r="L613" i="12"/>
  <c r="I23" i="6" s="1"/>
  <c r="I70" i="6"/>
  <c r="K635" i="13"/>
  <c r="G22" i="6" s="1"/>
  <c r="G69" i="6" s="1"/>
  <c r="L635" i="13"/>
  <c r="I22" i="6" s="1"/>
  <c r="I69" i="6"/>
  <c r="J635" i="13"/>
  <c r="E22" i="6" s="1"/>
  <c r="K22" i="6" s="1"/>
  <c r="J90" i="7"/>
  <c r="E30" i="6" s="1"/>
  <c r="K16" i="15"/>
  <c r="L16" i="15"/>
  <c r="L277" i="15" s="1"/>
  <c r="I20" i="6" s="1"/>
  <c r="I67" i="6" s="1"/>
  <c r="J16" i="15"/>
  <c r="K46" i="15"/>
  <c r="L46" i="15"/>
  <c r="J46" i="15"/>
  <c r="K61" i="15"/>
  <c r="L61" i="15"/>
  <c r="J61" i="15"/>
  <c r="K89" i="15"/>
  <c r="L89" i="15"/>
  <c r="J89" i="15"/>
  <c r="K116" i="15"/>
  <c r="L116" i="15"/>
  <c r="J116" i="15"/>
  <c r="K139" i="15"/>
  <c r="L139" i="15"/>
  <c r="J139" i="15"/>
  <c r="K164" i="15"/>
  <c r="L164" i="15"/>
  <c r="J164" i="15"/>
  <c r="K189" i="15"/>
  <c r="L189" i="15"/>
  <c r="J189" i="15"/>
  <c r="K208" i="15"/>
  <c r="L208" i="15"/>
  <c r="J208" i="15"/>
  <c r="K235" i="15"/>
  <c r="L235" i="15"/>
  <c r="J235" i="15"/>
  <c r="K260" i="15"/>
  <c r="L260" i="15"/>
  <c r="J260" i="15"/>
  <c r="K276" i="15"/>
  <c r="L276" i="15"/>
  <c r="J276" i="15"/>
  <c r="K563" i="16"/>
  <c r="L563" i="16"/>
  <c r="J563" i="16"/>
  <c r="K553" i="16"/>
  <c r="L553" i="16"/>
  <c r="J553" i="16"/>
  <c r="K530" i="16"/>
  <c r="L530" i="16"/>
  <c r="J530" i="16"/>
  <c r="K506" i="16"/>
  <c r="L506" i="16"/>
  <c r="J506" i="16"/>
  <c r="K484" i="16"/>
  <c r="L484" i="16"/>
  <c r="J484" i="16"/>
  <c r="K461" i="16"/>
  <c r="L461" i="16"/>
  <c r="J461" i="16"/>
  <c r="K438" i="16"/>
  <c r="L438" i="16"/>
  <c r="J438" i="16"/>
  <c r="K414" i="16"/>
  <c r="L414" i="16"/>
  <c r="J414" i="16"/>
  <c r="K392" i="16"/>
  <c r="L392" i="16"/>
  <c r="J392" i="16"/>
  <c r="K369" i="16"/>
  <c r="L369" i="16"/>
  <c r="J369" i="16"/>
  <c r="K346" i="16"/>
  <c r="L346" i="16"/>
  <c r="J346" i="16"/>
  <c r="K322" i="16"/>
  <c r="L322" i="16"/>
  <c r="J322" i="16"/>
  <c r="K299" i="16"/>
  <c r="L299" i="16"/>
  <c r="J299" i="16"/>
  <c r="K275" i="16"/>
  <c r="L275" i="16"/>
  <c r="J275" i="16"/>
  <c r="K253" i="16"/>
  <c r="L253" i="16"/>
  <c r="J253" i="16"/>
  <c r="K230" i="16"/>
  <c r="L230" i="16"/>
  <c r="J230" i="16"/>
  <c r="K208" i="16"/>
  <c r="L208" i="16"/>
  <c r="J208" i="16"/>
  <c r="K184" i="16"/>
  <c r="L184" i="16"/>
  <c r="J184" i="16"/>
  <c r="K162" i="16"/>
  <c r="L162" i="16"/>
  <c r="J162" i="16"/>
  <c r="K138" i="16"/>
  <c r="L138" i="16"/>
  <c r="J138" i="16"/>
  <c r="K114" i="16"/>
  <c r="L114" i="16"/>
  <c r="J114" i="16"/>
  <c r="K87" i="16"/>
  <c r="L87" i="16"/>
  <c r="J87" i="16"/>
  <c r="K65" i="16"/>
  <c r="L65" i="16"/>
  <c r="J65" i="16"/>
  <c r="K41" i="16"/>
  <c r="L41" i="16"/>
  <c r="J41" i="16"/>
  <c r="K24" i="16"/>
  <c r="K564" i="16" s="1"/>
  <c r="G19" i="6" s="1"/>
  <c r="L24" i="16"/>
  <c r="L564" i="16"/>
  <c r="I19" i="6" s="1"/>
  <c r="J24" i="16"/>
  <c r="J564" i="16" s="1"/>
  <c r="E19" i="6" s="1"/>
  <c r="A32" i="16"/>
  <c r="K20" i="19"/>
  <c r="G14" i="6" s="1"/>
  <c r="L20" i="19"/>
  <c r="I14" i="6" s="1"/>
  <c r="I61" i="6" s="1"/>
  <c r="J20" i="19"/>
  <c r="E14" i="6" s="1"/>
  <c r="K25" i="23"/>
  <c r="L25" i="23"/>
  <c r="J25" i="23"/>
  <c r="K53" i="23"/>
  <c r="L53" i="23"/>
  <c r="J53" i="23"/>
  <c r="K80" i="23"/>
  <c r="L80" i="23"/>
  <c r="J80" i="23"/>
  <c r="K103" i="23"/>
  <c r="L103" i="23"/>
  <c r="J103" i="23"/>
  <c r="K132" i="23"/>
  <c r="L132" i="23"/>
  <c r="J132" i="23"/>
  <c r="K159" i="23"/>
  <c r="L159" i="23"/>
  <c r="J159" i="23"/>
  <c r="K185" i="23"/>
  <c r="L185" i="23"/>
  <c r="J185" i="23"/>
  <c r="K213" i="23"/>
  <c r="L213" i="23"/>
  <c r="J213" i="23"/>
  <c r="K239" i="23"/>
  <c r="L239" i="23"/>
  <c r="J239" i="23"/>
  <c r="K267" i="23"/>
  <c r="L267" i="23"/>
  <c r="J267" i="23"/>
  <c r="K293" i="23"/>
  <c r="L293" i="23"/>
  <c r="J293" i="23"/>
  <c r="K321" i="23"/>
  <c r="L321" i="23"/>
  <c r="J321" i="23"/>
  <c r="K343" i="23"/>
  <c r="L343" i="23"/>
  <c r="J343" i="23"/>
  <c r="K368" i="23"/>
  <c r="L368" i="23"/>
  <c r="J368" i="23"/>
  <c r="K393" i="23"/>
  <c r="L393" i="23"/>
  <c r="J393" i="23"/>
  <c r="K418" i="23"/>
  <c r="L418" i="23"/>
  <c r="J418" i="23"/>
  <c r="K443" i="23"/>
  <c r="L443" i="23"/>
  <c r="J443" i="23"/>
  <c r="K471" i="23"/>
  <c r="L471" i="23"/>
  <c r="J471" i="23"/>
  <c r="K496" i="23"/>
  <c r="L496" i="23"/>
  <c r="J496" i="23"/>
  <c r="K522" i="23"/>
  <c r="L522" i="23"/>
  <c r="J522" i="23"/>
  <c r="K548" i="23"/>
  <c r="L548" i="23"/>
  <c r="J548" i="23"/>
  <c r="K241" i="18"/>
  <c r="L241" i="18"/>
  <c r="J241" i="18"/>
  <c r="K75" i="29"/>
  <c r="L75" i="29"/>
  <c r="J75" i="29"/>
  <c r="K48" i="29"/>
  <c r="L48" i="29"/>
  <c r="J48" i="29"/>
  <c r="K20" i="29"/>
  <c r="L20" i="29"/>
  <c r="J20" i="29"/>
  <c r="K102" i="29"/>
  <c r="L102" i="29"/>
  <c r="J102" i="29"/>
  <c r="K112" i="29"/>
  <c r="K113" i="29" s="1"/>
  <c r="L112" i="29"/>
  <c r="J112" i="29"/>
  <c r="K22" i="25"/>
  <c r="L22" i="25"/>
  <c r="L751" i="25" s="1"/>
  <c r="I12" i="6" s="1"/>
  <c r="J22" i="25"/>
  <c r="K47" i="25"/>
  <c r="L47" i="25"/>
  <c r="J47" i="25"/>
  <c r="K74" i="25"/>
  <c r="L74" i="25"/>
  <c r="J74" i="25"/>
  <c r="K101" i="25"/>
  <c r="L101" i="25"/>
  <c r="J101" i="25"/>
  <c r="J751" i="25" s="1"/>
  <c r="E12" i="6" s="1"/>
  <c r="K127" i="25"/>
  <c r="L127" i="25"/>
  <c r="J127" i="25"/>
  <c r="K151" i="25"/>
  <c r="L151" i="25"/>
  <c r="J151" i="25"/>
  <c r="K177" i="25"/>
  <c r="L177" i="25"/>
  <c r="J177" i="25"/>
  <c r="K205" i="25"/>
  <c r="L205" i="25"/>
  <c r="J205" i="25"/>
  <c r="K229" i="25"/>
  <c r="L229" i="25"/>
  <c r="J229" i="25"/>
  <c r="K254" i="25"/>
  <c r="L254" i="25"/>
  <c r="J254" i="25"/>
  <c r="K281" i="25"/>
  <c r="L281" i="25"/>
  <c r="J281" i="25"/>
  <c r="K309" i="25"/>
  <c r="L309" i="25"/>
  <c r="J309" i="25"/>
  <c r="K334" i="25"/>
  <c r="L334" i="25"/>
  <c r="J334" i="25"/>
  <c r="K359" i="25"/>
  <c r="L359" i="25"/>
  <c r="J359" i="25"/>
  <c r="K388" i="25"/>
  <c r="L388" i="25"/>
  <c r="J388" i="25"/>
  <c r="L416" i="25"/>
  <c r="K416" i="25"/>
  <c r="J416" i="25"/>
  <c r="K440" i="25"/>
  <c r="L440" i="25"/>
  <c r="J440" i="25"/>
  <c r="K468" i="25"/>
  <c r="L468" i="25"/>
  <c r="J468" i="25"/>
  <c r="K493" i="25"/>
  <c r="L493" i="25"/>
  <c r="J493" i="25"/>
  <c r="K520" i="25"/>
  <c r="L520" i="25"/>
  <c r="J520" i="25"/>
  <c r="K547" i="25"/>
  <c r="L547" i="25"/>
  <c r="J547" i="25"/>
  <c r="K575" i="25"/>
  <c r="L575" i="25"/>
  <c r="J575" i="25"/>
  <c r="K602" i="25"/>
  <c r="L602" i="25"/>
  <c r="J602" i="25"/>
  <c r="K629" i="25"/>
  <c r="L629" i="25"/>
  <c r="J629" i="25"/>
  <c r="K651" i="25"/>
  <c r="L651" i="25"/>
  <c r="J651" i="25"/>
  <c r="K680" i="25"/>
  <c r="L680" i="25"/>
  <c r="J680" i="25"/>
  <c r="K708" i="25"/>
  <c r="L708" i="25"/>
  <c r="J708" i="25"/>
  <c r="K735" i="25"/>
  <c r="L735" i="25"/>
  <c r="J735" i="25"/>
  <c r="K750" i="25"/>
  <c r="L750" i="25"/>
  <c r="J750" i="25"/>
  <c r="K25" i="17"/>
  <c r="K441" i="17" s="1"/>
  <c r="G17" i="6" s="1"/>
  <c r="G64" i="6" s="1"/>
  <c r="L25" i="17"/>
  <c r="J25" i="17"/>
  <c r="K52" i="17"/>
  <c r="L52" i="17"/>
  <c r="J52" i="17"/>
  <c r="K78" i="17"/>
  <c r="L78" i="17"/>
  <c r="J78" i="17"/>
  <c r="K107" i="17"/>
  <c r="L107" i="17"/>
  <c r="J107" i="17"/>
  <c r="K134" i="17"/>
  <c r="L134" i="17"/>
  <c r="J134" i="17"/>
  <c r="K161" i="17"/>
  <c r="L161" i="17"/>
  <c r="J161" i="17"/>
  <c r="K188" i="17"/>
  <c r="L188" i="17"/>
  <c r="J188" i="17"/>
  <c r="K216" i="17"/>
  <c r="L216" i="17"/>
  <c r="J216" i="17"/>
  <c r="K243" i="17"/>
  <c r="L243" i="17"/>
  <c r="J243" i="17"/>
  <c r="K271" i="17"/>
  <c r="L271" i="17"/>
  <c r="J271" i="17"/>
  <c r="K298" i="17"/>
  <c r="L298" i="17"/>
  <c r="J298" i="17"/>
  <c r="K326" i="17"/>
  <c r="L326" i="17"/>
  <c r="J326" i="17"/>
  <c r="K352" i="17"/>
  <c r="L352" i="17"/>
  <c r="J352" i="17"/>
  <c r="K381" i="17"/>
  <c r="L381" i="17"/>
  <c r="J381" i="17"/>
  <c r="K407" i="17"/>
  <c r="L407" i="17"/>
  <c r="J407" i="17"/>
  <c r="K431" i="17"/>
  <c r="L431" i="17"/>
  <c r="J431" i="17"/>
  <c r="K440" i="17"/>
  <c r="L440" i="17"/>
  <c r="J440" i="17"/>
  <c r="K215" i="18"/>
  <c r="L215" i="18"/>
  <c r="J215" i="18"/>
  <c r="K254" i="18"/>
  <c r="L254" i="18"/>
  <c r="J254" i="18"/>
  <c r="K249" i="18"/>
  <c r="L249" i="18"/>
  <c r="J249" i="18"/>
  <c r="K191" i="18"/>
  <c r="L191" i="18"/>
  <c r="J191" i="18"/>
  <c r="K167" i="18"/>
  <c r="L167" i="18"/>
  <c r="J167" i="18"/>
  <c r="K22" i="18"/>
  <c r="L22" i="18"/>
  <c r="J22" i="18"/>
  <c r="K47" i="18"/>
  <c r="L47" i="18"/>
  <c r="J47" i="18"/>
  <c r="K72" i="18"/>
  <c r="L72" i="18"/>
  <c r="L255" i="18" s="1"/>
  <c r="I16" i="6" s="1"/>
  <c r="I15" i="6" s="1"/>
  <c r="J72" i="18"/>
  <c r="K97" i="18"/>
  <c r="L97" i="18"/>
  <c r="J97" i="18"/>
  <c r="K122" i="18"/>
  <c r="L122" i="18"/>
  <c r="J122" i="18"/>
  <c r="K143" i="18"/>
  <c r="L143" i="18"/>
  <c r="J143" i="18"/>
  <c r="J255" i="18"/>
  <c r="E16" i="6" s="1"/>
  <c r="K255" i="18"/>
  <c r="G16" i="6" s="1"/>
  <c r="L113" i="29"/>
  <c r="J113" i="29"/>
  <c r="K751" i="25"/>
  <c r="L441" i="17"/>
  <c r="I17" i="6" s="1"/>
  <c r="J441" i="17"/>
  <c r="E17" i="6" s="1"/>
  <c r="E64" i="6" s="1"/>
  <c r="K22" i="1"/>
  <c r="L22" i="1"/>
  <c r="J22" i="1"/>
  <c r="K51" i="1"/>
  <c r="L51" i="1"/>
  <c r="J51" i="1"/>
  <c r="K74" i="1"/>
  <c r="L74" i="1"/>
  <c r="J74" i="1"/>
  <c r="K102" i="1"/>
  <c r="L102" i="1"/>
  <c r="J102" i="1"/>
  <c r="K130" i="1"/>
  <c r="L130" i="1"/>
  <c r="J130" i="1"/>
  <c r="K157" i="1"/>
  <c r="L157" i="1"/>
  <c r="J157" i="1"/>
  <c r="K184" i="1"/>
  <c r="L184" i="1"/>
  <c r="J184" i="1"/>
  <c r="K211" i="1"/>
  <c r="L211" i="1"/>
  <c r="J211" i="1"/>
  <c r="K238" i="1"/>
  <c r="L238" i="1"/>
  <c r="J238" i="1"/>
  <c r="K260" i="1"/>
  <c r="L260" i="1"/>
  <c r="J260" i="1"/>
  <c r="K285" i="1"/>
  <c r="L285" i="1"/>
  <c r="J285" i="1"/>
  <c r="K311" i="1"/>
  <c r="L311" i="1"/>
  <c r="J311" i="1"/>
  <c r="K335" i="1"/>
  <c r="L335" i="1"/>
  <c r="J335" i="1"/>
  <c r="K359" i="1"/>
  <c r="L359" i="1"/>
  <c r="J359" i="1"/>
  <c r="K386" i="1"/>
  <c r="L386" i="1"/>
  <c r="J386" i="1"/>
  <c r="K413" i="1"/>
  <c r="L413" i="1"/>
  <c r="J413" i="1"/>
  <c r="K437" i="1"/>
  <c r="L437" i="1"/>
  <c r="J437" i="1"/>
  <c r="K462" i="1"/>
  <c r="L462" i="1"/>
  <c r="J462" i="1"/>
  <c r="K487" i="1"/>
  <c r="L487" i="1"/>
  <c r="J487" i="1"/>
  <c r="K516" i="1"/>
  <c r="L516" i="1"/>
  <c r="J516" i="1"/>
  <c r="K543" i="1"/>
  <c r="L543" i="1"/>
  <c r="J543" i="1"/>
  <c r="K570" i="1"/>
  <c r="L570" i="1"/>
  <c r="J570" i="1"/>
  <c r="K597" i="1"/>
  <c r="L597" i="1"/>
  <c r="J597" i="1"/>
  <c r="K624" i="1"/>
  <c r="L624" i="1"/>
  <c r="J624" i="1"/>
  <c r="K648" i="1"/>
  <c r="L648" i="1"/>
  <c r="J648" i="1"/>
  <c r="K672" i="1"/>
  <c r="L672" i="1"/>
  <c r="J672" i="1"/>
  <c r="K699" i="1"/>
  <c r="L699" i="1"/>
  <c r="J699" i="1"/>
  <c r="K726" i="1"/>
  <c r="L726" i="1"/>
  <c r="J726" i="1"/>
  <c r="J725" i="1"/>
  <c r="K754" i="1"/>
  <c r="L754" i="1"/>
  <c r="J754" i="1"/>
  <c r="K780" i="1"/>
  <c r="L780" i="1"/>
  <c r="J780" i="1"/>
  <c r="K806" i="1"/>
  <c r="L806" i="1"/>
  <c r="J806" i="1"/>
  <c r="K832" i="1"/>
  <c r="L832" i="1"/>
  <c r="J832" i="1"/>
  <c r="K856" i="1"/>
  <c r="L856" i="1"/>
  <c r="J856" i="1"/>
  <c r="K885" i="1"/>
  <c r="L885" i="1"/>
  <c r="J885" i="1"/>
  <c r="K912" i="1"/>
  <c r="L912" i="1"/>
  <c r="J912" i="1"/>
  <c r="K939" i="1"/>
  <c r="L939" i="1"/>
  <c r="J939" i="1"/>
  <c r="K966" i="1"/>
  <c r="L966" i="1"/>
  <c r="J966" i="1"/>
  <c r="K989" i="1"/>
  <c r="L989" i="1"/>
  <c r="J989" i="1"/>
  <c r="K1014" i="1"/>
  <c r="L1014" i="1"/>
  <c r="J1014" i="1"/>
  <c r="K1043" i="1"/>
  <c r="L1043" i="1"/>
  <c r="J1043" i="1"/>
  <c r="K25" i="21"/>
  <c r="L25" i="21"/>
  <c r="J25" i="21"/>
  <c r="K53" i="21"/>
  <c r="L53" i="21"/>
  <c r="J53" i="21"/>
  <c r="K78" i="21"/>
  <c r="L78" i="21"/>
  <c r="J78" i="21"/>
  <c r="K106" i="21"/>
  <c r="L106" i="21"/>
  <c r="J106" i="21"/>
  <c r="K132" i="21"/>
  <c r="L132" i="21"/>
  <c r="J132" i="21"/>
  <c r="K156" i="21"/>
  <c r="L156" i="21"/>
  <c r="J156" i="21"/>
  <c r="K185" i="21"/>
  <c r="L185" i="21"/>
  <c r="J185" i="21"/>
  <c r="K214" i="21"/>
  <c r="L214" i="21"/>
  <c r="J214" i="21"/>
  <c r="K241" i="21"/>
  <c r="L241" i="21"/>
  <c r="J241" i="21"/>
  <c r="K268" i="21"/>
  <c r="L268" i="21"/>
  <c r="J268" i="21"/>
  <c r="K295" i="21"/>
  <c r="L295" i="21"/>
  <c r="J295" i="21"/>
  <c r="K323" i="21"/>
  <c r="L323" i="21"/>
  <c r="J323" i="21"/>
  <c r="K347" i="21"/>
  <c r="L347" i="21"/>
  <c r="J347" i="21"/>
  <c r="K378" i="21"/>
  <c r="L378" i="21"/>
  <c r="J378" i="21"/>
  <c r="K402" i="21"/>
  <c r="L402" i="21"/>
  <c r="J402" i="21"/>
  <c r="K431" i="21"/>
  <c r="L431" i="21"/>
  <c r="J431" i="21"/>
  <c r="K458" i="21"/>
  <c r="L458" i="21"/>
  <c r="J458" i="21"/>
  <c r="K486" i="21"/>
  <c r="L486" i="21"/>
  <c r="J486" i="21"/>
  <c r="K513" i="21"/>
  <c r="L513" i="21"/>
  <c r="J513" i="21"/>
  <c r="K540" i="21"/>
  <c r="L540" i="21"/>
  <c r="J540" i="21"/>
  <c r="K567" i="21"/>
  <c r="L567" i="21"/>
  <c r="J567" i="21"/>
  <c r="K591" i="21"/>
  <c r="L591" i="21"/>
  <c r="J591" i="21"/>
  <c r="K618" i="21"/>
  <c r="L618" i="21"/>
  <c r="J618" i="21"/>
  <c r="K648" i="21"/>
  <c r="L648" i="21"/>
  <c r="J648" i="21"/>
  <c r="K676" i="21"/>
  <c r="L676" i="21"/>
  <c r="J676" i="21"/>
  <c r="K701" i="21"/>
  <c r="L701" i="21"/>
  <c r="J701" i="21"/>
  <c r="K729" i="21"/>
  <c r="L729" i="21"/>
  <c r="J729" i="21"/>
  <c r="K756" i="21"/>
  <c r="L756" i="21"/>
  <c r="J756" i="21"/>
  <c r="K779" i="21"/>
  <c r="L779" i="21"/>
  <c r="J779" i="21"/>
  <c r="K808" i="21"/>
  <c r="L808" i="21"/>
  <c r="J808" i="21"/>
  <c r="K837" i="21"/>
  <c r="L837" i="21"/>
  <c r="J837" i="21"/>
  <c r="K859" i="21"/>
  <c r="L859" i="21"/>
  <c r="J859" i="21"/>
  <c r="K888" i="21"/>
  <c r="L888" i="21"/>
  <c r="J888" i="21"/>
  <c r="K913" i="21"/>
  <c r="L913" i="21"/>
  <c r="J913" i="21"/>
  <c r="K945" i="21"/>
  <c r="L945" i="21"/>
  <c r="J945" i="21"/>
  <c r="K970" i="21"/>
  <c r="L970" i="21"/>
  <c r="J970" i="21"/>
  <c r="K402" i="22"/>
  <c r="L402" i="22"/>
  <c r="J402" i="22"/>
  <c r="K429" i="22"/>
  <c r="L429" i="22"/>
  <c r="J429" i="22"/>
  <c r="K455" i="22"/>
  <c r="L455" i="22"/>
  <c r="J455" i="22"/>
  <c r="K481" i="22"/>
  <c r="L481" i="22"/>
  <c r="J481" i="22"/>
  <c r="K507" i="22"/>
  <c r="L507" i="22"/>
  <c r="J507" i="22"/>
  <c r="K530" i="22"/>
  <c r="L530" i="22"/>
  <c r="J530" i="22"/>
  <c r="K556" i="22"/>
  <c r="L556" i="22"/>
  <c r="J556" i="22"/>
  <c r="K584" i="22"/>
  <c r="L584" i="22"/>
  <c r="J584" i="22"/>
  <c r="K611" i="22"/>
  <c r="L611" i="22"/>
  <c r="J611" i="22"/>
  <c r="K638" i="22"/>
  <c r="L638" i="22"/>
  <c r="J638" i="22"/>
  <c r="K662" i="22"/>
  <c r="L662" i="22"/>
  <c r="J662" i="22"/>
  <c r="K688" i="22"/>
  <c r="L688" i="22"/>
  <c r="J688" i="22"/>
  <c r="K716" i="22"/>
  <c r="L716" i="22"/>
  <c r="J716" i="22"/>
  <c r="K738" i="22"/>
  <c r="L738" i="22"/>
  <c r="J738" i="22"/>
  <c r="K768" i="22"/>
  <c r="L768" i="22"/>
  <c r="J768" i="22"/>
  <c r="K792" i="22"/>
  <c r="L792" i="22"/>
  <c r="J792" i="22"/>
  <c r="K821" i="22"/>
  <c r="L821" i="22"/>
  <c r="J821" i="22"/>
  <c r="K845" i="22"/>
  <c r="L845" i="22"/>
  <c r="J845" i="22"/>
  <c r="K873" i="22"/>
  <c r="L873" i="22"/>
  <c r="J873" i="22"/>
  <c r="K897" i="22"/>
  <c r="L897" i="22"/>
  <c r="J897" i="22"/>
  <c r="K924" i="22"/>
  <c r="L924" i="22"/>
  <c r="J924" i="22"/>
  <c r="K947" i="22"/>
  <c r="L947" i="22"/>
  <c r="J947" i="22"/>
  <c r="K971" i="22"/>
  <c r="L971" i="22"/>
  <c r="J971" i="22"/>
  <c r="K999" i="22"/>
  <c r="L999" i="22"/>
  <c r="J999" i="22"/>
  <c r="K1025" i="22"/>
  <c r="L1025" i="22"/>
  <c r="J1025" i="22"/>
  <c r="K1047" i="22"/>
  <c r="L1047" i="22"/>
  <c r="J1047" i="22"/>
  <c r="K376" i="22"/>
  <c r="L376" i="22"/>
  <c r="J376" i="22"/>
  <c r="K350" i="22"/>
  <c r="L350" i="22"/>
  <c r="J350" i="22"/>
  <c r="K324" i="22"/>
  <c r="L324" i="22"/>
  <c r="J324" i="22"/>
  <c r="K301" i="22"/>
  <c r="L301" i="22"/>
  <c r="J301" i="22"/>
  <c r="K277" i="22"/>
  <c r="L277" i="22"/>
  <c r="J277" i="22"/>
  <c r="K253" i="22"/>
  <c r="L253" i="22"/>
  <c r="J253" i="22"/>
  <c r="K225" i="22"/>
  <c r="L225" i="22"/>
  <c r="J225" i="22"/>
  <c r="K98" i="22"/>
  <c r="L98" i="22"/>
  <c r="J98" i="22"/>
  <c r="K124" i="22"/>
  <c r="L124" i="22"/>
  <c r="J124" i="22"/>
  <c r="K150" i="22"/>
  <c r="L150" i="22"/>
  <c r="J150" i="22"/>
  <c r="K174" i="22"/>
  <c r="L174" i="22"/>
  <c r="J174" i="22"/>
  <c r="K201" i="22"/>
  <c r="L201" i="22"/>
  <c r="J201" i="22"/>
  <c r="K24" i="24"/>
  <c r="L24" i="24"/>
  <c r="J24" i="24"/>
  <c r="K52" i="24"/>
  <c r="L52" i="24"/>
  <c r="J52" i="24"/>
  <c r="K79" i="24"/>
  <c r="L79" i="24"/>
  <c r="J79" i="24"/>
  <c r="K97" i="24"/>
  <c r="L97" i="24"/>
  <c r="J97" i="24"/>
  <c r="K129" i="24"/>
  <c r="L129" i="24"/>
  <c r="J129" i="24"/>
  <c r="K157" i="24"/>
  <c r="L157" i="24"/>
  <c r="J157" i="24"/>
  <c r="K184" i="24"/>
  <c r="L184" i="24"/>
  <c r="J184" i="24"/>
  <c r="K209" i="24"/>
  <c r="L209" i="24"/>
  <c r="J209" i="24"/>
  <c r="K237" i="24"/>
  <c r="L237" i="24"/>
  <c r="J237" i="24"/>
  <c r="K264" i="24"/>
  <c r="L264" i="24"/>
  <c r="J264" i="24"/>
  <c r="K287" i="24"/>
  <c r="L287" i="24"/>
  <c r="J287" i="24"/>
  <c r="K317" i="24"/>
  <c r="L317" i="24"/>
  <c r="J317" i="24"/>
  <c r="K345" i="24"/>
  <c r="L345" i="24"/>
  <c r="J345" i="24"/>
  <c r="K371" i="24"/>
  <c r="J371" i="24"/>
  <c r="K399" i="24"/>
  <c r="L399" i="24"/>
  <c r="J399" i="24"/>
  <c r="K426" i="24"/>
  <c r="L426" i="24"/>
  <c r="J426" i="24"/>
  <c r="K450" i="24"/>
  <c r="L450" i="24"/>
  <c r="J450" i="24"/>
  <c r="K479" i="24"/>
  <c r="L479" i="24"/>
  <c r="J479" i="24"/>
  <c r="K507" i="24"/>
  <c r="L507" i="24"/>
  <c r="J507" i="24"/>
  <c r="K535" i="24"/>
  <c r="L535" i="24"/>
  <c r="J535" i="24"/>
  <c r="K562" i="24"/>
  <c r="L562" i="24"/>
  <c r="J562" i="24"/>
  <c r="K589" i="24"/>
  <c r="L589" i="24"/>
  <c r="J589" i="24"/>
  <c r="K616" i="24"/>
  <c r="L616" i="24"/>
  <c r="J616" i="24"/>
  <c r="K644" i="24"/>
  <c r="L644" i="24"/>
  <c r="J644" i="24"/>
  <c r="K671" i="24"/>
  <c r="L671" i="24"/>
  <c r="J671" i="24"/>
  <c r="K698" i="24"/>
  <c r="L698" i="24"/>
  <c r="J698" i="24"/>
  <c r="K725" i="24"/>
  <c r="L725" i="24"/>
  <c r="J725" i="24"/>
  <c r="K752" i="24"/>
  <c r="L752" i="24"/>
  <c r="J752" i="24"/>
  <c r="K779" i="24"/>
  <c r="L779" i="24"/>
  <c r="J779" i="24"/>
  <c r="K806" i="24"/>
  <c r="L806" i="24"/>
  <c r="J806" i="24"/>
  <c r="K833" i="24"/>
  <c r="L833" i="24"/>
  <c r="J833" i="24"/>
  <c r="K860" i="24"/>
  <c r="L860" i="24"/>
  <c r="J860" i="24"/>
  <c r="K887" i="24"/>
  <c r="L887" i="24"/>
  <c r="J887" i="24"/>
  <c r="K914" i="24"/>
  <c r="L914" i="24"/>
  <c r="J914" i="24"/>
  <c r="K941" i="24"/>
  <c r="L941" i="24"/>
  <c r="J941" i="24"/>
  <c r="K968" i="24"/>
  <c r="L968" i="24"/>
  <c r="J968" i="24"/>
  <c r="K997" i="24"/>
  <c r="L997" i="24"/>
  <c r="J997" i="24"/>
  <c r="K1024" i="24"/>
  <c r="L1024" i="24"/>
  <c r="J1024" i="24"/>
  <c r="K1051" i="24"/>
  <c r="L1051" i="24"/>
  <c r="J1051" i="24"/>
  <c r="K1078" i="24"/>
  <c r="L1078" i="24"/>
  <c r="J1078" i="24"/>
  <c r="K1105" i="24"/>
  <c r="L1105" i="24"/>
  <c r="J1105" i="24"/>
  <c r="K1132" i="24"/>
  <c r="L1132" i="24"/>
  <c r="J1132" i="24"/>
  <c r="K1159" i="24"/>
  <c r="L1159" i="24"/>
  <c r="J1159" i="24"/>
  <c r="K1186" i="24"/>
  <c r="L1186" i="24"/>
  <c r="J1186" i="24"/>
  <c r="K1213" i="24"/>
  <c r="L1213" i="24"/>
  <c r="J1213" i="24"/>
  <c r="K1240" i="24"/>
  <c r="L1240" i="24"/>
  <c r="J1240" i="24"/>
  <c r="K1267" i="24"/>
  <c r="L1267" i="24"/>
  <c r="J1267" i="24"/>
  <c r="K1294" i="24"/>
  <c r="L1294" i="24"/>
  <c r="J1294" i="24"/>
  <c r="K1318" i="24"/>
  <c r="L1318" i="24"/>
  <c r="J1318" i="24"/>
  <c r="K1346" i="24"/>
  <c r="L1346" i="24"/>
  <c r="J1346" i="24"/>
  <c r="K1373" i="24"/>
  <c r="L1373" i="24"/>
  <c r="J1373" i="24"/>
  <c r="K1397" i="24"/>
  <c r="K1495" i="24" s="1"/>
  <c r="G13" i="6" s="1"/>
  <c r="G60" i="6" s="1"/>
  <c r="K60" i="6" s="1"/>
  <c r="L1397" i="24"/>
  <c r="J1397" i="24"/>
  <c r="K1421" i="24"/>
  <c r="L1421" i="24"/>
  <c r="J1421" i="24"/>
  <c r="K1445" i="24"/>
  <c r="L1445" i="24"/>
  <c r="J1445" i="24"/>
  <c r="J1495" i="24" s="1"/>
  <c r="E13" i="6" s="1"/>
  <c r="K1470" i="24"/>
  <c r="L1470" i="24"/>
  <c r="J1470" i="24"/>
  <c r="K1494" i="24"/>
  <c r="L1494" i="24"/>
  <c r="J1494" i="24"/>
  <c r="G371" i="24"/>
  <c r="L371" i="24"/>
  <c r="L1495" i="24" s="1"/>
  <c r="I13" i="6" s="1"/>
  <c r="I60" i="6" s="1"/>
  <c r="K72" i="22"/>
  <c r="L72" i="22"/>
  <c r="J72" i="22"/>
  <c r="K46" i="22"/>
  <c r="L46" i="22"/>
  <c r="J46" i="22"/>
  <c r="K22" i="22"/>
  <c r="L22" i="22"/>
  <c r="L1048" i="22" s="1"/>
  <c r="I8" i="6" s="1"/>
  <c r="J22" i="22"/>
  <c r="K22" i="2"/>
  <c r="L22" i="2"/>
  <c r="J22" i="2"/>
  <c r="K50" i="2"/>
  <c r="L50" i="2"/>
  <c r="J50" i="2"/>
  <c r="J367" i="2" s="1"/>
  <c r="E10" i="6" s="1"/>
  <c r="K77" i="2"/>
  <c r="L77" i="2"/>
  <c r="J77" i="2"/>
  <c r="K104" i="2"/>
  <c r="L104" i="2"/>
  <c r="J104" i="2"/>
  <c r="K131" i="2"/>
  <c r="K367" i="2" s="1"/>
  <c r="G10" i="6" s="1"/>
  <c r="L131" i="2"/>
  <c r="J131" i="2"/>
  <c r="K158" i="2"/>
  <c r="L158" i="2"/>
  <c r="L367" i="2" s="1"/>
  <c r="I10" i="6" s="1"/>
  <c r="J158" i="2"/>
  <c r="K185" i="2"/>
  <c r="L185" i="2"/>
  <c r="J185" i="2"/>
  <c r="K212" i="2"/>
  <c r="L212" i="2"/>
  <c r="J212" i="2"/>
  <c r="K239" i="2"/>
  <c r="L239" i="2"/>
  <c r="J239" i="2"/>
  <c r="K267" i="2"/>
  <c r="L267" i="2"/>
  <c r="J267" i="2"/>
  <c r="K292" i="2"/>
  <c r="L292" i="2"/>
  <c r="J292" i="2"/>
  <c r="K318" i="2"/>
  <c r="L318" i="2"/>
  <c r="J318" i="2"/>
  <c r="K347" i="2"/>
  <c r="L347" i="2"/>
  <c r="J347" i="2"/>
  <c r="K366" i="2"/>
  <c r="L366" i="2"/>
  <c r="L971" i="21"/>
  <c r="I9" i="6" s="1"/>
  <c r="K971" i="21"/>
  <c r="G9" i="6" s="1"/>
  <c r="J971" i="21"/>
  <c r="E9" i="6" s="1"/>
  <c r="K9" i="6" s="1"/>
  <c r="J1048" i="22"/>
  <c r="E8" i="6" s="1"/>
  <c r="E63" i="6"/>
  <c r="I64" i="6"/>
  <c r="K64" i="6" s="1"/>
  <c r="K62" i="6" s="1"/>
  <c r="G63" i="6"/>
  <c r="G62" i="6" s="1"/>
  <c r="G61" i="6"/>
  <c r="G66" i="6"/>
  <c r="I63" i="6"/>
  <c r="E66" i="6"/>
  <c r="I66" i="6"/>
  <c r="I65" i="6"/>
  <c r="E70" i="6"/>
  <c r="K70" i="6"/>
  <c r="E85" i="6"/>
  <c r="E84" i="6"/>
  <c r="I87" i="6"/>
  <c r="E89" i="6"/>
  <c r="I85" i="6"/>
  <c r="G85" i="6"/>
  <c r="K85" i="6" s="1"/>
  <c r="L1066" i="1"/>
  <c r="L568" i="23"/>
  <c r="J277" i="15"/>
  <c r="E20" i="6" s="1"/>
  <c r="K277" i="15"/>
  <c r="G20" i="6" s="1"/>
  <c r="G67" i="6" s="1"/>
  <c r="I89" i="6"/>
  <c r="I88" i="6" s="1"/>
  <c r="E68" i="6"/>
  <c r="K68" i="6"/>
  <c r="J1066" i="1"/>
  <c r="E11" i="6" s="1"/>
  <c r="K11" i="6" s="1"/>
  <c r="K1066" i="1"/>
  <c r="J568" i="23"/>
  <c r="K568" i="23"/>
  <c r="E60" i="6"/>
  <c r="E67" i="6"/>
  <c r="E90" i="6"/>
  <c r="K90" i="6" s="1"/>
  <c r="G90" i="6"/>
  <c r="D92" i="6"/>
  <c r="I62" i="6"/>
  <c r="K63" i="6"/>
  <c r="H92" i="6"/>
  <c r="K66" i="6"/>
  <c r="F92" i="6"/>
  <c r="E62" i="6"/>
  <c r="K67" i="6" l="1"/>
  <c r="G65" i="6"/>
  <c r="K10" i="6"/>
  <c r="K20" i="6"/>
  <c r="G84" i="6"/>
  <c r="E7" i="6"/>
  <c r="K14" i="6"/>
  <c r="E61" i="6"/>
  <c r="K61" i="6" s="1"/>
  <c r="E18" i="6"/>
  <c r="K19" i="6"/>
  <c r="K30" i="6"/>
  <c r="I28" i="6"/>
  <c r="K13" i="6"/>
  <c r="E88" i="6"/>
  <c r="I86" i="6"/>
  <c r="E69" i="6"/>
  <c r="K69" i="6" s="1"/>
  <c r="K65" i="6" s="1"/>
  <c r="K1048" i="22"/>
  <c r="G8" i="6" s="1"/>
  <c r="G7" i="6" s="1"/>
  <c r="K17" i="6"/>
  <c r="G15" i="6"/>
  <c r="K21" i="6"/>
  <c r="I7" i="6"/>
  <c r="G89" i="6"/>
  <c r="G18" i="6"/>
  <c r="I18" i="6"/>
  <c r="K27" i="6"/>
  <c r="G12" i="6"/>
  <c r="K12" i="6" s="1"/>
  <c r="E15" i="6"/>
  <c r="K16" i="6"/>
  <c r="K15" i="6" s="1"/>
  <c r="E24" i="6"/>
  <c r="E28" i="6"/>
  <c r="K29" i="6"/>
  <c r="K28" i="6" s="1"/>
  <c r="K25" i="6"/>
  <c r="K24" i="6" s="1"/>
  <c r="J88" i="6"/>
  <c r="J65" i="6"/>
  <c r="J84" i="6"/>
  <c r="I24" i="6"/>
  <c r="I6" i="6" l="1"/>
  <c r="I32" i="6" s="1"/>
  <c r="I59" i="6"/>
  <c r="I58" i="6" s="1"/>
  <c r="I84" i="6"/>
  <c r="K86" i="6"/>
  <c r="K84" i="6" s="1"/>
  <c r="E32" i="6"/>
  <c r="J92" i="6"/>
  <c r="G88" i="6"/>
  <c r="G92" i="6" s="1"/>
  <c r="K89" i="6"/>
  <c r="K88" i="6" s="1"/>
  <c r="K18" i="6"/>
  <c r="K32" i="6" s="1"/>
  <c r="K8" i="6"/>
  <c r="K7" i="6" s="1"/>
  <c r="K6" i="6" s="1"/>
  <c r="E65" i="6"/>
  <c r="G6" i="6"/>
  <c r="G32" i="6" s="1"/>
  <c r="G59" i="6"/>
  <c r="G58" i="6" s="1"/>
  <c r="E6" i="6"/>
  <c r="E59" i="6"/>
  <c r="K92" i="6" l="1"/>
  <c r="E58" i="6"/>
  <c r="K58" i="6" s="1"/>
  <c r="K59" i="6"/>
  <c r="I92" i="6"/>
  <c r="E92" i="6" l="1"/>
</calcChain>
</file>

<file path=xl/sharedStrings.xml><?xml version="1.0" encoding="utf-8"?>
<sst xmlns="http://schemas.openxmlformats.org/spreadsheetml/2006/main" count="29144" uniqueCount="4649">
  <si>
    <t>รายละเอียดโครงการ</t>
  </si>
  <si>
    <t>แผนพัฒนาสามปี (พ.ศ.2557-2559)</t>
  </si>
  <si>
    <t>องค์การบริหารส่วนจังหวัดลำปาง</t>
  </si>
  <si>
    <t>1.ยุทธศาสตร์การพัฒนาโครงสร้างพื้นฐาน</t>
  </si>
  <si>
    <t>1.1  แนวทางการพัฒนา  :  การก่อสร้าง  ปรับปรุง  บำรุงรักษาถนน   สะพาน และการบำรุงรักษาสายทางอื่น</t>
  </si>
  <si>
    <t>ที่</t>
  </si>
  <si>
    <t>โครงการ</t>
  </si>
  <si>
    <t>วัตถุประสงค์</t>
  </si>
  <si>
    <t>เป้าหมาย</t>
  </si>
  <si>
    <t>งบประมาณ</t>
  </si>
  <si>
    <t>ผลที่คาดว่า</t>
  </si>
  <si>
    <t>หน่วยงาน</t>
  </si>
  <si>
    <t>พ.ศ.2557</t>
  </si>
  <si>
    <t>พ.ศ.2558</t>
  </si>
  <si>
    <t>พ.ศ.2559</t>
  </si>
  <si>
    <t>จะได้รับ</t>
  </si>
  <si>
    <t>ที่รับผิดชอบ</t>
  </si>
  <si>
    <t>โครงการพัฒนาเส้นทางการจราจรตำบล</t>
  </si>
  <si>
    <t>นายาง -ตำบลสบปราบ อำเภอสบปราบ</t>
  </si>
  <si>
    <t>จังหวัดลำปาง</t>
  </si>
  <si>
    <t>เพื่อให้ประชาชนมีความ</t>
  </si>
  <si>
    <t>ในการเดินทาง</t>
  </si>
  <si>
    <t>ก่อสร้างถนนลูกรังบดอัดแน่น ขนาด</t>
  </si>
  <si>
    <t>รายละเอียดตามแบบฯ</t>
  </si>
  <si>
    <t>ประชาชนมีความสะดวก</t>
  </si>
  <si>
    <t>และลดระยะเวลาใน</t>
  </si>
  <si>
    <t>การเดินทาง</t>
  </si>
  <si>
    <t>สะดวกและลดระยะเวลา</t>
  </si>
  <si>
    <t>อบจ.ลำปาง</t>
  </si>
  <si>
    <t>2.ยุทธศาสตร์การอนุรักษ์ทรัพยากรธรรมชาติและสิ่งแวดล้อม</t>
  </si>
  <si>
    <t>1.3  แนวทางการพัฒนา  :  การผังเมือง</t>
  </si>
  <si>
    <t>2.2  แนวทางการพัฒนา  :  การอนุรักษ์ การฟี้นฟู การเฝ้าระวัง และการป้องกัน/การรักษาทรัพยากรธรรมชาติและสิ่งแวดล้อม</t>
  </si>
  <si>
    <t>3.ยุทธศาสตร์การพัฒนาสังคม</t>
  </si>
  <si>
    <t>3.1  แนวทางการพัฒนา  :  การพัฒนาคุณภาพชีวิตเด็ก สตรี คนชรา ผู้พิการและผู้ด้อยโอกาส</t>
  </si>
  <si>
    <t>3.2  แนวทางการพัฒนา  :  การศึกษา</t>
  </si>
  <si>
    <t>3.3  แนวทางการพัฒนา  :   การส่งเสริมศิลปวัฒนธรรม ประเพณี และภูมิปัญญาท้องถิ่น</t>
  </si>
  <si>
    <t>3.4  แนวทางการพัฒนา  :   การป้องกัน/การรักษา/และการส่งเสริมสุขภาพอนามัยของประชาชน</t>
  </si>
  <si>
    <t>3.5  แนวทางการพัฒนา  :   การส่งเสริมความเข้มแข็งของชุมชน</t>
  </si>
  <si>
    <t>4.ยุทธศาสตร์การพัฒนาเศรษฐกิจ</t>
  </si>
  <si>
    <t>4.1  แนวทางการพัฒนา  :  การส่งเสริมอาชีพและเพิ่มรายได้ให้แก่ประชาชน</t>
  </si>
  <si>
    <t>4.2  แนวทางการพัฒนา  :  การส่งเสริมการตลาดและการใช้สินค้าท้องถิ่น</t>
  </si>
  <si>
    <t>4.3  แนวทางการพัฒนา  :  การส่งเสริมการท่องเที่ยว</t>
  </si>
  <si>
    <t>5.ยุทธศาสตร์การบริหารและพัฒนาองค์กร</t>
  </si>
  <si>
    <t>5.1  แนวทางการพัฒนา  :   การพัฒนาบุคลากร</t>
  </si>
  <si>
    <t>5.2  แนวทางการพัฒนา  :   การปรับปรุง การพัฒนาเครื่องมือ เครื่องใช้ และสถานที่ปฏิบัติงาน</t>
  </si>
  <si>
    <t>โครงการอนุรักษ์ทรัพยากรธรรมชาติ</t>
  </si>
  <si>
    <t>และสิ่งแวดล้อมตำบลสบปราบ</t>
  </si>
  <si>
    <t>อำเภอสบปราบ  จังหวัดลำปาง</t>
  </si>
  <si>
    <t>ก่อสร้างอาคารป้องกันตลิ่ง ขนาด</t>
  </si>
  <si>
    <t>รายละเอียดตามแบบแปลนฯ</t>
  </si>
  <si>
    <t>และสิ่งแวดล้อมตำบลนายาง</t>
  </si>
  <si>
    <t>อ.สบปราบ จ.ลำปาง</t>
  </si>
  <si>
    <t>โครงการส่งเสริมการท่องเที่ยว</t>
  </si>
  <si>
    <t>น้ำตกแม่ทรายงู ต.สบปราบ</t>
  </si>
  <si>
    <t>ก่อสร้างถนน คสล.ขนาดความกว้าง</t>
  </si>
  <si>
    <t>5.00 ม. ยาว 6,000 ม. หนา 0.15 ม.</t>
  </si>
  <si>
    <t>หรือพื้นที่ไม่น้อยกว่า 30,000 ตร.ม.</t>
  </si>
  <si>
    <t>โครงการพัฒนาแหล่งน้ำเพื่อ</t>
  </si>
  <si>
    <t>อำเภอสบปราบ จังหวัดลำปาง</t>
  </si>
  <si>
    <t>เพื่อให้ประชาชนมีแหล่งน้ำ</t>
  </si>
  <si>
    <t>ใช้ในการประกอบอาชีพ</t>
  </si>
  <si>
    <t>ประชาชนมีแหล่งน้ำเพื่อ</t>
  </si>
  <si>
    <t>โครงการพัฒนาเส้นทางจราจร เชื่อม</t>
  </si>
  <si>
    <t>ระหว่างบ้านแม่ยอง หมู่ที่ 9- บ้านแก่น</t>
  </si>
  <si>
    <t>หมู่ที่ 7 ต.นายาง - ถนนทางหลวงชนบท</t>
  </si>
  <si>
    <t>สายสบปราบ - เสริมงาม อ.สบปราบ จ.ลำปาง</t>
  </si>
  <si>
    <t>กว้าง 5.00 ม. ยาว 6,000 ม.</t>
  </si>
  <si>
    <t xml:space="preserve"> อบจ.ลำปาง</t>
  </si>
  <si>
    <t>โครงการพัฒนาเส้นทางการจราจร เชื่อม</t>
  </si>
  <si>
    <t>ระหว่างบ้านเด่นนภา หมู่ที่ 13 ต.สมัย -</t>
  </si>
  <si>
    <t>ถนนทางหลวงชนบทสายสบปราบ-แม่ทะ</t>
  </si>
  <si>
    <t>ระหว่างบ้านสบเรียง หมู่ที่ 7 - บ้าน</t>
  </si>
  <si>
    <t>วังพร้าว หมู่ที่ 3 ต.สบปราบ อ.สบปราบ</t>
  </si>
  <si>
    <t>จ.ลำปาง</t>
  </si>
  <si>
    <t>โครงการป้องกันอุทกภัยตำบลสบปราบ</t>
  </si>
  <si>
    <t>ก่อสร้างคันดิน ขนาดความกว้าง</t>
  </si>
  <si>
    <t>1.00 ม. ยาว 500 ม. สูง</t>
  </si>
  <si>
    <t>5.00 ม. รายละเอียดตามแบบฯ</t>
  </si>
  <si>
    <t>การเกษตร บ้านกาด หมู่ที่ 1</t>
  </si>
  <si>
    <t>ต.นายาง อ.สบปราบ จ.ลำปาง</t>
  </si>
  <si>
    <t>ก่อสร้างทำนบดิน ขนาดสันทำนบ</t>
  </si>
  <si>
    <t>กว้าง 8.00 ม. ยาว 80.00 ม.</t>
  </si>
  <si>
    <t>สูง 5.00 ม. รายละเอียดตามแบบฯ</t>
  </si>
  <si>
    <t xml:space="preserve">บ้านนายางเหนือ หมู่ที่ 10 </t>
  </si>
  <si>
    <t>โครงการป้องกันอุทกภัยบ้านนาปราบ</t>
  </si>
  <si>
    <t>หมู่ที่ 3 ต.นายาง อ.สบปราบ จ.ลำปาง</t>
  </si>
  <si>
    <t>เพื่อป้องกันชีวิตและทรัพย์สิน</t>
  </si>
  <si>
    <t>ของประชาชนจากอุทกภัย</t>
  </si>
  <si>
    <t>โครงการป้องกันอุทกภัยบ้านวัฒนา</t>
  </si>
  <si>
    <t>หมู่ที่ 10 ต.สบปราบ อ.สบปราบ</t>
  </si>
  <si>
    <t>และสิ่งแวดล้อมบ้านหล่ายพัฒนา</t>
  </si>
  <si>
    <t>หมู่ที่ 13 ต.สบปราบ อ.สบปราบ</t>
  </si>
  <si>
    <t>และสิ่งแวดล้อมบ้านหล่าย หมู่ที่ 2</t>
  </si>
  <si>
    <t>ต.สบปราบ อ.สบปราบ จ.ลำปาง</t>
  </si>
  <si>
    <t>บ้านนาไม้แดง หมู่ที่ 6 ต.นายาง</t>
  </si>
  <si>
    <t>บ้านแม่กัวะใน หมู่ที่ 5 ต.แม่กัวะ</t>
  </si>
  <si>
    <t>โครงการพัฒนาเส้นทางการจราจรเชื่อม</t>
  </si>
  <si>
    <t>ระหว่างองค์กรปกครองส่วนท้องถิ่น</t>
  </si>
  <si>
    <t>ก่อสร้างถนนลาดยาง ขนาดกว้าง</t>
  </si>
  <si>
    <t>5.00 ม. ยาว 2,700 ม. หนา .05 ม.</t>
  </si>
  <si>
    <t>อำเภอแจ้ห่ม จังหวัดลำปาง</t>
  </si>
  <si>
    <t>ระหว่างตำบลทุ่งผึ้ง - ตำบลในเขต</t>
  </si>
  <si>
    <t xml:space="preserve">การเกษตรตำบลทุ่งผึ้ง </t>
  </si>
  <si>
    <t>ก่อสร้างถนน คสล.ขนาดกว้าง</t>
  </si>
  <si>
    <t>หนา 0.15 ม. รายละเอียดตามแบบฯ</t>
  </si>
  <si>
    <t>อำเภอแจ้ห่ม  จังหวัดลำปาง</t>
  </si>
  <si>
    <t>อำเภอวังเหนือ จังหวัดลำปาง</t>
  </si>
  <si>
    <t>อำเภอแจ้ห่ม-องค์กรปกครองส่วนท้องถิ่น</t>
  </si>
  <si>
    <t>การเกษตรตำบลแม่สุก</t>
  </si>
  <si>
    <t>การเกษตรตำบลวิเชตนคร</t>
  </si>
  <si>
    <t>การเกษตรตำบลบ้านสา</t>
  </si>
  <si>
    <t>การเกษตรลำห้วยต้นผึ้ง บ้านสา</t>
  </si>
  <si>
    <t>แพะเหนือ หมุ่ที่ 7 ต.บ้านสา</t>
  </si>
  <si>
    <t>อ.หจ้ห่ม จ.ลำปาง</t>
  </si>
  <si>
    <t>บ้านปางตุ้ม หมู่ที่ 7 ต.แม่สุก - ถนนสาย</t>
  </si>
  <si>
    <t>แจ้ห่ม - วังเหนือ อ.แจ้ห่ม จ.ลำปาง</t>
  </si>
  <si>
    <t>บ้านสาแพะใต้ หมู่ที่ 3 ต.บ้านสา -</t>
  </si>
  <si>
    <t xml:space="preserve">บ้านไผ่แพะ หมู่ที่ 5 ต.เมืองมาย </t>
  </si>
  <si>
    <t>อ.แจ้ห่ม จ.ลำปาง</t>
  </si>
  <si>
    <t>บ้านสวนดอกคำ หมุ่ที่ 1-บ้านใหม่ผ้าขาว</t>
  </si>
  <si>
    <t>หมุ่ที่ 3 ต.วิเชตนคร - ถนนสายแจ้ห่ม-</t>
  </si>
  <si>
    <t>วังเหนือ อ.แจ้ห่ม จ.ลำปาง</t>
  </si>
  <si>
    <t>1.2 แนวทางการพัฒนา  :  การพัฒนาด้านสาธารณูปโภค และสาธารณูปการ</t>
  </si>
  <si>
    <t>ก่อสร้างฝาย คสล.ขนาดสันฝาย</t>
  </si>
  <si>
    <t>ยาว 12.00 ม. สูง 2.00 ม.</t>
  </si>
  <si>
    <t xml:space="preserve">การเกษตรลำห้วยแม่สุก </t>
  </si>
  <si>
    <t>บ้านปางตุ้ม หมู่ที่ 7 ต.แม่สุก</t>
  </si>
  <si>
    <t>และสิ่งแวดล้อมตำบลบ่อแฮ้ว</t>
  </si>
  <si>
    <t>อ.เมือง จ.ลำปาง</t>
  </si>
  <si>
    <t>เพื่อเฝ้าระวัง/ป้องกันทรัพยากร</t>
  </si>
  <si>
    <t>ธรรมชาติและสิ่งแวดล้อม</t>
  </si>
  <si>
    <t>ทรัพยากรธรรมชาติและ</t>
  </si>
  <si>
    <t>สิ่งแวดล้อมไม่เสียหาย</t>
  </si>
  <si>
    <t>เพิ่มมากขึ้น</t>
  </si>
  <si>
    <t>โครงการส่งเสริมการมีส่วนร่วมของ</t>
  </si>
  <si>
    <t>เพื่อส่งเสริมให้ประชาชน</t>
  </si>
  <si>
    <t>ประชาชนบ้านบ่อแฮ้ว หมู่ที่ 2</t>
  </si>
  <si>
    <t xml:space="preserve"> ต.บ่อแฮ้ว อ.เมือง จ.ลำปาง</t>
  </si>
  <si>
    <t>มีส่วนร่วมในการพัฒนา</t>
  </si>
  <si>
    <t>หมู่บ้าน/ชุมชน</t>
  </si>
  <si>
    <t>การเกษตร บ้านกล้วยกลาง</t>
  </si>
  <si>
    <t>หมุ่ที่ 5 ต.กล้วยแพะ อ.เมือง</t>
  </si>
  <si>
    <t>ก่อสร้างดาดคอนกรีตลำเหมือง</t>
  </si>
  <si>
    <t xml:space="preserve">ขนาดกว้าง 0.50 ม. ยาว </t>
  </si>
  <si>
    <t>3,000 ม. รายละเอียดตามแบบฯ</t>
  </si>
  <si>
    <t>ระหว่างตำบลพิชัย - คลองชลประทาน</t>
  </si>
  <si>
    <t>อำเภอเมือง จังหวัดลำปาง</t>
  </si>
  <si>
    <t>โครงการพัฒนาแหล่งน้ำเพื่อการเกษตร</t>
  </si>
  <si>
    <t>ตำบลพิชัย อำเภอเมือง จังหวัดลำปาง</t>
  </si>
  <si>
    <t>ขุดลอกแหล่งน้ำสาธารณะ ขนาดกว้าง</t>
  </si>
  <si>
    <t>2.00 ม. รายละเอียดตามแบบฯ</t>
  </si>
  <si>
    <t>2.00-5.00 ม. ยาว 15,000 ม. ลึก</t>
  </si>
  <si>
    <t>ระหว่างบ้านผาลาด หมู่ที่ 4 ต.พระบาท-</t>
  </si>
  <si>
    <t>ถนนสายลำปาง-แม่ทะ อ.เมือง จ.ลำปาง</t>
  </si>
  <si>
    <t>บ้านเสด็จ หมู่ที่ 5 ต.บ้านเสด็จ -ถนน</t>
  </si>
  <si>
    <t>พหลโยธิน อำเภอเมือง จังหวัดลำปาง</t>
  </si>
  <si>
    <t>6.00 ม. ยาว 3,000 ม.</t>
  </si>
  <si>
    <t>ระหว่างบ้านทรายทอง ตำบลบ้านเสด็จ</t>
  </si>
  <si>
    <t xml:space="preserve"> - ตำบลบ้านแลง-ตำบลบุญนาคพัฒนา</t>
  </si>
  <si>
    <t>กว้าง 5.00 ม. ยาว 15,000 ม.</t>
  </si>
  <si>
    <t>และสิ่งแวดล้อม บ้านปงชัยพัฒนา</t>
  </si>
  <si>
    <t>หมู่ที่ 17 ต.บ้านเสด็จ อ.เมือง จ.ลำปาง</t>
  </si>
  <si>
    <t>ระหว่างตำบลบ้านแลง - ตำบลบุญนาค</t>
  </si>
  <si>
    <t>พัฒนา อ.เมือง จ.ลำปาง</t>
  </si>
  <si>
    <t>ระหว่างตำบลนิคมพัฒนา - ตำบลบุญนาค</t>
  </si>
  <si>
    <t>ระหว่างบ้านป่ากล้วย หมู่ที่ 4 ตำบล</t>
  </si>
  <si>
    <t>ปงแสนทอง อ.เมือง - บ้านม้าใต้ หมู่ 9</t>
  </si>
  <si>
    <t>ต.ลำปางหลวง อ.เกาะคา จ.ลำปาง</t>
  </si>
  <si>
    <t>5.00 ม. ยาว 1,500 ม. หนา .05 ม.</t>
  </si>
  <si>
    <t>ระหว่างบ้านกาดโป่ง หมู่ที่ 7 ตำบล</t>
  </si>
  <si>
    <t>ปงแสนทอง อ.เมือง - บ้านสันบุญเรือง</t>
  </si>
  <si>
    <t>หมู่ที่ 4 ต.ปงยางคก อ.ห้างฉัตร จ.ลำปาง</t>
  </si>
  <si>
    <t>5.00 ม. ยาว 1,500 ม.</t>
  </si>
  <si>
    <t>ระหว่างตำบลปงแสนทอง - ตำบลบ่อแฮ้ว</t>
  </si>
  <si>
    <t>อ.เมือง  จ.ลำปาง</t>
  </si>
  <si>
    <t>ระหว่างตำบลต้นธงชัย - คลองชลประทาน</t>
  </si>
  <si>
    <t>ระหว่างตำบลทุ่งฝาย - ตำบลนิคมพัฒนา</t>
  </si>
  <si>
    <t>ระหว่างตำบลต้นธงชัย - ตำบลทุ่งฝาย</t>
  </si>
  <si>
    <t>ระหว่างตำบลนิคมพัฒนา - ถนนสายลำปาง</t>
  </si>
  <si>
    <t xml:space="preserve"> -แจ้ห่ม อำเภอเมือง จังหวัดลำปาง</t>
  </si>
  <si>
    <t>ระหว่างตำบลต้นธงชัย - ตำบลนิคมพัฒนา</t>
  </si>
  <si>
    <t>และสิ่งแวดล้อม บ้านต้นธงชัย หมู่ที่ 1</t>
  </si>
  <si>
    <t>ต.ต้นธงชัย อ.เมือง จ.ลำปาง</t>
  </si>
  <si>
    <t>ระหว่างบ้านกล้วยหลวง หมู่ที่ 1-บ้าน</t>
  </si>
  <si>
    <t>กล้วยกลาง หมู่ที่ 5 ต.กล้วยแพะ อ.เมือง-</t>
  </si>
  <si>
    <t>อ.แม่ทะ จ.ลำปาง</t>
  </si>
  <si>
    <t>5.00 ม. ยาว 2,000 ม. หนา .05 ม.</t>
  </si>
  <si>
    <t>ระหว่างบ้านหัวฝาย หมู่ที่ 4 ต.กล้วยแพะ</t>
  </si>
  <si>
    <t xml:space="preserve"> -บ้านหัวทุ่งสามัคคี หมู่ที่ 8 ต.พระบาท</t>
  </si>
  <si>
    <t>อ0เมือง จ.ลำปาง</t>
  </si>
  <si>
    <t>5.00 ม. ยาว 1,000 ม. หนา .05 ม.</t>
  </si>
  <si>
    <t>บ้านศาลาดอน หมู่ที่ 3 ต.ชมพู อ.เมือง</t>
  </si>
  <si>
    <t>5.00 ม. ยาว 4,000 ม. หนา .05 ม.</t>
  </si>
  <si>
    <t>เชื่อมระหว่างบ้านหนองยาง หมู่ที่ 8-</t>
  </si>
  <si>
    <t xml:space="preserve">บ้านศรีหมวดเกล้า หมุ่ที่ 4 ต.ชมพู </t>
  </si>
  <si>
    <t>5.00 ม. ยาว 1,000 ม.</t>
  </si>
  <si>
    <t>เชื่อมระหว่างบ้านหัวฝาย หมุ่ที่ 2 ตำบล</t>
  </si>
  <si>
    <t>กล้วยแพะ - บ้านหัวทุ่งสามัคคี หมู่ที่ 8</t>
  </si>
  <si>
    <t>ต.พระบาท อ.เมือง จ.ลำปาง</t>
  </si>
  <si>
    <t>ระหว่างบ้านหนองปล้อง หมุ่ที่ 2 ตำบล</t>
  </si>
  <si>
    <t>พระชาท - บ้านหนองห้า ต.ชมพู -ถนน</t>
  </si>
  <si>
    <t>สายหนองปล้อง-หนองหัวหงอก อ.เมือง</t>
  </si>
  <si>
    <t>กล้วยกลาง หมู่ที่ 5 ต.กล้วยแพะ -ตำบล</t>
  </si>
  <si>
    <t>ชมพู อำเภอเมือง จังหวัดลำปาง</t>
  </si>
  <si>
    <t>อำเภอเสริมงาม จังหวัดลำปาง</t>
  </si>
  <si>
    <t>ระหว่างตำบลเสริมซ้าย - ตำบลในเขต</t>
  </si>
  <si>
    <t>ระหว่างตำบลเสริมขวา - ตำบลในเขต</t>
  </si>
  <si>
    <t>ระหว่างตำบลเสริมกลาง - ตำบลในเขต</t>
  </si>
  <si>
    <t>ระหว่างตำบลทุ่งงาม - ตำบลในเขต</t>
  </si>
  <si>
    <t xml:space="preserve">และสิ่งแวดล้อมลำห้วยแม่ต๋ำ </t>
  </si>
  <si>
    <t>และสิ่งแวดล้อมลำห้วยแม่เสริม</t>
  </si>
  <si>
    <t>และสิ่งแวดล้อมลำห้วยแม่เรียง</t>
  </si>
  <si>
    <t>ขุดลอกลำห้วยแม่ต๋ำ  ขนาดกว้าง</t>
  </si>
  <si>
    <t>ขุดลอกลำห้วยแม่เสริม  ขนาดกว้าง</t>
  </si>
  <si>
    <t>ขุดลอกลำห้วยวแม่เรียง ขนาดกว้าง</t>
  </si>
  <si>
    <t>และทรัพยากรธรรมชาติตำบล</t>
  </si>
  <si>
    <t>แม่สุก อำเภอแจ้ห่ม จังหวัดลำปาง</t>
  </si>
  <si>
    <t>วิเชตนคร อำเภอแจ้ห่ม จังหวัดลำปาง</t>
  </si>
  <si>
    <t>โครงการพัฒนาแหล่งน้ำ</t>
  </si>
  <si>
    <t xml:space="preserve">เพื่อการเกษตรลำห้วยแม่ต่ำ </t>
  </si>
  <si>
    <t>อ.เสริมงาม จ.ลำปาง</t>
  </si>
  <si>
    <t>เพื่อการเกษตรลำห้วยแม่เสริม</t>
  </si>
  <si>
    <t>เพื่อการเกษตรลำห้วยแม่เรียง</t>
  </si>
  <si>
    <t>เพื่อการเกษตรลำห้วยสาธารณะ</t>
  </si>
  <si>
    <t>ต.วังใต้ อ.วังเหนือ จ.ลำปาง</t>
  </si>
  <si>
    <t>ต.ร่องเคาะ อ.วังเหนือ จ.ลำปาง</t>
  </si>
  <si>
    <t>ต.วังซ้าย อ.วังเหนือ จ.ลำปาง</t>
  </si>
  <si>
    <t>ระหว่างตำบลวังใต้-ตำบลร่องเคาะ</t>
  </si>
  <si>
    <t>ระหว่างตำบลวังใต้-ตำบลวังทรายคำ</t>
  </si>
  <si>
    <t>ระหว่างตำบลร่องเคาะ-ตำบลวังทรายคำ</t>
  </si>
  <si>
    <t>ระหว่างตำบลวังซ้าย-ตำบลวังทรายคำ</t>
  </si>
  <si>
    <t>ระหว่างตำบลวังใต้-ตำบลวังเหนือ</t>
  </si>
  <si>
    <t>ระหว่างตำบลทุ่งผึ้ง อ.แจ้ห่ม -ต.ร่องเคาะ</t>
  </si>
  <si>
    <t>อ.วังเหนือ จ.ลำปาง</t>
  </si>
  <si>
    <t>การเกษตรแหล่งน้ำสาธารณะ</t>
  </si>
  <si>
    <t>ต.แจ้ห่ม อ.แจ้ห่ม จ.ลำปาง</t>
  </si>
  <si>
    <t>ต.วิเชตรนคร อ.แจ้ห่ม จ.ลำปาง</t>
  </si>
  <si>
    <t>ต.บ้านสา อ.แจ้ห่ม จ.ลำปาง</t>
  </si>
  <si>
    <t>ต.ปงดอน อ.แจ้ห่ม จ.ลำปาง</t>
  </si>
  <si>
    <t>ต.เมืองมาย อ.แจ้ห่ม จ.ลำปาง</t>
  </si>
  <si>
    <t>ต.ทุ่งผึ้ง อ.แจ้ห่ม จ.ลำปาง</t>
  </si>
  <si>
    <t>ต.วังเหนือ อ.วังเหนือ จ.ลำปาง</t>
  </si>
  <si>
    <t>ต.วังแก้ว อ.วังเหนือ จ.ลำปาง</t>
  </si>
  <si>
    <t>ต.วังทรายคำ อ.วังเหนือ จ.ลำปาง</t>
  </si>
  <si>
    <t>ต.วังทอง อ.วังเหนือ จ.ลำปาง</t>
  </si>
  <si>
    <t>ต.ทุ่งฮั้ว อ.วังเหนือ จ.ลำปาง</t>
  </si>
  <si>
    <t>ระหว่างตำบลวังแก้ว-ตำบลทุ่งฮั้ว</t>
  </si>
  <si>
    <t>ระหว่างตำบลวังซ้าย-ตำบลทุ่งฮั้ว</t>
  </si>
  <si>
    <t>อ.งาว จ.ลำปาง</t>
  </si>
  <si>
    <t>ระหว่างตำบลแม่เมาะ - ตำบลสบป้าด</t>
  </si>
  <si>
    <t>อำเภอแม่เมาะ จังหวัดลำปาง</t>
  </si>
  <si>
    <t>ระหว่างตำบลนาสัก - ตำบลสบป้าด</t>
  </si>
  <si>
    <t>ระหว่างตำบลนาสัก - ตำบลจางเหนือ</t>
  </si>
  <si>
    <t>ระหว่างตำบลจางเหนือ อ.แม่เมาะ -</t>
  </si>
  <si>
    <t>ต.แม่ตีบ อ.งาว จ.ลำปาง</t>
  </si>
  <si>
    <t>ระหว่างตำบลสบป้าด อ.แม่เมาะ -</t>
  </si>
  <si>
    <t>ต.หัวเสือ  อ.แม่ทะ จ.ลำปาง</t>
  </si>
  <si>
    <t>ต.แม่เมาะ อ.แม่เมาะ จ.ลำปาง</t>
  </si>
  <si>
    <t>ต.บ้านดง อ.แม่เมาะ จ.ลำปาง</t>
  </si>
  <si>
    <t>ต.นาสัก อ.แม่เมาะ จ.ลำปาง</t>
  </si>
  <si>
    <t>ต.จางเหนือ อ.แม่เมาะ จ.ลำปาง</t>
  </si>
  <si>
    <t>ต.สบป้าด อ.แม่เมาะ จ.ลำปาง</t>
  </si>
  <si>
    <t>ระหว่างตำบลบ้านดง อ.แม่เมาะ -</t>
  </si>
  <si>
    <t>ระหว่างตำบลบ้านดง - ต.แม่เมาะ -</t>
  </si>
  <si>
    <t>อ.แม่เมาะ จ.ลำปาง</t>
  </si>
  <si>
    <t>อำเภองาว  จังหวัดลำปาง</t>
  </si>
  <si>
    <t xml:space="preserve">ระหว่างตำบลบ้านดง อ.แม่เมาะ - </t>
  </si>
  <si>
    <t>อำเภองาว จังหวัดลำปาง</t>
  </si>
  <si>
    <t>ระหว่างตำบลบ้านดง -ต.แม่เมาะ</t>
  </si>
  <si>
    <t>ระหว่างตำบลบ้านดง -ต.นาสัก</t>
  </si>
  <si>
    <t>ระหว่างตำบลแม่เมาะ อ.แม่เมาะ -</t>
  </si>
  <si>
    <t>ระหว่างบ้านต้นผึ้ง หมุ่ที่ 16 ต.ร่องเคาะ</t>
  </si>
  <si>
    <t xml:space="preserve"> อำเภอวังเหนือ จังหัวดลำปาง</t>
  </si>
  <si>
    <t>ระหว่างบ้านห้วยเป้ง หมุ่ที่ 5 ต.บ้านค่า</t>
  </si>
  <si>
    <t>อ.เมือง - อ.เมืองปาน จ.ลำปาง</t>
  </si>
  <si>
    <t>ระหว่างบ้านใหม่พัฒนา หมู่ที่ 8 ตำบล</t>
  </si>
  <si>
    <t>บ้านร้อง อ.งาว จ.ลำปาง</t>
  </si>
  <si>
    <t>บ้านทุ่งพัฒนา หมู่ที่ 12</t>
  </si>
  <si>
    <t>ต.หัวเสือ อ.แม่ทะ จ.ลำปาง</t>
  </si>
  <si>
    <t>โครงการพัฒนาเส้นทางการจราจร</t>
  </si>
  <si>
    <t>ถนนที่ได้รับการถ่ายโอนภารกิจ  ดังนี้</t>
  </si>
  <si>
    <t>ถนนสาย ลป.ถ.1-0023 บ้านท่าขัว-</t>
  </si>
  <si>
    <t>บ้านห้วยไร่ อำเภอเมือง จังหวัดลำปาง</t>
  </si>
  <si>
    <t>ซ่อมสร้างถนนลาดยาง ขนาดผิวจราจร</t>
  </si>
  <si>
    <t>บ้านหนองละกอน-บ้านใหม่จำบอน</t>
  </si>
  <si>
    <t xml:space="preserve">ถนนสาย ลป.ถ.1-0024 </t>
  </si>
  <si>
    <t xml:space="preserve">ถนนสาย ลป.ถ.1-0025 </t>
  </si>
  <si>
    <t xml:space="preserve">บ้านใหม่จำบอน อำเภอเมือง </t>
  </si>
  <si>
    <t>กว้าง 6.00. ยาว 3,400  เมตร</t>
  </si>
  <si>
    <t>กว้าง 6.00. ยาว 13,000 เมตร</t>
  </si>
  <si>
    <t>กว้าง 5.00-7.00 ม. ยาว 29,000 เมตร</t>
  </si>
  <si>
    <t>บ้านท่าโทก - บ้านท่าส้มป่อย</t>
  </si>
  <si>
    <t>กว้าง 4.50-6.00 ม. ยาว 6,000 เมตร</t>
  </si>
  <si>
    <t>ถนนสาย ลป.ถ.1-0026</t>
  </si>
  <si>
    <t>ถนนสาย ลป.ถ.1-0027</t>
  </si>
  <si>
    <t>บ้านทรายใต้ - บ้านทรายไหล่เหมือง</t>
  </si>
  <si>
    <t>กว้าง 6.00. ยาว 3,100  เมตร</t>
  </si>
  <si>
    <t>ถนนลาย ลป.ถ.1-0028 พหลโยธิน-</t>
  </si>
  <si>
    <t>ม่อนพญาแช่ อำเภอเมือง จังหวัดลำปาง</t>
  </si>
  <si>
    <t>กว้าง 6.00-7.00 ม. ยาว 11,000 เมตร</t>
  </si>
  <si>
    <t>ถนนลาย ลป.ถ.1-0029 บ้านจำค่า-</t>
  </si>
  <si>
    <t>บ้านวังยวม อำเภอเมือง จังหวัดลำปาง</t>
  </si>
  <si>
    <t>กว้าง 5.00- ยาว 2,150 เมตร</t>
  </si>
  <si>
    <t>ถนนสาย ลป.ถ.1-0030 บ้านสบมาย</t>
  </si>
  <si>
    <t>บ้านปู่จ้อย อำเภอเมือง จังหวัดลำปาง</t>
  </si>
  <si>
    <t>กว้าง 5.00- ยาว 11,453 เมตร</t>
  </si>
  <si>
    <t>ถนนสาย ลป.ถ.1-0031 บ้านทุ่งกู่ด้าย</t>
  </si>
  <si>
    <t>บ้านป่าเหียง อำเภอเมือง จังหวัดลำปาง</t>
  </si>
  <si>
    <t>กว้าง 6.00- ยาว 1,425 เมตร</t>
  </si>
  <si>
    <t xml:space="preserve">บ้านทุ่งม่านใต้ อำเภอเมือง </t>
  </si>
  <si>
    <t>กว้าง 4.50-5.50 ม. ยาว 4,850 ม.</t>
  </si>
  <si>
    <t>ถนนสาย ลป.ถ.1-001 บ้านศาลาไชย-</t>
  </si>
  <si>
    <t>บ้านม่อนแสนศรี อำเภอเกาะคา</t>
  </si>
  <si>
    <t>กว้าง 6.00  ม. ยาว 5,751 เมตร</t>
  </si>
  <si>
    <t>ถนนลาย สป.ถ.1-002 บ้านต๋อ-</t>
  </si>
  <si>
    <t xml:space="preserve">บ้านวังพร้าว อำเภอเกาะคา </t>
  </si>
  <si>
    <t>กว้าง 5.50  ม. ยาว 4,134 เมตร</t>
  </si>
  <si>
    <t>ถนนลาย สป.ถ.1-003  บ้านนากิ๋ม-</t>
  </si>
  <si>
    <t xml:space="preserve">บ้านสบต๋ำ อำเภอเกาะคา </t>
  </si>
  <si>
    <t>กว้าง 5.50  ม. ยาว 2,282 เมตร</t>
  </si>
  <si>
    <t>ถนนลาย สป.ถ.1-004  บ้านสบต๋ำ-</t>
  </si>
  <si>
    <t xml:space="preserve">บ้านแม่กึ้ด  อำเภอเกาะคา </t>
  </si>
  <si>
    <t>กว้าง 4.00 -6.00 ม. ยาว 6,212 เมตร</t>
  </si>
  <si>
    <t xml:space="preserve">บ้านจอมปิง  อำเภอเกาะคา </t>
  </si>
  <si>
    <t>กว้าง 5.00  ม. ยาว 1,657 เมตร</t>
  </si>
  <si>
    <t>ถนนลาย สป.ถ.1-005 บ้านแม่ไฮ-</t>
  </si>
  <si>
    <t>ถนนลาย สป.ถ.1-006 บ้านเกาะคา-</t>
  </si>
  <si>
    <t xml:space="preserve">บ้านแม่ฮาม  อำเภอเกาะคา </t>
  </si>
  <si>
    <t>กว้าง 6.00 -7.00  ม. ยาว 7,736 เมตร</t>
  </si>
  <si>
    <t>ถนนลาย สป.ถ.1-007 บ้านลำปางหลวง-</t>
  </si>
  <si>
    <t xml:space="preserve">บ้านน้ำล้อม  อำเภอเกาะคา </t>
  </si>
  <si>
    <t>กว้าง 5.55   ม. ยาว 1,939 เมตร</t>
  </si>
  <si>
    <t>ถนนลาย สป.ถ.1-008  บ้านเข้าซ้อน-</t>
  </si>
  <si>
    <t>อ่างเก็บน้ำแม่เหิน อำเภอเกาะคา</t>
  </si>
  <si>
    <t>กว้าง 4.00-5.50   ม. ยาว 8,515 เมตร</t>
  </si>
  <si>
    <t>ถนนลาย สป.ถ.1-009  บ้านมะกอก-</t>
  </si>
  <si>
    <t>บ้านแม่ฮวก อำเภอเกาะคา</t>
  </si>
  <si>
    <t>กว้าง 5.00-7.00   ม. ยาว 2,934 เมตร</t>
  </si>
  <si>
    <t>ถนนลาย สป.ถ.1-010  บ้านอนดธรรม-</t>
  </si>
  <si>
    <t>บ้านแม่ปุ้ม อำเภอเกาะคา</t>
  </si>
  <si>
    <t>กว้าง 5.00   ม. ยาว 2,790 เมตร</t>
  </si>
  <si>
    <t>ถนนลาย สป.ถ.1-011  บ้านจู๊ด-</t>
  </si>
  <si>
    <t>บ้านแม่กืย อำเภอเกาะคา</t>
  </si>
  <si>
    <t>กว้าง 4.00-5.00   ม. ยาว 4,350 เมตร</t>
  </si>
  <si>
    <t>ถนนลาย สป.ถ.1-012 บ้านม่อนหินแก้ว-</t>
  </si>
  <si>
    <t>บ้านสาด  อำเภอเกาะคา</t>
  </si>
  <si>
    <t>กว้าง 6.00   ม. ยาว 4,400 เมตร</t>
  </si>
  <si>
    <t>ถนนลาย สป.ถ.1-013</t>
  </si>
  <si>
    <t>บ้านใหม่รัตนโกสินทร์ - บ้านวังตม</t>
  </si>
  <si>
    <t>กว้าง 4.00-7.00   ม. ยาว 33,500 เมตร</t>
  </si>
  <si>
    <t>ถนนลาย สป.ถ.1-014 บ้านแม่ปุง-</t>
  </si>
  <si>
    <t>บ้านป่าตัน อำเภอแม่ทะ จังหวัดลำปาง</t>
  </si>
  <si>
    <t>กว้าง 6.00   ม. ยาว 4,390 เมตร</t>
  </si>
  <si>
    <t>ถนนลาย สป.ถ.1-015 บ้านปง-</t>
  </si>
  <si>
    <t xml:space="preserve">บ้านกิ่วหลวง อำเภอแม่ทะ </t>
  </si>
  <si>
    <t>จังหวัดฃำปาง</t>
  </si>
  <si>
    <t>กว้าง 5.00   ม. ยาว 2,060 เมตร</t>
  </si>
  <si>
    <t>ถนนลาย สป.ถ.1-016 บ้านนากว้าวกิ่ว-</t>
  </si>
  <si>
    <t>บ้านหัวทุ่ง อำเภอแม่ทะ จังหวัดลำปาง</t>
  </si>
  <si>
    <t>กว้าง 5.50   ม. ยาว 7,250 เมตร</t>
  </si>
  <si>
    <t>ถนนลาย สป.ถ.1-017 บ้านท่าแหน-</t>
  </si>
  <si>
    <t>บ้านหลุก อำเภอแม่ทะ จังหวัดลำปาง</t>
  </si>
  <si>
    <t>กว้าง 5.00-6.00   ม. ยาว 1,747 เมตร</t>
  </si>
  <si>
    <t>ถนนลาย สป.ถ.1-018 บ้านน้ำโท้ง-</t>
  </si>
  <si>
    <t>บ้านท่าแหน อำเภอแม่ทะ จังหวัดลำปาง</t>
  </si>
  <si>
    <t>กว้าง 5.50   ม. ยาว 4,115 เมตร</t>
  </si>
  <si>
    <t>ถนนลาย สป.ถ.1-019 บ้านแม่ทะ-</t>
  </si>
  <si>
    <t>บ้านผาลาด อำเภอแม่ทะ จังหวัดลำปาง</t>
  </si>
  <si>
    <t>กว้าง 6.00   ม. ยาว 6,772 เมตร</t>
  </si>
  <si>
    <t>ถนนลาย สป.ถ.1-020 บ้านดอนไฟ-</t>
  </si>
  <si>
    <t>บ้านห้วยมะเกลือ อำเภอแม่ทะ</t>
  </si>
  <si>
    <t>กว้าง 6.00   ม. ยาว 3,011 เมตร</t>
  </si>
  <si>
    <t>ถนนลาย สป.ถ.1-021 บ้านฮ่อม-</t>
  </si>
  <si>
    <t>บ้านสบเป๊าะ อำเภอแม่ทะ</t>
  </si>
  <si>
    <t>กว้าง 5.00   ม. ยาว 5,500 เมตร</t>
  </si>
  <si>
    <t>ถนนลาย สป.ถ.1-022 บ้านแม่ลู่-</t>
  </si>
  <si>
    <t>บ้านสามขา อำเภอแม่ทะ</t>
  </si>
  <si>
    <t>กว้าง 5.00-8.00   ม. ยาว 18,040 เมตร</t>
  </si>
  <si>
    <t>ถนนสาย ลป.ถ.1-0032 บ้านทหัวทุ่ง-</t>
  </si>
  <si>
    <t>มหาวิทยาลัยธรรมศาสตร์ศูนย์ลำปาง</t>
  </si>
  <si>
    <t>อำเภอห้างฉัตร จังหวัดลำปาง</t>
  </si>
  <si>
    <t>กว้าง 6.00-13.00 ม. ยาว 4300 ม.</t>
  </si>
  <si>
    <t>ถนนสาย ลป.ถ.1-0033</t>
  </si>
  <si>
    <t>ถนนสาย ลป.ถ.1-0034</t>
  </si>
  <si>
    <t>บ้านห้างฉัตร - บ้านวอแก้ว</t>
  </si>
  <si>
    <t>กว้าง 5.50-7.00 ม. ยาว 16,644 ม.</t>
  </si>
  <si>
    <t>ถนนสาย ลป.ถ.1-0035</t>
  </si>
  <si>
    <t>บ้านหนองน้อย - บ้านสถานี</t>
  </si>
  <si>
    <t>กว้าง 5.50  ม. ยาว 3,720 ม.</t>
  </si>
  <si>
    <t>ถนนสาย ลป.ถ.1-0036</t>
  </si>
  <si>
    <t>บ้านหม้อ - บ้านสันทราย</t>
  </si>
  <si>
    <t>กว้าง 6.00 ม. ยาว 3,370 ม.</t>
  </si>
  <si>
    <t>ถนนสาย ลป.ถ.1-0037</t>
  </si>
  <si>
    <t>บ้านส้มป่อย - บ้านเวียงเหนือ</t>
  </si>
  <si>
    <t>กว้าง 5.00-6.00 ม. ยาว 3,280 ม.</t>
  </si>
  <si>
    <t>ถนนสาย ลป.ถ.1-0038</t>
  </si>
  <si>
    <t>บ้านสันกำแพง - บ้านทุ่งหลวง</t>
  </si>
  <si>
    <t>กว้าง 6.00  ม. ยาว 1,970 ม.</t>
  </si>
  <si>
    <t>ถนนสาย ลป.ถ.1-0039</t>
  </si>
  <si>
    <t>ตำบลแจ้ซ้อน - ตำบลเมืองปาน</t>
  </si>
  <si>
    <t>อำเภอเมืองปาน จังหวัดลำปาง</t>
  </si>
  <si>
    <t>ถนนสาย ลป.ถ.1-0040</t>
  </si>
  <si>
    <t>บ้านดอนไชย - บ้านป่าเหมี้ยง</t>
  </si>
  <si>
    <t>ถนนสาย ลป 4054 บ้านเหล่ายาว -</t>
  </si>
  <si>
    <t>บ้านโป่งน้ำร้อน อำเภอเสริมงาม</t>
  </si>
  <si>
    <t>บ้านมั่ว อำเภเสริมงาม จังหวัดลำปาง</t>
  </si>
  <si>
    <t>กว้าง 5.50-6.00  ม. ยาว 3,027 ม.</t>
  </si>
  <si>
    <t>กว้าง 4.50-6.00  ม. ยาว 14,192 ม.</t>
  </si>
  <si>
    <t>กว้าง 5.50-6.00  ม. ยาว 13,550 ม.</t>
  </si>
  <si>
    <t>ถนนสาย ลป 5111 บ้านศรีลังกา-</t>
  </si>
  <si>
    <t>บ้านนาไผ่ อำเภอเสริมงาม</t>
  </si>
  <si>
    <t>กว้าง 5.50-6.00  ม. ยาว 20,487 ม.</t>
  </si>
  <si>
    <t>ถนนสาย ลป 3034 บ้านนาไผ่ -</t>
  </si>
  <si>
    <t>ถนนสาย ลป 3001 บ้านใหม่ -</t>
  </si>
  <si>
    <t>กว้าง 5.50-6.00  ม. ยาว 6,000 ม.</t>
  </si>
  <si>
    <t>ถนนสาย ลป 4012  บ้านดอนแก้ว -</t>
  </si>
  <si>
    <t>บ้านเหล่ายาว อำเภอเสริมงาม</t>
  </si>
  <si>
    <t>กว้าง 5.50-6.00  ม. ยาว 10,791 ม.</t>
  </si>
  <si>
    <t>ถนนสายบ้านแม่ผึ้ง อำเภอเสริมงาม</t>
  </si>
  <si>
    <t>กว้าง 5.50-6.00  ม. ยาว 1,050 ม.</t>
  </si>
  <si>
    <t>ถนนสาย ลป 4037 บ้านนาปราบ-</t>
  </si>
  <si>
    <t>บ้านหาดปู่ด้วย อำเภอสบปราบ</t>
  </si>
  <si>
    <t>กว้าง 5.50-6.00  ม. ยาว 20,600 ม.</t>
  </si>
  <si>
    <t>ถนนสาย ลป 4066  บ้านหล่ายฮ่องปุ๊-</t>
  </si>
  <si>
    <t>บ้านไร่ อำเภอสบปราบ จังหวัดลำปาง</t>
  </si>
  <si>
    <t>กว้าง 5.50-6.00  ม. ยาว 6,070 ม.</t>
  </si>
  <si>
    <t>ถนนสาย ลป 2002  บ้านอ้อ-</t>
  </si>
  <si>
    <t>บ้านสบแม่กลึก อำเภอสบปราบ</t>
  </si>
  <si>
    <t>กว้าง 5.50-6.00  ม. ยาว 6,852 ม.</t>
  </si>
  <si>
    <t>ถนนสาย ลป 4038  บ้านสบทาน-</t>
  </si>
  <si>
    <t>บ้านน้ำหลง อำเภอสบปราบ</t>
  </si>
  <si>
    <t>กว้าง 5.50-6.00  ม. ยาว 10,009 ม.</t>
  </si>
  <si>
    <t>ถนนสาย ลป 4042  บ้านนาโป่ง -</t>
  </si>
  <si>
    <t>บ้านปากกอง อำเภอเถิน</t>
  </si>
  <si>
    <t>กว้าง 5.50-6.00  ม. ยาว 6,190 ม.</t>
  </si>
  <si>
    <t>ถนนสาย ลป 3043  บ้านกุ่มเนิ้ง -</t>
  </si>
  <si>
    <t>บ้านแม่มอกหัวน้ำ อำเภอเถิน</t>
  </si>
  <si>
    <t>กว้าง 5.50-6.00  ม. ยาว 9,800 ม.</t>
  </si>
  <si>
    <t>ถนนสาย ลป 3044  บ้านปางอ้า -</t>
  </si>
  <si>
    <t>บ้านแม่แสลม อำเภอเถิน จังหวัดลำปาง</t>
  </si>
  <si>
    <t>กว้าง 5.50-6.00  ม. ยาว 11,445 ม.</t>
  </si>
  <si>
    <t xml:space="preserve">ถนนสาย ลป 2017 แยกทางหลวง </t>
  </si>
  <si>
    <t xml:space="preserve"> 106-แม่ถอด อำเภอเถิน จังหวัดลำปาง</t>
  </si>
  <si>
    <t>กว้าง 5.50-6.00  ม. ยาว 16,995 ม.</t>
  </si>
  <si>
    <t xml:space="preserve">ถนนสาย ลป 2046 แยกทางหลวง </t>
  </si>
  <si>
    <t>กว้าง 5.50-6.00  ม. ยาว 4,900 ม.</t>
  </si>
  <si>
    <t>ถนนสาย ลป 4039 บ้านดอนทราย-</t>
  </si>
  <si>
    <t>บ้านแม่แก่ง อำเภอเถิน จังหวัดลำปาง</t>
  </si>
  <si>
    <t>กว้าง 5.50-6.00  ม. ยาว 7,734 ม.</t>
  </si>
  <si>
    <t>ถนนสาย ลป 3011 บ้านแพะหลวง-</t>
  </si>
  <si>
    <t>บ้านนาริน อำเภอเถิน จังหวัดลำปาง</t>
  </si>
  <si>
    <t>กว้าง 5.50-6.00  ม. ยาว 16,295 ม.</t>
  </si>
  <si>
    <t>ถนนสาย ลป 4040 บ้านท่าด่าน -</t>
  </si>
  <si>
    <t>บ้านพระบาท อำเภอแม่พริก</t>
  </si>
  <si>
    <t>กว้าง 5.50-6.00  ม. ยาว 4,991 ม.</t>
  </si>
  <si>
    <t>ถนนสาย ลป 2005  แยกทางหลวง 1 -</t>
  </si>
  <si>
    <t>บ้านน้ำดิน อำเภอแม่พริก</t>
  </si>
  <si>
    <t>กว้าง 5.50-6.00  ม. ยาว 6,670 ม.</t>
  </si>
  <si>
    <t>ถนนสาย ลป 3060  บ้านต้นธง  -</t>
  </si>
  <si>
    <t>บ้านผาปัง อำเภอแม่พริก จังหวัดลำปาง</t>
  </si>
  <si>
    <t>กว้าง 5.50-6.00  ม. ยาว 10,650 ม.</t>
  </si>
  <si>
    <t>ถนนสาย ลป 4045  บ้านแม่พริกลุ่ม  -</t>
  </si>
  <si>
    <t>บ้านแม่เชียงรายลุ่ม อำเภอแม่พริก</t>
  </si>
  <si>
    <t>จังหวัดลปาง</t>
  </si>
  <si>
    <t>กว้าง 5.50-6.00  ม. ยาว 14,125 ม.</t>
  </si>
  <si>
    <t>บ้านร่องเคาะ อำเภอวังเหนือ</t>
  </si>
  <si>
    <t>ถนนสาย ลป 4015 บ้านฮ่างวังแก้ว-</t>
  </si>
  <si>
    <t>น้ำตกวังแก้ว อำเภอวังเหนือ</t>
  </si>
  <si>
    <t>ถนนสาย ลป 3014  บ้านแจ้คอน -</t>
  </si>
  <si>
    <t>กว้าง 5.50-6.00  ม. ยาว 10,883 ม.</t>
  </si>
  <si>
    <t>กว้าง 5.50-6.00  ม. ยาว 6,625 ม.</t>
  </si>
  <si>
    <t>ถนนสาย ลป 4017 บ้านร่องเคาะ--</t>
  </si>
  <si>
    <t>บ้านหัวทุ่ง อำเภอวังเหนือ จังหวัดลำปาง</t>
  </si>
  <si>
    <t>กว้าง 5.50-6.00  ม. ยาว 17,705 ม.</t>
  </si>
  <si>
    <t>ถนนสาย ลป 4059  บ้านฮ่างวังแก้ว-</t>
  </si>
  <si>
    <t>บ้านป่างสัก อำเภอวังเหนือ</t>
  </si>
  <si>
    <t>กว้าง 5.50-6.00  ม. ยาว 7,036 ม.</t>
  </si>
  <si>
    <t xml:space="preserve">ถนนสาย ลป 2011  แยกทางหลวง </t>
  </si>
  <si>
    <t xml:space="preserve"> 120 - บ้านตึงเหนือ อำเภอวังเหนือ</t>
  </si>
  <si>
    <t>กว้าง 5.50-6.00  ม. ยาว 8,198 ม.</t>
  </si>
  <si>
    <t xml:space="preserve">ถนนสาย ลป 2020  แยกทางหลวง </t>
  </si>
  <si>
    <t>กว้าง 5.50-6.00  ม. ยาว 4,300 ม.</t>
  </si>
  <si>
    <t>ถนนสาย ลป 2043  บ้านปงวัง -</t>
  </si>
  <si>
    <t>บ้านทุ่งห้า อำเภอวังเหนือ</t>
  </si>
  <si>
    <t>กว้าง 5.50-6.00  ม. ยาว 6,475 ม.</t>
  </si>
  <si>
    <t>ถนนสาย ลป 2054  บ้านแม่โป่ง</t>
  </si>
  <si>
    <t>กว้าง 5.50-6.00  ม. ยาว 6,500 ม.</t>
  </si>
  <si>
    <t>ถนนสาย ลป 4061  บ้านทุ่งเป้า -</t>
  </si>
  <si>
    <t xml:space="preserve">บ้านผาแดง อำเภอวังเหนือ </t>
  </si>
  <si>
    <t>กว้าง 5.50-6.00  ม. ยาว 10,713 ม.</t>
  </si>
  <si>
    <t>ถนนสาย ลป 4002  บ้านวังเหนือ -</t>
  </si>
  <si>
    <t>บ้านฮ่างวังแก้ว อำเภอวังเหนือ</t>
  </si>
  <si>
    <t>กว้าง 5.50-6.00  ม. ยาว 16,665  ม.</t>
  </si>
  <si>
    <t>ถนนสาย ลป 2022  บ้านแม่โป่ง -</t>
  </si>
  <si>
    <t>บ้านห้วยข่อย อำเภอวังเหนือ</t>
  </si>
  <si>
    <t>กว้าง 5.50-6.00  ม. ยาว 8,100  ม.</t>
  </si>
  <si>
    <t>ถนนสาย ลป 2035  บ้านร่องเคาะ -</t>
  </si>
  <si>
    <t>บ้านแม่สงใต้ อำเภอวังเหนือ</t>
  </si>
  <si>
    <t>กว้าง 5.50-6.00  ม. ยาว 6,797  ม.</t>
  </si>
  <si>
    <t>ถนนสาย ลป 4072 บ้านร่องเห็ด-</t>
  </si>
  <si>
    <t>บ้านบ่อฮ้ว อำเภองาว จังหวัดลำปาง</t>
  </si>
  <si>
    <t>กว้าง 5.50-6.00  ม. ยาว 6,119  ม.</t>
  </si>
  <si>
    <t>ถนนสาย ลป 2015  บ้านปากบอก-</t>
  </si>
  <si>
    <t>บ้านแม่งาวใต้ อำเภองาว</t>
  </si>
  <si>
    <t>กว้าง 5.50-6.00  ม. ยาว 6,000  ม.</t>
  </si>
  <si>
    <t>ถนนสาย ลป 2052  บ้านแม่ตีบ -</t>
  </si>
  <si>
    <t>บ้านงิ้วงาม อำเภองาว จังหวัดลำปาง</t>
  </si>
  <si>
    <t>กว้าง 5.50-6.00  ม. ยาว 4,400  ม.</t>
  </si>
  <si>
    <t>ถนนสาย ลป 4071 บ้านดอนไชย-</t>
  </si>
  <si>
    <t>บ้านแหงเหนือ อำเภองาว</t>
  </si>
  <si>
    <t>กว้าง 5.50-6.00  ม. ยาว 7,580  ม.</t>
  </si>
  <si>
    <t>ถนนสาย ลป 4047 บ้านแม่สุก -</t>
  </si>
  <si>
    <t>บ้านขาม อำเภอแจ้ห่ม จังหวัดลำปาง</t>
  </si>
  <si>
    <t>กว้าง 5.50-6.00  ม. ยาว 26,617  ม.</t>
  </si>
  <si>
    <t>กว้าง 5.50-6.00  ม. ยาว 3,841  ม.</t>
  </si>
  <si>
    <t>ถนนสาย ลป 2021 บ้านฮ่องลี่ -</t>
  </si>
  <si>
    <t>บ้านสาแพะ อำเภอแจ้ห่ม</t>
  </si>
  <si>
    <t>กว้าง 5.50-6.00  ม. ยาว 7,145  ม.</t>
  </si>
  <si>
    <t>ถนนสาย ลป 1006 บ้านไฮ - บ้านขาม</t>
  </si>
  <si>
    <t>ถนนสาย ลป 4005  วัดผาแดงหลง-</t>
  </si>
  <si>
    <t>กว้าง 6.00  ม. ยาว 0.557  ม.</t>
  </si>
  <si>
    <t>ถนนสาย ลป 4289 วัดผาแดงหลวง-</t>
  </si>
  <si>
    <t>บ้านไฮ อำเภอแจ้ห่ม จังหวัดลำปาง</t>
  </si>
  <si>
    <t>กว้าง 6.00  ม. ยาว 10.662  ม.</t>
  </si>
  <si>
    <t>ถนนสาย ลป 3040  บ้านหนองนาว-</t>
  </si>
  <si>
    <t>บ้านปงคอบ อำเภอแจ้ห่ม จังหวัดลำปาง</t>
  </si>
  <si>
    <t>กว้าง 6.00  ม. ยาว 1,700  ม.</t>
  </si>
  <si>
    <t>ประชาชนเดินทางสะดวก</t>
  </si>
  <si>
    <t>และมีความปลอดภัย</t>
  </si>
  <si>
    <t>ร่วมกับ อปท.</t>
  </si>
  <si>
    <t>อ.ห้างฉัตร จ.ลำปาง</t>
  </si>
  <si>
    <t>เชื่อมระหว่างบ้านรวมชัย หมู่ที่</t>
  </si>
  <si>
    <t>10ต.นิคมพัฒนา - บ้านศรีดอนชัย</t>
  </si>
  <si>
    <t>หมู่ที่ 5 ต.ต้นธงชัยอ.เมือง  จ.ลำปาง</t>
  </si>
  <si>
    <t xml:space="preserve"> </t>
  </si>
  <si>
    <t>อำเภอเถิน  จังหวัดลำปาง</t>
  </si>
  <si>
    <t xml:space="preserve">6.00 ม. ยาว 2,000 ม. หนา </t>
  </si>
  <si>
    <t xml:space="preserve">รายละเอียดตามแบบแปลนฯ </t>
  </si>
  <si>
    <t>5.00 ม. ยาว 3,000 ม. หนา 0.05 ม.</t>
  </si>
  <si>
    <t>หรือมีพื้นที่ไม่น้อยกว่า  15,000 ตร.ม.</t>
  </si>
  <si>
    <t>อำเภอแม่ทะ จังหวัดลำปาง</t>
  </si>
  <si>
    <t>เชื่อมระหว่างหมู่ที่ 4 ตำบลบ้านกิ่ว-</t>
  </si>
  <si>
    <t xml:space="preserve"> รายละเอียดตามแบบแปลนฯ</t>
  </si>
  <si>
    <t>บ้านฮ่างแก้ว หมู่ที่ 5 ตำบลวังเหนือ</t>
  </si>
  <si>
    <t>แจ้ห่ม จังหวัดลำปาง</t>
  </si>
  <si>
    <t>เชื่อมระหว่างตำบลบ้านสา - ตำบล</t>
  </si>
  <si>
    <t>เชื่อมระหว่างตำบลแม่สุก - ตำบล</t>
  </si>
  <si>
    <t>ปงดอน อำเภอแจ้ห่ม จังหวัดลำปาง</t>
  </si>
  <si>
    <t>เชื่อมระหว่างตำบลปงดอน อำเภอ</t>
  </si>
  <si>
    <t>แจ้ห่ม - อำเภองาว จังหวัดลำปาง</t>
  </si>
  <si>
    <t>เชื่อมระหว่างบ้านแม่ช่อฟ้า หมู่ที่ 5</t>
  </si>
  <si>
    <t>ตำบลปงดอน อำเภอแจ้ห่ม - อำเภอ</t>
  </si>
  <si>
    <t>งาว จังหวัดลำปาง</t>
  </si>
  <si>
    <t>เชื่อมระหว่างตำบลปงดอน - ตำบล</t>
  </si>
  <si>
    <t>ทุ่งผึ้ง - ตำบลเมืองมาย อำเภอ</t>
  </si>
  <si>
    <t xml:space="preserve">เชื่อมระหว่างตำบลเมืองมาย </t>
  </si>
  <si>
    <t>อำเภอแจ้ห่ม - ตำบลบ้านดง อำเภอ</t>
  </si>
  <si>
    <t>แม่เมาะ จังหวัดลำปาง</t>
  </si>
  <si>
    <t xml:space="preserve">อำเภอแจ้ห่ม - ตำบลบ้านหวด </t>
  </si>
  <si>
    <t xml:space="preserve">เชื่อมระหว่างตำบลแจ้ห่ม - ตำบล </t>
  </si>
  <si>
    <t>บ้านสา - ตำบลเมืองมาย อำเภอ</t>
  </si>
  <si>
    <t>แจ้ห่ม อำเภอแจ้ห่ม จังหวัดลำปาง</t>
  </si>
  <si>
    <t>เมืองมาย อำเภอแจ้ห่ม จังหวัดลำปาง</t>
  </si>
  <si>
    <t>ตำบลบ้านร้อง - หมู่บ้าน -ตำบล</t>
  </si>
  <si>
    <t>ในเขตอำเภองาว จังหวัดลำปาง</t>
  </si>
  <si>
    <t>ระหว่างบ้านหนองเจริญ หมู่ที่ 14  -</t>
  </si>
  <si>
    <t>อำเภอแม่พริก จังหวัดลำปาง</t>
  </si>
  <si>
    <t>-บ้านรังหิน หมู่ที่6 - บ้านรังทอง</t>
  </si>
  <si>
    <t>บ้านห้วยแก้ว หมู่ที่ 2 ตำบลนาโป่ง</t>
  </si>
  <si>
    <t>อำเภอเถิน จังหวัดลำปางเชื่อมถนน</t>
  </si>
  <si>
    <t>สายนาโป่ง -ล้อมแรด</t>
  </si>
  <si>
    <t>เชื่อมระหว่าง ตำบลล้อมแรด</t>
  </si>
  <si>
    <t xml:space="preserve"> - หมู่บ้าน - ตำบล ในเขตอำเภอเถิน</t>
  </si>
  <si>
    <t xml:space="preserve">บ้านไร่ หมู่ที่ 5 - บ้านดงไชย หมู่ที่ </t>
  </si>
  <si>
    <t>7 - บ้านสุขสวัสดิ์ หมู่ที่ 12 ตำบล</t>
  </si>
  <si>
    <t>แม่ถอด อำเภอเถิน จังหวัดลำปาง</t>
  </si>
  <si>
    <t>สายทุ่งหก หมู่ที่ 13 ตำบลบ้านเอื้อม</t>
  </si>
  <si>
    <t xml:space="preserve">บ้านสบปาน หมู่ที่ 7 - บ้านทุ่งโป่ง </t>
  </si>
  <si>
    <t>หมู่ที่ 1 ตำบลเมืองปาน อำเภอ</t>
  </si>
  <si>
    <t>เมืองปาน จังหวัดลำปาง</t>
  </si>
  <si>
    <t>แบบแอสฟัลตติก เชื่อมระหว่าง</t>
  </si>
  <si>
    <t>บ้านบนทุ่ง ม.9 - บ้านผาแดง</t>
  </si>
  <si>
    <t>ม.6 ต.ทุ่งฮั้ว - ต.วังซ้าย อ.วังเหนือ</t>
  </si>
  <si>
    <t>หนองโท้งริมวัง เชื่อมระหว่าง</t>
  </si>
  <si>
    <t>บ้านต้นธง หมู่ที่ 3 - บ้านวังผู</t>
  </si>
  <si>
    <t>หมู่ที่ 5  ตำบลแม่ปุ อำเภอแม่พริก</t>
  </si>
  <si>
    <t xml:space="preserve"> -  บ้านปางยาว หมู่ที่ 8 ต.แม่พริก</t>
  </si>
  <si>
    <t>ระหว่าง บ้านท่าไม้ หมู่ที่ 1</t>
  </si>
  <si>
    <t>ตำบลเถินบุรี อำเภอเถิน จังหวัดลำปาง</t>
  </si>
  <si>
    <t>เชื่อมระหว่างบ้านบุญนาค หมู่ที่ 1</t>
  </si>
  <si>
    <t xml:space="preserve"> - บ้านนิคมเขต 17 หมู่ที่ 8 </t>
  </si>
  <si>
    <t>เชื่อมระหว่างบ้านหัววัง หมู่ที่ 4</t>
  </si>
  <si>
    <t xml:space="preserve"> - บ้านนิคมเขต 15 หมู่ที่ 6 </t>
  </si>
  <si>
    <t>ตำบลบุญนาคพัฒนา - บ้านนิคม</t>
  </si>
  <si>
    <t>เขต 14 หมู่ที่ 3 ตำบลนิคมพัฒนา</t>
  </si>
  <si>
    <t>อำเภอเมืองลำปาง จังหวัดลำปาง</t>
  </si>
  <si>
    <t>เชื่อมระหว่างบ้านทุ่งศาลา หมู่ที่ 1</t>
  </si>
  <si>
    <t>ตำบลนาแก - บ้านนาแก หมู่ที่ 3</t>
  </si>
  <si>
    <t>ตำบลนาแก อำเภองาว จังหวัดลำปาง</t>
  </si>
  <si>
    <t xml:space="preserve">เชื่อมระหว่างบ้านหนองเหียง </t>
  </si>
  <si>
    <t>หมู่ที่ 2 - บ้านทุ่งศาลา หมู่ที่ 1</t>
  </si>
  <si>
    <t xml:space="preserve">โครงการพัฒนาเส้นทางการจราจรเชื่อม </t>
  </si>
  <si>
    <t>ระหว่างบ้านห้วยไร่หมู่ที่ 13 - บ.ทุ่งกล้วย</t>
  </si>
  <si>
    <t>หมู่ที่ 5 ต.บ้านเอื้อม อ.เมือง - บ้านวอแก้ว</t>
  </si>
  <si>
    <t xml:space="preserve">5.00 ม. ยาว 3,000 ม. หนา </t>
  </si>
  <si>
    <t>0.05 ม. รายละเอียดตามแบบแปลนฯ</t>
  </si>
  <si>
    <t xml:space="preserve"> ระหว่างบ้านศรีปรีดา หมู่ที่ 2 ต.บ้านแลง</t>
  </si>
  <si>
    <t xml:space="preserve"> - บ้านแลง หมู่ที่ 2 ต.บุญนาคพัฒนา</t>
  </si>
  <si>
    <t xml:space="preserve">5.00 ม. ยาว 1,000 ม. หนา </t>
  </si>
  <si>
    <t>ต.นิคมพัฒนา อ.เมือง จ.ลำปาง</t>
  </si>
  <si>
    <t xml:space="preserve">5.00 ม. ยาว 1,100 ม. หนา </t>
  </si>
  <si>
    <t>0.05 ม. รายละเอียดตามแบบฯ</t>
  </si>
  <si>
    <t>ระหว่างบ้านทุ่งฝาย หมู่ที่ 6 ต.ทุ่งฝาย -</t>
  </si>
  <si>
    <t xml:space="preserve"> ระหว่างบ้านแม่ต๋ำใต้ ม.14  ต.บ้านเอื้อม</t>
  </si>
  <si>
    <t>อ.เมือง - อ.ห้างฉัตร จ.ลำปาง</t>
  </si>
  <si>
    <t xml:space="preserve">5.00 ม. ยาว 5,000 ม. หนา </t>
  </si>
  <si>
    <t xml:space="preserve"> ระหว่างบ้านท่าส้มป่อย  หมู่ที่ 1 ตำบล</t>
  </si>
  <si>
    <t>ทุ่งฝาย -บ้านหัววัง  หมู่ที่ 4 ต.บุญนาคฯ</t>
  </si>
  <si>
    <t>ระหว่างบ้านกลาง หมู่ที่ 6 -บ้านชัยนาป้อ</t>
  </si>
  <si>
    <t xml:space="preserve">หมู่ที่ 10 ต.ทุ่งฝาย - บ้านนาป้อใต้ </t>
  </si>
  <si>
    <t>หมู่ที่ 8 ต.ต้นธงชัย อ.เมือง จ.ลำปาง</t>
  </si>
  <si>
    <t>ระหว่างบ้านกลาง หมู่ที่ 6 ต.ทุ่งฝาย -</t>
  </si>
  <si>
    <t>บ้านแม่ทรายคำ หมู่ที่ 6 ต.ต้นธงชัย</t>
  </si>
  <si>
    <t>ระหว่างบ้านกล้วยหัวฝาย หมู่ที่ 4 ตำบล</t>
  </si>
  <si>
    <t xml:space="preserve">5.00 ม. ยาว 4,000 ม. หนา </t>
  </si>
  <si>
    <t>ระหว่างบ้านปงชัย หมู่ที่ 11 ต.บ้านเสด็จ</t>
  </si>
  <si>
    <t>ต.บ้านเสด็จ - บ้านทุ่งฝาย หมู่ที่ 1 -</t>
  </si>
  <si>
    <t>บ้านวังเรียบหมู่ที่ 5  ต.บุญนาคพัฒนา</t>
  </si>
  <si>
    <t>ระหว่างบ้านแม่เฟือง หมู่ที่ 7 -บ้านห้วยไร่</t>
  </si>
  <si>
    <t>หมู่ที่ 13 - บ้านทุ่งกล้วย หมู่ที่ 12</t>
  </si>
  <si>
    <t>ต.บ้านเอิ้อม อ.เมือง -อ.ห้างฉัตร จ.ลำปาง</t>
  </si>
  <si>
    <t>ระหว่างถนนสายวัดพระธาตุเสด็จ ตำบล</t>
  </si>
  <si>
    <t>บ้านเสด็จ - ต.บุญนาคพัฒนา - ต.ทุ่งฝาย</t>
  </si>
  <si>
    <t>อ.เมือง  จังหวัดลำปาง</t>
  </si>
  <si>
    <t>ระหว่างตำบลบ้านค่า - ตำบลบ้านเอื่อม</t>
  </si>
  <si>
    <t>อำเภอเมือง  จังหวัดลำปาง</t>
  </si>
  <si>
    <t>ระหว่างบ้านนิคมเขต 15 ต.นิคมพัฒนา</t>
  </si>
  <si>
    <t xml:space="preserve">  - บ้านศรีไตรภูมิ หมู่ที่ 12 ต.นิคมพัฒนา</t>
  </si>
  <si>
    <t>ระหว่างบ้านนิคมเขต 14 ต.นิคมพัฒนา</t>
  </si>
  <si>
    <t xml:space="preserve"> -ต.ทุ่งฝาย อ.เมือง จ.ลำปาง</t>
  </si>
  <si>
    <t>ระหว่างบ้านไร่-สันติสุข ต.ปงแสนทอง</t>
  </si>
  <si>
    <t xml:space="preserve"> -บ้านป่ายะ ต.บ่อแฮ้ว อ.เมือง จ.ลำปาง</t>
  </si>
  <si>
    <t xml:space="preserve">5.00 ม. ยาว 2,000 ม. หนา </t>
  </si>
  <si>
    <t>ระหว่างบ้านปางยาว หมู่ที่ 8 -บ้านห้วยขี้นก</t>
  </si>
  <si>
    <t>หมู่ที่ 7  ตำบลแม่พริก - ตำบลแม่ปุ</t>
  </si>
  <si>
    <t>ระหว่างบ้านโป่งขามหมู่ที่ 4 ต.แม่ปุ</t>
  </si>
  <si>
    <t>อ.แม่พริก - บ้านสองแควปินหวาน</t>
  </si>
  <si>
    <t>ต.เถินบุรี อ.เถิน จ.ลำปาง</t>
  </si>
  <si>
    <t>ระหว่างบ้านวังสำราญหมู่ที่ 6 (เขต อบต.)</t>
  </si>
  <si>
    <t xml:space="preserve"> - บ้านท่าด่าน หมู่ที่ 2 (เขต ทต.แม่พริก)</t>
  </si>
  <si>
    <t>ต.แม่พริก จ.ลำปาง</t>
  </si>
  <si>
    <t>ระหว่างบ้านปางยาว หมู่ 8  -</t>
  </si>
  <si>
    <t>บ้านแพะดอกเข็ม หมู่ที่ 11 ต.แม่พริก</t>
  </si>
  <si>
    <t>อ.แม่พริก  - อำเภอเถิน จ.ลำปาง</t>
  </si>
  <si>
    <t>ระหว่างบ้านหอรบ หมู่ที่ 9 ต.เวียงมอก</t>
  </si>
  <si>
    <t xml:space="preserve">  -ทางหลวงแผ่นดินสายเถิน-ทุ่งเสลี่ยม</t>
  </si>
  <si>
    <t>อ.เถิน จ.ลำปาง</t>
  </si>
  <si>
    <t>ระหว่างบ้านแม่พริกลุ่ม - บ้านสันป่าสัก</t>
  </si>
  <si>
    <t xml:space="preserve"> -บ้านแม่เชียงรายบน ตำบลแม่พริก</t>
  </si>
  <si>
    <t>บ้านผาปังหลวง หมู่ที่ 2 ต.แม่พริก -</t>
  </si>
  <si>
    <t>บ้านนาโป่ง หมู่ที่ 3 ต.เถินบุรี อ.เถิน</t>
  </si>
  <si>
    <t>ระหว่าง บ้านวังหินพัฒนา หมู่ที่ 14</t>
  </si>
  <si>
    <t>หมู่ที่12 ตำบลเถินบุรี - ทางหลวงแผ่นดิน</t>
  </si>
  <si>
    <t>หมายเลข 1 อำเภอเถิน จังหวัดลำปาง</t>
  </si>
  <si>
    <t>ระหว่างบ้านสะพานหินพัฒนา หมู่ที่ 10</t>
  </si>
  <si>
    <t>ตำบลแม่มอก - ถนนสายเถิน-ทุ่งเสลี่ยม</t>
  </si>
  <si>
    <t>ระหว่างบ้านชัยชมพู หมู่ที่10 -บ้านปางอ้า</t>
  </si>
  <si>
    <t>หมู่ที่ 4 ตำบลเวียงมอก -ถนนเถิน-ทุ่งเสลี่ยม</t>
  </si>
  <si>
    <t>อำเภอเถิน จังหวัดลำปาง</t>
  </si>
  <si>
    <t>อำเภอเถิน จังหวัดลปาง</t>
  </si>
  <si>
    <t>อำเภอเถิน - องค์กรปกครองส่วนท้องถ่น</t>
  </si>
  <si>
    <t>ระหว่างบ้านเดื่อ หมู่ที่ 9 - บ้านปลายนา</t>
  </si>
  <si>
    <t>หมู่ที่ 7 ต.ทุ่งกว๋าว อ.เมืองปาน-ต.บ้านค่า</t>
  </si>
  <si>
    <t>ระหว่างบ้านทุ่งข่วง หมู่ 2 - บ้านจ๋ง</t>
  </si>
  <si>
    <t>หมู่ที่ 4 - บ้านหัวทุ่ง หมู่ที่ 10 ต.ทุ่งกว๋าว</t>
  </si>
  <si>
    <t xml:space="preserve"> - ต.เมืองปาน อ.เมืองปาน จ.ลำปาง</t>
  </si>
  <si>
    <t>อำเภอเมืองปาน - อำเภอแจ้ห่ม</t>
  </si>
  <si>
    <t>ระหว่างบ้านน้ำหลงหมู่ที่ 2 ต.สมัย -</t>
  </si>
  <si>
    <t xml:space="preserve"> - บ้านวังยาว หมู่ที่ 1 ต.แม่กัวะ อ.สบปราบ</t>
  </si>
  <si>
    <t>ระหว่าง บ้านวังยาว ม.1 ต.แม่กัวะ -</t>
  </si>
  <si>
    <t>บ้านหล่ายฮ่องปุ๊ ต.สบปราบ อ.สบปราบ</t>
  </si>
  <si>
    <t>อ.สบปราบ -อ.เกาะคา  จ.ลำปาง</t>
  </si>
  <si>
    <t>อ.สบปราบ -อ.เสริมงาม  จ.ลำปาง</t>
  </si>
  <si>
    <t>อ.สบปราบ -อ.แม่ทะ  จ.ลำปาง</t>
  </si>
  <si>
    <t>ระหว่างบ้านแม่กึ๊ด หมู่ที่ 1 -บ้านแม่ต๋ำใต้</t>
  </si>
  <si>
    <t>หมู่ที่ 10 ต.ทุ่งงาม อ.เสริมงาม-บ้านสบต๋ำ</t>
  </si>
  <si>
    <t>หมู่ที่ 3 ต.นาแก้ว อ.เกาะคา จ.ลำปาง</t>
  </si>
  <si>
    <t>ระหว่างบ้านน้ำหลง หมู่ที่7 -บ้านดงหนองจอก</t>
  </si>
  <si>
    <t>ระหว่างบ้านดงหนองจอก หมู่ที่ 9</t>
  </si>
  <si>
    <t>ต.เสริมซ้าย อ.เสริมงาม จ.ลำปาง -บ้านแม่แสม</t>
  </si>
  <si>
    <t>ต.ไม้ตะเคียนปม อ.ทุ่งหัวช้าง จ.ลำพูน</t>
  </si>
  <si>
    <t>หมู่ที่ 9 ต.เสริมซ้าย - บ้านเหล่ายาว หมู่ที่ 6</t>
  </si>
  <si>
    <t>ต.เสริมกลาง อ.เสริมงาม จ.ลำปาง</t>
  </si>
  <si>
    <t>ระหว่างตำบลแม่ทะ - ตำบลป่าตัน -ตำบล</t>
  </si>
  <si>
    <t>นาครัว อำเภอแม่ทะ จังหวัดลำปาง</t>
  </si>
  <si>
    <t>ระหว่างตำบลน้ำโจ้ อำเภอแม่ทะ - อำเภอ</t>
  </si>
  <si>
    <t>เกาะคา จังหัวดลำปาง</t>
  </si>
  <si>
    <t>ระหว่างบ้านปง หมู่ที่ 2 -บ้านนาคต หมู่ที่ 3</t>
  </si>
  <si>
    <t xml:space="preserve">  3 - บ้านสบทะ หมู่ที่ 7 ตำบลป่าตัน -</t>
  </si>
  <si>
    <t>ตำบลบ้านกิ่ว อำเภอแม่ทะ จังหวัดลปาง</t>
  </si>
  <si>
    <t>ระหว่างบ้านสบทะ หมู่ที่7 -บ้านปง หมู่ที่ 2</t>
  </si>
  <si>
    <t>ระหว่างบ้านนากว้าว หมู่ที่ 1 ตำบลป่าตัน-</t>
  </si>
  <si>
    <t>ตำบลนาครัว อำเภอแม่ทะ จังหวัดลำปาง</t>
  </si>
  <si>
    <t>ระหว่างบ้านป่าตันใต้  หมู่ที่ 9  ตำบลป่าตัน-</t>
  </si>
  <si>
    <t xml:space="preserve">  - บ้านหนอง หมู่ที่ 9 ตำบลน้ำโจ้</t>
  </si>
  <si>
    <t>ระหว่างบ้านป่าจ้ำ หมู่ที่ 2  ตำบลน้ำโจ้ -</t>
  </si>
  <si>
    <t>ทางหลวงแผ่นดินหมายเลข 1036 (บ้านฟ่อน-</t>
  </si>
  <si>
    <t>แม่ทะ) อำเภอแม่ทะ จังหวัดลำปาง</t>
  </si>
  <si>
    <t>ระหว่างบ้านปง หมู่ที่ 2 - บ้านนาคต หมู่ 3-</t>
  </si>
  <si>
    <t>ระหว่างบ้านดอนมูล หมู่ที่ 3-บ้านผาแมว</t>
  </si>
  <si>
    <t>หมู่ที่ 8-บ้านห้วยมะเกลือ หมู่ที่ 4-บ้านทุ่ง</t>
  </si>
  <si>
    <t>หมู่ที่ 5 ต.หัวเสือ อ.แม่ทะ - ตำบลสบป้าด</t>
  </si>
  <si>
    <t>ระหว่างบ้านก้อม หมู่ที่ 1-บ้านหัวเสือ หมู่ 2</t>
  </si>
  <si>
    <t>บ้านสบไร่ หมู่ที่ 9-บ้านหนองมุงพัฒนา</t>
  </si>
  <si>
    <t>หมู่ที่ 10-บ้านทุ่งพัฒนา หมู่ที่ 12 ตำบล</t>
  </si>
  <si>
    <t>หัวเสือ อ.แม่ทะ -ต.สบป้าด อ.แม่เมาะ</t>
  </si>
  <si>
    <t>ระหว่างบ้านผาแมว หมู่ที่ 8 ต.หัวเสือ</t>
  </si>
  <si>
    <t>อ.แม่ทะ - ต.สบป้าด อ.แม่เมาะ จ.ลำปาง</t>
  </si>
  <si>
    <t>ระหว่างบ้านผาแมว หมู่ที่ 8 -บ้านแม่ลู่ใหม่</t>
  </si>
  <si>
    <t>ลำปาง-แม่เมาะ จังหวัดลำปาง</t>
  </si>
  <si>
    <t>ไชยมงคล หมู่ที่ 11 ต.หัวเสือ อ.แม่ทะ -ถนน</t>
  </si>
  <si>
    <t xml:space="preserve">บ้านสบทะ หมู่ที่ 7   ต.ป่าตัน -บ้านน้ำโท้ง </t>
  </si>
  <si>
    <t>ระหว่างบ้านก้อม หมู่ที่ 1-บ้านหัวเสือ หมู่2</t>
  </si>
  <si>
    <t xml:space="preserve">บ้านสบไร่ หมู่ที่ 9-บ้านหนองมุงพัฒนา </t>
  </si>
  <si>
    <t>หัวเสือ - ต.ดอนไฟ อ.แม่ทะ จ.ลำปาง</t>
  </si>
  <si>
    <t>ระหว่างบ้านสบเป๊าะ หมู่ที่ 3 ต.แม่ทะ -</t>
  </si>
  <si>
    <t>บ้านหลุก หมู่ที่ 6 ต.นาครัว อ.แม่ทะ</t>
  </si>
  <si>
    <t>ระหว่างบ้านท่าเหนือ หมู่ที่ 8 ต.บ้านกิ่ว-</t>
  </si>
  <si>
    <t>บ้านบอมพัฒนา หมู่ที่ 6 ต.บ้านบอม</t>
  </si>
  <si>
    <t>ระหว่างตำบลดอนไฟ - ตำบลหัวเสือ</t>
  </si>
  <si>
    <t>ระหว่างบ้านนาบง หมู่ที่ 4 ต.ดอนไฟ -</t>
  </si>
  <si>
    <t>บ้านห้วยมะเกลือ  หมู่ที่ 4 ต.หัวเสือ</t>
  </si>
  <si>
    <t>อำเภอแม่ทะ - อำเภอเมือง จังหวัดลำปาง</t>
  </si>
  <si>
    <t xml:space="preserve">บ้านทุ่งบ่อแป้น หมู่ที่ 2 ต.ปงยางคก </t>
  </si>
  <si>
    <t>อ.ห้างฉัตร -ต.ปงแสนทอง อ.เมือง จ.ลำปาง</t>
  </si>
  <si>
    <t>ระหว่างบ้านป่าไคร้เหนือ หมู่ที่ 9 ตำบล</t>
  </si>
  <si>
    <t>หนองหล่ม - บ้านแม่ฮาว หมู่ที่ 3 ตำบล</t>
  </si>
  <si>
    <t>ห้างฉัตร อำเภอห้างฉัตร จังหวัดลำปาง</t>
  </si>
  <si>
    <t>บ้านหัวทุ่งพัฒนา หมู่ที่ 9 ตำบลแม่สัน -</t>
  </si>
  <si>
    <t>บ้านเวียงทอง หมู่ที่ 15 ตำบลเมืองยาว</t>
  </si>
  <si>
    <t>ระหว่างบ้านแพะดอนสัก หมู่ที่ 5 ตำบล</t>
  </si>
  <si>
    <t>ห้างฉัตร - ตำบลหนองหล่ม อำเภอห้างฉัตร</t>
  </si>
  <si>
    <t>ระหว่างบ้านง้าวพิชัย หมู่ที่ 8 ต.ห้างฉัตร-</t>
  </si>
  <si>
    <t>บ้านหนองร่อง หมู่ที่ 8 ต.บ้านเป้า</t>
  </si>
  <si>
    <t>ระหว่างบ้านทุ่งผา ตำบลวอแก้ว - บ้านล้อง</t>
  </si>
  <si>
    <t>หมู่ที่ 2 ต.หนองหล่ม อ.ห้างฉัตร จ.ลำปาง</t>
  </si>
  <si>
    <t>อำเภอห้างฉัตร - อำเภอเมือง จังหวัดลำปาง</t>
  </si>
  <si>
    <t>อ.ห้างฉัตร - อ.เมืองปาน จ.ลำปาง</t>
  </si>
  <si>
    <t>อ.ห้างฉัตร - อ.เสริมงาม จ.ลำปาง</t>
  </si>
  <si>
    <t>อ.ห้างฉัตร - อ.เกาะคา จ.ลำปาง</t>
  </si>
  <si>
    <t>ระหว่างบ้านแม่ปุง หมู่ที่7 ตำบลน้ำโจ้</t>
  </si>
  <si>
    <t>อำเภอแม่ทะ -ทางหลวงแผ่นดิน หมายเลข</t>
  </si>
  <si>
    <t>1036 จังหวัดลำปาง</t>
  </si>
  <si>
    <t>บ้านห้วยมะเกลือ หมู่ที่4 ตำบลหัวเสือ -</t>
  </si>
  <si>
    <t>บ้านดอนไฟ หมู่ที่ 7 ตำบลดอนไฟ</t>
  </si>
  <si>
    <t>บ้านห้วยมะเกลือ หมู่ที่ 4-บ้านทุ่ง หมู่ที่ 5</t>
  </si>
  <si>
    <t>ต.หัวเสือ - บ้านดอนไฟ หมู่ที่ 7 ต.ดอนไฟ</t>
  </si>
  <si>
    <t>อ.แม่ทะ  จ.ลำปาง</t>
  </si>
  <si>
    <t>ระหว่างบ้านใหม่ หมู่ที่ 1-บ้านนาฟาน</t>
  </si>
  <si>
    <t>หมู่ที่ 5 ต.ดอนไฟ -ถนนสาย ลป.ถ.10020</t>
  </si>
  <si>
    <t>ระหว่างบ้านสันทราย หมู่ที่ 1 ต.เวียงตาล-</t>
  </si>
  <si>
    <t>บ้านปันง้าว หมู่ที่ 7 ต.ห้างฉัตร อ.ห้างฉัตร</t>
  </si>
  <si>
    <t>ระหว่างบ้านสันทราย หมู่ที่ 1- บ้านเหล่า</t>
  </si>
  <si>
    <t>หมู่ที่ 2 - บ้านยางอ้อย หมู่ที่ 3 ต.เวียงตาล-</t>
  </si>
  <si>
    <t>ถนนซุปเปอร์ไฮเวย์ลำปาง-เชียงใหม่</t>
  </si>
  <si>
    <t>ระหว่างบ้านเหล่า หมู่ที่ 2 ต.เวียงตาล -</t>
  </si>
  <si>
    <t>ระหว่างบ้านบนทุ่ง หมู่ที่ 9 - บ้านผาแดง</t>
  </si>
  <si>
    <t>หมู่ที่ 6 ตำบลทุ่งฮั้ว - ตำบลวังทรายคำ</t>
  </si>
  <si>
    <t>อำเภอวังเหนือ  จังหวัดลำปาง</t>
  </si>
  <si>
    <t>ระหว่างบ้านทุ่งฝูง หมู่ที่ 4 ต.ร่องเคาะ</t>
  </si>
  <si>
    <t>อำเภอวังเหนือ-ตำบลทุ่งผึ้ง อำเภอแจ้ห่ม</t>
  </si>
  <si>
    <t>ระหว่างบ้านแม่สุขวังเหนือ หมู่ที่ 8 ตำบล</t>
  </si>
  <si>
    <t>วังซ้าย - ตำบลวังทรายคำ อำเภอวังเหนือ</t>
  </si>
  <si>
    <t>ระหว่างบ้านต้นผึ้ง หมู่ที่ 16 -บ้านป่าคา</t>
  </si>
  <si>
    <t>หมู่ที่ 3 ต.ร่องเคาะ - บ้านจำตอง หมู่ที่ 15-</t>
  </si>
  <si>
    <t>บ้านดอนแก้ว หมู่ที่ 8 - บ้านแสนตอ หมู่ที่ 11</t>
  </si>
  <si>
    <t>ตำบลวังทรายคำ อำเภอวังเหนือ จังหวัดลำปาง</t>
  </si>
  <si>
    <t>ระหว่างบ้านร่องเคาะ หมู่ที่ 9-บ้านแม่ลืน</t>
  </si>
  <si>
    <t>หมู่ที่ 5 ต.ร่องเคาะ -ถนนสายลำปาง-วังเหนือ</t>
  </si>
  <si>
    <t>ระหว่างบ้านแม่ลืน หมู่ที่ 5-บ้านร่องเคาะ</t>
  </si>
  <si>
    <t>หมู่ที่ 9-บ้านป่าคา หมู่ที่ 3-บ้านต้นผึ้ง หมู่</t>
  </si>
  <si>
    <t>16 ต.ร่องเคาะ -ถนนลำปาง-วังเหนือ</t>
  </si>
  <si>
    <t>ระหว่างบ้านบนทุ่ง หมู่ที่ 9 ตำบลทุ่งฮั้ว -</t>
  </si>
  <si>
    <t>บ้านแม่ม่า หมู่ที่ 1 ตำบลวังซ้าย</t>
  </si>
  <si>
    <t xml:space="preserve">ระหว่างบ้านทุ่งปี้ หมู่ที่ 6 ตำบลทุ่งฮั้ว - </t>
  </si>
  <si>
    <t>ระหว่างบ้านห้วยป้าย หมู่ที่ 6 ตำบลวังเหนือ</t>
  </si>
  <si>
    <t xml:space="preserve">อำเภอวังเหนือ จังหวัดลำปาง </t>
  </si>
  <si>
    <t>ระหว่างบ้านแม่โป่ง หมู่ที่ 4 ตำบลวังใต้ -</t>
  </si>
  <si>
    <t>บ้านป่าเหียง หมู่ที่ 8 ตำบลวังเหนือ</t>
  </si>
  <si>
    <t>ระหว่างบ้านตึงใต้ หมู่ที่ 1-บ้านตึงเหนือ</t>
  </si>
  <si>
    <t>หมู่ที่ 2 - บ้านสารภี หมู่ที่ 6-บ้านเมืองทอง</t>
  </si>
  <si>
    <t>หมู่ที่ 8-บ้านร่มโพธิ์ทอง หมู่ที่ 9 ต.วังทอง</t>
  </si>
  <si>
    <t>ระหว่างบ้านตึงใต้ หมู่ที่ 1 ตำบลวังทอง -</t>
  </si>
  <si>
    <t>ตำบลร่องเคาะ อำเภอวังเหนือ จังหวัดลำปาง</t>
  </si>
  <si>
    <t>ระหว่างบ้านแม่หีด หมู่ที่ 1 ตำบลวังแก้ว</t>
  </si>
  <si>
    <t>ระหว่างบ้านร่มโพธิ์ทอง หมู่ที่ 9 ต.วังทอง</t>
  </si>
  <si>
    <t xml:space="preserve"> - ตำบลร่องเคาะ อำเภอวังเหนือ </t>
  </si>
  <si>
    <t>ระหว่างบ้านแม่ตาหลวง หมู่ที่ 1 ต.ปงดอน</t>
  </si>
  <si>
    <t xml:space="preserve"> -บ้านสันกลาง หมู่ที่ 6 ต.วิเชตนคร</t>
  </si>
  <si>
    <t>ระหว่างบ้านไฮ หมู่ที่ 3 -บ้านห้วยสะเหน้า</t>
  </si>
  <si>
    <t>หมู่ที่ 7 ตำบลปงดอน- ตำบลแม่สุก -ตำบล</t>
  </si>
  <si>
    <t>ระหว่างบ้านศรีบุญเรือง หมู่ที่ 11 ต.แม่สุก</t>
  </si>
  <si>
    <t>อำเภอแจ้ห่ม - ตำบลร่องเคาะ อำเภอวังเหนือ</t>
  </si>
  <si>
    <t>ระหว่างบ้านหนองกอก หมู่ที่ 2 ต.แม่สุก</t>
  </si>
  <si>
    <t xml:space="preserve"> -ถนนสายแจ้ห่ม-วังเหนือ อำเภอแจ้ห่ม</t>
  </si>
  <si>
    <t>ระหว่างบ้านม่วงงาม หมู่ที่ 4-บ้านม่วงพัฒนา</t>
  </si>
  <si>
    <t>หมู่ที่ 11 - บ้านม่วง หมู่ที่ 6-บ้านเชียงหมั้น</t>
  </si>
  <si>
    <t>หมู่ที่ 3 ต.แจ้ห่ม -ต.บ้านสา อ.แจ้ห่ม</t>
  </si>
  <si>
    <t>เชื่อมระหว่างบ้านแหงเหนือ หมู่ที่ 1</t>
  </si>
  <si>
    <t>ตำบลบ้านแหง - บ้านดอนไชย หมู่ที่ 4</t>
  </si>
  <si>
    <t>ตำบลหลวงเหนือ อำเภองาว จังหวัดลำปาง</t>
  </si>
  <si>
    <t>เชื่อมระหว่างบ้านร่องเห็ด หมู่ที่ 3 ตำบล</t>
  </si>
  <si>
    <t>บ้านแหง - บ้านทุ่งโป้ หมู่ที่ 6 ต.หลวงเหนือ</t>
  </si>
  <si>
    <t>ระหว่างบ้านสินโค้วพัฒนา หมู่ที่11</t>
  </si>
  <si>
    <t>ตำบลบ้านโป่ง-ทางหลวงชนบท สาย ลป.ถ.</t>
  </si>
  <si>
    <t>1005 อำเภองาว  จังหวัดลำปาง</t>
  </si>
  <si>
    <t>บ้านศาลาดอน หมู่ที่ 3 ตำบลชมพู -ถนน</t>
  </si>
  <si>
    <t>ซุปเปอร์ไฮเวย์ อำเภอเมือง จังหวัดลำปาง</t>
  </si>
  <si>
    <t>ตำบลบุญนาคพัฒนา -บ้านสวนป่าหนองบง</t>
  </si>
  <si>
    <t>หมู่ที่ 12 ตำบลบ้านแลง อำเภอเมือง</t>
  </si>
  <si>
    <t>โครงการพัฒนาเส้นทางท่องเที่ยวเชื่อม</t>
  </si>
  <si>
    <t>อำเภอแม่เมาะ  จังหวัดลำปาง</t>
  </si>
  <si>
    <t>อำเภอเกาะคา  จังหวัดลำปาง</t>
  </si>
  <si>
    <t>อำเภอเกาะคา-อำเภอเมือง จังหวัดลำปาง</t>
  </si>
  <si>
    <t>ตำบลแม่ปุ อำเภอแม่พริก จังหวัดลำปาง</t>
  </si>
  <si>
    <t>บ้านแม่เชียงรายบน หมู่ที่ 4 ต.พระบาทวังตวง</t>
  </si>
  <si>
    <t>อำเภอแม่พริก  จังหวัดลำปาง</t>
  </si>
  <si>
    <t>ระหว่างบ้านแพะเข็ม หมู่ที่11</t>
  </si>
  <si>
    <t>ระหว่างบ้านโป่งขาม หมู่ที่ 4 ตำบลแม่ปุ -</t>
  </si>
  <si>
    <t>บ้านนาเบี้ย  หมู่ที่ 10 ต.นาโป่ง อ.เถิน</t>
  </si>
  <si>
    <t>ระหว่าง ตำบลนาโป่ง อำเภอเถิน -ต.ผาปัง</t>
  </si>
  <si>
    <t>ระหว่าง บ้านห้วยไร่ หมู่ที่ 4   ต.ผาปัง-</t>
  </si>
  <si>
    <t>ต.แม่ปุ อ.แม่พริก จ.ลำปาง</t>
  </si>
  <si>
    <t>ระหว่างบ้านสันขี้เหล็ก  หมู่ที่ 10 ต.แม่พริก</t>
  </si>
  <si>
    <t xml:space="preserve">  - ถนนลำปาง-แม่พริก อ.แม่พริก จ.ลำปาง</t>
  </si>
  <si>
    <t>โครงการพัฒนาเส้นทางการจราจรระหว่าง</t>
  </si>
  <si>
    <t>บ้านโป่งขาม หมู่ที่ 4-บ้านแม่ปุแพะ หมู่ที่ 6</t>
  </si>
  <si>
    <t xml:space="preserve">ต.แม่ปุ -บ้านสองแควปินหวาน หมู่ที่ 5 </t>
  </si>
  <si>
    <t>ต.ป่าตัน - ต.บ้านกิ่ว อ.แม่ทะ จ.ลำปาง</t>
  </si>
  <si>
    <t>ระหว่างตำบลแจ้ห่ม - ตำบลบ้านสา -</t>
  </si>
  <si>
    <t>ตำบลเมืองมาย อำเภอแจ้ห่ม จังหวัดลำปาง</t>
  </si>
  <si>
    <t>ระหว่างบ้านหนองนาว หมู่ที่ 8 ต.แจ้ห่ม -</t>
  </si>
  <si>
    <t>บ้านใหม่ผ้าขาว หมู่ที่ 3 ต.วิเชตนคร</t>
  </si>
  <si>
    <t xml:space="preserve">ระหว่างบ้านแจ้คอน หมู่ที่ 2 ต.ทุ่งผึ้ง </t>
  </si>
  <si>
    <t>อ.แจ้ห่ม - ต.ร่องเคา อ.วังเหนือ จ.ลำปาง</t>
  </si>
  <si>
    <t>ระหว่างบ้านสันกลาง หมู่ที่ 6 ต.วิเชตนคร</t>
  </si>
  <si>
    <t xml:space="preserve"> -ต.ปงดอน อ.แจ้ห่ม จ.ลำปาง</t>
  </si>
  <si>
    <t>ระหว่างตำบลแม่สุก อำเภอแจ้ห่ม - ตำบล</t>
  </si>
  <si>
    <t>หัวเมือง อำเภอเมืองปาน จังหวัดลำปาง</t>
  </si>
  <si>
    <t>ระหว่างบ้านไฮ หมู่ที่ 3 ต.ปงดอน อ.แจ้ห่ม</t>
  </si>
  <si>
    <t xml:space="preserve"> - ต.บ้านอ้อน อ.งาว จ.ลำปส</t>
  </si>
  <si>
    <t xml:space="preserve">ระหว่างบ้านทุ่งโป่ง หมู่ที่ 6 - บ้านบ่อห้อ </t>
  </si>
  <si>
    <t>หมู่ที่ 4 ต.บ้านแหง อ.งาว จ.ลำปาง</t>
  </si>
  <si>
    <t>ระหว่างบ้านดอนไชย หมู่ที่ 4 ต.หลวงเหนือ</t>
  </si>
  <si>
    <t xml:space="preserve"> -บ้านร่องเห็ด หมู่ที่ 3 ต.บ้านแหง อ.งาว</t>
  </si>
  <si>
    <t>ระหว่างบ้านทุ่งโป้ หมู่ที่ 6 ต.หลวงเหนือ -</t>
  </si>
  <si>
    <t>ตำบลหลวงเหนือ - บ้านบ่อฮ้อ หมู่ที่ 4</t>
  </si>
  <si>
    <t>ต.บ้านแหง อ.งาว จ.ลำปาง</t>
  </si>
  <si>
    <t>ระหว่างบ้านคุ้ม หมู่ที่ 3  ต.หลวงเหนือ-</t>
  </si>
  <si>
    <t>บ้านปงคก หมู่ที่ 4 ต.หลวงใต้ อ.งาว</t>
  </si>
  <si>
    <t>ระหว่างบ้านหัวฝาย หมู่ที่ 1  ต.บ้านดง-</t>
  </si>
  <si>
    <t>บ้านห้วยคิง หมู่ที่ 6 ต.แม่เมาะ อ.แม่เมาะ</t>
  </si>
  <si>
    <t>ระหว่างบ้านดง หมู่ที่ 2  ต.บ้านดง - บ้าน</t>
  </si>
  <si>
    <t>ห้วยคิง หมู่ที่ 6 ต.แม่เมาะ อ.แม่เมาะ</t>
  </si>
  <si>
    <t>ระหว่างบ้านท่าสี หมู่ที่ 3  ต.บ้านดง-</t>
  </si>
  <si>
    <t>ถนนซุปเปอร์ไฮเวย์ลำปาง-งาว อ.แม่เมาะ</t>
  </si>
  <si>
    <t>ระหว่างบ้านจำปุย หมู่ที่ 4 ต.บ้านดง -</t>
  </si>
  <si>
    <t xml:space="preserve">ระหว่างบ้านสวนป่าแม่เมาะ หมู่ที่ 4 </t>
  </si>
  <si>
    <t>ค.บ้านดง- ถนนซุปเปอร์ไฮเวย์ลำปาง-งาว</t>
  </si>
  <si>
    <t>ระหว่างบ้านหัวฝายหล่ายทุ่ง หมู่ที่ 8</t>
  </si>
  <si>
    <t>ต.บ้านดง - บ้านห้วยคิง หมู่ที่ 6 ต.แม่เมาะ</t>
  </si>
  <si>
    <t>ระหว่างบ้านท่าช้าง หมู่ที่ 6 ตำบลท่าผา -</t>
  </si>
  <si>
    <t>บ้านลำปางหลวง หมู่ที่ 1 ต.ลำปางหลวง</t>
  </si>
  <si>
    <t>อ.เกาะคา  จ.ลำปาง</t>
  </si>
  <si>
    <t>ระหว่างถนนสายปากมอก - ผาแดง</t>
  </si>
  <si>
    <t xml:space="preserve">ก่อสร้างถนน คสล. ขนาดกว้าง </t>
  </si>
  <si>
    <t xml:space="preserve">5.00 ม. ยาว 2,000 ม. </t>
  </si>
  <si>
    <t>ต.พระบาท - บ้านนาก่วมใต้ หมู่ที่ 4</t>
  </si>
  <si>
    <t>ต.ชมพู อ.เมือง จ.ลำปาง</t>
  </si>
  <si>
    <t>เชื่อมระหว่างบ้านห้วยเดื่อ หมู่ที่ 16</t>
  </si>
  <si>
    <t>อำเภอเสริมงาม  จังหวัดลำปาง</t>
  </si>
  <si>
    <t>เชื่อมระหว่างตำบลดอนไฟ - ตำบล</t>
  </si>
  <si>
    <t>หัวเสือ อำเภอแม่ทะ จังหวัดลำปาง</t>
  </si>
  <si>
    <t>อำเภอวังหนือ จังหวัดลำปาง</t>
  </si>
  <si>
    <t>เชื่อมหมู่ที่ 5 บ้านผึ้งนาเกลือ ตำบล</t>
  </si>
  <si>
    <t xml:space="preserve">วังพร้าว อำเภอเกาะคา - บ้านป่าจ้ำ </t>
  </si>
  <si>
    <t>ตำบลลำปางหลวง - ตำบลไหล่หิน</t>
  </si>
  <si>
    <t>อำเภอเกาะคา จังหวัดลำปาง</t>
  </si>
  <si>
    <t>เชื่อมระหว่างบ้านแม่หลง หมู่ที่ 1</t>
  </si>
  <si>
    <t>ตำบลวังพร้าว - บ้านหนองแหวน</t>
  </si>
  <si>
    <t xml:space="preserve"> - บ้านใหม่ หมู่ที่5 ตำบลหลวงเหนือ</t>
  </si>
  <si>
    <t>ระหว่างตำบลบ้านค่า - ตำบลบ้านเอื้อม</t>
  </si>
  <si>
    <t>ระหว่างบ้านไร่สันติสุข หมู่ที่ 11 ตำบล</t>
  </si>
  <si>
    <t>ปงแสนทอง - บ้านป่ายะ หมู่ที่ 11</t>
  </si>
  <si>
    <t>ตำบลบ่อแฮ้ว อำเภอเมือง  จังหวัดลำปาง</t>
  </si>
  <si>
    <t>ระหว่างบ้านนคิม 15 หมู่ที่ 6 ตำบล</t>
  </si>
  <si>
    <t>บุญนาคพัฒนา - บ้านเวียงทอง หมู่ที่ 13</t>
  </si>
  <si>
    <t>ระหว่างบ้านวังชัยพัฒนา หมู่ที่ 16</t>
  </si>
  <si>
    <t>ต.พิชัย - ต.บ้านเสด็จ อ.เมือง จ.ลำปาง</t>
  </si>
  <si>
    <t>ระหว่างบ้านลำปางกลางฝั่งตะวันตก</t>
  </si>
  <si>
    <t>หมู่ที่ 3 ต.ปงแสนทอง อ.เมือง - บ้าน</t>
  </si>
  <si>
    <t>ลำปางหลวง หมุ่ที่ 1 ต.ลำปางหลวง</t>
  </si>
  <si>
    <t>อ.เกาะคา จ.ลำปาง</t>
  </si>
  <si>
    <t>ระหว่างบ้านหัวฝาย หมู่ที่ 2 ต.กล้วยแพะ</t>
  </si>
  <si>
    <t>บ้านหัวทุ่งสามัคคี หมู่ที่ 8 ต.พระบาท</t>
  </si>
  <si>
    <t>โครงการพัฒนาเส้นทางการจราจรสาย</t>
  </si>
  <si>
    <t>เรียบทางรถไฟ เชื่อมระหว่างบ้านป่าแลว</t>
  </si>
  <si>
    <t>ระหว่างบ้านกล้วยกลาง หมู่ที่ 5-บ้าน</t>
  </si>
  <si>
    <t>กล้วยหลวง หมู่ที่ 1 ต.ชมพู -ถนนสาย</t>
  </si>
  <si>
    <t>ลำปางแม่ทะ อ.เมือง  จ.ลำปาง</t>
  </si>
  <si>
    <t>ระหว่างบ้านทุ่งฝาง หมู่ที่ 6 -บ้านห้วยเป้ง</t>
  </si>
  <si>
    <t>หมู่ที่ 5-บ้านค่าหลวง หมู่ที่ 4-บ้านทุ่งโจ้</t>
  </si>
  <si>
    <t>หมู่ที่ 3-บ้านค่ากลาง หมู่ที่ 2-บ้านสบค่อม</t>
  </si>
  <si>
    <t>หมู่ที่ 1 ต.บ้านค่า - ต.บ้านเอิ้อม</t>
  </si>
  <si>
    <t>ต.บ้านเสด็จ -ถนนซุปเปอร์ไฮเวย์ลำปาง-</t>
  </si>
  <si>
    <t>งาว อ.เมือง  จ.ลำปาง</t>
  </si>
  <si>
    <t>ระหว่างบ้านทุ่งกล้วย หมู่ที่ 5 ตำบล</t>
  </si>
  <si>
    <t>บ้านเอื้อม อ.เมือง- อ.ห้างฉัตร จ.ลำปาง</t>
  </si>
  <si>
    <t>ระหว่างบ้านนิคม 15 -บ้านศรีไตรภูมิ</t>
  </si>
  <si>
    <t>หมู่ที่ 12 ต.นิคมพัฒนา - ต.ทุ่งฝาย</t>
  </si>
  <si>
    <t xml:space="preserve">5.00 ม. ยาว 1,500 ม. </t>
  </si>
  <si>
    <t>ระหว่างบ้านนิคม 4 ต.นิคมพัฒนา -</t>
  </si>
  <si>
    <t>ตำบลทุ่งฝาย อำเภอเมือง จังหวัดลำปาง</t>
  </si>
  <si>
    <t>บ้านห้วยยางพัฒนา หมู่ที่ 14 ต.บ้านเสด็จ</t>
  </si>
  <si>
    <t xml:space="preserve"> - ตำบลพิชัย อำเภอเมือง จังหวัดลำปาง</t>
  </si>
  <si>
    <t>โครงการพัฒนาเส้นทางการจราจาเชื่อม</t>
  </si>
  <si>
    <t>ระหว่างองค์กรปกครองส่วนท้อง่ถิน</t>
  </si>
  <si>
    <t>โครงการพัฒนาเส้นทางการจราจรเชือม</t>
  </si>
  <si>
    <t>บ้านวังพร้าว หมู่ที่ 2 - บ้านม่อนหินแก้ว</t>
  </si>
  <si>
    <t>หมู่ที่ 4 ตำบลวังพร้าว - บ้านต้นมื่น</t>
  </si>
  <si>
    <t>ตำบลศาลา อำเภอเกาะคา จังหวัดลำปาง</t>
  </si>
  <si>
    <t>ระหว่างบ้านนากิ๋ม หมู่ที่7 ตำบลนาแส่ง -</t>
  </si>
  <si>
    <t>ต.นาแก้ว อ.เกาะคา จ.ลำปาง</t>
  </si>
  <si>
    <t>ระหว่างบ้านผึ้งนาเกลือ หมู่ที่  5 ตำบล</t>
  </si>
  <si>
    <t>วังพร้าว อ.เกาะคา -บ้านป่าจ้ำ หมู่ที่ 2</t>
  </si>
  <si>
    <t>ต.น้ำโจ้ อ.แม่ทะ จ.ลำปาง</t>
  </si>
  <si>
    <t>โครงการพัฒนาเส้นทางการจราจรเขื่อม</t>
  </si>
  <si>
    <t>ระหว่างบ้านสาด หมู่ที่ 3 ต.วังพร้าว</t>
  </si>
  <si>
    <t>อ.เกาะคา - บ้านต๋อ หมู่ที่ 3 ต.น้ำโจ้</t>
  </si>
  <si>
    <t>ระหว่างบ้านวังพร้าว หมู่ที่ 2-บ้านม่อน</t>
  </si>
  <si>
    <t>หินแก้ว หมู่ที่ 4 ต.วังพร้าว - ตำบลศาลา</t>
  </si>
  <si>
    <t>บ้านหนองหล่าย หมู่ที่ 4 ต.เกาะคา -</t>
  </si>
  <si>
    <t>ระหว่างบ้านน้ำล้อม หมู่ที่ 1 ต.ศาลา -</t>
  </si>
  <si>
    <t>บ้านกองหาญ หมู่ที่ 8 ต.ลำปางหลวง</t>
  </si>
  <si>
    <t>ระหว่างบ้านสันป่าสัก หมู่ที่ 2 ตำบล</t>
  </si>
  <si>
    <t>ใหม่พัฒนา - บ้านนางเหลียว หมู่ที่ 4</t>
  </si>
  <si>
    <t>ระหว่างบ้านทุ่งขามใต้ หมู่ที่ 9 ตำบล</t>
  </si>
  <si>
    <t>ใหม่พัฒนา - บ้านมะกอกนาบัว หมู่ที่ 4</t>
  </si>
  <si>
    <t>ต.ไหล่หิน อ.เกาะคา จ.ลำปาง</t>
  </si>
  <si>
    <t>ระหว่างบ้านผึ้ง(แม่ปุ่มหลวง)  หมู่ที่ 3</t>
  </si>
  <si>
    <t>ต.ใหม่พัฒนา - บ้านจู๊ด หมู่ที่ 10</t>
  </si>
  <si>
    <t>อ.เกาะคา - อ.ห้างฉัตร จ.ลำปาง</t>
  </si>
  <si>
    <t>อ.เกาะคา - อ.เสริมงาม จ.ลำปาง</t>
  </si>
  <si>
    <t>ระหว่างบ้านสันขี้เหล็ก หมู่ที่ 10 ตำบล</t>
  </si>
  <si>
    <t>แม่พริก - บ้านผาปังกลาง หมู่ที่ 3</t>
  </si>
  <si>
    <t>ต.ผาปัง อ.แม่พริก จ.ลำปาง</t>
  </si>
  <si>
    <t>ระหว่างบ้านต้นธง หมู่ 3 ต.แม่ปุ -</t>
  </si>
  <si>
    <t>บ้านวังสำราญ หมู่ 6 ตำบลแม่พริก</t>
  </si>
  <si>
    <t>อ.แม่พริก  จ.ลำปาง</t>
  </si>
  <si>
    <t>ระหว่างบ้านดอนทราย หมู่ที่ 13 ตำบล</t>
  </si>
  <si>
    <t>ล้อมแรด - ต.แม่ถอด อ.เถิน จ.ลำปาง</t>
  </si>
  <si>
    <t>ระหว่างบ้านนาโป่ง หมู่ที่ 6 ต.นาโป่ง-</t>
  </si>
  <si>
    <t>มะกอก หมู่ที่ 8 ต.เถินบุรี อ.เถิน จ.ลำปาง</t>
  </si>
  <si>
    <t>ระหว่างบ้านป่าตาล หมู่ที่ 2 -บ้านเหล่า</t>
  </si>
  <si>
    <t>ระหว่างบ้านแม่พุเหนือ หมู่ที่ 13 ตำบล</t>
  </si>
  <si>
    <t xml:space="preserve">เวียงมอก -ถนนสายเถิน-ทุ่งเสลี่ยม </t>
  </si>
  <si>
    <t>อำเภอเถิน-อำเภอสบปราบ  จังหวัดลำปาง</t>
  </si>
  <si>
    <t>อำเภอเถิน-อำเภอแม่พริก  จังหวัดลำปาง</t>
  </si>
  <si>
    <t>ระหว่างบ้านทุ่งแล้ง หมู่ที่10 -บ้านม่วง</t>
  </si>
  <si>
    <t>หมู่ที่ 8 - บ้านหนอง หมู่ที่ 5-บ้านแม่</t>
  </si>
  <si>
    <t>กองปิน หมู่ที่ 6 ต.บ้านขอ - บ้านถ้ำ</t>
  </si>
  <si>
    <t>หมู่ที่ 1 - บ้านหลวง หมู่ที่ 13-บ้านหัวทุ่ง</t>
  </si>
  <si>
    <t>หมู่ที่ 10  ต.ทุ่งกว๋าว อ.เมืองปาน จ.ลำปาง</t>
  </si>
  <si>
    <t>ระหว่างบ้านทุ่งส้าน หมุ่ที่ 1-บ้านกลาง</t>
  </si>
  <si>
    <t>หมู่ที่ 12 - บ้านปางอ่าย หมู่ที่ 5-บ้าน</t>
  </si>
  <si>
    <t>น้ำจำ หมู่ที่ 3-บ้านหลวงเมืองปาน หมู่ที่ 9</t>
  </si>
  <si>
    <t>ต.เมืองปาน อ.เมืองปาน จ.ลำปาง</t>
  </si>
  <si>
    <t>อ.เมืองปาน - อ.แจ้ห่ม จ.ลำปาง</t>
  </si>
  <si>
    <t xml:space="preserve">ต.บ้านขอ - ต.ทุ่งกว๋าว อ.เมืองปาน </t>
  </si>
  <si>
    <t xml:space="preserve">ต.บ้านขอ - ต.แจ้ซ้อน  อ.เมืองปาน </t>
  </si>
  <si>
    <t xml:space="preserve">ต.เมืองปาน - ต.แจ้ซ้อน  อ.เมืองปาน </t>
  </si>
  <si>
    <t xml:space="preserve">ต.เมืองปาน - ต.หัวเมือง  อ.เมืองปาน </t>
  </si>
  <si>
    <t xml:space="preserve">ต.แจ้ซ้อน - ต.หัวเมือง  อ.เมืองปาน </t>
  </si>
  <si>
    <t>เชื่อมระหว่างบ้านวังยาว หมู่ที่ 1-บ้าน</t>
  </si>
  <si>
    <t>วังยาวเหนือ หมู่ที่ 8 ต.แม่กัวะ - ต.สมัย</t>
  </si>
  <si>
    <t>อ.สบปราบ -บ้านทาน อ.แม่ทะ จ.ลำปาง</t>
  </si>
  <si>
    <t>เชื่อมระหว่างตำบลแม่กัวะ - ต.สมัย</t>
  </si>
  <si>
    <t>เชื่อมระหว่างตำบลแม่กัวะ - ต.สบปราบ</t>
  </si>
  <si>
    <t>เชื่อมระหว่างตำบลนายาง - ต.สบปราบ</t>
  </si>
  <si>
    <t>เชื่อมระหว่างตำบลสมัย - ต.สบปราบ</t>
  </si>
  <si>
    <t>ต.ต้นธง - ต.แม่ปุ อ.แม่พริก จ.ลำปาง</t>
  </si>
  <si>
    <t>อ.สบปราบ-อ.เสริมงาม จ.ลำปาง</t>
  </si>
  <si>
    <t>ระหว่าง ต.เสริมกลาง-ต.ทุ่งงาม</t>
  </si>
  <si>
    <t>ระหว่างบ้านหนอง หมู่ที่ 4 -บ้านน้ำโจ้</t>
  </si>
  <si>
    <t>หมู่ที่ 5 ตำบลน้ำโจ้ อ.แม่ทะ - อ.เกาะคา</t>
  </si>
  <si>
    <t>ระหว่างบ้านนาคตแพะ  หมู่ที่ 4 ตำบล</t>
  </si>
  <si>
    <t>ป่าตัน - บ้านศรีอ้วน หมู่ที่ 3 ต.นาครัว</t>
  </si>
  <si>
    <t>ระหว่างบ้านต๋อ หมู่ที่ 3 ต.น้ำโจ้ อ.แม่ทะ</t>
  </si>
  <si>
    <t>บ้านสาด หมู่ที่ 3 ต.วังพร้าว อ.เกาะคา</t>
  </si>
  <si>
    <t>อ.แม่ทะ - ต.สบป้าด อ.แม่ทะ จ.ลำปาง</t>
  </si>
  <si>
    <t>ระหว่างบ้านนาบง หมู่ที่ 4  ต.ดอนไฟ-</t>
  </si>
  <si>
    <t>บ้านห้วยมะเกลือ หมู่ที่ 4 ต.หัวเสือ</t>
  </si>
  <si>
    <t>ระหว่างบ้านแม่ไทย หมู่ที่ 2  ต.บ้านบอม</t>
  </si>
  <si>
    <t xml:space="preserve">  - บ้านแม่เอิบ  หมู่ที่ 3 ตำบลบ้านกิ่ว</t>
  </si>
  <si>
    <t>ระหว่างบ้านก้อม หมู่ที่ 1 ต.หัวเสือ -</t>
  </si>
  <si>
    <t xml:space="preserve"> -อ่างพระราชดำริห้วยไร่ ต.ดอนไฟ</t>
  </si>
  <si>
    <t>ระหว่างบ้านห้างฉัตรเหนือ หมู่ที่ 2 -</t>
  </si>
  <si>
    <t>บ้านแม่ฮาว หมู่ที่ 3 ต.ห้างฉัตร -</t>
  </si>
  <si>
    <t>ต.หนองหล่ม อ.ห้างฉัตร จ.ลำปาง</t>
  </si>
  <si>
    <t>ระหว่างบ้านห้างฉัตร หมู่ที่ 2 ต.ห้างฉัตร</t>
  </si>
  <si>
    <t xml:space="preserve">   - ถนนสายลำปาง ลป.ถ.1-0034</t>
  </si>
  <si>
    <t>ระหว่างบ้านปางม่วง หมู่ที่ 9 ต.ห้างฉัตร</t>
  </si>
  <si>
    <t xml:space="preserve"> -ต.หนองหล่ม อ.ห้างฉัตร จ.ลำปาง</t>
  </si>
  <si>
    <t>ระหว่างบ้านง้าวพิชัย หมู่ที่ 8 ต.หนองหล่ม</t>
  </si>
  <si>
    <t>อำเภอห้างฉัตร - บ้านสบไพร หมู่ที่ 10</t>
  </si>
  <si>
    <t>ตำบลบ้านเป้า อำภอเมือง จังหวัดลำปาง</t>
  </si>
  <si>
    <t>ระหว่างบ้านห้วยก็อด หมู่ที่ 2</t>
  </si>
  <si>
    <t>บ้านวังนิมิตร หมู่ที่ 17 - บ้านจำตอง</t>
  </si>
  <si>
    <t>หมู่ที่ 15 ต.ร่องเคาะ - ต.วังทรายคำ</t>
  </si>
  <si>
    <t>บ้านแม่สงใต้ หมู่ที่ 10 -บ้านร่องเคาะ</t>
  </si>
  <si>
    <t>หมู่ที่ 9 ต.ร่องเคาะ - ต.วังใต้ -ต.ทุ่งฮั้ว</t>
  </si>
  <si>
    <t>ระหว่างบ้านใหม่หล่ายท่า หมู่ที่ 2 ตำบล</t>
  </si>
  <si>
    <t>วังซ้าย - บ้านห้วยเกี๋ยง หมู่ที่ 1 ตำบล</t>
  </si>
  <si>
    <t>วังเหนือ อำเภอวังเหนือ จังหวัดลำปาง</t>
  </si>
  <si>
    <t>ระหว่างบ้านตึงใต้ หมู่ที่ 1 - บ้านตึงเหนือ</t>
  </si>
  <si>
    <t>หมู่ที่ 8-บ้านร่มโพธิ์ทอง หมู่ที่ 9 ตำบล</t>
  </si>
  <si>
    <t>วังทอง อ.วังเหนือ -ต.ทุ่งผึ้ง อ.แจ้ห่ม</t>
  </si>
  <si>
    <t>ระหว่างบ้านห้วยเกี๋ยง หมู่ที่ 5 ต.ทุ่งฮั้ว-</t>
  </si>
  <si>
    <t>ระหว่างบ้านค่ายวัง หมู่ที่ 4 -บ้านฮ่าง</t>
  </si>
  <si>
    <t>วังแก้ว หมู่ที่ 6 ต.วังแก้ว อ.วังเหนือ</t>
  </si>
  <si>
    <t>ระหว่างบ้านป่าแขม หมู่ที่ 5 ต.วังซ้าย-</t>
  </si>
  <si>
    <t>บ้านผาดิน หมู่ที่ 3 -บ้านผาแดง หมู่ที่ 6</t>
  </si>
  <si>
    <t>ระหว่างบ้านตึงเหนือ หมู่ที่ 2ต.วังทอง -</t>
  </si>
  <si>
    <t>ระหว่างตำบลแม่สุก อ.แจ้ห่ม-ต.หัวเมือง</t>
  </si>
  <si>
    <t>อ.เมืองปาน จ.ลำปาง</t>
  </si>
  <si>
    <t>อำเภอวังเหนือ-อ.แจ้ห่ม จังหวัดลำปาง</t>
  </si>
  <si>
    <t>ระหว่างตำบลแจ้ห่ม - ตำบลทุ่งผึ้ง</t>
  </si>
  <si>
    <t>ระหว่างบ้านศรีบุญเรือง หมู่ที่  3 -บ้าน</t>
  </si>
  <si>
    <t>บ้านปางตุ้ม หมู่ที่ 7 ต.แม่สุก อ.แจ้ห่ม-</t>
  </si>
  <si>
    <t>ระหว่าง ต.แม่สุก - ต..วิเชตนคร</t>
  </si>
  <si>
    <t>ระหว่างตำบลแม่สุก - ตำบลปงดอน</t>
  </si>
  <si>
    <t xml:space="preserve"> อำเภอแจ้ห่ม จังหวัดลำปาง</t>
  </si>
  <si>
    <t>ระหว่างตำบลปงดอน - ตำบลแจ้ห่ม-</t>
  </si>
  <si>
    <t>อ.แจ้ห่ม -อ.งาว จังหวัดลำปาง</t>
  </si>
  <si>
    <t>ระหว่างบ้านแม่เบิน หมู่ที่ 1 ต.เมืองมาย</t>
  </si>
  <si>
    <t>อ.แจ้ห่ม-ต.บ้านแลง อ.เมือง จ.ลำปาง</t>
  </si>
  <si>
    <t>ระหว่างบ้านไผ่ทอง หมู่ที่ 6 -บ้านนาไหม้</t>
  </si>
  <si>
    <t>หมู่ที่ 2 ต.เมืองมาย อ.แจ้ห่ม - ต.บ้านดง</t>
  </si>
  <si>
    <t>ระหว่างตำบลปงดอน - ตำบลทุ่งผึ้ง -</t>
  </si>
  <si>
    <t>ต.เมืองมาย - อ.แจ้ห่ม จ.ลำปาง</t>
  </si>
  <si>
    <t>ระหว่าง ต.เมืองมาย อ.แจ้ห่ม - ต.บ้านดง</t>
  </si>
  <si>
    <t>ระหว่างต.เมืองมาย อ.แจ้ห่ม - ต.บ้านหวด</t>
  </si>
  <si>
    <t>ระหว่างบ้านศรีบุญเรือง หมู่ที่ 11-บ้าน</t>
  </si>
  <si>
    <t>ระหว่างบ้านฮ่องลี่ หมู่ที่ 5 ต.แจ้ห่ม -</t>
  </si>
  <si>
    <t>ต.บ้านสา -ต.เมืองมาย อ.แจ้ห่ม จ.ลำปาง</t>
  </si>
  <si>
    <t>ระหว่างตำบลบ้านสา - ต.เมืองมาย</t>
  </si>
  <si>
    <t>อ.แจ้ห่ม จังหวัดลำปาง</t>
  </si>
  <si>
    <t>ระหว่างตำบลบ้านสา - ต.แจ้ห่ม</t>
  </si>
  <si>
    <t>ระหว่างบ้านม่วงงาม หมู่ที่ 4-บ้านม่วง</t>
  </si>
  <si>
    <t>พัฒนา หมู่ที่ 11 - บ้านม่วง หมู่ที่ 6-</t>
  </si>
  <si>
    <t>บ้านเชียงหมั้น หมู่ที่ 3  ต.แจ้ห่ม -</t>
  </si>
  <si>
    <t>ระหว่างบ้านไฮ หมู่ที่ 3 ต.ปงดอน</t>
  </si>
  <si>
    <t>อ.แจ้ห่ม - ต.บ้านอ้อน อ.งาว จ.ลำปาง</t>
  </si>
  <si>
    <t>ระหว่างบ้านไฮ หมู่ที่ 3 - บ้านห้วยเสน้า</t>
  </si>
  <si>
    <t>หมู่ที่ 7 ต.ปงดอน - ต.แม่สุก -ต.แจ้ห่ม</t>
  </si>
  <si>
    <t>ระหว่างบ้านแม่ตาหลวง หมู่ที่ 1 ตำบล</t>
  </si>
  <si>
    <t>ปงดอน - บ้านสันกลาง หมู่ที่ 6 ตำบล</t>
  </si>
  <si>
    <t>วิเชตนคร อ.แจ้ห่ม จ.ลำปาง</t>
  </si>
  <si>
    <t>ระหว่างบ้านหนองกอก หมู่ที่2 ต.แม่สุก-</t>
  </si>
  <si>
    <t>ถนนซุปเปอร์ไฮเวย์แจ้ห่ม-วังเหนือ</t>
  </si>
  <si>
    <t>ระหว่างบ้านแม่ปุ้มสันติสุข หมู่ที่ 8 ตำบล</t>
  </si>
  <si>
    <t>ใหม่พัฒนา อ.เกาะคา - บ้านยางอ้อยใต้</t>
  </si>
  <si>
    <t>หมู่ที่ 11 ต.เวียงตาล อ.ห้างฉัตร จ.ลำปาง</t>
  </si>
  <si>
    <t xml:space="preserve">ระหว่างบ้านแม่ปาง หมู่ที่ 4 - บ้านต้นผึ้ง </t>
  </si>
  <si>
    <t>หมู่ที่ 5 ต.ใหม่พัฒนา อ.เกาะคา -บ้าน</t>
  </si>
  <si>
    <t>แม่ปาง หมู่ที่ 3 ต.เวียงตาล อ.ห้างฉัตร</t>
  </si>
  <si>
    <t>ระหว่างบ้านดง หมู่ที่ 7 ต.หลวงใต้ -</t>
  </si>
  <si>
    <t>บ้านทุ่งศาลา หมู่ที่ 1 ต.นาแก อ.งาว</t>
  </si>
  <si>
    <t>ระหว่างบ้านแม่คำหล้า หมู่ที่  13 ตำบล</t>
  </si>
  <si>
    <t>บ้านร้อง - ตำบลในเขต อำเภองาว</t>
  </si>
  <si>
    <t>5.00 ม. ยาว 5,000 ม.</t>
  </si>
  <si>
    <t>ระหว่างบ้านน้ำหลง หมู่ที่ 3 ต.แม่ตีบ -</t>
  </si>
  <si>
    <t>หมู่บ้าน -ต.ในเขต อ.งาว จ.ลำปาง</t>
  </si>
  <si>
    <t>ระหว่างบ้านน้ำล้อม หมู่ที่ 3 ต.หลวงใต้</t>
  </si>
  <si>
    <t>หมู่บ้าน ต.ในเขต อ.งาว จ.ลำปาง</t>
  </si>
  <si>
    <t>ระหว่างบ้านแม่ฮ่าง หมู่ที่ 4 ต.นาแก-</t>
  </si>
  <si>
    <t>บ้านสามเหลี่ยม หมู่ที่ 11-บ้านบ่อสี่เหลี่ยม</t>
  </si>
  <si>
    <t>หมู่ที่ 6 -บ้านห้วยน้ำตี้น หมู่ที่ 10</t>
  </si>
  <si>
    <t>ต.ปงเตา อ.งาว  จ.ลำปาง</t>
  </si>
  <si>
    <t>ระหว่างบ้านแม่งาว หมู่ที่ 5  ต.แม่ตีบ -</t>
  </si>
  <si>
    <t>ถนนสาย ลป.ถ.1154  (ลำปาง-แพร่)</t>
  </si>
  <si>
    <t>อำเภองาว จังหัวดลำปาง</t>
  </si>
  <si>
    <t>ระหว่างบ้านแม่ส้าน หมู่ที่ 6 ต.บ้านดง</t>
  </si>
  <si>
    <t>ระหว่างบ้านกลาง หมู่ที่ 5 ต.บ้านดง</t>
  </si>
  <si>
    <t>อ.แม่เมาะ - ต.เมืองมาย อ.แจ้ห่ม</t>
  </si>
  <si>
    <t>บ้านป่าเหียง หมู่ที่ 1 ตำบลบ่อแฮ้ว -</t>
  </si>
  <si>
    <t>ต.ปงแสนทอง อ.เมือง จ.ลำปาง</t>
  </si>
  <si>
    <t>ระหว่างบ้านค่าหลวง หมู่ที่ 4 ต.บ้านค่า-</t>
  </si>
  <si>
    <t>ถนนทางหลวงชนบทสายบ้านค่ากลาง-</t>
  </si>
  <si>
    <t>ทุ่งปงเรียน อำเภอเมือง จังหวัดลำปาง</t>
  </si>
  <si>
    <t>ระหว่างบ้านแม่ต๋ำใต้ หมู่ที่ 14 ตำบล</t>
  </si>
  <si>
    <t>บ้านเอื้อม - บ้านบ่อหิน หมู่ที่ 7 ตำบล</t>
  </si>
  <si>
    <t>บ้านเป้า อำเภอเมือง จังหวัดลำปาง</t>
  </si>
  <si>
    <t>ระหว่างบ้านทุ่งโจ้ หมู่ที่ 3 ตำบลบ้านค่า</t>
  </si>
  <si>
    <t xml:space="preserve"> - ต.บ้านเป้า - ต.บ้านเอิ้อม อ.เมือง</t>
  </si>
  <si>
    <t>ระหว่างบ้านแม่ไทย หมู่ที่ 2 ต.บ้านบอม-</t>
  </si>
  <si>
    <t>ตำบลในเขต อำเภอแม่ทะ จังหวัดลำปาง</t>
  </si>
  <si>
    <t>ระหว่างบ้านสบเป๊าะ หมู่ที่ 3 ต.แม่ทะ-</t>
  </si>
  <si>
    <t>ต.ป่าตัน - ต.นาครัว อ.แม่ทะ จ.ลำปาง</t>
  </si>
  <si>
    <t>ระหว่างบ้านกลาง หมู่ที่ 12  ต.บ้านขอ</t>
  </si>
  <si>
    <t xml:space="preserve"> - ทางหลวงแผ่นดิน อ.เมืองปาน จ.ลำปาง</t>
  </si>
  <si>
    <t>ระหว่างบ้านวังฆ้อง หมู่ที่ 13 ต.บ้านขอ</t>
  </si>
  <si>
    <t>ระหว่างบ้านปางต้นหนุน  หมู่ที่ 10</t>
  </si>
  <si>
    <t>บ้านหลวง หมู่ที่ 5 ต.แจ้ซ้อน -หมู่บ้าน</t>
  </si>
  <si>
    <t>ตำบลในเขต อ.เมืองปาน จ.ลำปาง</t>
  </si>
  <si>
    <t>ระหว่างบ้านโป่งหลวง หมู่ที่ 15 ตำบล</t>
  </si>
  <si>
    <t>บ้านเอื้อม -ถนนสายทุ่งกล้วย-บ้านค่า</t>
  </si>
  <si>
    <t>ระหว่างบ้านปงประดู่ หมู่ที่  11 ตำบล</t>
  </si>
  <si>
    <t>เสริมขวา - บ้านเหล่ายาว หมู่ที่ 4 ตำบล</t>
  </si>
  <si>
    <t>เสริมซ้าย อ.เสริมงาม จ.ลำปาง</t>
  </si>
  <si>
    <t>ระหว่างบ้านนาเอี้ยง หมู่ที่ 7  ตำบล</t>
  </si>
  <si>
    <t>เสริมกลาง - บ้านนาไผ่ หมู่ที่  4 ตำบล</t>
  </si>
  <si>
    <t>ระหว่าง บ้านแม่สุขวังเหนือ หมู่ที่ 7</t>
  </si>
  <si>
    <t>ต.วังซ้าย - บ้านแม่สุกป่าสัก หมู่ที่ 9</t>
  </si>
  <si>
    <t>ระหว่างบ้านแม่สุขเหนือ หมู่ที่8 ต.วังซ้าย -</t>
  </si>
  <si>
    <t>บ้านทุ่งเป้า หมู่ที่4  ต.วังเหนือ</t>
  </si>
  <si>
    <t>ระหว่างบ้านแม่สุขใน ม.4 ต.วังซ้าย -</t>
  </si>
  <si>
    <t>ต.ทุ่งฮั้ว อ.วังเหนือ  จ.ลำปาง</t>
  </si>
  <si>
    <t>ระหว่าง บ้านทุ่งวังทอง ม.12 ต.ทุ่งฮั้ว</t>
  </si>
  <si>
    <t xml:space="preserve">  - บ้านป่าแหน่ง ม.3 ต.วังแก้ว อำเภอ</t>
  </si>
  <si>
    <t>วังเหนือ  จังหวัดลำปาง</t>
  </si>
  <si>
    <t>ระหว่างบ้านสุขสวัสดิ์ ต.พระบาท -</t>
  </si>
  <si>
    <t>ถนนลำปางแม่ทะ อ.เมือง จ.ลำปาง</t>
  </si>
  <si>
    <t>ระหว่างบ้านถาวรสุข ต.พระบาท -ถนน</t>
  </si>
  <si>
    <t>ลำปางแม่ทะ อ.เมือง จ.ลำปาง</t>
  </si>
  <si>
    <t>ระห่วางบ้านพระบาทหนองหมู ตำบล</t>
  </si>
  <si>
    <t>พระบาท -ถนนลำปางแม่ทะ อ.เมือง</t>
  </si>
  <si>
    <t>ระหว่าง บ้านจามเทวี ตำบลเวียงเหนือ -</t>
  </si>
  <si>
    <t>ถนนพระเจ้าทันใจ ต.ต้นธงชัย อ.เมือง</t>
  </si>
  <si>
    <t>ระหว่างบ้านช่างแต้ม ตำบลเวียงเหนือ -</t>
  </si>
  <si>
    <t>ระหว่าง บ้านช่างแต้ม ต.เวียงเหนือ -</t>
  </si>
  <si>
    <t>ถนนประตูม้า ต.ต้นธงชัย อ.เมือง</t>
  </si>
  <si>
    <t>ระหว่าง บ้านแม่ฮ่าง  หมู่ที่ 4 ต.นาแก -</t>
  </si>
  <si>
    <t>หมู่ที่ 6 ต.ปงเตา อ.งาว จ.ลำปาง</t>
  </si>
  <si>
    <t>ระหว่างบ้านปันเหนือ หมู่ที่ 4-บ้านปันใต้</t>
  </si>
  <si>
    <t>หมู่ที่ 5 ต.ปงเตา -บ้านนาแก ต.นาแก</t>
  </si>
  <si>
    <t>หมู่ที่ 6 - บ้านห้วยน้ำตี้น หมู่ที่ 10</t>
  </si>
  <si>
    <t>ต.ปงเตา อ.งาว จ.ลำปาง</t>
  </si>
  <si>
    <t>ระหว่าง บ้านพร้าวใหม่พัฒนา หมู่ที่ 13</t>
  </si>
  <si>
    <t>บ้านขุนแหง หมู่ที่ 7 ต.ปงเตา อ.งาว</t>
  </si>
  <si>
    <t>ระหว่างบ้านทุ่งศาลา หมู่ที่ 1 ต.นาแก</t>
  </si>
  <si>
    <t>ระหว่างบ้านหนองเหียง หมู่ที่ 2 ต.นาแก</t>
  </si>
  <si>
    <t xml:space="preserve"> -บ้านใหม่ หมู่ที่ 5 ต.หลวงเหนือ อ.งาว</t>
  </si>
  <si>
    <t>ระหว่างบ้านแม่ฮ่าง หมู่ที่ 4 - บ้าน</t>
  </si>
  <si>
    <t>ขุนอ้อนพัฒนา หมู่ที่ 8  ต.บ้านอ้อน</t>
  </si>
  <si>
    <t>ระห่าง บ้านปงมะโอ หมู่ที่ 4  ต.บ้านอ้อน</t>
  </si>
  <si>
    <t>ระห่วางบ้านท่าล้อ หมู่ที่ 9  ต.บ่อแฮ้ว-</t>
  </si>
  <si>
    <t>ต.บ้านเป้า อ.เมือง จ.ลำปาง</t>
  </si>
  <si>
    <t>บ้านเขลางค์ทอง หมู่ที่ 12 ต.บ่อแฮ้ว -</t>
  </si>
  <si>
    <t xml:space="preserve">หมู่บ้าน -ตำบลในเขต อำเภอเมือง </t>
  </si>
  <si>
    <t>ระหว่างบ้านฮ่องกอก หมู่ที่ 7 ต.บ่อแฮ้ว -</t>
  </si>
  <si>
    <t>อ.เมือง - อ.เกาะคา จ.ลำปาง</t>
  </si>
  <si>
    <t>อ.เมือง - อ. แม่เมาะ จ.ลำปาง</t>
  </si>
  <si>
    <t>อ.เมือง - อ.แม่ทะ จ.ลำปาง</t>
  </si>
  <si>
    <t>หมู่ที่ 2 ต.น้ำโจ้ อ.แม่ทะ  จ.ลำปาง</t>
  </si>
  <si>
    <t>เชื่อมระหว่าง ต.ใหม่พัฒนา อ.เกาะคา -</t>
  </si>
  <si>
    <t>ต.เวียงตาล อ.ห้างฉัตร จ.ลำปาง</t>
  </si>
  <si>
    <t>หมู่ที่ 4 ต.ศาลา อ.เกาะคา จ.ลำปาง</t>
  </si>
  <si>
    <t>ปางตุ้ม หมู่ที่ 7 ต.แม่สุก อ.แจ้ห่ม จ.ลำปส</t>
  </si>
  <si>
    <t xml:space="preserve"> บ้านสบเอิม ต.บ้านโป่ง อ.งาว จ.ลำปาง</t>
  </si>
  <si>
    <t xml:space="preserve">หนา 0.20 ม. หรือมีพื้นที่ไม่น้อยกว่า </t>
  </si>
  <si>
    <t xml:space="preserve">20,000 ตร.ม. รายละเอียดตามแบบฯ </t>
  </si>
  <si>
    <t xml:space="preserve">บ้านวังยวมหมู่ที่ 10 ต.บ้านแลง </t>
  </si>
  <si>
    <t>อ.เมือง   จ.ลำปาง</t>
  </si>
  <si>
    <t xml:space="preserve">โครงการพัฒนาเส้นทางการจราจร  </t>
  </si>
  <si>
    <t>เชื่อมระหว่างบ้านจำบอนหมู่ที่ 10</t>
  </si>
  <si>
    <t>ต.ต้นธงัย - บ้านสบเฟือง หมู่ที่ 2</t>
  </si>
  <si>
    <t>ต.บ้านเอื้อมอ.เมือง  จ.ลำปาง</t>
  </si>
  <si>
    <t>เชื่อมต.บ้านค่า - ต.บ้านเอื้อม</t>
  </si>
  <si>
    <t>เชื่อมระหว่างบ้านเด่นแก้วหมู่ที่ 11</t>
  </si>
  <si>
    <t>ต.ล้อมแรด - บ้านสันหลวง หมู่ที่ 1</t>
  </si>
  <si>
    <t>ต.นาโป่ง อ.เถิน จ.ลำปาง</t>
  </si>
  <si>
    <t>เชื่อมระหว่างบ้านเหล่า หมู่ที่ 5</t>
  </si>
  <si>
    <t>ต.ล้อมแรด -บ้านป่าตาล หมู่ที่ 2</t>
  </si>
  <si>
    <t>ต.เถินบุรีอ.เถิน จ.ลำปาง</t>
  </si>
  <si>
    <t>เชื่อมระหว่างบ้านดอนทราย หมู่ที่</t>
  </si>
  <si>
    <t>13 ต.ล้อมแรด - ต.แม่ถอด อ.เถิน</t>
  </si>
  <si>
    <t>เชื่อมระหว่างบ้านถ้ำหมู่ที่ 13</t>
  </si>
  <si>
    <t>ต.ทุ่งกว๋าว - บ้านแม่กองปิน หมู่ที่ 6</t>
  </si>
  <si>
    <t>ต.บ้านขอ อ.เมืองปาน จ.ลำปาง</t>
  </si>
  <si>
    <t>เชื่อมระหว่างบ้านศรีลังกา หมู่ที่ 5</t>
  </si>
  <si>
    <t>ต.เสริมกลาง - บ้านสบแม่ทำ หมู่ที่</t>
  </si>
  <si>
    <t>2 ต.เสริมซ้าย อ.เสริมงาม จ.ลำปาง</t>
  </si>
  <si>
    <t>เชื่อมระหว่างบ้านนาบอน หมู่ที่ 2</t>
  </si>
  <si>
    <t>ต.ทุ่งงาม - บ้านปงแพ่ง หมู่ที่ 2</t>
  </si>
  <si>
    <t>ต.เสริมขวา อ.เสริมงาม จ.ลำปาง</t>
  </si>
  <si>
    <t>ระหว่างบ้านสบแม่ทำ หมู่ที่ 2</t>
  </si>
  <si>
    <t>ต.เสริมซ้าย - บ้านเหล่ายาว หมู่ที่ 4</t>
  </si>
  <si>
    <t>เชื่อมระหว่างบ้านฮ่องฮี หมู่ที่ 6</t>
  </si>
  <si>
    <t>ต.เสริมกลาง - บ้านห้วยส้ม หมู่ที่ 9</t>
  </si>
  <si>
    <t>ต.ทุ่งงาม อ.เสริมงาม จ.ลำปาง</t>
  </si>
  <si>
    <t>ปรับปรุง/ซ่อมแซมถนนลูกรัง</t>
  </si>
  <si>
    <t xml:space="preserve">ขนาดกว้าง 5.00 ม. ยาว  4,000 ม. </t>
  </si>
  <si>
    <t xml:space="preserve">รายละเอียดตามแบบฯ </t>
  </si>
  <si>
    <t>เชื่อมระหว่างบ้านดอนมูล หมู่ที่ 3-</t>
  </si>
  <si>
    <t>บ้านแม่ลู่ใหม่ไชยมงคล หมู่ที่ 11</t>
  </si>
  <si>
    <t>ตำบลหัวเสือ อำเภอแม่ทะ - ตำบล</t>
  </si>
  <si>
    <t>สบป้าด อำเภอแม่เมาะ จังหวัดลำปาง</t>
  </si>
  <si>
    <t>เชื่อมระหว่างบ้านผาแมว หมู่ที่ 8</t>
  </si>
  <si>
    <t>ลำปาง</t>
  </si>
  <si>
    <t>ตำบลบ้านโป่ง - บ้านร่องต้า หมู่ที่ 1</t>
  </si>
  <si>
    <t>ตามแบบแปลนฯ</t>
  </si>
  <si>
    <t>อำเภอแม่ทะ  จังหวัดลำปาง</t>
  </si>
  <si>
    <t>บ้านผาลาด หมู่ที่ 6 ตำบลแม่ทะ</t>
  </si>
  <si>
    <t>บ้านโป่งขวาก หมู่ที่ 5 ตำบลแม่สัน</t>
  </si>
  <si>
    <t>บ้านทุ่งหลวง หมู่ที่ 5 -บ้านเวียงใต้</t>
  </si>
  <si>
    <t>หมู่ที่ 5 - บ้านหัวน้ำพัฒนา หมู่ที่ 9</t>
  </si>
  <si>
    <t>กล้วยแพะ - บ้านศาลาดอน หมู่ที่ 3</t>
  </si>
  <si>
    <t>ตำบลชมพู อำเภอเมือง จังหวัดลำปาง</t>
  </si>
  <si>
    <t>ไหล่หิน อำเภอเกาะคา จังหวัดลำปาง</t>
  </si>
  <si>
    <t>ระหว่างบ้านเอื้อม หมู่ที่ 1 ต.บ้านเอื้อม</t>
  </si>
  <si>
    <t>ระหว่างบ้านเอื้อม หมู่ที่ 1 ต.บ้านเอื้อม -</t>
  </si>
  <si>
    <t>บ้านหัวทุ่ง หมู่ที่ 1 ต.บ้านเป้า อ.เมือง</t>
  </si>
  <si>
    <t>กว้าง 6.00 ม. ยาว 3,000 ม.</t>
  </si>
  <si>
    <t>บ้านเอื้อม -บ้านค่า หมู่ที่ 2 ต.บ้านค่า</t>
  </si>
  <si>
    <t>ระหว่างบ้านจำค่า หมู่ที่ 2 ต.บ้านเสด็จ -</t>
  </si>
  <si>
    <t>ระหว่างบ้านท่าโทก หมู่ที่ 4 -บ้านปงชัย</t>
  </si>
  <si>
    <t>นาป้อ หมู่ที่ 10 ต.ทุ่งฝาย -ต.ต้นธงชัย</t>
  </si>
  <si>
    <t>ระหว่างบ้านห้วยหล่อหมู่ที่ 2 ต.ชมพู-</t>
  </si>
  <si>
    <t>ทางหลวงแผ่นดินสายบ้านฟ่อน-แม่ทะ</t>
  </si>
  <si>
    <t>ระหว่างบ้านทรายมูล หมู่ที่ 1 -บ้านทราย</t>
  </si>
  <si>
    <t>มูลพัฒนา หมู่ที่ 13 ต.บ้านเสด็จ - บ้าน</t>
  </si>
  <si>
    <t>วังยวม หมู่ที่ 10 ต.บ้านแลง อ.เมือง</t>
  </si>
  <si>
    <t xml:space="preserve"> บ้านหัวทุ่ง  หมู่ที่ 9 ต.บ้านเป้า อ.เมือง</t>
  </si>
  <si>
    <t>เชื่อมระหว่างบ้านฮ่อง หมู่ที่ 8 ตำบล</t>
  </si>
  <si>
    <t>บ้านเอื้อม - ต.ต้นธงชัย   อ.เมือง จ.ลำปาง</t>
  </si>
  <si>
    <t>เชื่อมระหว่าง ต.ล้อมแรด -ต.นาโป่ง</t>
  </si>
  <si>
    <t>เชื่อมระหว่างบ้านใหม่วัฒนา หมู่ที่ 10-</t>
  </si>
  <si>
    <t>บ้านวัฒนา หมู่ที่ 6 ต.สบปราบ -บ้านไร่</t>
  </si>
  <si>
    <t>หมู่ที่ 8 -บ้านดง หมู่ที่ 2 - บ้านกาด</t>
  </si>
  <si>
    <t>หมู่ที่ 1 ต.นายาง อ.สบปราบ จ.ลำปาง</t>
  </si>
  <si>
    <t>ระหว่างบ้านถ้ำ หมู่ที่ 1  ต.ทุ่งกว๋าว-</t>
  </si>
  <si>
    <t>บ้านทุ่งแล้ง 10 ต.บ้านขอ อ.เมืองปาน</t>
  </si>
  <si>
    <t>ระหว่างบ้านก้อม หมู่ที่ 1 - บ้านหัวเสือ</t>
  </si>
  <si>
    <t>หมู่ที่ 2 - บ้านสบไร่ หมู่ที่ 9 -บ้านหนอง</t>
  </si>
  <si>
    <t>มุงพัฒนา หมู่ที่ 10-บ้านทุ่งพัฒนา หมู่ที่</t>
  </si>
  <si>
    <t>12 ต.หัวเสือ - ตำบลดอนไฟ อำเภอแม่ทะ</t>
  </si>
  <si>
    <t>ระหว่างบ้านแม่ทาน หมู่ที่ 7 - ตำบล</t>
  </si>
  <si>
    <t>สันดอนแก้ว อ.แม่ทะ - ตำบลแม่กัวะ</t>
  </si>
  <si>
    <t>ระหว่างบ้านบอมพัฒนา  หมู่ที่ 6 ตำบล</t>
  </si>
  <si>
    <t>บ้านบอม - บ้านกิ่วฮ่อง หมู่ที่ 5-บ้านท่า</t>
  </si>
  <si>
    <t>เหนือ หมู่ที่ 8 ต.บ้านกิ่ว อ.แม่ทะ จ.ลำปาง</t>
  </si>
  <si>
    <t>ระหว่างบ้านหัวทุ่ง หมู่ที่ 3-บ้านโป่งแน่น</t>
  </si>
  <si>
    <t>หมู่ที่ 4 ต.บ้านบอม - บ้านนาต๋ม หมู่ที่ 2</t>
  </si>
  <si>
    <t>ต.บ้านกิ่ว อ.แม่ทะ จ.ลำปาง</t>
  </si>
  <si>
    <t>ระหว่างบ้านบอม หมู่ที่ 1 ต.บ้านบอม -</t>
  </si>
  <si>
    <t>บ้านกิ่วฮ่อง หมู่ที่ 5 ต.บ้านกิ่ว อ.แม่ทะ</t>
  </si>
  <si>
    <t>ระหว่างบ้านแม่ไท หมู่ที่ 2 ต.บ้านบอม-</t>
  </si>
  <si>
    <t>บ้านแม่อิบ ต.บ้านกิ่ว อ.แม่ทะ จ.ลำปาง</t>
  </si>
  <si>
    <t>ระหว่างบ้านแม่ไทย หมู่ที่ 2  ต.บ้านบอม-</t>
  </si>
  <si>
    <t>บ้านสันป่าเปา ต.สันดอนแก้ว อ.แม่ทะ</t>
  </si>
  <si>
    <t>ระหว่างบ้านนากว้าว (กิ่ว) ต.บ้านกิ่ว -</t>
  </si>
  <si>
    <t>บ้านบอม ต.บ้านบอม อ.แม่ทะ จ.ลำปาง</t>
  </si>
  <si>
    <t>ระหว่างบ้านท่าแหน หมู่ที่ 2-บ้านจว๊าก</t>
  </si>
  <si>
    <t>หมู่ที่ 5 ต.แม่ทะ - บ้านอ้วน หมู่ที่ 3-</t>
  </si>
  <si>
    <t>บ้านหนองถ้อย หมู่ที่ 7 ต.นาครัว</t>
  </si>
  <si>
    <t>ระหว่างบ้านหัวเสือ หมู่ที่ 2 -บ้านทุ่งพัฒนา</t>
  </si>
  <si>
    <t>หมู่ที่ 12 ต.หัวเสือ - บ้านใหม่ หมู่ที่ 1-</t>
  </si>
  <si>
    <t>บ้านใหม่พัฒนา หมู่ที่ 8 ต.ดอนไฟ</t>
  </si>
  <si>
    <t>ระหว่างบ้านหัวเสือ หมู่ที่ 2-บ้านใหม่พัฒนา</t>
  </si>
  <si>
    <t>หมู่ที่ 8 - บ้านนาดู่  หมู่ที่ 4 ต.หัวเสือ</t>
  </si>
  <si>
    <t>อ.แม่ทะ - บ้านห้วยรากไม้ อ.แม่เมาะ</t>
  </si>
  <si>
    <t>ระหว่างบ้านใหม่พัฒนา  หมู่ที่ 8 ตำบล</t>
  </si>
  <si>
    <t>ดอนไฟ - บ้านก้อม หมู่ที่ 10 ต.หัวเสือ</t>
  </si>
  <si>
    <t>ระหว่างบ้านฮ่อม หมู่ที่9 -บ้านหนองถ้อย</t>
  </si>
  <si>
    <t>หมู่ที่ 7 ต.นาครัว - ต.ป่าตัน อ.แม่ทะ</t>
  </si>
  <si>
    <t>ระหว่างบ้านวังเงิน หมู่ที่ 9 ตำบลวังเงิน-</t>
  </si>
  <si>
    <t>ระหว่างบ้านเวียงทอง หมู่ที่ 15 ตำบล</t>
  </si>
  <si>
    <t>เมืองยาว - บ้านป่าเหียง หมู่ที่ 1-บ้านลุ่ม</t>
  </si>
  <si>
    <t>หมู่ที่ 2 ต.แม่สัน อ.ห้างฉัตร จ.ลำปาง</t>
  </si>
  <si>
    <t>ระหว่างบ้านสันตินิคม หมู่ที่ 8-บ้านจู๊ดเหนือ</t>
  </si>
  <si>
    <t>หมู่ที่ 10-บ้านจามเทวี หมู่ที่ 11 ตำบล</t>
  </si>
  <si>
    <t>ใหม่พัฒนา อ.เกาะคา จ.ลำปาง</t>
  </si>
  <si>
    <t>ระหว่างบ้านล้อง หมู่ที่ 2  ต.หนองหล่ม-</t>
  </si>
  <si>
    <t xml:space="preserve">บ้านทุ่งงิ้วงาม หมู่ที่ 6 ต.วอแก้ว </t>
  </si>
  <si>
    <t>ระหว่างบ้านสถานี หมู่ที่ 4  ต.ห้างฉัตร-</t>
  </si>
  <si>
    <t>บ้านป่าไคร้ใต้ หมู่ที่ 1 ต.หนองหล่ม</t>
  </si>
  <si>
    <t>ระหว่างบ้านใหม่แม่ปาง หมู่ที่ 3 ตำบล</t>
  </si>
  <si>
    <t>เวียงตาล - บ้านปันเต้า หมู่ที่ 7 ตำบล</t>
  </si>
  <si>
    <t>แม่สัน อ.ห้างฉัตร จ.ลำปาง</t>
  </si>
  <si>
    <t>ระหว่างตำบลแม่สัน - ตำบลเวียงตาล</t>
  </si>
  <si>
    <t>ระหว่างบ้านวอแก้ว หมู่ที่ 3 -บ้านทุ่งผา</t>
  </si>
  <si>
    <t>หมู่ที่ 1 ต.วอแก้ว  อ.ห้างฉัตร จ.ลำปาง</t>
  </si>
  <si>
    <t>ระหว่างบ้านนากวาง  หมู่ที่ 2 ต.ดอนไฟ-</t>
  </si>
  <si>
    <t>ระหว่างบ้านนายางเหนือ หมู่ที่ 10</t>
  </si>
  <si>
    <t>ต.นายาง  -ถนนสายสบปราบ-เสริมงาม</t>
  </si>
  <si>
    <t>ระหว่างบ้านตึงใต้ หมู่ที่ 1 -บ้านตึงเหนือ</t>
  </si>
  <si>
    <t>หมู่ที่ 8 -บ้านร่มโพธิ์ทอง หมู่ที่ 9 ตำบล</t>
  </si>
  <si>
    <t>หมู่ที่2- บ้านสารภี หมู่ที่6-บ้านเมืองทอง</t>
  </si>
  <si>
    <t>ระหว่างบ้านห้วยข่อย หมู่ที่ 3-บ้านป่าเหียง</t>
  </si>
  <si>
    <t>หมู่ที่ 8 ต.วังเหนือ-บ้านหมุ้น หมู่ที่ 6</t>
  </si>
  <si>
    <t>วังทอง อ.วังเหนือ - ต.ทุ่งผึ้ง อ.แจ้ห่ม จ.ลำปาง</t>
  </si>
  <si>
    <t>ระหว่างบ้านสบลืน หมู่ที่7-บ้านร่องเคาะ</t>
  </si>
  <si>
    <t>หมู่ที่ 9 -บ้านวังใหม่ หมู่ที่ 12 ตำบล</t>
  </si>
  <si>
    <t>ร่องเคาะ อ.วังเหนือ -ต.แม่สุก อ.แจ้ห่ม</t>
  </si>
  <si>
    <t>บ้านน้ำหลง หมู่ที่ 6 ต.วังซ้าย -ต.ทุ่งฮั้ว</t>
  </si>
  <si>
    <t>ระหว่างบ้านแม่เย็น หมู่ที่ 4 ต.วังทอง-</t>
  </si>
  <si>
    <t>บ้านปงถ้ำ หมู่ที่ 3 ต.วังซ้าย อ.วังเหนือ</t>
  </si>
  <si>
    <t>ระหว่างบ้านสารภี หมู่ที่ 6  ต.วังทอง</t>
  </si>
  <si>
    <t>อ.วังเหนือ - ต.ทุ่งผึ้ง อ.แจ้ห่ม จ.ลำปาง</t>
  </si>
  <si>
    <t>ระหว่าง ต.วังทอง - ต.วังทรายคำ -</t>
  </si>
  <si>
    <t>ตำบลทุ่งฮั้ว - ตำบลวังแก้ว</t>
  </si>
  <si>
    <t>ระหว่างบ้านศรีบุญเรือง หมู่ที่ 7 ต.แม่สุก</t>
  </si>
  <si>
    <t xml:space="preserve"> - ต.ปงดอน อ.แจ้ห่ม จ.ลำปาง</t>
  </si>
  <si>
    <t>ระหว่างบ้านทุ่งคาใต้ หมู่ที่ 10 ต.แม่สุก-</t>
  </si>
  <si>
    <t>ต.วิเชตนคร อ.แจ้ห่ม จ.ลำปาง</t>
  </si>
  <si>
    <t>ระหว่าง ต.แม่สุก - ต.วิเชตนคร อ.แจ้ห่ม</t>
  </si>
  <si>
    <t>ระหว่าง ต.แม่สุก - ต.ปงดอน อ.แจ้ห่ม</t>
  </si>
  <si>
    <t>ระหว่าง ต.แจ้ห่ม- ต.ปงดอน อ.แจ้ห่ม</t>
  </si>
  <si>
    <t>ระหว่าง ต.ทุ่งผึ้ง อ.แจ้ห่ม-ต.ร่องเคาะ</t>
  </si>
  <si>
    <t>ระหว่าง ต.ปงดอน - ต.ทุ่งผึ้ง-ต.เมืองมาย</t>
  </si>
  <si>
    <t>ระหว่าง ต.เมืองมาย อ.แจ้ห่ม-ต.บ้านดง</t>
  </si>
  <si>
    <t>ระหว่าง ต.เมืองมาย อ.แจ้ห่ม-ต.บ้านหวด</t>
  </si>
  <si>
    <t>ระหว่าง ต.แจ้ห่ม - ต.บ้านสา-ต.เมืองมาย</t>
  </si>
  <si>
    <t>ระหว่าง ต.บ้านสา - ต.เมืองมาย</t>
  </si>
  <si>
    <t>ระหว่าง ต.แจ้ห่ม - ต.ปงดอน-ต.เมืองมาย</t>
  </si>
  <si>
    <t xml:space="preserve"> -ต.บ้านสา อ.แจ้ห่ม จ.ลำปาง</t>
  </si>
  <si>
    <t>ระหว่าง ต.แจ้ห่ม - ต.ทุ่งผึ้ง อ.แจ้ห่ม</t>
  </si>
  <si>
    <t>ระหว่าง ต.แม่สุก อ.แจ้ห่ม -ต.หัวเมือง</t>
  </si>
  <si>
    <t>ระหว่างบ้านผึ้งนาเกลือ หมู่ที่ 5 -บ้านสาด</t>
  </si>
  <si>
    <t>หมู่ที่ 3 ต.วังพร้าว -ถนนพหลโยธิน</t>
  </si>
  <si>
    <t>บ้านนาแก้ว หมู่ที่ 4 ต.นาแก้ว อ.เกาะคา</t>
  </si>
  <si>
    <t>อำเภอเกาะคา- อำเภอเมือง จังหวัดลำปาง</t>
  </si>
  <si>
    <t>อ.เกาะคา- อ.แม่ทะ จ.ลำปาง</t>
  </si>
  <si>
    <t>อ.เกาะคา- อ.ห้างฉัตร จ.ลำปาง</t>
  </si>
  <si>
    <t>อ.เกาะคา- อ.เสริมงาม จ.ลำปาง</t>
  </si>
  <si>
    <t>อ.เกาะคา- อ.สบปราบ จ.ลำปาง</t>
  </si>
  <si>
    <t>ระหว่าง ต.บ้านอ้อน -  ต.ปงเตา อ.งาว</t>
  </si>
  <si>
    <t>ระหว่างบ้านใหม่ หมู่ที่ 5 ต.หลวงเหนือ-</t>
  </si>
  <si>
    <t>บ้านหนองเหียง หมู่ที่ 2 ต.นาแก -บ้าน</t>
  </si>
  <si>
    <t>ปันใต้ หมู่ที่ 5 ต.ปงเตา อ.งาวจ.ลำปาง</t>
  </si>
  <si>
    <t>ระหว่างบ้านสบแหง หมู่ที่ 1-บ้านศรีป้าน</t>
  </si>
  <si>
    <t>หมู่ที่ 2 - บ้านคุ้ม หมู่ที่ 3 -บ้านดอนไชย</t>
  </si>
  <si>
    <t>หมู่ที่ 4-บ้านใหม่ หมู่ที่ 5 -บ้านทุ่งโป่ง</t>
  </si>
  <si>
    <t>หมู่ที่ 6 ต.บ้านแหง อ.งาว จ.ลำปาง</t>
  </si>
  <si>
    <t>ระหว่างบ้านโป่งพัฒนา หมู่ที่ 9-บ้านเป๊าะ</t>
  </si>
  <si>
    <t>หมู่ที่ 5 ต.บ้านโป่ง - บ้านน้ำจ้ำ หมู่ที่ 1-</t>
  </si>
  <si>
    <t>บ้านใหม่เจริญสุข หมู่ที่ 8 ต.หลวงใต้</t>
  </si>
  <si>
    <t>ระหว่างบ้านโป่งแก้ว หมู่ที่ 12 ต.บ้านโป่ง</t>
  </si>
  <si>
    <t>ต.บ้านหวด อ.งาว จ.ลำปาง</t>
  </si>
  <si>
    <t>ระหว่างบ้านสบเอิม หมู่ที่ 1 -บ้านใหม่</t>
  </si>
  <si>
    <t>หมู่ที่ 2 - บ้านสันโค้งพัฒนา หมู่ที่ 11-</t>
  </si>
  <si>
    <t>บ้านต้นมื่น หมู่ที่ 8 ต.บ้านโป่ง - ตำบล</t>
  </si>
  <si>
    <t>บ้านอ้อน - ต.หลวงใต้ อ.งาว จ.ลำปาง</t>
  </si>
  <si>
    <t>ระหว่างบ้านใหม่ หมู่ที่ 5  ต.หลวงเหนือ-</t>
  </si>
  <si>
    <t>ปันใต้ หมู่ที่ 5 ต.ปงเตา อ.งาว จ.ลำปาง</t>
  </si>
  <si>
    <t>ระหว่างบ้านงิ้วงาม หมู่ที่ 4 ต.แม่ตีบ</t>
  </si>
  <si>
    <t>อ.งาว -อ.แม่เมาะ จ.ลำปาง</t>
  </si>
  <si>
    <t>ระหว่างบ้านหนองพัฒนา หมู่ที่ 9-บ้าน</t>
  </si>
  <si>
    <t>ป่าม่วง หมู่ที่ 8 ต.น้ำโจ้ - ตำบลป่าตัน</t>
  </si>
  <si>
    <t>ระหว่างบ้านน้ำจำ หมู่ที่ 1 -บ้านใหม่</t>
  </si>
  <si>
    <t>เจริญสุข หมู่ที่ 8 ต.หลวงใต้-บ้านเป๊าะ</t>
  </si>
  <si>
    <t>หมู่ที่ 5 ต.บ้านโป่ง อ.งาว จ.ลำปาง</t>
  </si>
  <si>
    <t>องค์กรปกครองส่วนท้องถิ่นอำเภองาว</t>
  </si>
  <si>
    <t>บ้านขวัญคีรี หมู่ที่ 11 -บ้านข่อย หมู่ที่ 4</t>
  </si>
  <si>
    <t xml:space="preserve"> -ทางหลวงแผ่นดินหมายเลข 1 ตำบล</t>
  </si>
  <si>
    <t>บ้านร้อง อำเภองาว จังหวัดลำปาง</t>
  </si>
  <si>
    <t>ระหว่างบ้านแม่แป้น หมู่ที่ 5 ต.นาแก-</t>
  </si>
  <si>
    <t>บ้านปันใต้ หมู่ที่ 5 ต.ปงเตา อ.งาว</t>
  </si>
  <si>
    <t>องค์กรปกครองส่วนท้องถิ่นอำเภอแม่ทะ</t>
  </si>
  <si>
    <t xml:space="preserve"> - อำเภอแม่เมาะ จังหวัดลำปาง</t>
  </si>
  <si>
    <t>บ้านวังเงิน หมู่ที่ 9 ต.วังเงิน -บ้านหลุก</t>
  </si>
  <si>
    <t>หมู่ที่ 6 ต.นาครัว อ.แม่ทะ จ.ลำปาง</t>
  </si>
  <si>
    <t>ระหว่างบ้านทุ่งกล้วยใต้ หมู่ที่ 12 ตำบล</t>
  </si>
  <si>
    <t>บ้านเอิ้อม อ.เมือง - อ.ห้างฉัตร จ.ลำปาง</t>
  </si>
  <si>
    <t>ระหว่างบ้านสบเฟือง หมู่ที่ 2 ต.บ้านเอื้อม</t>
  </si>
  <si>
    <t xml:space="preserve"> - บ้านใหม่จำบอน หมู่ที่ 9 ต.ต้นธงชัย</t>
  </si>
  <si>
    <t>ระหว่างบ้านด่าน หมู่ที่ 2 ต.สันดอนแก้ว</t>
  </si>
  <si>
    <t xml:space="preserve">ระหว่างบ้านแม่ปุง หมู่ที่ 7 ต.น้ำโจ้ </t>
  </si>
  <si>
    <t>อ.แม่ทะ - อเมือง จลำปาง</t>
  </si>
  <si>
    <t>บ้านโป่งขวาก หมู่ที่ 5 ตแม่สัน -</t>
  </si>
  <si>
    <t xml:space="preserve"> -บ้านแม่ยามใต้ หมู่ที่ 9 ต.เมืองยาว</t>
  </si>
  <si>
    <t>บ้านแม่ยามเหนือ หมู่ที่ 9-บ้านแม่ยามใต้</t>
  </si>
  <si>
    <t>หมู่ที่ 9 ต.เมืองยาว อ.ห้างฉัตร-บ้านแม่ผึ้ง</t>
  </si>
  <si>
    <t>หมู่ที่ 5 ต.เสริมขวา อ.เสริมงาม จ.ลำปาง</t>
  </si>
  <si>
    <t>บ้านดอนหัววัง หมู่ที่ 5 -บ้านทุ่งเกวียน</t>
  </si>
  <si>
    <t>หมู่ที่ 6 ต.เวียงตาล อ.ห้างฉัตร จ.ลำปาง</t>
  </si>
  <si>
    <t>หมู่ที่2 ต.เมืองยาว -บ้านลุ่มกลาง หมู่ 2</t>
  </si>
  <si>
    <t>ต.แม่สัน อ.ห้างฉัตร จ.ลำปาง</t>
  </si>
  <si>
    <t>บ้านบุญนาค หมู่ที่ 1 ต.บุญนาคพัฒนา-</t>
  </si>
  <si>
    <t xml:space="preserve"> บ้านนิคม 17 ต.นิคมพัฒนา อ.เมือง</t>
  </si>
  <si>
    <t>บ้านแก่น หมู่ที่ 7 ต.นายาง -ถนนนาไผ่-</t>
  </si>
  <si>
    <t>เสริมงาม อ.สบปราบ จ.ลำปาง</t>
  </si>
  <si>
    <t>ระหว่างบ้านน้ำหลง หมู่ที่ 3-บ้านงิ้วงาม</t>
  </si>
  <si>
    <t>หมู่ที่ 4 ต.แม่ตีบ อ.งาว จ.ลำปาง</t>
  </si>
  <si>
    <t>ระหว่างบ้านใหม่ หมู่ที่ 5 ต.หลวงเหนือ</t>
  </si>
  <si>
    <t>ระหว่างบ้านทุ่งไผ่ หมู่ที่ 4 ต.เสริมขวา</t>
  </si>
  <si>
    <t>ระหว่างบ้านห้วยหลวง หมู่ที่ 12</t>
  </si>
  <si>
    <t>ระหว่างบ้านหนองหล่าย  หมู่ที่ 4 ตำบล</t>
  </si>
  <si>
    <t>เกาะคา - บ้านไหล่หิน หมู่ที่ 10 ตำบล</t>
  </si>
  <si>
    <t>ระหว่างบ้านกล้วยกลาง  หมู่ที่ 5  ตำบล</t>
  </si>
  <si>
    <t>กล้วยแพะ อ.เมือง- บ้านศาลาไชย หมู่ที่ 2</t>
  </si>
  <si>
    <t>ต.ศาลา อ.เกาะคา จ.ลำปาง</t>
  </si>
  <si>
    <t>ระหว่างบ้านทุ่งส้าน หมู่ที่ 1 ต.บ้านขอ-</t>
  </si>
  <si>
    <t>บ้านปางอ่าย หมู่ที่ 5 ต.เมืองปาน</t>
  </si>
  <si>
    <t>ระหว่างบ้านปลายนา หมู่ที่ 7 -บ้านเดื่อ</t>
  </si>
  <si>
    <t>หมู่ที่ 9 ต.ทุ่งกว๋าว  อ.เมืองปาน-บ้าน</t>
  </si>
  <si>
    <t>ห้วยเป้ง หมู่ที่ 5 ต.บ้านค่า อ.เมือง จ.ลำปาง</t>
  </si>
  <si>
    <t>ระหว่าง บ้านทุ่ง หมู่ที่ 4 - บ้านแจ้ซ้อน</t>
  </si>
  <si>
    <t>เหนือ หมู่ที่ 11 ต.แจ้ซ้อน อ.เมืองปาน</t>
  </si>
  <si>
    <t>ระหว่างบ้านแม่มอกหัวน้ำ หมู่ที่ 1 -บ้าน</t>
  </si>
  <si>
    <t>แม่มอกกลาง หมู่ที่ 2 - บ้านสันป่ามอญ</t>
  </si>
  <si>
    <t>ต.แม่มอก อ.เถิน จ.ลำปาง</t>
  </si>
  <si>
    <t>ระหว่างบ้านสองแควตะวันออก หมู่ที่ 9</t>
  </si>
  <si>
    <t>ต.เถินบุรี - บ้านแม่วะเด่นชัย หมู่ที่ 5</t>
  </si>
  <si>
    <t>ต.แม่วะ อ.เถิน จ.ลำปาง</t>
  </si>
  <si>
    <t>ระหว่างบ้านหนองเชียงราน หมู่ที่ 12 -</t>
  </si>
  <si>
    <t>อำเภอเมืองปาน  จังหวัดลำปาง</t>
  </si>
  <si>
    <t>อำเภอเมืองลำปาง  จังหวัดลำปาง</t>
  </si>
  <si>
    <t>อำเภอห้างฉัตร  จังหวัดลำปาง</t>
  </si>
  <si>
    <t>ระหว่างบ้านกล้วยแพะ หมู่ที่ 2 ต.กล้วยแพะ</t>
  </si>
  <si>
    <t>อ.เมือง - บ้านฮ่องห้า หมู่ที่ 1 ต.น้ำโจ้</t>
  </si>
  <si>
    <t>ระหว่างบ้านกล้วยฝาย หมู่ที่ 4 ต.กล้วยแพะ</t>
  </si>
  <si>
    <t xml:space="preserve">  - บ้านโท้งหัวช้าง หมู่ที่ 3 ต.พระบาท</t>
  </si>
  <si>
    <t>ระหว่างบ้านกล้วยหลวง หมู่ที่ 1 ตำบล</t>
  </si>
  <si>
    <t>ระหว่างบ้านทุ่งบอม หมู่ที่ 11 ต.บ้านขอ</t>
  </si>
  <si>
    <t xml:space="preserve"> - บ้านน้ำจำ หมู่ที่ 3 ต.เมืองปาน</t>
  </si>
  <si>
    <t>อ.เมืองปาน จ.ลปาง</t>
  </si>
  <si>
    <t>ระหว่างตำบลบ้านค่า อ.เมือง-ต.ทุ่งกว๋าว</t>
  </si>
  <si>
    <t>ระหว่างบ้านดงหนองจอก หมู่ที่ 9 ตำบล</t>
  </si>
  <si>
    <t>เสริมซ้าย -บ้านเหล่ายาว หมู่ที่ 4 ตำบล</t>
  </si>
  <si>
    <t>ทุ่งงาม อ.เสริมงาม จ.ลำปาง</t>
  </si>
  <si>
    <t>ระหว่างบ้านห้วยหลวง หมู่ที่  12 ตำบล</t>
  </si>
  <si>
    <t>เสริมกลาง - บ้านสบแม่ทำ หมู่ที่ 2</t>
  </si>
  <si>
    <t>ต.เสริมซ้าย อ.เสริมงาม จ.ลำปาง</t>
  </si>
  <si>
    <t>ระหว่างบ้านกิ่วห้วยเบิก หมู่ที่ 2 ตำบล</t>
  </si>
  <si>
    <t>เสริมซ้าย - บ้านเหล่ายาว หมุ่ที่ 4 ตำบล</t>
  </si>
  <si>
    <t>ระหว่างบ้านทุ่งไผ่ หมู่ที่ 4 ต.เสริมขวา-</t>
  </si>
  <si>
    <t>ระหว่างบ้านใหม่พัฒนา  หมู่ที่ 2-บ้านใหม่</t>
  </si>
  <si>
    <t>หมู่ที่2-บ้านใหม่ ม.6 บ้านแม่เฮียว</t>
  </si>
  <si>
    <t>ม.7 ต.วัเงหนือ อ.วังเหนือ จ.ลำปาง</t>
  </si>
  <si>
    <t>ระหว่างบ้านใหม่หล่ายท่า ม.2 ต.วังซ้าย-</t>
  </si>
  <si>
    <t>บ้านห้วยเกี๋ยง ต.วังเหนือ อ.วังเหนือ</t>
  </si>
  <si>
    <t>บ้านแม่เย็นป่าลัน ม.4 ต.วังทอง</t>
  </si>
  <si>
    <t>เชื่อมระหว่างบ้านต้นต้อง - บ้านทรายใต้</t>
  </si>
  <si>
    <t>หมู่ที่ 5 ต.พิชัย อ.เมือง จ.ลำปาง</t>
  </si>
  <si>
    <t>ระหว่าง บ้านป่ารวก หมู่ที่3  ต.แม่ปุ -</t>
  </si>
  <si>
    <t>ต.แม่พริก อ.แม่พริก จ.ลำปาง</t>
  </si>
  <si>
    <t>ระหว่าง บ้านแม่ปุ หมู่ที่ 6  ต.แม่ปุ</t>
  </si>
  <si>
    <t>อ.เถิน - บ้านนาเปี้ย หมู่ที่ 7  ต.นาโป่ง</t>
  </si>
  <si>
    <t>ระหว่างบ้านผาปัง หมู่ที่ 2 ตำบลผาปัง</t>
  </si>
  <si>
    <t>อ.แม่พริก - อ.เถิน จ.ลำปาง</t>
  </si>
  <si>
    <t>ระหว่างบ้านโป่งแน่น หมู่ที่4 ต.บ้านบอม</t>
  </si>
  <si>
    <t xml:space="preserve">  - บ้านนาต๋ม หมู่ที่ 2 ต.บ้านกิ่ว </t>
  </si>
  <si>
    <t>ระหว่างบ้านต๋อ หมู่ที่ 3 ต.น้ำโจ้ อำเภอ</t>
  </si>
  <si>
    <t>แม่ทะ - บ้านสาด หมู่ที่ 3 ต.วังพร้าว</t>
  </si>
  <si>
    <t>ระหว่างบ้านห้วยอูน หมู่ที่ 2-บ้านขุนแหง</t>
  </si>
  <si>
    <t>หมู่ที่ 7 -บ้านพร้าวใหม่พัฒนา หมู่ที่ 13-</t>
  </si>
  <si>
    <t>บ้านพร้าว หมู่ที่ 3 ต.ปงเตา อ.งาว จ.ลำปาง</t>
  </si>
  <si>
    <t>ระหว่างบ้านปงเตา หมู่ที่ 1-บ้านห้วยน้ำ</t>
  </si>
  <si>
    <t>ตี้น หมู่ที่ 10 - บ้านบ่อสี่เหลี่ยม หมู่ที่ 6</t>
  </si>
  <si>
    <t>ระหว่างบ้านปันใต้ หมู่ที่ 5-บ้านปันเหนือ</t>
  </si>
  <si>
    <t>หมู่ที่ 4-บ้านหัวทุ่ง ต.ปงเตา อ.งาว</t>
  </si>
  <si>
    <t>ระหว่างบ้านสามเหลี่ยม หมู่ที่ 11-บ้าน</t>
  </si>
  <si>
    <t>ปงเตา หมู่ที่ 1-บ้านปงเตา หมู่ที่ 12</t>
  </si>
  <si>
    <t>ระหว่างบ้านแม่ฮ่าง หมู่ที่ 4 -บ้านสันติสุข</t>
  </si>
  <si>
    <t xml:space="preserve">(ป่ากล้วย) หมู่ที่ 6 ต.นาแก -บ้านขุนอ้อน </t>
  </si>
  <si>
    <t>หมู่ที่ 6 ต.บ้านอ้อน อ.งาว -บ้านสาลู</t>
  </si>
  <si>
    <t>ระหว่างบ้านทุ่งศาลา  หมู่ที่ 1 ต.นาแก-</t>
  </si>
  <si>
    <t>บ้านดง หมู่ที่ 7 ต.หลวงใต้ อ.งาว</t>
  </si>
  <si>
    <t>ระหว่าง บ้านนาแก หมู่ที่3 - บ้านแม่แป้น</t>
  </si>
  <si>
    <t>(ห้วยโป่ง) ต.นาแก อ.งาว จ.ลำปาง</t>
  </si>
  <si>
    <t>ระหว่าง บ้านแม่แป้น หมู่ที่ 5 ต.นาแก -</t>
  </si>
  <si>
    <t>บ้านแม่กวัก หมู่ที่ 1 ต.บ้านอ้อน อ.งาว</t>
  </si>
  <si>
    <t>ระหว่างบ้านห้วยลึก หมู่ที่ 4-บ้านแม่เฟือง</t>
  </si>
  <si>
    <t>ต.บ้านเอื้อม -ต.บ้านเป้า -ต.บ้านค่า</t>
  </si>
  <si>
    <t xml:space="preserve">  - บ้านหัวทุ่ง หมู่ที่ 9 ต.บ้านเป้า</t>
  </si>
  <si>
    <t>ระหว่างบ้านจำบอน หมู่ที่ 10 - บ้าน</t>
  </si>
  <si>
    <t>ห้วยฮี หมู่ที่ 7  ต.ต้นธงชัย อ.เมือง</t>
  </si>
  <si>
    <t>ระหว่าง ต.บ้านเอื้อม - ต.บ้านเป้า</t>
  </si>
  <si>
    <t>ระหว่างบ้านสบเป๊าะ  หมู่ที่ 3 ต.แม่ทะ</t>
  </si>
  <si>
    <t xml:space="preserve">  - บ้านปงป่าเป้า  ม.1 ต.วังเงิน</t>
  </si>
  <si>
    <t>บ้านดอนไชย หมู่ที่ 7 ต.ล้อมแรด อ.เถิน จ.ลำปาง</t>
  </si>
  <si>
    <t>บ้านสาแล หมู่ที่ 5 ต.ทุ่งงาม อ.เสริมงาม</t>
  </si>
  <si>
    <t xml:space="preserve">  -ถนนแม่ไท-สบปราบ อ.แม่ทะ จ.ลำปาง</t>
  </si>
  <si>
    <t>เพื่อป้องกันการพังทลายของ</t>
  </si>
  <si>
    <t>และสิ่งแวดล้อม บ้านใหม่ หมู่ที่ 8</t>
  </si>
  <si>
    <t>สิ่งแวดล้อมไม่พังทลาย</t>
  </si>
  <si>
    <t>สิ่งแวดล้อม</t>
  </si>
  <si>
    <t>และสิ่งแวดล้อม บ้านหวเสือ หมู่ที่ 2</t>
  </si>
  <si>
    <t>และสิ่งแวดล้อม บ้านป่าเหียง หมู่ที่ 8</t>
  </si>
  <si>
    <t>ต.วังเหนือ - บ้านวังโป่ง หมู่ที่ 2-</t>
  </si>
  <si>
    <t>บ้านหมุ้น หมู่ที่ 6 ต.วังใต้ อ.วังเหนือ</t>
  </si>
  <si>
    <t>และสิ่งแวดล้อม บ้านผาดิน หมู่ที่ 3</t>
  </si>
  <si>
    <t>และสิ่งแวดล้อม บ้านวังโป่ง หมู่ที่ 2</t>
  </si>
  <si>
    <t>ตำบลวังใต้ - ตำบลร่องเคาะ</t>
  </si>
  <si>
    <t>และสิ่งแวดล้อม บ้านแม่ปะหลวง</t>
  </si>
  <si>
    <t xml:space="preserve">และสิ่งแวดล้อม ตำบลบ้านโป่ง </t>
  </si>
  <si>
    <t>และสิ่งแวดล้อม บ้านนาแก หมู่ที่ 3</t>
  </si>
  <si>
    <t>และสิ่งแวดล้อม บ้านทุ่งสุ่ม  หมู่ที่ 5</t>
  </si>
  <si>
    <t>ต.หลวงใต้ อ.งาว จ.ลำปาง</t>
  </si>
  <si>
    <t>และสิ่งแวดล้อม บ้านทุ่งวิเชต หมู่ที่ 3</t>
  </si>
  <si>
    <t>และสิ่งแวดล้อม บ้านศาลาไชย หมู่ที่ 2</t>
  </si>
  <si>
    <t>และสิ่งแวดล้อม บ้านหลุก หมู่ที่ 2</t>
  </si>
  <si>
    <t>และสิ่งแวดล้อม บ้านนากิ๋ม หมู่ที่ 7</t>
  </si>
  <si>
    <t>และสิ่งแวดล้อมบ้านวังพร้าว หมู่ที่ 2</t>
  </si>
  <si>
    <t>และสิ่งแวดล้อม บ้านศาลาดงลาน</t>
  </si>
  <si>
    <t>และสิ่งแวดล้อมบ้านแม่กึ๊ด หมู่ที่ 1</t>
  </si>
  <si>
    <t>และสิ่งแวดล้อม บ้านสาแล หมู่ที่ 5</t>
  </si>
  <si>
    <t xml:space="preserve">อำเภอเสริมงาม จังหวัดลำปาง </t>
  </si>
  <si>
    <t>และสิ่งแวดล้อม  บ้านทุ่งฮั้วพัฒนา</t>
  </si>
  <si>
    <t>และสิ่งแวดล้อม  บ้านป่าบงฮ่องไฮ</t>
  </si>
  <si>
    <t>อ.แม่พริก จ.ลำปาง</t>
  </si>
  <si>
    <t>และสิ่งแวดล้อม บ้านสบเรียงหมู่ที่ 7</t>
  </si>
  <si>
    <t>โครงการพัฒนาแหล่งน้ำสาธารณะ</t>
  </si>
  <si>
    <t>บ้านนาแก หมู่ที่ 3 ตำบลนาแก</t>
  </si>
  <si>
    <t>ตำบลนายาง อำเภอสบปราบ</t>
  </si>
  <si>
    <t xml:space="preserve">อำเภอสบปราบ จังหวัดลำปาง </t>
  </si>
  <si>
    <t>เพื่อป้องกันความเสียหาย</t>
  </si>
  <si>
    <t>1.ทำแนวป้องกันการบุรุกของ</t>
  </si>
  <si>
    <t>และสิ่งแวดล้อม</t>
  </si>
  <si>
    <t>ประชาชน</t>
  </si>
  <si>
    <t>สิ่งแวดล้อมไม่ถูกทำลาย</t>
  </si>
  <si>
    <t>2.ทำแนวกันไฟป่า</t>
  </si>
  <si>
    <t>3.ส่งเสริมภูมิปัญญาท้องถิ่นใน</t>
  </si>
  <si>
    <t>การอนุรักษ์</t>
  </si>
  <si>
    <t>สวนสาธารณะหนองกระทิง</t>
  </si>
  <si>
    <t>เพื่อให้จังหวัดลำปางมีการบริหาร</t>
  </si>
  <si>
    <t>สมทบโครงการก่อสร้างระบบกำจัด</t>
  </si>
  <si>
    <t>จังหวัดลำปางมีระบบ</t>
  </si>
  <si>
    <t>จัดการขยะที่ถูกสุขะลักษณะ</t>
  </si>
  <si>
    <t>ขยะมูลฝอย(โซน 2) ตำบลต้นธงชัย</t>
  </si>
  <si>
    <t>การบริหารจัดการขยะที่</t>
  </si>
  <si>
    <t>ถูกสุขะลักษณะ</t>
  </si>
  <si>
    <t>โครงการก่อสร้างระบบกำจัดขยะ</t>
  </si>
  <si>
    <t>จัดหาสถานที่ก่อสร้างระบบกำจัดขยะ</t>
  </si>
  <si>
    <t xml:space="preserve">โซนที่ 1 อ.แจ้ห่ม อ.วังเหนือ อ.งาว </t>
  </si>
  <si>
    <t>อ.เมืองปาน  จังหวัดลำปาง</t>
  </si>
  <si>
    <t xml:space="preserve">จัดหาสถานที่ก่อสร้างระบบกำจัดขยะ </t>
  </si>
  <si>
    <t xml:space="preserve">โซน 3 อำเภอเถิน อำเภอสบปราบ </t>
  </si>
  <si>
    <t>ปรับปรุงสวนสาธารณะหนอง</t>
  </si>
  <si>
    <t>เพื่อให้ปรับปรุงสวนสาธารณะ</t>
  </si>
  <si>
    <t xml:space="preserve"> 1.ปรับพื้นที่บริเวณรอบร้านค้า</t>
  </si>
  <si>
    <t>กระทิง  บ้านน้ำโท้ง หมู่ที่ 5</t>
  </si>
  <si>
    <t>หนองกระทิงเป็นสวนสาธารณะที่</t>
  </si>
  <si>
    <t>2.ก่อสร้างรั้ว</t>
  </si>
  <si>
    <t>เป็นสวนสาธารณะที่คงสภาพ</t>
  </si>
  <si>
    <t>ตำบลบ่อแฮ้ว  อำเภอเมืองลำปาง</t>
  </si>
  <si>
    <t xml:space="preserve">คงสภาพธรรมชาติและสิ่งแวดล้อม   </t>
  </si>
  <si>
    <t>3.ติดตั้งระบบประปาพร้อมโรงสูบน้ำ</t>
  </si>
  <si>
    <t>ความเป็นธรรมชาติและสิ่ง</t>
  </si>
  <si>
    <t>และเป็นอุทยานการเรียนรู้ที่</t>
  </si>
  <si>
    <t>4.ติดตั้งประตูปิด-เปิด</t>
  </si>
  <si>
    <t>แวดล้อมดี  เป็นอุทยานการ</t>
  </si>
  <si>
    <t>สามารถใช้ประโยชน์ได้เต็มพื้นที่</t>
  </si>
  <si>
    <t>5.ขุดลอกลำเหมืองส่งน้ำ</t>
  </si>
  <si>
    <t xml:space="preserve">เรียนรู้ของจังหวัดลำปาง </t>
  </si>
  <si>
    <t>6.ก่อสร้างอาคารป้องกันตลิ่ง</t>
  </si>
  <si>
    <t>7.ซ่อมแซมศาลากลางน้ำ</t>
  </si>
  <si>
    <t>และเป็นสถานที่ประชาชน</t>
  </si>
  <si>
    <t>8.งานอื่น ๆ ที่จำเป็นและเกี่ยวข้อง</t>
  </si>
  <si>
    <t>ใช้ประโยชน์ได้เต็มพื้นที่</t>
  </si>
  <si>
    <t>โครงการบริหารจัดการขยะ</t>
  </si>
  <si>
    <t>เพื่อให้องค์กรปกครองส่วนท้องถิ่น</t>
  </si>
  <si>
    <t xml:space="preserve"> 1.ก่อสร้างศูนย์กำจัดขยะ</t>
  </si>
  <si>
    <t>องค์กรปกครองส่วนท้องถิ่น</t>
  </si>
  <si>
    <t>ในเขตองค์กรปกครองส่วนท้องถิ่น</t>
  </si>
  <si>
    <t>ในเขตอำเภอแจ้ห่ม จังหวัดลำปาง</t>
  </si>
  <si>
    <t>2.บริหารจัดการที่จัดเก็บในแต่ละวันโดยการ</t>
  </si>
  <si>
    <t>ในเขตอำเภอแจ้ห่ม จังหวัด</t>
  </si>
  <si>
    <t>มีการบริหารจัดการขยะ</t>
  </si>
  <si>
    <t>จัดทำเป็นเชื้อเพลิงพีดีเอฟ</t>
  </si>
  <si>
    <t>ลำปางมีการบริหารจัดการขยะ</t>
  </si>
  <si>
    <t>3.ดำเนินกิจกรรมอื่นที่จำเป็น</t>
  </si>
  <si>
    <t>ในเขต อ.เมืองปาน จังหวัดลำปาง</t>
  </si>
  <si>
    <t>ในเขตอ.เมืองปาน จังหวัด</t>
  </si>
  <si>
    <t>ก่อสร้างสะพาน คสล.ขนาดกว้าง</t>
  </si>
  <si>
    <t>ต.บ้านแลง อ.เมือง จ.ลำปาง</t>
  </si>
  <si>
    <t>ก่อสร้างสะพาน คสล. ขนาดกว้าง</t>
  </si>
  <si>
    <t>8.00 ม. ยาว 45.00 ม.</t>
  </si>
  <si>
    <t>หรือมีพื้นที่ไม่น้อยกว่า  360 ตร.ม.</t>
  </si>
  <si>
    <t>เข้าสู่แหล่งท่องเที่ยวทางวัฒนธรรม</t>
  </si>
  <si>
    <t>วัดพระธาตุเสด็จ บ้านเสด็จ หมู่ที่ 5</t>
  </si>
  <si>
    <t>ต.บ้านเสด็จ อ.เมืองจ.ลำปาง</t>
  </si>
  <si>
    <t>ต.บ้านเอื้อม  อ.เมือง  จ.ลำปาง</t>
  </si>
  <si>
    <t>หมู่ที่ 4 - บ้านนิคมเขต15 หมู่ที่ 6</t>
  </si>
  <si>
    <t>ต.บุญนาคพัฒนา อ.เมือง  จ.ลำปาง</t>
  </si>
  <si>
    <t>ต.บุญนาพัฒนา อ.เมือง จ.ลำปาง</t>
  </si>
  <si>
    <t>10.00 ม. ยาว 120.00 ม.</t>
  </si>
  <si>
    <t xml:space="preserve">บ้านสามัคคี หมู่ที่ 2 ต.พิชัย อ.เมือง </t>
  </si>
  <si>
    <t>ทรายคำ อำเภอวังเหนือ จังหวัดลำปาง</t>
  </si>
  <si>
    <t>วังซ้าย อำเภอวังเหนือ จังหวัดลำปาง</t>
  </si>
  <si>
    <t>ศาลา อำเภอเกาะคา จังหวัดลำปาง</t>
  </si>
  <si>
    <t>บ้านวังควาย หมู่ที่ 6 ตำบลหลวงใต้</t>
  </si>
  <si>
    <t>ร้อง อำเภองาว จังหวัดลำปาง</t>
  </si>
  <si>
    <t>บ้านร่มไม้ยาง หมู่ที่ 9 ตำบลแม่พริก</t>
  </si>
  <si>
    <t>บ้านห้วยก๋ง หมู่ที่ 7 -บ้านสบเสริม</t>
  </si>
  <si>
    <t>วอแก้ว อำเภอห้างฉัตร จังหวัดลำปาง</t>
  </si>
  <si>
    <t>บ้านทุ่งสุ่ม หมู่ที่ 5 ตำบลหลวงใต้</t>
  </si>
  <si>
    <t>ระหว่างบ้านบุญนาค หมู่ที่ 1 ต.บุญนาค-</t>
  </si>
  <si>
    <t>พัฒนา - บ้านสวนป่าหนองบง หมู่ที่ 12</t>
  </si>
  <si>
    <t xml:space="preserve"> 7.00 ม. ยาว 50 ม. รายละเอียด</t>
  </si>
  <si>
    <t>ระหว่างบ้านทุ่งโจ้ หมู่ที่ 3 - บ้านต้นฮ่าง</t>
  </si>
  <si>
    <t>หมู่ที่ 7 ต.บ้านค่า อ.เมือง จ.ลำปาง</t>
  </si>
  <si>
    <t xml:space="preserve"> 10.00 ม. ยาว 20 ม. รายละเอียด</t>
  </si>
  <si>
    <t>ระหว่างบ้านหมอสม-วังแคว้ง หมู่ที่ 2-</t>
  </si>
  <si>
    <t>บ้านป่ากล้วย-ป่าตัน หมู่ที่ 4 ต.ปงแสนทอง</t>
  </si>
  <si>
    <t>บ้านห้วยหลอ หมู่ที่ 2 ต.ชมพู อ.เมือง-</t>
  </si>
  <si>
    <t>ระหว่างบ้านเป้า หมู่ที่ 5-บ้านทุ่งม่านใต้</t>
  </si>
  <si>
    <t>หมู่ที่ 11 ต.บ้านเป้า อ.เมือง จ.ลำปาง</t>
  </si>
  <si>
    <t>เชื่อมระหว่างบ้านผาลาด หมู่ที่ 4 ตำบล</t>
  </si>
  <si>
    <t>พระบาท อำเภอเมือง จังหวัดลำปาง</t>
  </si>
  <si>
    <t>ระหว่างบ้านเป้า หมู่ที่ 5 ต.บ้านเป้า-</t>
  </si>
  <si>
    <t>ต.บ้านเอื้อม อ.เมือง จ.ลำปาง</t>
  </si>
  <si>
    <t>ระหว่างบ้านชมพู หมู่ที่ 1 ต.ชมพู -</t>
  </si>
  <si>
    <t>บ้านแม่กืบ หมู่ที่ 9 ต.ปงแสนทอง</t>
  </si>
  <si>
    <t>ระหว่างบ้านกล้วยแพะ หมู่ที่ 2-บ้าน</t>
  </si>
  <si>
    <t>กล้วยกลาง หมู่ที่ 5 ต.กล้วยแพะ อ.เมือง</t>
  </si>
  <si>
    <t>ระหว่าง บ้านกอกชุม หมู่ที่ 6 -บ้านโทก</t>
  </si>
  <si>
    <t>หัวช้าง หมู่ที่ 3 ต.พระบาท อ.เมือง</t>
  </si>
  <si>
    <t>ระหว่างบ้านห้วยลึก หมู่ที่ 4 ต.บ้านเอื้อม</t>
  </si>
  <si>
    <t>ระหว่างบ้านแม่เฟือง หมู่ที่ 7 ต.บ้านเอื้อม</t>
  </si>
  <si>
    <t>ระหว่างบ้านทรายทอง หมู่ที่ 3 ต.บ้าน</t>
  </si>
  <si>
    <t>เสด็จ - ต.บ้านแลง -ต.บุญนาคพัฒนา</t>
  </si>
  <si>
    <t>ระหว่างบ้านบุญนาคพัฒนา หมู่ที่ 1</t>
  </si>
  <si>
    <t>ต.บุญนาคพัฒนา -บ้านหลวง หมู่ที่ 1</t>
  </si>
  <si>
    <t xml:space="preserve"> 7.00 ม. ยาว 90 ม. รายละเอียด</t>
  </si>
  <si>
    <t>ระหว่าง บ้านทุ่งกล้วย หมู่ที่ 12 ตำบล</t>
  </si>
  <si>
    <t>บ้านเอื้อม อ.เมือง -ต.วอแก้ว อ.ห้างฉัตร</t>
  </si>
  <si>
    <t>ระหว่างบ้านห้วยไร่ หมู่ที่ 13</t>
  </si>
  <si>
    <t>ระหว่างบ้านหัววัง หมู่ที่ 4-บ้านนิคม 15</t>
  </si>
  <si>
    <t>หมู่ที่ 6 ต.บุญนาคพัฒนา อ.เมือง จ.ลำปาง</t>
  </si>
  <si>
    <t>ระหว่างบ้านนิคม17 หมู่ที่ 8</t>
  </si>
  <si>
    <t>ระหว่างบ้านฟ่อน หมู่ที่ 2 ต.ชมพู -</t>
  </si>
  <si>
    <t>บ้านสำเภา (แม่กืย) หมู่ที่ 9 ตำบล</t>
  </si>
  <si>
    <t>ปงแสนทอง อ.เมือง จ.ลำปาง</t>
  </si>
  <si>
    <t>ระหว่างบ้านวังหม้อ หมู่ที่ 2 ต.ต้นธงชัย-</t>
  </si>
  <si>
    <t>ระหว่างบ้านนาป้อใต้ หมู่ที่ 8 ต.ต้นธงชัย</t>
  </si>
  <si>
    <t>ระหว่างบ้านแค่ หมู่ที่ 1-บ้านทุ่งม่านเหนือ</t>
  </si>
  <si>
    <t>หมู่ที่ 2 ต.บ้านเป้า อ.เมือง  จ.ลำปาง</t>
  </si>
  <si>
    <t>10.00 ม. ยาว 50.00 ม.</t>
  </si>
  <si>
    <t>ระหว่างบ้านเป้า หมู่ที่ 5-บ้านทุ่งม่าน</t>
  </si>
  <si>
    <t>พัฒนา หมู่ที่ 11 ต.บ้านเป้า อ.เมือง</t>
  </si>
  <si>
    <t>ระหว่างบ้านปงท่าขัว หมู่ที่ 10-บ้านท่าขัว</t>
  </si>
  <si>
    <t>หมู่ที่ 4 ต.บ่อแฮ้ว อ.เมือง จ.ลำปาง</t>
  </si>
  <si>
    <t>ระหว่างบ้านอุมลอง หมู่ที่ 1-บ้านดอนไชย</t>
  </si>
  <si>
    <t>หมู่ที่ 7 ต.ล้อมแรด อ.เถิน จ.ลำปาง</t>
  </si>
  <si>
    <t>ระหว่างบ้านกลาง หมู่ที่ 12 ต.บ้านขอ</t>
  </si>
  <si>
    <t>ระหว่างบ้านขอใต้ หมู่ที่ 5 ต.บ้านขอ</t>
  </si>
  <si>
    <t>ระหว่างบ้านถ้ำ หมู่ที่ 1 ต.ทุ่งกว๋าว -</t>
  </si>
  <si>
    <t>บ้านทุ่งแล้ง หมู่ที่ 10 ต.บ้านขอ</t>
  </si>
  <si>
    <t xml:space="preserve">ระหว่างบ้านเด่น หมู่ที่ 13 ต.สมัย </t>
  </si>
  <si>
    <t>อ.สบปราบ - อ.แม่ทะ จ.ลำปาง</t>
  </si>
  <si>
    <t>ระหว่างบ้านปงแล้ง หมู่ที่ 9 ต.เสริมขวา</t>
  </si>
  <si>
    <t>ระหว่างบ้านนาสันติสุข หมู่ที่ 8 ต.นาไผ่</t>
  </si>
  <si>
    <t>หมู่ที่ 4 ต.เสริมซ้าย อ.เสริมงาม จ.ลำปาง</t>
  </si>
  <si>
    <t>ระหว่างบ้านแม่ต๋ำใต้ หมู่ที่ 10 ต.ทุ่งงาม</t>
  </si>
  <si>
    <t>อ.เสริมงาม-บ้านหาดปู่ด้าย หมู่ที่ 1</t>
  </si>
  <si>
    <t>ต.นาแส่ง อ.เกาะคา จ.ลำปาง</t>
  </si>
  <si>
    <t>ระหว่างบ้านนาบอน หมู่ที่ 2 ต.ทุ่งงาม</t>
  </si>
  <si>
    <t>ระหว่างบ้านกิ่วห้วยเบิก    หมู่ที่ 2</t>
  </si>
  <si>
    <t xml:space="preserve">ระหว่างบ้านดงหนองจอก หมู่ที่ 9 </t>
  </si>
  <si>
    <t>ต.เสริมซ้าย อ.เสริมงาม อ.เสริมงาม</t>
  </si>
  <si>
    <t>ระหว่างบ้านดอนมูล หมู่ที่ 3 ต.หัวเสือ</t>
  </si>
  <si>
    <t>ระหว่างบ้านสบทะ หมู่ที่ 7-บ้านนาคต</t>
  </si>
  <si>
    <t>หมู่ที่ 3 ต.ป่าตัน -ต.น้ำโจ้ อ.แม่ทะ จ.ลำปาง</t>
  </si>
  <si>
    <t>ระหว่างบ้านน้ำโทกหัวดง ต.แม่ทะ</t>
  </si>
  <si>
    <t>ระหว่างบ้านท่าแหน หมู่ที่ 2 ตำบลแม่ทะ</t>
  </si>
  <si>
    <t>ระหว่างบ้านจว๊าก หมู่ที่ 5 ต.แม่ทะ</t>
  </si>
  <si>
    <t>ระหว่างบ้านนางแล หมู่ที่ 13 ต.ปงยางคก</t>
  </si>
  <si>
    <t>ระหว่างบ้านแม่ยิ่ง หมู่ที่4-บ้านหนองขาม</t>
  </si>
  <si>
    <t>ระหว่างบ้านหัวทุ่ง หมู่ที่ 7 ต.หนองหล่ม</t>
  </si>
  <si>
    <t>อ.ห้างฉัตร-บ้านสบไพร หมู่ที่ 10 ตำบล</t>
  </si>
  <si>
    <t>บ้านเป้า อ.เมือง จ.ลำปาง</t>
  </si>
  <si>
    <t>ระหว่างบ้านนำจำ หมู่ที่ 7 ต.วอแก้ว</t>
  </si>
  <si>
    <t>อ.ห้างฉัตร-บ้านทุ่งกล้วย หมู่ที่ 5 ตำบล</t>
  </si>
  <si>
    <t>บ้านเอิ้อม อ.เมือง จ.ลำปาง</t>
  </si>
  <si>
    <t xml:space="preserve">ระหว่างบ้านวอแก้ว หมู่ที่ 3 ต.วอแก้ว </t>
  </si>
  <si>
    <t xml:space="preserve"> = ต.หนองหล่ม อ.ห้างฉัตร จ.ลำปาง</t>
  </si>
  <si>
    <t>ระหว่างบ้านทุ่งห้า หมู่ที่ 8 ต.วังทรายคำ-</t>
  </si>
  <si>
    <t>ระหว่างบ้านแม่สุขวังเหนือ หมู่ที่ 7</t>
  </si>
  <si>
    <t>ต.วังซ้าย - บ้านห้วยข่อย หมู่ที่ 7 ตำบล</t>
  </si>
  <si>
    <t>วังเหนือ อ.วังเหนือ จ.ลำปาง</t>
  </si>
  <si>
    <t>ระหว่างบ้านกวาง หมู่ที่ 1  ต.วังใต้ -</t>
  </si>
  <si>
    <t>บ้านทุ่งห้า ต.วังทรายคำ อ.วังเหนือ</t>
  </si>
  <si>
    <t>ระหว่างบ้านปงวัง หมู่ที่ 3 ต.วังทรายคำ-</t>
  </si>
  <si>
    <t>ระหว่างบ้านแม่สุขเหนือ หมู่ที่ 8 -บ้าน</t>
  </si>
  <si>
    <t>แม่สุขป่าสัก หมู่ที่ 9 ต.วังซ้าย อ.วังเหนือ</t>
  </si>
  <si>
    <t>ระหว่างบ้านทุ่งพัฒนา หมู่ที่ 9 ตำบลวัง</t>
  </si>
  <si>
    <t>ระหว่างบ้านปงทอง หมู่ที่ 7 ต.วังทอง</t>
  </si>
  <si>
    <t>ระหว่างบ้านแม่เลียบ หมู่ที่ 8 ตำบลทุ่งฮั้ว</t>
  </si>
  <si>
    <t>ระหว่างตำบลทุ่งฮั้ว - ตำบลร่องเคาะ</t>
  </si>
  <si>
    <t xml:space="preserve">ระหว่างบ้านศรีบุญเรืองใต้ หมู่ที่ 11 </t>
  </si>
  <si>
    <t>ตำบลแม่สุก อำเภอแจ้ห่ม จังหวัดลำปาง</t>
  </si>
  <si>
    <t>ระหว่างบ้านกิ่ว หมู่ที่ 5  ต.แม่สุก</t>
  </si>
  <si>
    <t>ระหว่างบ้านหนองจอก หมู่ที่ 2 ตำบล</t>
  </si>
  <si>
    <t>แม่สุก อ.แจ้ห่ม จ.ลำปาง</t>
  </si>
  <si>
    <t>ระหว่างบ้านทุ่งวิเชต หมู่ที่ 1 ต.วิเชตนคร-</t>
  </si>
  <si>
    <t>บ้านหลวง หมู่ที่ 1 ต.แจ้ห่ม อ.แจ้ห่ม</t>
  </si>
  <si>
    <t>ระหว่างบ้านแม่ตาหลวง หมู่ที่ 1  -บ้าน</t>
  </si>
  <si>
    <t>ปงดอน หมู่ที่ 2 ต.บ้านปงดอน อ.แจ้ห่ม</t>
  </si>
  <si>
    <t>ระหว่างบ้านนางาม หมู่ที่ 3 ต.เมืองมาย</t>
  </si>
  <si>
    <t>ระหว่างบ้านแม่เปิน หมู่ที่ 1 ต.เมืองมาย</t>
  </si>
  <si>
    <t>ระหว่างบ้านกิ่ว หมู่ที่ 5 ต.แม่สุก อำเภอ</t>
  </si>
  <si>
    <t xml:space="preserve">ระหว่างบ้านหนองกอก หมู่ที่ 5 ต.แม่สุก </t>
  </si>
  <si>
    <t>ระหว่างบ้านหลวง หมู่ที่ 1  ต.แจ้ห่ม -</t>
  </si>
  <si>
    <t>บ้านใหม่สวนดอกคำ หมู่ที่ 1 ต.วิเชตนคร</t>
  </si>
  <si>
    <t>ระหว่างบ้านหนองแหวน หมู่ที่ 4 ตำบล</t>
  </si>
  <si>
    <t>ระหว่างบ้านนากิ๋มเหนือ หมู่ที่ 5 ตำบล</t>
  </si>
  <si>
    <t>นาแก้ว - บ้านนากิ๋มใต้  ต.นาแส่ง</t>
  </si>
  <si>
    <t>บ้านดอนธรรม หมู่ที่ 3 ต.ใหม่พัฒนา</t>
  </si>
  <si>
    <t>ระหว่างบ้านทุ่งขาม หมู่ที่ 6 ต.ใหม่พัฒนา</t>
  </si>
  <si>
    <t>ระหว่างบ้านน้ำล้อม หมู่ที่ 1-บ้านหัวแต</t>
  </si>
  <si>
    <t>หมู่ที่ 2  ต.เกาะคา อ.เกาะคา จ.ลำปาง</t>
  </si>
  <si>
    <t>ระหว่างบ้านหวด หมู่ที่ 2 ตำบลบ้านหวด</t>
  </si>
  <si>
    <t xml:space="preserve"> -ต.บ้านหวด - ต.แม่ตีบ อ.งาว จ.ลำปาง</t>
  </si>
  <si>
    <t>ระหว่างบ้านร่องเห็ด หมู่ที่ 3 ตำบล</t>
  </si>
  <si>
    <t>บ้านแหง -ถนนสายดอนไชย - บ้านแหง</t>
  </si>
  <si>
    <t>บ้านแหงเหนือ หมู่ที่ 1 ต.บ้านแหง -</t>
  </si>
  <si>
    <t>บ้านหนองเหียง หมู่ที่ 2  ต.นาแก อ.งาว</t>
  </si>
  <si>
    <t>ระหว่างบ้านบ่อห้า หมู่ที่ 4 -บ้านร่องเห็ด</t>
  </si>
  <si>
    <t>หมู่ที่ 3 ต.บ้านแหง บ้านทุ่งโป่ง หมู่ที่ 6</t>
  </si>
  <si>
    <t>ต.หลวงเหนือ อ.งาว จ.ลำปาง</t>
  </si>
  <si>
    <t>ระหว่างบ้านอ้อนเหนือ หมู่ที่  2</t>
  </si>
  <si>
    <t>บ้านแม่กวัก หมู่ที่ 1  ตำบลบ้านอ้อน</t>
  </si>
  <si>
    <t>ระหว่างบ้านงิ้วงาม หมู่ที่ 4 ตำบลแม่ตีบ</t>
  </si>
  <si>
    <t>ระหว่างบ้านแม่วะใต้ หมู่ที่ 7 ต.บ้านร้อง</t>
  </si>
  <si>
    <t>ระหว่างบ้านใหม่เจริญสุข หมู่ที่ 8 - บ้าน</t>
  </si>
  <si>
    <t>วังควาย หมู่ที่ 6 ต.หลวงใต้ อ.งาว</t>
  </si>
  <si>
    <t xml:space="preserve">ระหว่างบ้านสันโค้งพัฒนา หมู่ที่ 11 </t>
  </si>
  <si>
    <t>ตำบลบ้านโป่ง อำเภองาว จังหวัดลำปาง</t>
  </si>
  <si>
    <t>ระหว่างบ้านเป๊าะ หมู่ที่ 5 -  บ้านเป๊าะทอง</t>
  </si>
  <si>
    <t>หมู่ที่ 10  ต.บ้านโป่ง อ.งาว จ.ลำปาง</t>
  </si>
  <si>
    <t>ระหว่างบ้านขวัญคีรี หมู่ที่ 11 ตำบลบ้าน</t>
  </si>
  <si>
    <t>ระหว่างบ้านข่อย หมู่ที่ 4 ตำบลบ้านร้อง</t>
  </si>
  <si>
    <t>ระหว่างบ้านปันใต้ หมู่ที่ 5 ตำบลปงเตา</t>
  </si>
  <si>
    <t>ระหว่างบ้านบ่อฮ้อ หมู่ที่ 4 ต.บ้านแหง-</t>
  </si>
  <si>
    <t>ถนนสายร่องเห็ด - ทุ่งโป้ อ.งาว จ.ลำปาง</t>
  </si>
  <si>
    <t>เชื่อมระหว่าง บ้านสบป๋อน หมู่ที่3</t>
  </si>
  <si>
    <t>ตำบลบ้านร้อง  อำเภองาว จังหวัดลำปาง</t>
  </si>
  <si>
    <t>ระหว่างบ้านอ้อน หมู่ที่ 3 ต.บ้านอ้อน</t>
  </si>
  <si>
    <t>บ้านศรีป้าน หมู่ที่ 2 - บ้านคุ้ม หมู่ที่ 3</t>
  </si>
  <si>
    <t>เชื่อมระหว่างบ้านแม่ตาลน้อย หมู่ที่ 8</t>
  </si>
  <si>
    <t>ต.เวียงตาล อ.ห้างฉัตร  จ.ลำปาง</t>
  </si>
  <si>
    <t>ระหว่าง บ้านนิคมเขต 17 หมู่ที่ 8 ตำบล</t>
  </si>
  <si>
    <t>บุญนาคพัฒนา - บ้านศรีปรีดา หมู่ที่ 3</t>
  </si>
  <si>
    <t>ระหว่างบ้านหัววัง หมู่ที่ 4 -บ้านนิคม 15</t>
  </si>
  <si>
    <t xml:space="preserve">หมู่ที่ 6 ต.นิคมพัฒนา-บ้านนิคม 14 </t>
  </si>
  <si>
    <t>หมู่ที่ 13 ต.นิคมพัฒนา อ.เมือง จ.ลำปาง</t>
  </si>
  <si>
    <t>ระหว่างหมู่ที่ 5 ต.นายาง อ.สบปราบ -</t>
  </si>
  <si>
    <t>ก่อสร้างท่อลอดเหลี่ยม คสล.ขนาด</t>
  </si>
  <si>
    <t>1X(3.00x1.80ม.)ยาว 7.00 ม.</t>
  </si>
  <si>
    <t>ระหว่างบ้านไหล่หิน หมู่ที่ 2  ต.ไหล่หิน</t>
  </si>
  <si>
    <t>หมู่ที่ 9 ต.เสริมกลาง อ.เสริมงาม จ.ลำปาง</t>
  </si>
  <si>
    <t>ระหว่างบ้านห้วยกันทา หมู่ที่7 ต.ทุ่งฮั้ว</t>
  </si>
  <si>
    <t>ระหว่างบ้านทุ่งศาลา หมู่ที่ 1 ตำบลนาแก</t>
  </si>
  <si>
    <t>ระหว่างบ้านโป่งหลวง หมู่ที่ 15</t>
  </si>
  <si>
    <t>ระหว่างบ้านป่าไคร้ใต้ หมู่ที่ 1 ตำบล</t>
  </si>
  <si>
    <t>หนองหล่ม - บ้านทุ่งผา หมู่ที่ 1 ตำบล</t>
  </si>
  <si>
    <t>ก่อสร้างรางระบายน้ำ คสล. ขนาด</t>
  </si>
  <si>
    <t>กว้าง 0.60 ม. ยาว 700  ม.</t>
  </si>
  <si>
    <t>พร้อมวางท่อ คสล.ขนาดเส้นผ่า</t>
  </si>
  <si>
    <t>ศูนย์กลางขนาด 0.60 ม. จำนวน</t>
  </si>
  <si>
    <t>60 ท่อน พร้อมบ่อพัก รายละเอียด</t>
  </si>
  <si>
    <t>บ้านสถานี หมู่ที่ 4 ต.ห้างฉัตร-บ้านป่าไคร้</t>
  </si>
  <si>
    <t>หมู่ที่ 1 ต.หนองหล่ม อ.ห้างฉัตร จ.ลำปาง</t>
  </si>
  <si>
    <t>โครงการขยายเขตไฟฟ้าสาธารณะ</t>
  </si>
  <si>
    <t>ปักเสาพาดสาย ค่าติดตั้งหม้อแปลง</t>
  </si>
  <si>
    <t>เครื่องวัด อุปกรณ์ไฟฟ้า การขยายเขต</t>
  </si>
  <si>
    <t>บ้านท่านาง หมู่ที่ 3 ต.ล้อมแรด</t>
  </si>
  <si>
    <t>ไฟฟ้าสาธารณะ ทดสอบหม้อแปลง</t>
  </si>
  <si>
    <t>-ต.นาโป่ง - ต.แม่ถอด อ.เถิน</t>
  </si>
  <si>
    <t>บ้านเหล่า หมู่ที่ 5 ต.ล้อมแรด</t>
  </si>
  <si>
    <t>- บ้านดอนแก้ว หมู่ที่ 10</t>
  </si>
  <si>
    <t>ขยายเขต/ติดตั้ง/ปรับปรุงระบบไฟฟ้า</t>
  </si>
  <si>
    <t>สาธารณะในเขตอำเภอเมืองลำปาง</t>
  </si>
  <si>
    <t>สาธารณะในเขตอำเภอเกาะคา</t>
  </si>
  <si>
    <t>สาธารณะในเขตอำเภอห้างฉัตร</t>
  </si>
  <si>
    <t>สาธารณะในเขตอำเภอเถิน</t>
  </si>
  <si>
    <t>สาธารณะในเขตอำเภอเสริมงาม</t>
  </si>
  <si>
    <t>สาธารณะในเขตอำเภอสบปราบ</t>
  </si>
  <si>
    <t>สาธารณะในเขตอำเภอแม่พริก</t>
  </si>
  <si>
    <t>สาธารณะในเขตอำเภอแม่เมาะ</t>
  </si>
  <si>
    <t>สาธารณะในเขตอำเภอแม่ทะ</t>
  </si>
  <si>
    <t>สาธารณะในเขตอำเภองาว</t>
  </si>
  <si>
    <t>สาธารณะในเขตอำเภอแจ้ห่ม</t>
  </si>
  <si>
    <t>สาธารณะในเขตอำเภอวังเหนือ</t>
  </si>
  <si>
    <t>สาธารณะในเขตอำเภอเมืองปาน</t>
  </si>
  <si>
    <t>ขยายเขตไฟฟ้า/ปรับปรุงระบบ</t>
  </si>
  <si>
    <t>ไฟฟ้าสาธารณะ ศูนย์ Logistic</t>
  </si>
  <si>
    <t>ขยายเขตไฟฟ้าสาธารณะ สนามกีฬา</t>
  </si>
  <si>
    <t>กลางแห่งที่ 2 อบจ.ลำปาง</t>
  </si>
  <si>
    <t>เพื่อพัฒนาระบบไฟฟา</t>
  </si>
  <si>
    <t>สาธารณะ</t>
  </si>
  <si>
    <t xml:space="preserve">ไฟฟ้า ฯลฯ </t>
  </si>
  <si>
    <t>ประชาชนมีระบบไฟฟ้า</t>
  </si>
  <si>
    <t>สาธารณะที่ส่องสว่าง</t>
  </si>
  <si>
    <t>บ้านฮ่องกิ่ว หมู่ที่ 5  ตำบลบ้านกิ่ว</t>
  </si>
  <si>
    <t>อำเภอแม่ทะ จังหัดลำปาง</t>
  </si>
  <si>
    <t xml:space="preserve">บ.กล้วยหลวง ม.1 ต.กล้วยแพะ </t>
  </si>
  <si>
    <t>บ้านแม่คำหล้า หมู่ที่  13 ตำบลบ้านร้อง</t>
  </si>
  <si>
    <t>60 ท่อน พร้อมบ่อพัก รายละเอียดตามแบบฯ</t>
  </si>
  <si>
    <t>ไฟฟ้าสาธารณะ ทดสอบหม้อแปลง ฯลฯ</t>
  </si>
  <si>
    <t>บ.ศาลาดอน ม.3 ต.ชมพู อ.เมือง จ.ลำปาง</t>
  </si>
  <si>
    <t xml:space="preserve"> บ้านกล้วยแพะ - บ้านกล้วยแพะ</t>
  </si>
  <si>
    <t xml:space="preserve"> บ้านห้วยขี้นก หมู่ที่ 7</t>
  </si>
  <si>
    <t>บ้านขอใต้ หมู่ที่ 4 ตำบลบ้านขอ</t>
  </si>
  <si>
    <t>บ้านปงกา หมู่ที่ 3ตำบลแม่กัวะ</t>
  </si>
  <si>
    <t>บ้านแม่กัวะ ม.5  ตำบลแม่กัวะ</t>
  </si>
  <si>
    <t xml:space="preserve">โครงการพัฒนาแหล่งน้ำสาธารณะ </t>
  </si>
  <si>
    <t>บ้านนาบอน หมู่ที่ 2 ตำบลทุ่งงาม</t>
  </si>
  <si>
    <t>บ้านกิ่วห้วยเบิก ม.2 ตำบลเสริมกลาง</t>
  </si>
  <si>
    <t>บ้านใหม่พัฒนา หมู่ที่ 8 ตำบล</t>
  </si>
  <si>
    <t xml:space="preserve"> อำเภอวังเหนือ  จังหวัดลำปาง</t>
  </si>
  <si>
    <t>บ้านตึงใต้ หมู่ที่ 1 ตำบลวังทอง</t>
  </si>
  <si>
    <t xml:space="preserve"> อำเภอวังเหนือ จังหวัดลำปาง</t>
  </si>
  <si>
    <t xml:space="preserve">บ้านร่มโพธิ์ทอง หมู่ที่ 9 ตำบล </t>
  </si>
  <si>
    <t xml:space="preserve">บ้านทุ่งวังทอง หมู่ที่ 12 ตำบล </t>
  </si>
  <si>
    <t xml:space="preserve">บ้านทุ่งปี้ หมู่ที่ 1 ตำบลทุ่งฮั้ว  </t>
  </si>
  <si>
    <t xml:space="preserve">บ้านวังมน หมู่ที่ 5 ตำบลทุ่งฮั้ว </t>
  </si>
  <si>
    <t>บ้านฮ่าง หมู่ที่ 4 ตำบลนาแก</t>
  </si>
  <si>
    <t>อำเภองาว  จังหวัดลปาง</t>
  </si>
  <si>
    <t>บ้านแม่กวักดอนแก้ว หมู่ที่ 7 ตำบล</t>
  </si>
  <si>
    <t>บ้านอ้อน อำเภองาว จังหวัดลำปาง</t>
  </si>
  <si>
    <t xml:space="preserve">อำเภอแม่เมาะ จังหวัดลำปาง </t>
  </si>
  <si>
    <t>บ้านนาคต หมู่ที่ 3 ตำบลป่าตัน</t>
  </si>
  <si>
    <t xml:space="preserve">อำเภอแม่ทะ จังหวัดลำปาง </t>
  </si>
  <si>
    <t>บ้านค่ากลาง หมู่ที่ 2 ต.บ้านค่า</t>
  </si>
  <si>
    <t xml:space="preserve">บ้านแม่ต๋ำใต้ หมู่ที่ 14  </t>
  </si>
  <si>
    <t>ยาว 15.00 ม. สูง 2.00 ม.</t>
  </si>
  <si>
    <t>ต.กล้วยแพะ อ.เมือง จ.ลำปาง</t>
  </si>
  <si>
    <t xml:space="preserve"> บ้านเหล่าบุญเกิด  ต.พระบาท</t>
  </si>
  <si>
    <t xml:space="preserve"> อ.เมือง  จ.ลำปาง</t>
  </si>
  <si>
    <t xml:space="preserve">บ้านทุ่งกล้วยใต้ หมู่ที่ 12 </t>
  </si>
  <si>
    <t>บ้านแม่ต๋ำ หมู่ที่ 6 ต.บ้านเอื้อม</t>
  </si>
  <si>
    <t>บ้านแม่เฟือง หมู่ที่ 7 ต.บ้านเอื้อม</t>
  </si>
  <si>
    <t>บ้านนาก่วมใต้ ตำบลชมพู</t>
  </si>
  <si>
    <t>บ้านทุ่งส้าน หมู่ที่ 1 ต.บ้านขอ</t>
  </si>
  <si>
    <t>บ้านทุ่งสะแกง หมู่ที่ 2 ต.บ้านขอ</t>
  </si>
  <si>
    <t>บ้านขอเหนือหมู่ที่ 9 ต.บ้านขอ</t>
  </si>
  <si>
    <t>บ้านป่าเหว หมู่ที่ 3 ต.บ้านขอ</t>
  </si>
  <si>
    <t>บ้านดงหนองจอก หมู่ที่ 9</t>
  </si>
  <si>
    <t>บ้านนาบอน หมู่ที่ 2 ต.ทุ่งงาม</t>
  </si>
  <si>
    <t>บ้านแม่ต๋ำ หมู่ที่ 1 ต.เสริมซ้าย</t>
  </si>
  <si>
    <t>บ้านนาเอี้ยง หมู่ที่ 7 ต.เสริมกลาง</t>
  </si>
  <si>
    <t>บ้านศรีลังกา หมู่ที่ 5 ต.เสริมกลาง</t>
  </si>
  <si>
    <t>บ้านดอนงาม หมู่ที่ 8 ต.ทุ่งงาม</t>
  </si>
  <si>
    <t>บ้านกลาง หมู่ที่ 4 ต.เสริมกลาง</t>
  </si>
  <si>
    <t>หัวเสือ อ.แม่ทะ จ.ลำปาง</t>
  </si>
  <si>
    <t>บ้านแม่ยิ่ง หมู่ที่ 4 ต.หนองหล่ม</t>
  </si>
  <si>
    <t xml:space="preserve">บ้านทุ่งผา หมู่ที่ 1 ต.วอแก้ว </t>
  </si>
  <si>
    <t>บ้านน้ำจำ หมู่ที่ 7 ตำบลวอแก้ว</t>
  </si>
  <si>
    <t>บ้านบ้านทุ่งงิ้ว หมู่ที่ 6</t>
  </si>
  <si>
    <t>ต.วอแก้ว อ.ห้างฉัตร จ.ลำปาง</t>
  </si>
  <si>
    <t xml:space="preserve">บ้านห้วยต้นเคาะ  หมู่ที่ 7 </t>
  </si>
  <si>
    <t>บ้านสบลืน หมู่ที่ 7 ต.ร่องเคาะ</t>
  </si>
  <si>
    <t>บ้านแม่สงใต้ หมู่ที่ 10 ตำบล</t>
  </si>
  <si>
    <t>ร่องเคาะ อ.วังเหนือ จ.ลำปาง</t>
  </si>
  <si>
    <t>บ้านตึงเหนือ หมู่ที่ 2 ต.วังทอง</t>
  </si>
  <si>
    <t>บ้านปงถำ หมู่ที่ 3 ต.วังทอง</t>
  </si>
  <si>
    <t>บ้านแม่เย็น หมู่ที่ 4 ต.วังทอง</t>
  </si>
  <si>
    <t xml:space="preserve">บ้านป่าลัน หมู่ที่ 5 ต.วังทอง </t>
  </si>
  <si>
    <t xml:space="preserve">บ้านสารภี หมู่ที่ 6 ต.วังทอง </t>
  </si>
  <si>
    <t xml:space="preserve">บ้านปงทอง หมู่ที่ 7 ต.วังทอง </t>
  </si>
  <si>
    <t xml:space="preserve">บ้านเมืองทอง หมู่ที่ 8 ต.วังทอง </t>
  </si>
  <si>
    <t>วังทอง อ.วังเหนือ จ.ลำปาง</t>
  </si>
  <si>
    <t>บ้านป่าแหน่ง หมู่ที่ 3 ต.วังแก้ว</t>
  </si>
  <si>
    <t>ทุ่งฮั้ว  อ.วังเหนือ จ.ลำปาง</t>
  </si>
  <si>
    <t xml:space="preserve">บ้านทุ่งฮั้ว  หมู่ที่ 4 ต.ทุ่งฮั้ว </t>
  </si>
  <si>
    <t xml:space="preserve">บ้านผาแดง หมู่ที่ 6 ต.ทุ่งฮั้ว </t>
  </si>
  <si>
    <t xml:space="preserve">บ้านป่าปงฮ่องไฮ หมู่ที่ 10  </t>
  </si>
  <si>
    <t xml:space="preserve">บ้านทุ่งฮั้วพัฒนา หมู่ที่ 11  </t>
  </si>
  <si>
    <t xml:space="preserve">บ้านห้วยกันทา หมู่ที่ 7 </t>
  </si>
  <si>
    <t xml:space="preserve">บ้านแม่ทรายเงิน หมู่ที่ 2 </t>
  </si>
  <si>
    <t xml:space="preserve">บ้านแม่เลียบ หมู่ที่ 8 ต.ทุ่งฮั้ว </t>
  </si>
  <si>
    <t>ทุ่งศาลา หมู่ที่ 1 ต.นาแก</t>
  </si>
  <si>
    <t>บ้านหนองเหียง หมู่ที่2 - บ้าน</t>
  </si>
  <si>
    <t>บ้านทุ่งโป้ หมู่ที่ 6 ต.หลวงเหนือ</t>
  </si>
  <si>
    <t>บ้านโป่งพัฒนา หมู่ที่ 9 - บ้าน</t>
  </si>
  <si>
    <t>โป่งแก้ว หมู่ที่ 12 ต.บ้านโป่ง</t>
  </si>
  <si>
    <t xml:space="preserve">บ้านแม่กวักดอนแก้ว หมู่ที่ 7 </t>
  </si>
  <si>
    <t>ต.บ้านอ้อน อ.งาว จ.ลำปาง</t>
  </si>
  <si>
    <t>บ้านน้ำหลง หมู่ที่ 3 ต.แม่ตีบ</t>
  </si>
  <si>
    <t>บ้านข่อย หมู่ที่ 4 ต.บ้านร้อง</t>
  </si>
  <si>
    <t>บ้านปางป๋วย หมู่ที่ 2 ต.นาสัก</t>
  </si>
  <si>
    <t>บ้านทุ่งเจริญ หมู่ที่ 8 ต.บ้านค่า</t>
  </si>
  <si>
    <t xml:space="preserve">อำเภอเกาะคา จังหวัดลำปาง </t>
  </si>
  <si>
    <t xml:space="preserve">อำเภอเถิน จังหวัดลำปาง </t>
  </si>
  <si>
    <t xml:space="preserve">อำเภอแม่พริก จังหวัดลำปาง </t>
  </si>
  <si>
    <t xml:space="preserve">อำเภอแจ้ห่ม จังหวัดลำปาง </t>
  </si>
  <si>
    <t>1.ขุดลอก/ก่อสร้างฝาย คสล.</t>
  </si>
  <si>
    <t>2.ก่อสร้างทำนบดิน</t>
  </si>
  <si>
    <t>3.ติดตั้งพลังสูบน้ำไฟฟ้า</t>
  </si>
  <si>
    <t>4.เดินท่อ/สร้างรางส่งน้ำ</t>
  </si>
  <si>
    <t xml:space="preserve">1.ขุดลอกแม่น้ำ </t>
  </si>
  <si>
    <t xml:space="preserve">3.ถังพักคอนกรีตเสริมเหล็ก </t>
  </si>
  <si>
    <t xml:space="preserve">3.ระบบกรองน้ำ </t>
  </si>
  <si>
    <t>ขุดลอกลำห้วยต้นต้อง ขนาดกว้าง</t>
  </si>
  <si>
    <t>150 ม. ยาว 200 ม. ลึก 4.00 ม.</t>
  </si>
  <si>
    <t>ช่วงไหลผ่าน บ้านเด่นแก้วหมู่ที่ 11 -</t>
  </si>
  <si>
    <t>บ้านปงกา หมู่ที่ 3 ตำบลแม่กัวะ</t>
  </si>
  <si>
    <t>ขุดลอกอ่างห้วยฝาง ขนาดกว้าง</t>
  </si>
  <si>
    <t>บ้านวังยาว ม.1 ตำบลแม่กัวะ</t>
  </si>
  <si>
    <t>บ้านวังพร้าว หมู่ที่ 3 ตำบลสบปราบ</t>
  </si>
  <si>
    <t>บ้านสบเสริม ม.9 ตำบลเสริมกลาง</t>
  </si>
  <si>
    <t>ช่วงไหลผ่านบ้านทุ่งงาม หมู่ที่ 3 -</t>
  </si>
  <si>
    <t>บ้านดอนแก้ว ม.6 - บ้านดอนงาม</t>
  </si>
  <si>
    <t>หมู่ที่ 8 ตำบลทุ่งงาม -บ้านสบเสริม</t>
  </si>
  <si>
    <t>ขุดลอกหน้าฝายเก็บกักน้ำบ้านนาบอน</t>
  </si>
  <si>
    <t>กว้าง 20.00 ยาว 1,000 ม. ลึก</t>
  </si>
  <si>
    <t>ช่วงไหลผ่านบ้านนากว้าว หมู่ที่ 1</t>
  </si>
  <si>
    <t xml:space="preserve">ช่วงไหลผ่านบ้านฮ่อง หมู่ที่ 9 </t>
  </si>
  <si>
    <t>ขุดลอกและดาดคอนกรีตลำเหมืองทุ่งเฮียง</t>
  </si>
  <si>
    <t xml:space="preserve">ช่วงไหลผ่านบ้านล้อง หมู่ที่ 2 </t>
  </si>
  <si>
    <t>ช่วงไหลผ่านหมู่บ้านบ้านแม่ทะ</t>
  </si>
  <si>
    <t xml:space="preserve">หมู่ที่ 1 - บ้านน้ำโทก หมู่ที่ 4 - </t>
  </si>
  <si>
    <t>บ้านแม่ทะหลวง หมู่ที่ 8 - บ้านแม่ทะ</t>
  </si>
  <si>
    <t>ม่วงคำ หมู่ที่ 9 ตำบลแม่ทะ</t>
  </si>
  <si>
    <t xml:space="preserve"> อำเภอแม่ทะ จังหวัดลำปาง</t>
  </si>
  <si>
    <t xml:space="preserve">ขุดลอกคลองห้วยแม่ปวน ขนาดกว้าง </t>
  </si>
  <si>
    <t>ช่วงไหลผ่านบ้านนากวาง หมู่ที่ 1 -</t>
  </si>
  <si>
    <t xml:space="preserve">บ้านไผ่กลาง หมู่ที่ 3 ตำบลวังใต้ </t>
  </si>
  <si>
    <t>ช่วงไหลผ่าน บ้านหมุ้น หมู่ที่ 6</t>
  </si>
  <si>
    <t>ขุดลอกหน้าอ่างเก็บน้ำห้วยแม่ก๋อน</t>
  </si>
  <si>
    <t>ช่วงไหลผ่าน บ้านทุ่งฮี หมู่ที่ 1</t>
  </si>
  <si>
    <t xml:space="preserve">ขุดลอกอ่างเก็บน้ำแม่แฟน ขนาดกว้าง </t>
  </si>
  <si>
    <t xml:space="preserve">150ม. ยาว 200 ม. ลึก 4.00 ม. </t>
  </si>
  <si>
    <t>ขุดลอกอ่างเก็บน้ำห้วยชมพู ขนาดกว้าง</t>
  </si>
  <si>
    <t>ช่วงไหลผ่านบ้านห้วยป้าย หมู่ที่ 6</t>
  </si>
  <si>
    <t>ช่วงไหลผ่านบ้านผึ้งนาเกลือ หมู่ที่</t>
  </si>
  <si>
    <t>5 - บ้านวังพร้าวพัฒนา หมู่ที่ 7</t>
  </si>
  <si>
    <t>ช่วงไหลผ่านบ้านวังพร้าวพัฒนา</t>
  </si>
  <si>
    <t>หมู่ที่ 7 - บ้านสาด หมู่ที่ 3 ตำบล</t>
  </si>
  <si>
    <t>วังพร้าว อำเภอเกาะคา จังหวัดลำปาง</t>
  </si>
  <si>
    <t>ช่วงไหลผ่านบ้านสองแควสันติสุข</t>
  </si>
  <si>
    <t>ช่วงไหลผ่านบ้านสบปุง หมู่ที่ 3</t>
  </si>
  <si>
    <t xml:space="preserve">ขุดลอกลำเหมืองทุ่งร่องหนอง ขนาดกว้าง </t>
  </si>
  <si>
    <t>บ้านสบเอิม หมู่ที่ 1 ตำบลบ้านโป่ง</t>
  </si>
  <si>
    <t>บ้านปงมะโอ หมู่ที่ 4 ตำบลบ้าน</t>
  </si>
  <si>
    <t>อ้อน อำเภองาว จังหวัดลำปาง</t>
  </si>
  <si>
    <t xml:space="preserve">ขุดลอกห้วยหนองเหียง ขนาดกว้าง </t>
  </si>
  <si>
    <t>บ้านหนองเหียง หมู่ที่ 2 ตำบล</t>
  </si>
  <si>
    <t>นาแก อำเภองาว จังหวัดลำปาง</t>
  </si>
  <si>
    <t>บ้านหาดเชี่ยว หมู่ที่ 7 ตำบล</t>
  </si>
  <si>
    <t>บ้านโป่ง อำเภองาว จังหวัดลำปาง</t>
  </si>
  <si>
    <t>ช่วงไหลผ่านบ้านสบเติ๋น หมู่ที่ 2 -</t>
  </si>
  <si>
    <t>บ้านสบเมาะ หมู่ที่ 4 ตำบลสบป้าด</t>
  </si>
  <si>
    <t>โครงการาพัฒนาแหล่งน้ำสาธารณะ</t>
  </si>
  <si>
    <t xml:space="preserve">ช่วงไหลผ่านบ้านห้วยเรียน หมู่ที่ 7 </t>
  </si>
  <si>
    <t>บ้านกล้วยกลาง หมู่ที่ 5 - บ้านฟ่อน</t>
  </si>
  <si>
    <t>โครงการพัฒนาแหล่งน้ำ บ้านต้นต้อง</t>
  </si>
  <si>
    <t>ม.5 ต.พิชัย อ.เมือง จ.ลำปาง</t>
  </si>
  <si>
    <t xml:space="preserve">ขุดลอกสระร้องแสนเมือง ขนาดกว้าง </t>
  </si>
  <si>
    <t>ขุดลอกห้วยหนองเหียง ขนาดกว้าง</t>
  </si>
  <si>
    <t>บ้านหนองเหียง หมู่ที่ 2 ตำบลนาแก</t>
  </si>
  <si>
    <t>บ้านแม่แป้น หมู่ที่ 5 ตำบลนาแก</t>
  </si>
  <si>
    <t>บ้านนาเดา หมู่ที่ 6 ตำบลเสริมซ้าย</t>
  </si>
  <si>
    <t>บ้านเป๊าะทอง หมู่ที่ 10 ตำบล</t>
  </si>
  <si>
    <t>พัฒนาลำน้ำแม่ตุ๋ย โดยดำเนินการ</t>
  </si>
  <si>
    <t>ช่วงไหลผ่านตำบลบ่อแฮ้ว อำเภอเมือง</t>
  </si>
  <si>
    <t>5.อื่น ๆ ที่จำเป็น</t>
  </si>
  <si>
    <t>2.วางท่อ/รางส่งน้ำ</t>
  </si>
  <si>
    <t>พัฒนาแม่น้ำวัง โดยดำเนินการ</t>
  </si>
  <si>
    <t>พัฒนาลำห้วยหาญ โดยดำเนินการ</t>
  </si>
  <si>
    <t>พัฒนาลำห้วยปูนก โดยดำเนินการ</t>
  </si>
  <si>
    <t>ขุดลอกลำน้ำแม่ตุ๋ย ขนาดกว้าง 10.00-</t>
  </si>
  <si>
    <t>20.00 ม. ยาว 3,000 ม รายละเอียด</t>
  </si>
  <si>
    <t>ขุดลอกลำเหมือง ขนาดกว้าง 2.00 -</t>
  </si>
  <si>
    <t>5.00 ม. ยาว 15,000 ม. ลึก 2.00 ม.</t>
  </si>
  <si>
    <t xml:space="preserve">ขุดลอกอ่างเก็บน้ำแม่ทรายคำ </t>
  </si>
  <si>
    <t>ต.พิชัย อ.เมือง จ.ลำปาง</t>
  </si>
  <si>
    <t>แบบแปลนฯ</t>
  </si>
  <si>
    <t>ตามแบบฯ</t>
  </si>
  <si>
    <t>ขุดลอกลำห้วยต้นต้อง ขนาดกว้าง 2.00-</t>
  </si>
  <si>
    <t>5.00 ม. ยาว 15,000 ม. รายละเอียด</t>
  </si>
  <si>
    <t>ขุดลอกลำห้วยโทกผา ขนาดกว้าง 2.00-</t>
  </si>
  <si>
    <t>ขุดลอกลำห้วยวังคาด ขนาดกว้าง 2.00-</t>
  </si>
  <si>
    <t>ขุดลอกลำห้วยแม่จรูญ ขนาดกว้าง 2.00-</t>
  </si>
  <si>
    <t>บ้านโทกหัวช้าง หมู่ที่ 3 ต.พระบาท</t>
  </si>
  <si>
    <t>ขุดลอกอ่างเก็บน้ำห้วยปูนก ขนาดกว้าง</t>
  </si>
  <si>
    <t>ขุดลอกหน้าฝายแม่น้ำวัง ขนาดกว้าง</t>
  </si>
  <si>
    <t>50.00 ม. ยาว 2,000 ม. ลึก 2-3 ม.</t>
  </si>
  <si>
    <t>ขุดลอกลำเหมืองร่องช้าง ขนาดกว้าง</t>
  </si>
  <si>
    <t>5.00 ม. ยาว 5,000 ม. ลึก 1.00 ม.</t>
  </si>
  <si>
    <t>ช่วงไหลผ่านบ้านน้ำโท้ง หมู่ที่ 5-</t>
  </si>
  <si>
    <t>บ้านเขลางค์ทอง หมู่ที่ 12 ต.บ่อแฮ้ว</t>
  </si>
  <si>
    <t>เพื่อการเกษตร บ้านกล้วยม่วง หมู่ที่ 3</t>
  </si>
  <si>
    <t>ขุดลอกแหล่งน้ำ/ลำเหมือง ขนาดกว้าง</t>
  </si>
  <si>
    <t>2.00-5.00 ม. ยาว 15,000 ม.</t>
  </si>
  <si>
    <t>ช่วงไหลผ่านตำบลร่องเคาะ - ต.วังใต้</t>
  </si>
  <si>
    <t>ช่วงไหลผ่านตำบลวังทรายคำ-ต.วังใต้</t>
  </si>
  <si>
    <t>ช่วงไหลผ่านตำบลวังทรายคำ-ต.ร่องเคาะ</t>
  </si>
  <si>
    <t>ช่วงไหลผ่านตำบลวังทรายคำ-ต.วังซ้าย</t>
  </si>
  <si>
    <t>ช่วงไหลผ่านตำบลวังเหนือ -ต.วังใต้</t>
  </si>
  <si>
    <t>ช่วงไหลผ่านตำบลวังแก้ว -ต.ทุ่งฮั้ว</t>
  </si>
  <si>
    <t>ช่วงไหลผ่านตำบลวังซ้าย-ต.ทุ่งฮี้ว</t>
  </si>
  <si>
    <t>ช่วงไหลผ่านตำบลแม่เมาะ -ต.สบป้าด</t>
  </si>
  <si>
    <t>ช่วงไหลผ่านตำบลนาสัก -ต.สบป้าด</t>
  </si>
  <si>
    <t>ช่วงไหลผ่านตำบลนาสัก -ต.จางเหนือ</t>
  </si>
  <si>
    <t>ช่วงไหลผ่านตำบลจางเหนือ อ.แม่เมาะ-</t>
  </si>
  <si>
    <t>ช่วงไหลผ่านตำบลสบป้าด อ.แม่เมาะ-</t>
  </si>
  <si>
    <t>ช่วงไหลผ่านตำบลสบป้าด-ต.แม่เมาะ</t>
  </si>
  <si>
    <t>ช่วงไหลผ่านตำบลบ้านดง -ต.แม่เมาะ</t>
  </si>
  <si>
    <t>ช่วงไหลผ่านตำบลทุ่งฝาย อ.เมือง</t>
  </si>
  <si>
    <t>ช่วงไหลผ่านตำบลกล้วยแพะ</t>
  </si>
  <si>
    <t>ช่วงไหลผ่าน ต.ปงยางคก อ.ห้างฉัตร-</t>
  </si>
  <si>
    <t>ช่วงไหลผ่าน ต.บ้านค่า อ.เมือง</t>
  </si>
  <si>
    <t>บ้านชมภูทอง หมู่ 7 ต.นิคมพัฒนา</t>
  </si>
  <si>
    <t>ช่วงไหลผ่านบ้านต้นต้อง หมู่ที่ 5</t>
  </si>
  <si>
    <t>ช่วงไหลผ่านบ้านไร่พัฒนา หมู่ที่ 7</t>
  </si>
  <si>
    <t>ช่วงไหลผ่านบ้านไร่ศิลาทอง หมู่ที่ 10</t>
  </si>
  <si>
    <t>ช่วงไหลผ่านบ้านใหม่พัฒนา หมู่ที่ 13</t>
  </si>
  <si>
    <t>ช่วงไหลผ่านบ้านวังชัยพัฒนา หมู่ที่ 16</t>
  </si>
  <si>
    <t>ช่วงไหลผ่านบ้านแม่ต๋ำใต้ หมู่ที่ 14</t>
  </si>
  <si>
    <t>ช่วงไหลผ่านบ้านต้า ต.ชมพู-บ้านหมอสม</t>
  </si>
  <si>
    <t>หมู่ที่ 2 ต.ปงแสนทอง อ.เมือง จ.ลำปาง</t>
  </si>
  <si>
    <t>ช่วงไหลผ่านบ้านเป้า - ต.บ่อแฮ้ว -</t>
  </si>
  <si>
    <t>ช่วงไหลผ่านบ้านลำปางกลาง หมู่ที่ 3</t>
  </si>
  <si>
    <t>ช่วงไหลผ่าน บ้านแม่ต๋ำ หมู่ที่ 6</t>
  </si>
  <si>
    <t xml:space="preserve">ช่วงไหลผ่านบ้านนิคมเขต16 หมู่ที่ 7 </t>
  </si>
  <si>
    <t>บ้านศรีไตรภูมิหมู่ที่ 12 ต.บุญนาคพัฒนา</t>
  </si>
  <si>
    <t>ขุดลอกห้วยเดื่อ ขนาดกว้าง 2.00 -.</t>
  </si>
  <si>
    <t>5.00 ม.ยาว 15,000 ม. รายละเอียด</t>
  </si>
  <si>
    <t xml:space="preserve">ช่วงไหลผ่านบ้านโป่งหลวง หมู่ที่ 15 </t>
  </si>
  <si>
    <t>ขุดลอกอ่างเก็บน้ำแม่เฟือง ขนาดกว้าง</t>
  </si>
  <si>
    <t>ช่วงไหลผ่านบ้านนิคม 16 หมู่ที่ 7</t>
  </si>
  <si>
    <t>ขุดขยายลำห้วยหนองเมา ขนาดกว้าง</t>
  </si>
  <si>
    <t>ช่วงไหลผ่านบ้านห้วยไร่ หมู่4  ต.ผาปัง</t>
  </si>
  <si>
    <t>ขุดลอกอ่างเก็บน้ำร้องแสนเมือง ขนาดกว้าง</t>
  </si>
  <si>
    <t>ช่วงไหลผ่านบ้านผาปังกลาง หมู่ที่ 3</t>
  </si>
  <si>
    <t xml:space="preserve">ขุดลอกอ่างโป่งลุ้น ขนาดกว้าง </t>
  </si>
  <si>
    <t>ช่วงไหลผ่านตำบลแม่ถอด-ต.ล้อมแรด</t>
  </si>
  <si>
    <t>ขุดลอกลำห้วยบง ขนาดกว้าง 2.00-</t>
  </si>
  <si>
    <t>ขุดลอกลำห้วยบุก ขนาดกว้าง 2.00 -</t>
  </si>
  <si>
    <t>ช่วงไหลผ่าน บ้านแพะหลวง หมู่ที่ 14-</t>
  </si>
  <si>
    <t>ขุดลอกแหล่งน้ำ ขนาดกว้าง 2.00-</t>
  </si>
  <si>
    <t>บ้านแพะหลวง หมุ่ที่ 14 -บ้านล้อมแรด</t>
  </si>
  <si>
    <t>หมู่ที่ 4-บ้านเหล่า หมู่ที่ 5 - บ้านท่าเมล์</t>
  </si>
  <si>
    <t>หมู่ที่ 9 ต.ล้อมแรด -ต.เถินบุรี อ.เถิน</t>
  </si>
  <si>
    <t>ขุดลอกลำห้วยแม่ฮ่อง ขนาดกว้าง 2.00-</t>
  </si>
  <si>
    <t>ช่วงไหลผ่านองค์กรปกครองส่วนท้องถิ่น</t>
  </si>
  <si>
    <t>ขุดลอกแหล่งน้ำ ขนาดกว้าง 2.00-5.00</t>
  </si>
  <si>
    <t>ม.ยาว 15,000 ม. รายละเอียดตาม</t>
  </si>
  <si>
    <t>อำเภอเมือง -อ.แม่ทะ จังหวัดลำปาง</t>
  </si>
  <si>
    <t>อำเภอเมือง -อ.เกาะคา จังหวัดลำปาง</t>
  </si>
  <si>
    <t>อำเภอเมือง -อ.ห้างฉัตร จังหวัดลำปาง</t>
  </si>
  <si>
    <t>อำเภอเมือง -อ.แม่เมาะ จังหวัดลำปาง</t>
  </si>
  <si>
    <t>อำเภอเมือง -อ.เมืองปาน จังหวัดลำปาง</t>
  </si>
  <si>
    <t>อำเภอเมือง -อ.แจ้ห่ม จังหวัดลำปาง</t>
  </si>
  <si>
    <t>อำเภอถิน จังหวัดลำปาง</t>
  </si>
  <si>
    <t>อำเภอสบปราบ-อ.เถิน จังหวัดลำปาง</t>
  </si>
  <si>
    <t>อำเภอถิน - อ.แม่พริก จังหวัดลำปาง</t>
  </si>
  <si>
    <t>บ้านปลายนา หมู่ที่ 7  ต.ทุ่งกว๋าว</t>
  </si>
  <si>
    <t>ขุดลอกอ่างเก็บน้ำห้วยสัก ขนาดกว้าง</t>
  </si>
  <si>
    <t>บ้านแม่กองปิน หมู่ที่ 6 ต.บ้านขอ</t>
  </si>
  <si>
    <t>ขุดลอกอ่างเก็บน้ำห้วยโป่ง ขนาดกว้าง</t>
  </si>
  <si>
    <t>อำเภอเมืองปาน-อ.แจ้ห่ม จังหวัดลำปาง</t>
  </si>
  <si>
    <t xml:space="preserve">ช่วงไหลผ่านบ้านแม่กัวะพัฒนา หมู่ที่ 7 </t>
  </si>
  <si>
    <t>ต.แม่กัวะ อ.สบปราบ  จ.ลำปาง</t>
  </si>
  <si>
    <t>ขุดลอกลำห้วย/อ่างแม่ทาน ขนาดกว้าง</t>
  </si>
  <si>
    <t>ขุดลอกอ่างเก็บน้ำห้วยป่าบง ขนาดกว้าง</t>
  </si>
  <si>
    <t>อำเภอสบปราบ-เถิน จังหวัดลำปาง</t>
  </si>
  <si>
    <t>อำเภอสบปราบ-เกาะคา จังหวัดลำปาง</t>
  </si>
  <si>
    <t xml:space="preserve">ขุดลอกหน้าฝายสบเสริม ขนาดกว้าง </t>
  </si>
  <si>
    <t>150 ม. ยาว 200 ม. รายละเอียด</t>
  </si>
  <si>
    <t xml:space="preserve">ขุดลอกแหล่งน้ำสาธารณะ ขนาดกว้าง </t>
  </si>
  <si>
    <t>ขุดลอกอ่างห้วยโป่งแห้ง ขนาดกว้าง</t>
  </si>
  <si>
    <t>ขุดลอกอ่างห้วยน้ำยาว ขนาดกว้าง</t>
  </si>
  <si>
    <t>ขุดลอกลำห้วยกลาง ขนาดกว้าง</t>
  </si>
  <si>
    <t xml:space="preserve"> หมู่ที่ 5 ต.ปงแสนทองอ.เมือง จ.ลำปาง</t>
  </si>
  <si>
    <t xml:space="preserve"> หมู่ที่ 2 ต.กล้วยแพะ อ.เมือง จ.ลำปาง</t>
  </si>
  <si>
    <t xml:space="preserve"> หมู่ที่ 4 ต.กล้วยแพะ อ.เมือง จ.ลำปาง</t>
  </si>
  <si>
    <t>บ้านเหล่า ต.เสริมกลาง อ.เสริมงาม จ.ลำปาง</t>
  </si>
  <si>
    <t>2.00 ม. รายละเอียดตามแบบแปลนฯ</t>
  </si>
  <si>
    <t>ขุดลอกลำห้วยฮ่องลี่ ขนาดกว้าง 5.00 ม.</t>
  </si>
  <si>
    <t>ยาว 15,000 ม. รายละเอียดตามแบบฯ</t>
  </si>
  <si>
    <t>ต.ป่าตัน อ.แม่ทะ จ.ลำปาง</t>
  </si>
  <si>
    <t>ต.นาครัว อ.แม่ทะ จ.ลำปาง</t>
  </si>
  <si>
    <t>ขุดลอกแม่น้ำจาง ขนาดกว้าง 15.00ม.</t>
  </si>
  <si>
    <t>ขุดลอกลำห้วยไซ  ขนาดกว้าง 5.00 ม.</t>
  </si>
  <si>
    <t>อ.แม่ทะ-อ.แม่เมาะ จ.ลำปาง</t>
  </si>
  <si>
    <t>ขุดลอกลำห้วยแม่ทะ ขนาดกว้าง 5.00 ม.</t>
  </si>
  <si>
    <t>อ.แม่ทะ-อ.เมือง จ.ลำปาง</t>
  </si>
  <si>
    <t>ขุดลอกคลองห้วยปูแกง ขนาดกว้าง</t>
  </si>
  <si>
    <t xml:space="preserve"> ต.วังทรายคำ อ.วังเหนือ จ.ลำปาง</t>
  </si>
  <si>
    <t>ช่วงไหลผ่านบ้านแม่สงเหนือ หมู่ที่ 6</t>
  </si>
  <si>
    <t>ช่วงไหลผ่านบ้านศาลาหลวง หมู่ที่ 6</t>
  </si>
  <si>
    <t>ต.วังพร้าว อ.เกาะคา จ.ลำปาง</t>
  </si>
  <si>
    <t>หมู่ที่ 9 ต.นาแก้ว อ.เกาะคา จ.ลำปาง</t>
  </si>
  <si>
    <t>ต.ท่าผา อ.เกาะคา จ.ลำปาง</t>
  </si>
  <si>
    <t>ยาว 15,000 ม.รายละเอียดตามแบบฯ</t>
  </si>
  <si>
    <t>ขุดลอกลำห้วยยุง ขนาดกว้าง 5.00 ม.</t>
  </si>
  <si>
    <t xml:space="preserve">ขุดลอกแหล่งน้ำสาธารณะขนาดกว้าง 5.00 ม. </t>
  </si>
  <si>
    <t xml:space="preserve">ขุดลอกแหล่งน้ำสาธารณะ  ขนาดกว้าง </t>
  </si>
  <si>
    <t>5.00 ม. ยาว 15,000 ม.รายละเอียด</t>
  </si>
  <si>
    <t>ช่วงไหลผานบ้านผาลาด หมู่ที่ 6</t>
  </si>
  <si>
    <t>ต.แม่ทะ อ.แม่ทะ จ.ลำปาง</t>
  </si>
  <si>
    <t>อ.เถิน-อ.สบปราบ จ.ลำปาง</t>
  </si>
  <si>
    <t>อ.เถิน-อ.แม่พริก จ.ลำปาง</t>
  </si>
  <si>
    <t xml:space="preserve"> -บ้านแม่ตาลน้อย หมู่ที่ 8 ต.เวียงตาล</t>
  </si>
  <si>
    <t>หมู่ที่ 2 ต.ชมพู อ.เมือง จ.ลำปาง</t>
  </si>
  <si>
    <t>ช่วงไหลผ่านบ้านเวียงเหนือ หมู่ที่ 1-</t>
  </si>
  <si>
    <t>บ้านเวียงใต้ หมู่ที่ 2 ต.เมืองยาง อ.ห้างฉัตร จ.ลำปาง</t>
  </si>
  <si>
    <t>อ.แม่เมาะ-อ.แม่ทะ จ.ลำปาง</t>
  </si>
  <si>
    <t>อ.แม่เมาะ-อ.งาว จ.ลำปาง</t>
  </si>
  <si>
    <t>อ.เสริมงาม-อ.เกาะคา จ.ลำปาง</t>
  </si>
  <si>
    <t>อำเภอเมือง-อ.เกาะคา จังหวัดลำปาง</t>
  </si>
  <si>
    <t>อำเภอเมือง-ห้างฉัตร จังหวัดลำปาง</t>
  </si>
  <si>
    <t>อำเภอเมือง-อ.แจ้ห่ม จังหวัดลำปาง</t>
  </si>
  <si>
    <t>อ.เมือง-อ.เมืองปาน จังหวัดลำปาง</t>
  </si>
  <si>
    <t>อ.แจ้ห่ม  จังหวัดลำปาง</t>
  </si>
  <si>
    <t>อ.แจ้ห่ม-อ.เมืองปาน จังหวัดลำปาง</t>
  </si>
  <si>
    <t>อ.แจ้ห่ม -อ.วังเหนือ  จังหวัดลำปาง</t>
  </si>
  <si>
    <t>อ.แจ้ห่ม -อ.งาว  จังหวัดลำปาง</t>
  </si>
  <si>
    <t>อ.ห้างฉัตร  จ.ลำปาง</t>
  </si>
  <si>
    <t>อ.เมืองปาน- อ.ห้างฉัตร จ.ลำปาง</t>
  </si>
  <si>
    <t>อ.ห้างฉัตร-อ.เกาะคา  จ.ลำปาง</t>
  </si>
  <si>
    <t>ช่วงไหลผ่านบ้านสบค่อม ม.1 -บ้าน</t>
  </si>
  <si>
    <t>ห้วยเป้ง ม.5 -บ้านทุ่งฝาง ม.6</t>
  </si>
  <si>
    <t xml:space="preserve"> ต.บ้านค่า อ.เมือง จ.ลำปาง</t>
  </si>
  <si>
    <t>ช่วงไหลผ่านบ้านผาปัง หมู่ที่ 2 ต.ผาปัง</t>
  </si>
  <si>
    <t xml:space="preserve">ช่วงไหลผ่านบ้านหนองเหียง หมู่ที่ 2 </t>
  </si>
  <si>
    <t>ขุดลอกทุ่งหนองบัว  ขนาดกว้าง 5.00 ม.</t>
  </si>
  <si>
    <t xml:space="preserve">ช่วงไหลผ่านบ้านแม่แป้น หมู่ที่ 5 </t>
  </si>
  <si>
    <t>ขุดลอกลำห้วยฟ้า  ขนาดกว้าง 5.00 ม.</t>
  </si>
  <si>
    <t xml:space="preserve">ช่วงไหลผ่านบ้านสบลืน  หมู่ที่ 7  </t>
  </si>
  <si>
    <t>ต.ร่องเคา อ.วังเหนือ จ.ลำปาง</t>
  </si>
  <si>
    <t>ขุดลอกแหล่งน้ำสาธารณะ  ขนาดกว้าง</t>
  </si>
  <si>
    <t>ช่วงไหลผ่านตำบลกล้วยแพะ อ.เมือง-</t>
  </si>
  <si>
    <t>บ้านแม่ปุงฮ่องห้า ต.น้ำโจ้ อ.แม่ทะ จ.ลำปาง</t>
  </si>
  <si>
    <t>โครงการป้องกันอุทกภัยบ้านน้ำโท้ง</t>
  </si>
  <si>
    <t>หมู่ที่ 1-บ้านฮ่อม หมู่ที่ 9 ต.นาครัว</t>
  </si>
  <si>
    <t>130 ม.  รายละเอียดตามแบบฯ</t>
  </si>
  <si>
    <t>โครงการป้องกันอุทกภัยบ้านมั่ว หมู่ที่ 4</t>
  </si>
  <si>
    <t>โครงการป้องกันอุทกภัย บ้านศรีลังกา</t>
  </si>
  <si>
    <t>หมู่ที่ 5 ต.เสริมกลาง อ.เสริมงาม</t>
  </si>
  <si>
    <t>โครงการป้องกันอุทกภัย บ้านนาเดา</t>
  </si>
  <si>
    <t>หมู่ที่ 6  ตำบลเสริมซ้าย</t>
  </si>
  <si>
    <t>12.00 - 16.00 ม. ยาว 130 ม.</t>
  </si>
  <si>
    <t>โครงการป้องกันอุทกภัย บ้านปงแพ่ง</t>
  </si>
  <si>
    <t>หมู่ที่ 2  ตำบลเสริมขวา</t>
  </si>
  <si>
    <t>โครงการป้องกันอุทกภัย บ้านห้วยเป็ด</t>
  </si>
  <si>
    <t xml:space="preserve">หมู่ที่ 1 ตำบลแม่เมาะ </t>
  </si>
  <si>
    <t>โครงการป้องกันอุทกภัย บ้านต้นธง</t>
  </si>
  <si>
    <t>หมู่ที่ 3 ตำบลแม่ปุ อำเภอแม่พริก</t>
  </si>
  <si>
    <t>โครงการป้องกันอุทกภัย บ้านเป๊าะ</t>
  </si>
  <si>
    <t xml:space="preserve"> หมู่ที่ 5-บ้านเป๊าะทอง หมู่ที่ 10</t>
  </si>
  <si>
    <t>ต.บ้านโป่ง อ.งาว จ.ลำปาง</t>
  </si>
  <si>
    <t>โครงการป้องกันอุทกภัย บ้านใหม่พัฒนา</t>
  </si>
  <si>
    <t>หมู่ที่ 8  ต.ดอนไฟ อ.แม่ทะ จ.ลำปาง</t>
  </si>
  <si>
    <t>รายละอียดตามแบบแปลนฯ</t>
  </si>
  <si>
    <t xml:space="preserve"> บ้านผึ้ง หมู่ที่ 9 ตำบลบ้านเอื้อม</t>
  </si>
  <si>
    <t xml:space="preserve"> อำเภอเมือง  จังหวัดลำปาง</t>
  </si>
  <si>
    <t xml:space="preserve"> ช่วงไหลผ่าน ตำบลกล้วยแพะ</t>
  </si>
  <si>
    <t xml:space="preserve">บ้านผาปังหลวง หมู่ 2 ตำบลผาปัง </t>
  </si>
  <si>
    <t>บ้านทุ่งส้าน หมู่ที่ 1 ตำบลบ้านขอ</t>
  </si>
  <si>
    <t>บ้านสบเรียง - บ้านวัฒนา</t>
  </si>
  <si>
    <t xml:space="preserve">บ้านสมัยเหนือ ม.1 ตำบลสมัย </t>
  </si>
  <si>
    <t>บ้านดอนงาม หมู่ที่ 8 ตำบลทุ่งงาม</t>
  </si>
  <si>
    <t>บ้านกิ่วพัฒนา หมู่ที่ 10 ตำบล</t>
  </si>
  <si>
    <t>บ้านกิ่ว อำเภอแม่ทะ จังหวัดลำปาง</t>
  </si>
  <si>
    <t xml:space="preserve">บ้านท่ากลาง - ท่าใต้  หมู่ที่ 7 </t>
  </si>
  <si>
    <t xml:space="preserve">บ้านนาดง หมู่ที่ 4 ตำบลวังเงิน </t>
  </si>
  <si>
    <t>บ้านนายาบ หมู่ที่ 7 ตำบลหัวเสือ</t>
  </si>
  <si>
    <t>บ้านผาแมว หมู่ที่ 8 ตำบลหัวเสือ</t>
  </si>
  <si>
    <t>บ้านแม่สุขป่าสัก หมู่ที่ 9 ตำบล</t>
  </si>
  <si>
    <t>บ้านแม่หีด หมู่ที่ 1 ตำบลวังแก้ว</t>
  </si>
  <si>
    <t>บ้านห้วยต้นเคาะ หมู่ที่ 7 ตำบล</t>
  </si>
  <si>
    <t>วังแก้ว อำเภอวังเหนือ จังหวัดลำปาง</t>
  </si>
  <si>
    <t>บ้านผาแดง หมู่ที่ 6 ตำบลทุ่งฮั้ว</t>
  </si>
  <si>
    <t>บ้านป่าแหน่ง หมู่ที่ 3 ตำบล</t>
  </si>
  <si>
    <t>บ้านวังพร้าวพัฒนา หมู่ที่ 7 ตำบล</t>
  </si>
  <si>
    <t>บ้านเป๊าะ หมู่ที่ 5 ตำบลบ้านโป่ง</t>
  </si>
  <si>
    <t>บ้านร่องต้า หมู่ที่ 1 ตำบลบ้านหวด</t>
  </si>
  <si>
    <t>บ้านห้วยทาก หมู่ที่ 3 ตำบล</t>
  </si>
  <si>
    <t>บ้านหวด  อำเภองาว จังหวัดลำปาง</t>
  </si>
  <si>
    <t>ตำบลบ้านอ้อน - ตำบลบ้านโป่ง</t>
  </si>
  <si>
    <t>บ้านทุ่งกล้วย หมู่ที่ 5 ตำบลบ้านเอื้อม</t>
  </si>
  <si>
    <t>พื้นที่บ้านนาดง หมู่ที่ 4 และบ้านนาดู่</t>
  </si>
  <si>
    <t>บ้านแม่กัวะ ม.4 ตำบลแม่กัวะ</t>
  </si>
  <si>
    <t xml:space="preserve"> บ้านสบค่อม หมู่ที่ 1 ตำบลบ้านค่า</t>
  </si>
  <si>
    <t xml:space="preserve"> อำเภอเมืองลำปาง จังหวัดลำปาง</t>
  </si>
  <si>
    <t xml:space="preserve"> บ้านบุญนาคพัฒนา  หมู่ที่ 1 </t>
  </si>
  <si>
    <t xml:space="preserve"> บ้านห้วยเป้ง หมู่ที่ 4 ตำบลบ้านค่า</t>
  </si>
  <si>
    <t xml:space="preserve">ก่อสร้างทำนบดินห้วยจะค้าง </t>
  </si>
  <si>
    <t>ก่อสร้างทำนบดินห้วยข้าวหลาม</t>
  </si>
  <si>
    <t>บ้านวังฆ้อง หมู่ที่ 13 ตำบลบ้านขอ</t>
  </si>
  <si>
    <t>ก่อสร้างทำนบดินห้วยแม่กองแก</t>
  </si>
  <si>
    <t>ก่อสร้างทำนบดินห้วยแปแดง</t>
  </si>
  <si>
    <t>บ้านป่าเหว หมู่ที่ 3 ตำบลบ้านขอ</t>
  </si>
  <si>
    <t>ก่อสร้างทำนบดินห้วยทราย</t>
  </si>
  <si>
    <t>บ้านปลายนา หมู่ที่ 7 ตำบลทุ่งกว๋าว</t>
  </si>
  <si>
    <t>บ้านเดื่อ หมู่ที่ 9 ตำบลทุ่งกว๋าว</t>
  </si>
  <si>
    <t xml:space="preserve">บ้านปงกา ม.3 ตำบลแม่กัวะ </t>
  </si>
  <si>
    <t>ก่อสร้างทำนบดินห้วยเยา</t>
  </si>
  <si>
    <t>บ้านทุ่งไผ่ หมู่ที่ 4 ตำบลเสริมขวา</t>
  </si>
  <si>
    <t>ก่อสร้างทำนบดินห้วยหลวง</t>
  </si>
  <si>
    <t xml:space="preserve">ก่อสร้างทำนบดิน </t>
  </si>
  <si>
    <t>บ้านท่าโป่ง หมู่ที่ 5 ตำบลเสริมซ้าย</t>
  </si>
  <si>
    <t>ก่อสร้างทำนบดิน</t>
  </si>
  <si>
    <t>บ้านน้ำหลง หมู่ที่ 7 ตำบลเสริมซ้าย</t>
  </si>
  <si>
    <t>บ้านสามขา หมู่ที่ 6 ตำบลหัวเสือ</t>
  </si>
  <si>
    <t xml:space="preserve">บ้านนายาบ หมู่ที่ 7 ตำบลหัวเสือ </t>
  </si>
  <si>
    <t xml:space="preserve">ก่อสร้างทำนบดินลำห้วยทุ่งปู่ใจ๋ </t>
  </si>
  <si>
    <t>ก่อสร้างทำนบดิน ขนาดกว้าง 8.00 ม.</t>
  </si>
  <si>
    <t xml:space="preserve">บ้านแม่หีด หมู่ที่ 1  ตำบลวังแก้ว </t>
  </si>
  <si>
    <t xml:space="preserve">  อำเภอวังเหนือ จังหวัดลำปาง</t>
  </si>
  <si>
    <t xml:space="preserve">ก่อสร้างทำนบดินห้วยม่วง </t>
  </si>
  <si>
    <t xml:space="preserve">ก่อสร้างทำนบดินลำห้วยเหมือง </t>
  </si>
  <si>
    <t xml:space="preserve">บ้านทุ่งห้า หมู่ที่ 8 - บ้านทุ่งพัฒนา   </t>
  </si>
  <si>
    <t xml:space="preserve">ก่อสร้างทำนบดินลำห้วยโป่ง </t>
  </si>
  <si>
    <t xml:space="preserve">บ้านทุ่งฮี หมู่ที่ 1 ตำบลวังทรายคำ   </t>
  </si>
  <si>
    <t xml:space="preserve">ก่อสร้างทำนบดินลำห้วยต้นยาง </t>
  </si>
  <si>
    <t xml:space="preserve">บ้านวังมน หมู่ที่ 5 ตำบลทุ่งฮั้ว   </t>
  </si>
  <si>
    <t xml:space="preserve">ก่อสร้างทำนบดินลำห้วยน้ำจ๋าง </t>
  </si>
  <si>
    <t xml:space="preserve">บ้านผาแดง หมู่ที่ 6 ตำบลทุ่งฮั้ว   </t>
  </si>
  <si>
    <t>ก่อสร้างทำนบดินลำห้วยป่าไร่</t>
  </si>
  <si>
    <t xml:space="preserve">บ้านบนทุ่ง หมู่ที่ 9 ตำบลทุ่งฮั้ว   </t>
  </si>
  <si>
    <t xml:space="preserve">บ้านตึงเหนือ หมู่ที่ 2 ตำบลวังทอง   </t>
  </si>
  <si>
    <t xml:space="preserve">ก่อสร้างทำนบดิน ขนาดกว้าง  8.00 ม. </t>
  </si>
  <si>
    <t xml:space="preserve">บ้านแม่เลียบ หมู่ที่ 8 ตำบลทุ่งฮั้ว   </t>
  </si>
  <si>
    <t>บ้านแจ้คอน หมู่ที่ 2 ตำบลทุ่งผึ้ง</t>
  </si>
  <si>
    <t>บ้านทุ่งคา หมู่ที่ 4 - บ้านทุ่งคาใต้</t>
  </si>
  <si>
    <t>ก่อสร้างทำนบดินลำห้วยไผ่ตน</t>
  </si>
  <si>
    <t>บ้านแป้นเหนือ หมู่ที่ 1 ตำบล</t>
  </si>
  <si>
    <t>บ้านสา อำเภอแจ้ห่ม จังหวัดลำปาง</t>
  </si>
  <si>
    <t>ก่อสร้างทำนบดินลำห้วยบอน</t>
  </si>
  <si>
    <t>บ้านสบหก หมู่ที่ 2 ตำบลบ้านสา</t>
  </si>
  <si>
    <t>ก่อสร้างทำนบดินลำห้วยขี้เหล็ก</t>
  </si>
  <si>
    <t>บ้านสา หมู่ที่ 4 ตำบลบ้านสา</t>
  </si>
  <si>
    <t>ก่อสร้างทำนบดินลำห้วยลา</t>
  </si>
  <si>
    <t>บ้านสามัคคี หมู่ที่ 5 ตำบลบ้านสา</t>
  </si>
  <si>
    <t xml:space="preserve">ก่อสร้างทำนบดิน ขนาดกว้าง 8.00 ม. </t>
  </si>
  <si>
    <t>บ้านแป้นใต้ หมู่ที่ 6 ตำบลบ้านสา</t>
  </si>
  <si>
    <t>บ้านสาแพะเหนือ หมู่ที่ 7 ตำบล</t>
  </si>
  <si>
    <t>ก่อสร้างทำนบดินลำห้วยกวม</t>
  </si>
  <si>
    <t>ตำบลแม่สุก อำเภอแจ้ห่ม จังหวัด</t>
  </si>
  <si>
    <t xml:space="preserve">ก่อสร้างทำนบดินห้วยปู่คำ ขนาดกว้าง </t>
  </si>
  <si>
    <t>บ้านแม่ปาง หมู่ที่ 4 ตำบลใหม่</t>
  </si>
  <si>
    <t>พัฒนา อำเภอเกาะคา จังหวัดลำปาง</t>
  </si>
  <si>
    <t>บ้านโป่งแก้ว หมู่ที่ 12 ตำบล</t>
  </si>
  <si>
    <t>บ้านเป๊าะ หมู่ที่ 5 - บ้านเป๊าะทอง</t>
  </si>
  <si>
    <t>บ้านใหม่ หมู่ที่ 2 ตำบลบ้านโป่ง</t>
  </si>
  <si>
    <t>บ้านร้อง หมู่ที่ 2 ตำบลบ้านร้อง</t>
  </si>
  <si>
    <t>บ้านวังเงิน หมู่ที่9 ตำบลวังเงิน</t>
  </si>
  <si>
    <t>เพื่อใช้ในการเกษตรเขตท้องที่</t>
  </si>
  <si>
    <t>ก่อสร้างทำนบดิน  ขนาดกว้าง 8.00 ม.</t>
  </si>
  <si>
    <t>ปรับปรุงซ่อมแซมทำนบดินห้วยทาก</t>
  </si>
  <si>
    <t>บ้านทุ่งงาม หมู่ที่ 3 ตำบลทุ่งงาม</t>
  </si>
  <si>
    <t xml:space="preserve">บ้านแม่สุขวังเหนือ หมู่ที่7 </t>
  </si>
  <si>
    <t>บ้านแม่สุขเหนือ ม.8 ต.วังซ้าย</t>
  </si>
  <si>
    <t>ก่อสร้างทำนบดินห้วยอ่างผา</t>
  </si>
  <si>
    <t>บ้านท่าเหนือ หมู่ที่ 8 ตำบลบ้านกิ่ว</t>
  </si>
  <si>
    <t>ก่อสร้างทำนบดินห้วยแม่ก๋าลุ</t>
  </si>
  <si>
    <t>บ้านแม่วะ หมู่ที่ 3 ตำบลสันดอนแก้ว</t>
  </si>
  <si>
    <t>ก่อสร้างทำนบกั้นน้ำห้วยระยอง</t>
  </si>
  <si>
    <t>บ้านปันใต้ ม.5 ตำบลปงเตา</t>
  </si>
  <si>
    <t>โคงการพัฒนาแหล่งน้ำสาธารณะ</t>
  </si>
  <si>
    <t>บ้านแม่ฮ่าง หมู่ที่ 4 ตำบลนาแก</t>
  </si>
  <si>
    <t>บ้านหนองเหียง หมู่ที่2 ตำบลนาแก</t>
  </si>
  <si>
    <t>บ้านหนองเหียง ม.2 ตำบลนาแก</t>
  </si>
  <si>
    <t>บ้านอ้อนหัวทุ่ง หมู่ที่ 6 อำเภองาว</t>
  </si>
  <si>
    <t xml:space="preserve">ก่อสร้างทำนบดินห้วยขวา </t>
  </si>
  <si>
    <t>บ้านจำตอง หมู่ที่ 15 ตำบลร่องเคาะ</t>
  </si>
  <si>
    <t>ก่อสร้าทำนบดินห้วยแม่เฮี้ย</t>
  </si>
  <si>
    <t>บ้านทุ่งฝาง หมู่ที่6 ตำบลบ้านค่า</t>
  </si>
  <si>
    <t>ช่วงไหลผ่านบ้านวังทอง หมู่ที่ 6</t>
  </si>
  <si>
    <t>ต.นิคมพัฒนา อ.เมือง จลำปาง</t>
  </si>
  <si>
    <t xml:space="preserve">ยาว 80.00 ม. สูง 5.00 ม. </t>
  </si>
  <si>
    <t>บ้านวังเลียบ หมู่ที่ 5  ต.บุญนาคพัฒนา</t>
  </si>
  <si>
    <t>ก่อสร้างทำนบดินน้ำห้วยปูนก ขนาด</t>
  </si>
  <si>
    <t xml:space="preserve">กว้าง 8.00 ม. ยาว 80.00 ม. สูง </t>
  </si>
  <si>
    <t>บ้านวังทอง หมู่ที่ 6  ต.นิคมพัฒนา</t>
  </si>
  <si>
    <t xml:space="preserve">ขนาดกว้าง 8.00 ม. ยาว 80.00 ม. </t>
  </si>
  <si>
    <t>สูง 5.00 ม. รายละอียดตามแบบแปลนฯ</t>
  </si>
  <si>
    <t>5.00 ม.  รายละเอียดตามแบบฯ</t>
  </si>
  <si>
    <t>บ้านวังเลียบ หมู่ที่ 5 ต.บุญนาคพัฒนา</t>
  </si>
  <si>
    <t>ก่อสร้างทำนบดินลำห้วยเฮีย</t>
  </si>
  <si>
    <t>บ้านโป่งหลวง หมู่ที่ 15 ต.บ้านเอื้อม</t>
  </si>
  <si>
    <t xml:space="preserve">ก่อสร้างทำนบดินลำห้วยแม่ปุ๋ม </t>
  </si>
  <si>
    <t xml:space="preserve"> บ้านไร่ศิลาทอง หมู่ที่ 10 ต.พิชัย</t>
  </si>
  <si>
    <t xml:space="preserve">ก่อสร้างทำนบดินลำห้วยผาดั้น  </t>
  </si>
  <si>
    <t>ก่อสร้างทำนบดินลำห้วยทราย</t>
  </si>
  <si>
    <t xml:space="preserve">ก่อสร้างทำนบดินลำห้วยป่าหนาด </t>
  </si>
  <si>
    <t>ก่อสร้างทำนบดินลำห้วยสะแล่งเตี้ย</t>
  </si>
  <si>
    <t>บ้านแพะดอกเข็ม  หมู่ที่ 11  ต.แม่พริก</t>
  </si>
  <si>
    <t>บ้านต้นธง หมู่ที่ 3- บ้านโป่งขาม</t>
  </si>
  <si>
    <t>หมู่ที่ 4 ต.แม่ปุ อ.แม่พริก จ.ลำปาง</t>
  </si>
  <si>
    <t xml:space="preserve">ก่อสร้างทำนบดินลำห้วยแม่ยะ </t>
  </si>
  <si>
    <t>ก่อสร้างทำนบดินลำห้วยจั๋งขัง</t>
  </si>
  <si>
    <t xml:space="preserve">บ้านต้นธงหมู่ที่ 3  ต.แม่พริก </t>
  </si>
  <si>
    <t xml:space="preserve"> บ้านแม่ปะหลวง หมู่ที่ 1 ต.แม่ะ</t>
  </si>
  <si>
    <t>อ.เถิน  จ.ลำปาง</t>
  </si>
  <si>
    <t>ก่อสร้างทำนบดินลำห้วยต๊ะหนองยาง</t>
  </si>
  <si>
    <t>ก่อสร้งทำนบดินลำห้วยไร่</t>
  </si>
  <si>
    <t>ก่อสร้างทำนบดินลำห้วยวุ้น</t>
  </si>
  <si>
    <t>ก่อสร้างทำนบดินลำห้วยแม่ป๋อน</t>
  </si>
  <si>
    <t>ก่อสร้างทำนบดินลำห้วยแม่สระ</t>
  </si>
  <si>
    <t xml:space="preserve">ก่อสร้างทำนบดินลำห้วยหลู </t>
  </si>
  <si>
    <t>ก่อสร้างทำนบดินลำห้วยต้นค่า</t>
  </si>
  <si>
    <t xml:space="preserve">ก่อสร้างทำนบดินลำห้วยริน </t>
  </si>
  <si>
    <t xml:space="preserve">ก่อสร้างทำนบดินลำห้วยเดื่อ </t>
  </si>
  <si>
    <t xml:space="preserve">ก่อสร้างทำนบดินลำห้วยห้วยปู่เจ้า </t>
  </si>
  <si>
    <t>ก่อสร้างทำนบดินลำห้วยกูด</t>
  </si>
  <si>
    <t xml:space="preserve">ก่อสร้างทำนบดินห้วยแม่ดำ </t>
  </si>
  <si>
    <t xml:space="preserve">ก่อสร้างทำนบดินลำห้วยแม่แสด </t>
  </si>
  <si>
    <t>บ้านแพะใต้ หมู่ที่ 5 - บ้านห้วยข่อย</t>
  </si>
  <si>
    <t xml:space="preserve">บ้านป่าฝาง หมู่ที่ 5 ต.วังทรายคำ   </t>
  </si>
  <si>
    <t>หมู่ที่ 3  ต.วังเหนือ อ.วังเหนือ จ.ลำปาง</t>
  </si>
  <si>
    <t>บ้านห้วยเกี๋ยง หมู่ที่ 1 ต.วังเหนือ</t>
  </si>
  <si>
    <t xml:space="preserve">ก่อสร้างทำนบดินห้วยเกี๋ยง </t>
  </si>
  <si>
    <t>บ้านฮ่าง หมู่ที่ 2 ต.วังแก้ว อ.วังเหนือ</t>
  </si>
  <si>
    <t xml:space="preserve">ก่อสร้างทำนบดินลำห้วยแม่หีด </t>
  </si>
  <si>
    <t xml:space="preserve">ก่อสร้างทำนบดินลำห้วยลึก </t>
  </si>
  <si>
    <t xml:space="preserve">ก่อสร้างทำนบดินลำห้วยผาแดง </t>
  </si>
  <si>
    <t xml:space="preserve">ก่อสร้างทำนบดินห้วยตะโก่ง </t>
  </si>
  <si>
    <t xml:space="preserve">ก่อสร้างทำนบดินลำห้วยทุม </t>
  </si>
  <si>
    <t xml:space="preserve">ก่อสร้างทำนบดินลำห้วยเรือ </t>
  </si>
  <si>
    <t>ก่อสร้างทำนบดินลำห้วยปู่เจ้า</t>
  </si>
  <si>
    <t>ก่อสร้างทำนบดินลำห้วยแม่ทาน</t>
  </si>
  <si>
    <t>ก่อสร้างทำนบดินลำห้วยโป่ง</t>
  </si>
  <si>
    <t>ก่อสร้างทำนบลำห้วยเฮีย</t>
  </si>
  <si>
    <t>ก่อสร้างทำนบดินลำห้วยระยอง</t>
  </si>
  <si>
    <t>ก่อสร้างทำนบคันดินลำห้วยอ้อผง</t>
  </si>
  <si>
    <t>ก่อสร้างทำนบดินลำห้วยร่องเคาะ</t>
  </si>
  <si>
    <t xml:space="preserve">ก่อสร้างทำนบดินห้วยบ่อ </t>
  </si>
  <si>
    <t xml:space="preserve">ก่อสร้างทำนบดินห้วยป่าบง </t>
  </si>
  <si>
    <t xml:space="preserve">ก่อสร้างทำนบดินห้วยแม่จรูญ </t>
  </si>
  <si>
    <t xml:space="preserve">ก่อสร้างทำนบดินลำห้วยพระเจ้า </t>
  </si>
  <si>
    <t xml:space="preserve">ก่อสร้างทำนบดินลำห้วยลาง </t>
  </si>
  <si>
    <t xml:space="preserve">ก่อสร้างทำนบดินห้วยต้นม่วง </t>
  </si>
  <si>
    <t xml:space="preserve">ก่อสร้างทำนบกั้นลำห้วยปางหละ </t>
  </si>
  <si>
    <t xml:space="preserve">ก่อสร้างทำนบดินห้วยฝายสลิง </t>
  </si>
  <si>
    <t xml:space="preserve">ก่อสร้างทำนบดินห้วยร่องอ้อ </t>
  </si>
  <si>
    <t xml:space="preserve">ก่อสร้างทำนบดินห้วยผาจา </t>
  </si>
  <si>
    <t xml:space="preserve">ก่อสร้างทำนบดินห้วยโป่งผำ </t>
  </si>
  <si>
    <t xml:space="preserve">ก่อสร้างทำนบดินห้วยทาโจ </t>
  </si>
  <si>
    <t xml:space="preserve">ก่อสร้างทำนบดินห้วยจำค่า </t>
  </si>
  <si>
    <t xml:space="preserve">ก่อสร้างทำนบดินห้วยมะไฟ </t>
  </si>
  <si>
    <t xml:space="preserve">ก่อสร้างทำนบดินห้วยป่าเมี่ยง </t>
  </si>
  <si>
    <t>ก่อสร้างทำนบดินห้วยเคาะ</t>
  </si>
  <si>
    <t>ก่อสร้างทำนบดินห้วยแม่ฮ้อม</t>
  </si>
  <si>
    <t>ก่อสร้างทำนบดินลำห้วยเทือก</t>
  </si>
  <si>
    <t>ก่อสร้างทำนบดินลำห้วยจอน</t>
  </si>
  <si>
    <t>ก่อสร้างทำนบดินลำห้วยแวง</t>
  </si>
  <si>
    <t>ก่อสร้างทำนบดินลำห้วยทุ่งห้วยรุ้ง</t>
  </si>
  <si>
    <t>ก่อสร้างทำนบดินลำห้วยหนองเหียง</t>
  </si>
  <si>
    <t>บ้านบุญนาค หมู่ที่ 1 ต.บุญนาคพัฒนา</t>
  </si>
  <si>
    <t>บ้านแม่เชียงรายบน หมู่ที่ 4 ต.พระบาท</t>
  </si>
  <si>
    <t>วังตวง อ.แม่พริก  จ.ลำปาง</t>
  </si>
  <si>
    <t>บ้านแม่ฮ่อม หมู่ที่10 ต.เสริมขวา</t>
  </si>
  <si>
    <t>บ้านใหม่สามัคคี หมู่ที่ 6 ต.แม่สุก</t>
  </si>
  <si>
    <t>หมู่ที่ 10 อ.แจ้ห่ม จ.ลำปาง</t>
  </si>
  <si>
    <t xml:space="preserve">บ้านทุ่งพัฒนา หมู่ที่ 9 ต.วังทรายคำ  </t>
  </si>
  <si>
    <t>บ้านฮ่างวังแก้ว หมู่ที่ 5   ต.วังแก้ว</t>
  </si>
  <si>
    <t xml:space="preserve">บ้านแสนตอ หมู่ที่ 11   ต.ร่องเคาะ </t>
  </si>
  <si>
    <t xml:space="preserve">บ้านดอนแก้ว หมู่ที่ 8   ต.ร่องเคาะ </t>
  </si>
  <si>
    <t>บ้านน้ำจำ หมู่ที่ 7 ต.วอแก้ว  อ.ห้างฉัตร</t>
  </si>
  <si>
    <t xml:space="preserve"> -บ้านทุ่งกล้วย หมู่ที่ 5 ต.บ้านเอื้อม</t>
  </si>
  <si>
    <t>บ้านทุ่งงิ้ว หมู่ที่ 6 ต.วอแก้ว อ.ห้างฉัตร-</t>
  </si>
  <si>
    <t>บ้านทุ่งกล้วย หมู่ที่ 5 ต.บ้านเอื้อม</t>
  </si>
  <si>
    <t>บ้านห้วยหลวง หมู่ที่ 12 ต.เสริมขวา</t>
  </si>
  <si>
    <t>บ้านป่าเหวทุ่งบอม หมู่ที่ 3 ต.บ้านขอ</t>
  </si>
  <si>
    <t xml:space="preserve"> บ้านทุ่งกล้วย หมู่ที่ 5 ต.บ้านเอื้อม</t>
  </si>
  <si>
    <t>หมู่ที่ 3  ต.วังเงิน อ.แม่ทะ จ.ลำปาง</t>
  </si>
  <si>
    <t>ก่อสร้างทำนบดินห้วยอวม</t>
  </si>
  <si>
    <t xml:space="preserve">ก่อสร้างทำนบดินห้วยปงดอง </t>
  </si>
  <si>
    <t>ก่อสร้างทำนบดินขอนแดง</t>
  </si>
  <si>
    <t>วังพร้าว อ.เกาะคา จ.ลำปาง</t>
  </si>
  <si>
    <t>อำเภอแม่แจ้ห่ม  จังหวัดลำปาง</t>
  </si>
  <si>
    <t xml:space="preserve">บ้านห้วยข่อย หมู่ที่ 3 และ บ้านป่าเหียง </t>
  </si>
  <si>
    <t>หมู่ที่ 8  ต.วังเหนือ อ.วังเหนือ จ.ลำปาง</t>
  </si>
  <si>
    <t xml:space="preserve"> หมู่ที่ 9 ต.วังทรายคำ อ.วังเหนือ จ.ลำปาง</t>
  </si>
  <si>
    <t>หมู่ที่ 10 ต.บ้านโป่ง อ.งาว จ.ลำปาง</t>
  </si>
  <si>
    <t>บ้านเป๊าะทอง หมู่ที่ 10 ต.บ้านโป่ง</t>
  </si>
  <si>
    <t>พื้นที่บ้านมาย หมู่ที่ 7  -บ้านต้นน้อต</t>
  </si>
  <si>
    <t>หมู่ที่ 6 ต.วังเงิน อ.แม่ทะ จ.ลำปาง</t>
  </si>
  <si>
    <t>บ้านน้ำจำ  หมู่ที่ 7 ต.วอแก้ว - บ้าน</t>
  </si>
  <si>
    <t>ต.ปงแสนทอง อ.เมือง- ต.ลำปางหลวง อ.เกาะคา จ.ลำปาง</t>
  </si>
  <si>
    <t>บ้านเหล่า หมู่ที่ 5 ต.ล้อมแรด อ.เถิน จ.ลำปาง</t>
  </si>
  <si>
    <t>ช่วงไหลผ่านตำบลดอนไฟ - ต.หัวเสือ</t>
  </si>
  <si>
    <t xml:space="preserve"> ต.วังเงิน - ต.นาครัว อ.วังเงิน จ.ลำปาง</t>
  </si>
  <si>
    <t>บ้านกิ่วห้วยเบิก หมู่ที่ 2 ต.เสริมกลาง</t>
  </si>
  <si>
    <t>แม่ต๋ำใต้หมู่ที่ 14  ต.บ้านเอื้อม อ.เมือง จ.ลำปาง</t>
  </si>
  <si>
    <t xml:space="preserve">การเกษตรบ้านนายาง หมู่ที่ 10 </t>
  </si>
  <si>
    <t>ก่อสร้างทำนบดินลำห้วยพญาไม้งิ้ว</t>
  </si>
  <si>
    <t xml:space="preserve">ก่อสร้างทำนบดินลำห้วยโท้ </t>
  </si>
  <si>
    <t xml:space="preserve">บ้านแม่ยอง หมู่ที่ 9 ต.นายาง </t>
  </si>
  <si>
    <t>ก่อสร้างทำนบดินลำห้วยแม่แก้</t>
  </si>
  <si>
    <t>โครงการพัฒนาแหล่งน้ำเพื่อการบริโภค</t>
  </si>
  <si>
    <t>ใช้ในการบริโภค</t>
  </si>
  <si>
    <t>4.เดินท่อประปา</t>
  </si>
  <si>
    <t>3.ติดตั้ง/ขยายระบบประปา</t>
  </si>
  <si>
    <t>พัฒนาแหล่งน้ำเพื่อการบริโภค ดังนี้</t>
  </si>
  <si>
    <t>1.ขุดลอก/พัฒนาแหล่งน้ำดิบ/เจาะบาดาล</t>
  </si>
  <si>
    <t>596.1.</t>
  </si>
  <si>
    <t>โครงการวางแผนและจัดทำ</t>
  </si>
  <si>
    <t>เพือให้องค์กรปกครองส่วน</t>
  </si>
  <si>
    <t xml:space="preserve"> -จัดประชุมสัมมนาผู้บริหาร </t>
  </si>
  <si>
    <t>ผังเมืองรวมจังหวัดลำปาง</t>
  </si>
  <si>
    <t>ท้องถิ่นจัดทำผังเมืองของ</t>
  </si>
  <si>
    <t>ผู้ปฏิบัติงานองค์กรปกครองส่วน</t>
  </si>
  <si>
    <t>จัดทำผังเมืองรวมในเขต</t>
  </si>
  <si>
    <t>ตนเอง</t>
  </si>
  <si>
    <t>ท้องถิ่น</t>
  </si>
  <si>
    <t>ผิดชอบของตนเอง</t>
  </si>
  <si>
    <t xml:space="preserve"> -จัดหาวัสดุอุปกรณ์ในการจัดทำ</t>
  </si>
  <si>
    <t>ผังเมืองรวม</t>
  </si>
  <si>
    <t xml:space="preserve"> -จัดหาครุภัณฑ์ในการปฏิบัติงาน</t>
  </si>
  <si>
    <t>การจัดทำผังเมืองรวม</t>
  </si>
  <si>
    <t xml:space="preserve"> -กิจกรรมอื่น ๆ ที่จำเป็นและเกี่ยวข้อง</t>
  </si>
  <si>
    <t xml:space="preserve"> -จัดนิทรรศการผังเมืองรวม</t>
  </si>
  <si>
    <t>2.1  แนวทางการพัฒนา :  การสร้างจิตสำนึกและความตระหนักในการจัดการทรัพยากรธรรมชาติและสิ่งแวดล้อม</t>
  </si>
  <si>
    <t>โครงการพัฒนาลุ่มน้ำวัง</t>
  </si>
  <si>
    <t>เพื่อพัฒนาแม่น้ำวังให้มี</t>
  </si>
  <si>
    <t xml:space="preserve"> -จัดเวทีแลกเปลี่ยนเรียนรู้ระหว่างประชาชน</t>
  </si>
  <si>
    <t>แม่น้ำวังมีสภาพที่สวยงาม</t>
  </si>
  <si>
    <t>สภาพแวดล้อม ที่ดี สวยงาม</t>
  </si>
  <si>
    <t>อ.วังเหนือ-แจ้ห่ม-เมือง-เกาะคา-สบปราบ</t>
  </si>
  <si>
    <t>เป็นที่อยู่และขยายพันธุ์</t>
  </si>
  <si>
    <t>ร่วมกับ</t>
  </si>
  <si>
    <t>สัตว์น้ำจืด สามารถที่จะอาศัย</t>
  </si>
  <si>
    <t xml:space="preserve">อเถิน อ.แม่พริก </t>
  </si>
  <si>
    <t>สัตว์น้ำจืดได้</t>
  </si>
  <si>
    <t xml:space="preserve">และขยายพันธุ์ได้ </t>
  </si>
  <si>
    <t xml:space="preserve"> -จัดกิจกรรมปลูกหญ้าแฝก หรือพืชอื่น ๆ</t>
  </si>
  <si>
    <t xml:space="preserve"> -จัดกิจกรรมอื่น ๆ ที่จำเป็นและเกี่ยวข้อง</t>
  </si>
  <si>
    <t>โครงการพัฒนาลุ่มน้ำแม่ยาว</t>
  </si>
  <si>
    <t>เพื่อพัฒนาแม่น้ำยาวให้มี</t>
  </si>
  <si>
    <t>แม่น้ำยาวมีสภาพที่สวยงาม</t>
  </si>
  <si>
    <t>อำเภอเกาะคา</t>
  </si>
  <si>
    <t>โครงการพัฒนาลุ่มน้ำแม่จาง</t>
  </si>
  <si>
    <t>เพื่อพัฒนาแม่น้ำจางให้มี</t>
  </si>
  <si>
    <t>แม่น้ำจางมีสภาพที่สวยงาม</t>
  </si>
  <si>
    <t>อำเภอเกาะคา +อำเภอแม่ทะ+อำเภอแม่เมาะ</t>
  </si>
  <si>
    <t>โครงการพัฒนาลุ่มน้ำแม่ฮวก</t>
  </si>
  <si>
    <t>เพื่อพัฒนาแม่น้ำฮวกให้มี</t>
  </si>
  <si>
    <t>แม่น้ำฮวกมีสภาพที่สวยงาม</t>
  </si>
  <si>
    <t>โครงการพัฒนาลุ่มน้ำแม่ตาล</t>
  </si>
  <si>
    <t>เพื่อพัฒนาแม่น้ำแม่ตาลให้มี</t>
  </si>
  <si>
    <t>แม่น้ำตาลมีสภาพที่สวยงาม</t>
  </si>
  <si>
    <t>อำเภอห้างฉัตร</t>
  </si>
  <si>
    <t>โครงการพัฒนาลุ่มน้ำแม่สอย</t>
  </si>
  <si>
    <t>เพื่อพัฒนาแม่น้ำแม่สอยให้มี</t>
  </si>
  <si>
    <t>แม่น้ำสอยมีสภาพที่สวยงาม</t>
  </si>
  <si>
    <t>อำเภอแจ้ห่ม+เมืองปาน</t>
  </si>
  <si>
    <t>โครงการพัฒนาลุ่มน้ำสาขา</t>
  </si>
  <si>
    <t>เพื่อพัฒนาลุ่มน้ำสาขาให้มี</t>
  </si>
  <si>
    <t>ลุ่มน้ำสาขามีสภาพที่สวยงาม</t>
  </si>
  <si>
    <t>อำเภอเมืองลำปาง</t>
  </si>
  <si>
    <t>อำเภอเมืองห้างฉัตร</t>
  </si>
  <si>
    <t>อำเภอเถิน</t>
  </si>
  <si>
    <t>อำเภอเสริมงาม</t>
  </si>
  <si>
    <t>อำเภอสบปราบ</t>
  </si>
  <si>
    <t>อำเภอเมืองปาน</t>
  </si>
  <si>
    <t>อำเภอแม่ทะ</t>
  </si>
  <si>
    <t>อำเภอแจ้ห่ม</t>
  </si>
  <si>
    <t>อำเภองาว</t>
  </si>
  <si>
    <t>อำเภอวังเหนือ</t>
  </si>
  <si>
    <t>อำเภอแม่เมาะ</t>
  </si>
  <si>
    <t>อำเภอแม่พริก</t>
  </si>
  <si>
    <t>สร้างจิตสำนึกการอนุรักษ์</t>
  </si>
  <si>
    <t>เพื่อสร้างจิตสำนึกให้แก่เด็ก/เยาวชน</t>
  </si>
  <si>
    <t xml:space="preserve"> -จัดการประชุม ฝึกอบรม สัมมนา </t>
  </si>
  <si>
    <t>เด็ก/เยาวชน/ประชาชน</t>
  </si>
  <si>
    <t>ประชาชน/องค์กรภาคราชการ/ภาคเอกชน</t>
  </si>
  <si>
    <t xml:space="preserve"> -จัดเวทีสาธารณะ</t>
  </si>
  <si>
    <t>ภาคราชการ/เอกชน ร่วม</t>
  </si>
  <si>
    <t>สิ่งแวดล้อมอำเภอแม่พริก</t>
  </si>
  <si>
    <t>ในการอนุรักษ์ทรัพยากรธรรมชาติ และ</t>
  </si>
  <si>
    <t xml:space="preserve"> -การเผยแพร่ประชาสัมพันธ์ผ่านสื่อต่าง ๆ</t>
  </si>
  <si>
    <t>กันอนุรักษ์ทรัพยากรธรรมชาติ</t>
  </si>
  <si>
    <t>สิ่งแวดล้อม/ลดปริมาณขยะ/ลดหมอกควัน</t>
  </si>
  <si>
    <t xml:space="preserve"> -กิจกรรมอื่น ๆ ที่จำเป็น</t>
  </si>
  <si>
    <t>สิ่งแวดล้อมอำเภอสบปราบ</t>
  </si>
  <si>
    <t>สิ่งแวดล้อมอำเภอเสริมงาม</t>
  </si>
  <si>
    <t>สิ่งแวดล้อมอำเภอเกาะคา</t>
  </si>
  <si>
    <t>สิ่งแวดล้อมอำเภอเมืองลำปาง</t>
  </si>
  <si>
    <t>สิ่งแวดล้อมอำเภอห้างฉัตร</t>
  </si>
  <si>
    <t>สิ่งแวดล้อมอำเภอแม่ทะ</t>
  </si>
  <si>
    <t>สิ่งแวดล้อมอำเภองาว</t>
  </si>
  <si>
    <t>สิ่งแวดล้อมอำเภอแม่เมาะ</t>
  </si>
  <si>
    <t>สิ่งแวดล้อมอำเภอแจ้ห่ม</t>
  </si>
  <si>
    <t>สิ่งแวดล้อมอำเภอวังเหนือ</t>
  </si>
  <si>
    <t>สิ่งแวดล้อมอำเภอเมืองปาน</t>
  </si>
  <si>
    <t>สิ่งแวดล้อมอำเภอเถิน</t>
  </si>
  <si>
    <t>สิ่งแวดล้อมจังหวัดลำปาง</t>
  </si>
  <si>
    <t>โครงการรณรงค์ลดปัญหา</t>
  </si>
  <si>
    <t>เพื่อสร้างความรู้ ความเข้าใจ  สร้างทักษะ</t>
  </si>
  <si>
    <t>จัดประชุมสัมมนาเชิงปฏิบติการ การทัศน</t>
  </si>
  <si>
    <t>หน่วยงานส่วนภูมิภาค</t>
  </si>
  <si>
    <t>สภาวะโลกร้อน</t>
  </si>
  <si>
    <t>และแลกเปลี่ยนประสบการณ์ระหว่าง</t>
  </si>
  <si>
    <t>ศึกษาดูงานนอกสถานที่ที่มีกิจกรรมรณรงค์</t>
  </si>
  <si>
    <t>อปท. ภาคเอกชน และองค์กร</t>
  </si>
  <si>
    <t>หน่วยงานส่วนภูมิภาค อปท. ภาคเอกชน</t>
  </si>
  <si>
    <t>ลดภาวะโลกร้อน ตลอดจนกิจกรรมอื่นที่มี</t>
  </si>
  <si>
    <t>ภาคประชาชนมีความรู้/ความเข้าใจ</t>
  </si>
  <si>
    <t>และองค์กรภาคประชาชนในเรื่องการลด</t>
  </si>
  <si>
    <t>ความจำเป็นและเกี่ยวข้อง</t>
  </si>
  <si>
    <t>และมีทักษณะในการลดภาวะโลกร้อน</t>
  </si>
  <si>
    <t>ภาวะโลกร้อน</t>
  </si>
  <si>
    <t>รณรงค์ลดปริมาณขยะใน</t>
  </si>
  <si>
    <t>เพื่อให้บุคลากรของส่วนราชการทั้งส่วน</t>
  </si>
  <si>
    <t>จัดกิจกรรมส่งเสริมความรู้/ความเข้าใจใน</t>
  </si>
  <si>
    <t>บุคลากรของส่วนราชการ</t>
  </si>
  <si>
    <t>สถานที่ราชการ</t>
  </si>
  <si>
    <t>ภูมิภาค/ส่วนท้องถิ่น/ส่วนกลาง มีความรู้</t>
  </si>
  <si>
    <t>ปัญหาขยะ /สร้างสรรค์สิ่งประดิษฐ์จากวัสดุ</t>
  </si>
  <si>
    <t>มีความรู้/ความเข้าใจใน</t>
  </si>
  <si>
    <t>ความเข้าใจในปัญหาขยะ และสามารถนำ</t>
  </si>
  <si>
    <t>ขยะหรือวัสดุเหลือใช้/วัสดุรีไซเคิล</t>
  </si>
  <si>
    <t>ปัญหาขยะ/สามารถนำ</t>
  </si>
  <si>
    <t>วัสดุที่เหลือใช้มาใช้ประโยชน์</t>
  </si>
  <si>
    <t>ขยะที่เหลือใช้กลับมาใช้</t>
  </si>
  <si>
    <t>ให้เป็นประโยชน์</t>
  </si>
  <si>
    <t>ปรับภูมิทัศน์หนองกระทิง</t>
  </si>
  <si>
    <t>เพื่อให้สร้างจิตสำนึกและความตระหนัก</t>
  </si>
  <si>
    <t xml:space="preserve"> -ขุดลอกหนองกระทิง</t>
  </si>
  <si>
    <t xml:space="preserve"> -   </t>
  </si>
  <si>
    <t>ประชาชนมีจิตสำนึกและ</t>
  </si>
  <si>
    <t>ตำบลบ่อแฮ้ว  อำเภอเมือง</t>
  </si>
  <si>
    <t>ในการรักษาสภาพหนองกระทิงให้</t>
  </si>
  <si>
    <t xml:space="preserve"> -ปล่อยพันธุ์ปลา หรือพันธุ์สัตว์น้ำ</t>
  </si>
  <si>
    <t>ความตระหนักในการ</t>
  </si>
  <si>
    <t>สะอาด  สวยงาม  เขียวขจี ฯลฯ</t>
  </si>
  <si>
    <t xml:space="preserve"> -ปลูกต้นไม้น้ำ+ไม้ยืนต้นบริเวณสวน</t>
  </si>
  <si>
    <t>รักษาสภาพของหนองกระทิง</t>
  </si>
  <si>
    <t>สาธารณะหนองกระทิง</t>
  </si>
  <si>
    <t>ให้สะอาด สวยงาม เขียวขจี</t>
  </si>
  <si>
    <t xml:space="preserve"> -จัดสร้างห้องสมุดมีชีวิต</t>
  </si>
  <si>
    <t xml:space="preserve"> -ซ่อมแซมประตูระบายน้ำ</t>
  </si>
  <si>
    <t xml:space="preserve"> -ก่อสร้างเรือนเพาะชำ</t>
  </si>
  <si>
    <t xml:space="preserve"> -จัดซื้อรถตัดหญ้า</t>
  </si>
  <si>
    <t xml:space="preserve"> -จัดซื้อบันไดอลูมิเนียมชนิดพับได้</t>
  </si>
  <si>
    <t xml:space="preserve"> -จัดซื้อเครืองสูบน้ำ</t>
  </si>
  <si>
    <t xml:space="preserve"> -จัดซื้อเครื่องตัดแต่งกิ่งไม้</t>
  </si>
  <si>
    <t xml:space="preserve"> -วัสดุ+ครุภัณฑ์อื่นที่จำเป็น</t>
  </si>
  <si>
    <t xml:space="preserve"> -กิจกรรมอื่นจำป็น</t>
  </si>
  <si>
    <t>เพื่อให้พ่อค้า/แม่ค้า/ประชาชนให้มี</t>
  </si>
  <si>
    <t>พ่อค้า/แม่ค้า/ประชาชน</t>
  </si>
  <si>
    <t>ตลาด</t>
  </si>
  <si>
    <t xml:space="preserve">ความรู/ความเข้าใจในปัญหาขยะ </t>
  </si>
  <si>
    <t>มีความรู้ความเข้าใจในปัญหา</t>
  </si>
  <si>
    <t>และสามารถนำวัสดุที่เหลือใช้มา</t>
  </si>
  <si>
    <t>ขยะ/สามารถนำวัสดุ</t>
  </si>
  <si>
    <t>ใช้ประโยชน์</t>
  </si>
  <si>
    <t>เหลือใช้มาใช้ประโยชน์</t>
  </si>
  <si>
    <t>โครงการปลูกป่าเฉลิม</t>
  </si>
  <si>
    <t>พระเกียรติ</t>
  </si>
  <si>
    <t>เพื่อให้ประชาชนมีความรู้/ความเข้าใจ</t>
  </si>
  <si>
    <t>และมีส่วนร่วมในการปลูกต้นไม้/</t>
  </si>
  <si>
    <t>ปลูกป่าในวันสำคัญของชาติ</t>
  </si>
  <si>
    <t>จัดกิจกรรมปลูกต้นไม้/ปลูกป่า/โปรยเมล็ด</t>
  </si>
  <si>
    <t>พันธุ์ไม้ป่า และกิจกรรมอื่นที่จำเป็น</t>
  </si>
  <si>
    <t>ประชาชนมีความรู้/ความ</t>
  </si>
  <si>
    <t>เข้าใจและมีส่วนร่วมในการ</t>
  </si>
  <si>
    <t>ปลูกต้นไม้/ปลูกป่าใน</t>
  </si>
  <si>
    <t>วันสำคัญของชาติ</t>
  </si>
  <si>
    <t>อปท.</t>
  </si>
  <si>
    <t>ราชการอื่น</t>
  </si>
  <si>
    <t>และส่วน</t>
  </si>
  <si>
    <t>สูง 5.00 ม. ยาว 100 ม.</t>
  </si>
  <si>
    <t>บ้านก้อม หมู่ที่ 10 ต.หัวเสือ-บ้านใหม่</t>
  </si>
  <si>
    <t>หมู่ที่ 1 ต.ดอนไฟ อ.แม่เมาะ จ.ลำปาง</t>
  </si>
  <si>
    <t>ต.ทุ่งฮั้ว-บ้านแม่ม่า หมู่ที่ 1 ต.วังซ้าย</t>
  </si>
  <si>
    <t>หมู่ที่ 1 ต.แม่ปะ  อ.เถิน จ.ลำปาง</t>
  </si>
  <si>
    <t>ต.นาแก อ.งาว จ.ลำปาง</t>
  </si>
  <si>
    <t>และสิ่งแวดล้อม บ้านสบพลึง หมู่ที่ 4</t>
  </si>
  <si>
    <t>หมู่ที่ 1 ต.ศาลา อ.เกาะคา จ.ลำปาง</t>
  </si>
  <si>
    <t>และสิ่งแวดล้อม หมู่ที่ 2 ต.จางเหนือ</t>
  </si>
  <si>
    <t>และสิ่งแวดล้อม หมู่ที่ 4 ต.จางเหนือ</t>
  </si>
  <si>
    <t>และสิ่งแวดล้อม บ้านดอนแก้ว หมู่ที่ 6</t>
  </si>
  <si>
    <t>และสิ่งแวดล้อมบ้านแม่ต๋ำใต้ หมู่ที่ 10</t>
  </si>
  <si>
    <t>และสิ่งแวดล้อม บ้านดอนงาม หมู่ที่ 8</t>
  </si>
  <si>
    <t>และสิ่งแวดล้อม บ้านทุ่งต๋ำ หมู่ที่ 8</t>
  </si>
  <si>
    <t>และสิ่งแวดล้อม บ้านศรีลังกา หมู่ที่ 5</t>
  </si>
  <si>
    <t>และสิ่งแวดล้อม บ้านนาจะลา หมู่ที่3</t>
  </si>
  <si>
    <t>และสิ่งแวดล้อมบ้านห้วยหลวง หมู่ 12</t>
  </si>
  <si>
    <t>และสิ่งแวดล้อมบ้านปงประดู่ หมู่ที่11</t>
  </si>
  <si>
    <t>หมู่ที่ 11 ต.ทุ่งฮั้ว อ.วังเหนือ จ.ลำปาง</t>
  </si>
  <si>
    <t>ณ ป่าแม่เมาะแปลง 2</t>
  </si>
  <si>
    <t xml:space="preserve">หมู่ที่ 10  ต.ทุ่งฮั้ว อ.วังเหนือ </t>
  </si>
  <si>
    <t>และสิ่งแวดล้อม  บ้านน้ำหลง หมู่ 6</t>
  </si>
  <si>
    <t>และสิ่งแวดล้อม  บ้านต้นแหน หมู่ 2</t>
  </si>
  <si>
    <t>ต.พระบาทวังตวง อ.แม่พริก จ.ลำปาง</t>
  </si>
  <si>
    <t>และสิ่งแวดล้อม  บ้านแม่ตั้ง หมู่ 2</t>
  </si>
  <si>
    <t>และสิ่งแวดล้อม บ้านพระบาท หมู่ 5</t>
  </si>
  <si>
    <t>และสิ่งแวดล้อม บ้านแม่พริกลุ่ม หมู่</t>
  </si>
  <si>
    <t>ที่ 1 ต.แม่พริก อ.แม่พริก จ.ลำปาง</t>
  </si>
  <si>
    <t>และสิ่งแวดล้อม บ้านวังสำราญ หมู่6</t>
  </si>
  <si>
    <t>และสิ่งแวดล้อม บ้านห้วยริน หมู่1</t>
  </si>
  <si>
    <t>และสิ่งแวดล้อม บ้านโป่งแก้ว หมู่12</t>
  </si>
  <si>
    <t>และสิ่งแวดล้อม บ้านทุ่งศาลา หมู่ 1</t>
  </si>
  <si>
    <t>และสิ่งแวดล้อม บ้านป่าคา หมู่ 3</t>
  </si>
  <si>
    <t>และสิ่งแวดล้อม บ้านใหม่รัตนาคม</t>
  </si>
  <si>
    <t>หมู่ที่ 9  ต.บุญนาคพัฒนา</t>
  </si>
  <si>
    <t>และสิ่งแวดล้อม อำเภอเมือง</t>
  </si>
  <si>
    <t>และสิ่งแวดล้อม บ้านห้วยป้าย หมู่6</t>
  </si>
  <si>
    <t>และสิ่งแวดล้อม บ้านสบม่า หมู่ 10</t>
  </si>
  <si>
    <t>และสิ่งแวดล้อม อำเภอแม่เมาะ</t>
  </si>
  <si>
    <t>และสิ่งแวดล้อม อำเภอเมืองปาน</t>
  </si>
  <si>
    <t>และสิ่งแวดล้อม อำเภอวังเหนือ</t>
  </si>
  <si>
    <t>และสิ่งแวดล้อม อำเภอแจ้ห่ม</t>
  </si>
  <si>
    <t>และสิ่งแวดล้อม อำเภอแม่ทะ</t>
  </si>
  <si>
    <t>และสิ่งแวดล้อม อำเภอสบปราบ</t>
  </si>
  <si>
    <t>และสิ่งแวดล้อม อำเภอเกาะคา</t>
  </si>
  <si>
    <t>และสิ่งแวดล้อม อำเภอห้างฉัตร</t>
  </si>
  <si>
    <t>และสิ่งแวดล้อม อำเภอเสริมงาม</t>
  </si>
  <si>
    <t>และสิ่งแวดล้อม อำเภอแม่พริก</t>
  </si>
  <si>
    <t xml:space="preserve">และสิ่งแวดล้อม อำเภอเถิน </t>
  </si>
  <si>
    <t>และสิ่งแวดล้อม บ้านทุ่งศาลา-</t>
  </si>
  <si>
    <t>บ้านหนองเหียง -บ้านนาแก ตำบล</t>
  </si>
  <si>
    <t>นาแก อ.งาว จ.ลำปาง</t>
  </si>
  <si>
    <t>และสิ่งแวดล้อม บ้านต้นธง หมู่ 3</t>
  </si>
  <si>
    <t>และสิ่งแวดล้อม บ้านต้า-บ้านฟ่อน</t>
  </si>
  <si>
    <t>และสิ่งแวดล้อม บ้านหมอสม-</t>
  </si>
  <si>
    <t>บ้านสำเภอ -บ้านแม่กืย ต.ปงแสนทอง</t>
  </si>
  <si>
    <t>และสิ่งแวดล้อม บ้านทุ่งม่าน-</t>
  </si>
  <si>
    <t>ต.บ้านเป้า - บ้านท่าล้อ ต.บ่อแฮ้ว</t>
  </si>
  <si>
    <t xml:space="preserve">และสิ่งแวดบ้อม บ้านจัวเหนือ ม.3 </t>
  </si>
  <si>
    <t>ต.สมัย อ.สบปราบ จ.ลำปาง</t>
  </si>
  <si>
    <t>และสิ่งแวดบ้อม บ้านสองแควใต้ ม.2</t>
  </si>
  <si>
    <t>และสิ่งแวดบ้อม บ้านป่าแข ม.7</t>
  </si>
  <si>
    <t>และสิ่งแวดบ้อม บ้านท่าด่าน หมู่ 2</t>
  </si>
  <si>
    <t>และสิ่งแวดล้อมดอยป้า เขตติดต่อ</t>
  </si>
  <si>
    <t>ตำบลนิคมพัฒนา-ตำบลบุญนาคฯ</t>
  </si>
  <si>
    <t>4.กิจกรรมอื่นที่จำเป็น</t>
  </si>
  <si>
    <t>และสิ่งแวดล้อม บ้านสันติสุข หมู่ที่ 6</t>
  </si>
  <si>
    <t>และสิ่งแวดล้อม บ้านทุ่งเกวียน หมู่ที่</t>
  </si>
  <si>
    <t>6 ต.เวียงตาล อ.ห้างฉัตร จ.ลำปาง</t>
  </si>
  <si>
    <t>และสิ่งแวดล้อม บ้านนากิ๋ม หมู่ที่7</t>
  </si>
  <si>
    <t>และสิ่งแวดล้อม บ้านเหมี้ยง หมู่ที่7</t>
  </si>
  <si>
    <t>ต.แจ้ซ้อน อ.เมืองปาน จ.ลำปาง</t>
  </si>
  <si>
    <t>และสิ่งแวดล้อม อ.งาว จ.ลำปาง</t>
  </si>
  <si>
    <t>บทที่ 5</t>
  </si>
  <si>
    <t>ขององค์การบริหารส่วนจังหวัดลำปาง</t>
  </si>
  <si>
    <t>ยุทธศาสตร์/แนวทางการพัฒนา</t>
  </si>
  <si>
    <t>ปี พ.ศ.2557</t>
  </si>
  <si>
    <t>รวม (พ.ศ.2557-2559)</t>
  </si>
  <si>
    <t>ยุทธศาสตร์การพัฒนาโครงสร้างพื้นฐาน</t>
  </si>
  <si>
    <t>การก่อสร้าง  ปรับปรุง  บำรุงรักษาถนน   สะพาน และการบำรุงรักษาสายทางอื่น</t>
  </si>
  <si>
    <t>การพัฒนาด้านสาธารณูปโภค และสาธารณูปการ</t>
  </si>
  <si>
    <t>การผังเมือง</t>
  </si>
  <si>
    <t>ถนนลาดยาง</t>
  </si>
  <si>
    <t>ถนน คสล.</t>
  </si>
  <si>
    <t>สะพาน และการบำรุงรักษาสายทางอื่น</t>
  </si>
  <si>
    <t>ถนนถ่ายโอน</t>
  </si>
  <si>
    <t>ถนนลูกรัง</t>
  </si>
  <si>
    <t>ยุทธศาสตร์การอนุรักษ์ทรัพยากรธรรมชาติและสิ่งแวดล้อม</t>
  </si>
  <si>
    <t>การอนุรักษ์ การฟี้นฟู การเฝ้าระวัง และการป้องกัน/การรักษาทรัพยากรธรรมชาติและสิ่งแวดล้อม</t>
  </si>
  <si>
    <t>การสร้างจิตสำนึกและความตระหนักในการจัดการทรัพยากรธรรมชาติและสิ่งแวดล้อม</t>
  </si>
  <si>
    <t>ยุทธศาสตร์การพัฒนาสังคม</t>
  </si>
  <si>
    <t>การพัฒนาคุณภาพชีวิตเด็ก สตรี คนชรา ผู้พิการและผู้ด้อยโอกาส</t>
  </si>
  <si>
    <t>การศึกษา</t>
  </si>
  <si>
    <t>การส่งเสริมศิลปวัฒนธรรม ประเพณี และภูมิปัญญาท้องถิ่น</t>
  </si>
  <si>
    <t>การป้องกัน/การรักษา/และการส่งเสริมสุขภาพอนามัยของประชาชน</t>
  </si>
  <si>
    <t>การส่งเสริมความเข้มแข็งของชุมชน</t>
  </si>
  <si>
    <t>ยุทธศาสตร์การพัฒนาเศรษฐกิจ</t>
  </si>
  <si>
    <t>การส่งเสริมอาชีพและเพิ่มรายได้ให้แก่ประชาชน</t>
  </si>
  <si>
    <t>การส่งเสริมการตลาดและการใช้สินค้าท้องถิ่น</t>
  </si>
  <si>
    <t>การส่งเสริมการท่องเที่ยว</t>
  </si>
  <si>
    <t>ยุทธศาสตร์การบริหารและพัฒนาองค์กร</t>
  </si>
  <si>
    <t>การพัฒนาบุคลากร</t>
  </si>
  <si>
    <t>การปรับปรุง การพัฒนาเครื่องมือ เครื่องใช้ และสถานที่ปฏิบัติงาน</t>
  </si>
  <si>
    <t>โครงการส่งเสริมการเรียนรู้ของ</t>
  </si>
  <si>
    <t>เพื่อส่งเสริมให้เด็กและเยาวชน</t>
  </si>
  <si>
    <t xml:space="preserve">จัดงานวันเด็กแห่งชาติ ประจำปี </t>
  </si>
  <si>
    <t>เด็กและเยาวชนจังหวัดลำปาง</t>
  </si>
  <si>
    <t>จังหวัดลำปางได้เรียนรู้และร่วม</t>
  </si>
  <si>
    <t>ได้เรียนรู้และร่วมกิจกรรม</t>
  </si>
  <si>
    <t>กิจกรรมที่สร้างสรรค์</t>
  </si>
  <si>
    <t>โครงการสภาเด็กและเยาวชน</t>
  </si>
  <si>
    <t>เพื่อให้เด็กและเยาวชนมีเวทีในการ</t>
  </si>
  <si>
    <t>เด็กและเยาวชนมีเวทีแสดง</t>
  </si>
  <si>
    <t>แสดงออกในด้านความคิดสร้างสรรค์</t>
  </si>
  <si>
    <t>ออกในด้านความสามารถ ,</t>
  </si>
  <si>
    <t>ร่วมกับ สนง.</t>
  </si>
  <si>
    <t>ความสามารถ  และใช้เวลาว่างให้เกิด</t>
  </si>
  <si>
    <t>ความคิดสร้างสรรค์ และใช้</t>
  </si>
  <si>
    <t>พัฒนาสังคมฯ</t>
  </si>
  <si>
    <t>ประโยชน์</t>
  </si>
  <si>
    <t>เวลาว่างให้เกิดประโยชน์</t>
  </si>
  <si>
    <t>โครงการแหล่งเรียนรู้ชุมชน</t>
  </si>
  <si>
    <t>เพื่อให้เด็กและเยาวชนมีความรู้ความ</t>
  </si>
  <si>
    <t>โครงการแหล่งเรียนรู้  โดยดำเนินการ</t>
  </si>
  <si>
    <t>เด็กและเยาวชนมีความรู้/</t>
  </si>
  <si>
    <t>เข้าใจในสิทธิและหน้าที่/ความรัก/ความ</t>
  </si>
  <si>
    <t>ความเข้าใจในสิทธิ/หน้าที่</t>
  </si>
  <si>
    <t>เมตตาและความปรารถนาที่จะให้เด็ก</t>
  </si>
  <si>
    <t>มีความคิด/ประพฤติดี และ</t>
  </si>
  <si>
    <t>มีการเจริญเติบโตตามวัย/มีความคิด/</t>
  </si>
  <si>
    <t>เป็นสมาชิกที่ดีของสังคม</t>
  </si>
  <si>
    <t>มีความประพฤติที่ดีและเป็นสมาชิกที่ดี</t>
  </si>
  <si>
    <t xml:space="preserve"> -จัดกิจกรรมให้เด็กแสดงความสามารถ</t>
  </si>
  <si>
    <t>ของสังคม</t>
  </si>
  <si>
    <t>ความคิดในการพัฒนาตนเอง/หมู่บ้าน/ชุมชน</t>
  </si>
  <si>
    <t xml:space="preserve"> -จัดกิจกรรมอันตรายจากยาเสพติดและ</t>
  </si>
  <si>
    <t>อบายมุข   -จัดกิจกรรมกีฬา/ดนตรี</t>
  </si>
  <si>
    <t xml:space="preserve"> -จัดกิจกรรมยกย่องเด็กและเยาวชนที่มี</t>
  </si>
  <si>
    <t xml:space="preserve">ความประพฤติดี เหมาะสม สมวัย </t>
  </si>
  <si>
    <t xml:space="preserve"> -กิจกรรมอื่นที่จำเป็นและเกี่ยวข้อง</t>
  </si>
  <si>
    <t>โครงการส่งเสริมคุณภาพชีวิตของ</t>
  </si>
  <si>
    <t>เพื่อให้ประชาชนที่เข้าสู่ผู้สูงวัยมี</t>
  </si>
  <si>
    <t>1.จัดประชุม/จัดกิจกรรมเพื่อให้ผู้สูงวัย</t>
  </si>
  <si>
    <t>ประชาชนที่เข้าสู่วัยผู้สูงอายุ</t>
  </si>
  <si>
    <t>ของผู้สูงอายุ</t>
  </si>
  <si>
    <t>ความรู้ ความเข้าใจ และปฏิบัติตนเอง</t>
  </si>
  <si>
    <t>มีความรู้/ความเข้าใจ/เตรียมพร้อมเข้าสู่</t>
  </si>
  <si>
    <t>มีความรู้/ความเข้าใจ ปฏิบัติ</t>
  </si>
  <si>
    <t>ได้อย่างมีความสุข</t>
  </si>
  <si>
    <t>วัยผู้สูงอายุ</t>
  </si>
  <si>
    <t>ตนเองและอยู่ในสังคมอย่าง</t>
  </si>
  <si>
    <t>สสจ.ลำปาง</t>
  </si>
  <si>
    <t>2.จัดตั้งเครือข่ายผู้สูงวัยเพื่อแลกเปลี่ยน</t>
  </si>
  <si>
    <t>มีความสุข</t>
  </si>
  <si>
    <t>เรียนรู้ระหว่างกัน</t>
  </si>
  <si>
    <t>3.จัดประชุม/จัดกิจกรรมเพื่อให้บุคคล</t>
  </si>
  <si>
    <t>ในครอบครัว/ชุมชนมีความรู้ความเข้าใจ</t>
  </si>
  <si>
    <t>และสามารถอยู่กับผู้สูงวัยได้อย่างมีความสุข</t>
  </si>
  <si>
    <t xml:space="preserve"> 4.กิจกรรมอื่นที่จำเป็นและเกี่ยวข้อง</t>
  </si>
  <si>
    <t>โครงการพัฒนาสวัสดิการสังคม</t>
  </si>
  <si>
    <t>เพื่อให้ประชาชนมีการรวมตัวกันจัดตั้ง</t>
  </si>
  <si>
    <t>1.เพื่อให้ประชาชนมีส่วนร่วมในการ</t>
  </si>
  <si>
    <t>ประชาชนมีส่วนร่วมในการ</t>
  </si>
  <si>
    <t>กองทุนสวัสดิการช่วยกันภายในหมู่บ้าน</t>
  </si>
  <si>
    <t>แก้ไขปัญหาในหมู่บ้าน/ชุมชน</t>
  </si>
  <si>
    <t>แก้ไขปัญหา/ช่วยเหลือกัน</t>
  </si>
  <si>
    <t>ชุมชนของตนเอง  ลดการพึ่งพาจาก</t>
  </si>
  <si>
    <t>2.เพื่อให้ประชาชนมีการสร้างเครือข่าย</t>
  </si>
  <si>
    <t>และลดการพึ่งพิงจากภาครัฐ</t>
  </si>
  <si>
    <t>หน่วยงานภาครัฐ</t>
  </si>
  <si>
    <t>ช่วยเหลือซึ่งกันและกัน</t>
  </si>
  <si>
    <t>3.เพื่อให้ประชาชนมีความคิดริเริ่มสร้าง</t>
  </si>
  <si>
    <t>สรรค์ในการพึ่งพาตนเอง/ลดการพึ่งรัฐ</t>
  </si>
  <si>
    <t>โครงการจัดงานวันสตรีสากล</t>
  </si>
  <si>
    <t>1.จัดประชุม/สัมมนา/นิทรรศการให้</t>
  </si>
  <si>
    <t>ในสิทธิ/บทบาท และหน้าที่ของตนเอง</t>
  </si>
  <si>
    <t>ความรู้/ความเข้าใจในสิทธิ/บทบาท</t>
  </si>
  <si>
    <t>หน้าที่ของตนเอง</t>
  </si>
  <si>
    <t>2.จัดตั้งเครือข่ายสตรีเพื่อแลกเปลี่ยน</t>
  </si>
  <si>
    <t>เรียนรู้และช่วยเหลือกัน</t>
  </si>
  <si>
    <t>โครงการยุติความรุนแรงต่อเด็ก</t>
  </si>
  <si>
    <t>เพื่อลดปัญหาความรุนแรงต่อเด็ก สตรี</t>
  </si>
  <si>
    <t>ปัญหาความรุนแรงต่อเด็ก</t>
  </si>
  <si>
    <t>สตรี และบุคคลในครอบครัว</t>
  </si>
  <si>
    <t>และบุคคลในครอบครัว</t>
  </si>
  <si>
    <t>ความรู้/ความเข้าใจ/บทบาท/หน้าที่</t>
  </si>
  <si>
    <t>ความรักความสัมพันธ์ภายในครอบครัว</t>
  </si>
  <si>
    <t>2.จัดตั้งเครือข่ายพิทักษ์/ยุติ/ต่อต้านการ</t>
  </si>
  <si>
    <t>ใช้ความรุนแรงในครอบครัว</t>
  </si>
  <si>
    <t>3.กิจกรรมอื่นที่จำเป็นและเกี่ยวข้อง</t>
  </si>
  <si>
    <t>เพื่อป้องกันเด็ก/เยาวชน และสตรีถูก</t>
  </si>
  <si>
    <t>1.จัดประชุม/สัมมนา/จัดกิจกรรม/</t>
  </si>
  <si>
    <t>เด็ก/เยาวชน และสตรีมีความ</t>
  </si>
  <si>
    <t>ล่อลวงให้ประพฤติผิด หรือถูกล่อลวง</t>
  </si>
  <si>
    <t>นิทรรศการให้เด็ก/เยาวชน และสตรี</t>
  </si>
  <si>
    <t>รู้/ความเข้าใจ/บทบาท/หน้าที่</t>
  </si>
  <si>
    <t>ให้ค้าประเวณี</t>
  </si>
  <si>
    <t>มีความรู้/ความเข้าใจ/บทบาท/หน้าที่/</t>
  </si>
  <si>
    <t>อันตรายที่เกิดจากการถูก</t>
  </si>
  <si>
    <t>อันตรายจากภาวะเสี่ยงและการถูกล่อลวง</t>
  </si>
  <si>
    <t>ล่อลวงให้ค้าประเวณี</t>
  </si>
  <si>
    <t xml:space="preserve">2.จัดตั้งเครือข่ายพิทักษ์เด็ก/เยาวชน </t>
  </si>
  <si>
    <t>และสตรี เพื่อช่วยเหลือกัน</t>
  </si>
  <si>
    <t>โครงการป้องกันและแก้ไขปัญหา</t>
  </si>
  <si>
    <t>เพื่อป้องกันประชาชนถูกหลอก/กดขี่/</t>
  </si>
  <si>
    <t>ประชาชนมีความรู้/เข้าใจ</t>
  </si>
  <si>
    <t>การค้ามนุษย์</t>
  </si>
  <si>
    <t>นิทรรศการให้ประชานมีความรู้/ความ</t>
  </si>
  <si>
    <t>การถูกหลอก/กดขี่ข่มเหง</t>
  </si>
  <si>
    <t>เข้าใจถึงอันตรายจากการค้ามนุษย์</t>
  </si>
  <si>
    <t>จิตใจ/อันตราย และความไม่</t>
  </si>
  <si>
    <t>2.จัดตั้งเครือข่ายป้องกันการค้ามนุษย์</t>
  </si>
  <si>
    <t>เป็นธรรมในการทำงาน</t>
  </si>
  <si>
    <t>เพื่อช่วยเหลือซึ่งกันและกัน</t>
  </si>
  <si>
    <t>โครงการสร้างเสริมคุณธรรม</t>
  </si>
  <si>
    <t>เพื่อให้เด็ก/เยาวชน และประชาชนได้</t>
  </si>
  <si>
    <t>1.จัดกิจกรรมจูงลูกหลานเข้าวัด/โบสถ์/</t>
  </si>
  <si>
    <t>เด็ก/เยาวชน/ประชาชนรู้</t>
  </si>
  <si>
    <t>และจริยธรรม</t>
  </si>
  <si>
    <t>รับรู้ความเป็นมา/ความสำคัญทางศาสนา</t>
  </si>
  <si>
    <t xml:space="preserve">มัสยิด  ในวันสำคัญทางศาสนา </t>
  </si>
  <si>
    <t>ประวัติ/ความสำคัญทาง</t>
  </si>
  <si>
    <t>วัฒนธรรม/ประเพณีปฏิบัติ/ภูมิปัญญา</t>
  </si>
  <si>
    <t>2.จัดกิจกรรม/นิทรรศการ ประวัติ/ความ</t>
  </si>
  <si>
    <t>ศาสนา/วัฒนธรรม/ประเพณี</t>
  </si>
  <si>
    <t>และใช้เวลาว่างให้เกิดประโยชน์</t>
  </si>
  <si>
    <t>สำคัญ/วัฒนธรรม/ประเพณีปฏิบัติ/</t>
  </si>
  <si>
    <t>ภูมิปัญญา และใช้เวลาว่าง</t>
  </si>
  <si>
    <t>ภูมิปัญญาของบรรพบุรุษ</t>
  </si>
  <si>
    <t>ให้เกิดประโยชน์</t>
  </si>
  <si>
    <t>โครงการลานวัฒนธรรม</t>
  </si>
  <si>
    <t>เพื่อให้เด็ก/เยาวชน/ประชาชนได้แสดง</t>
  </si>
  <si>
    <t>1.จัดกิจกรรมเพื่ออนุรักษ์ศิลปวัฒนธรรม</t>
  </si>
  <si>
    <t>เด็ก/เยาวชน/ประชาชนมี</t>
  </si>
  <si>
    <t>ถึงศิลปวัฒนธรรม/ประเพณี/ภูมิปัญญา</t>
  </si>
  <si>
    <t>ประเพณี/ภูมิปัญญาท้องถิ่น</t>
  </si>
  <si>
    <t>ลานแสดงศิลปวัฒนธรรม/</t>
  </si>
  <si>
    <t>และกิจกรรมที่สร้างสรรค์อื่น ๆ</t>
  </si>
  <si>
    <t xml:space="preserve">2.จัดกิจกรรมสร้างสรรค์อื่น ๆ </t>
  </si>
  <si>
    <t>ประเพณี/ภูมิปัญญา และ</t>
  </si>
  <si>
    <t>โครงการค่ายคุณธรรม</t>
  </si>
  <si>
    <t>เพื่อให้เด็กและเยาวชนได้รู้จัก/ทำ</t>
  </si>
  <si>
    <t>จัดกิจกรรมเพื่อให้เด็กและเยาวชน</t>
  </si>
  <si>
    <t>เด็กและเยาวชนรู้จัดและ</t>
  </si>
  <si>
    <t>กิจกรรมร่วมกัน/ลดความขัดแย้ง/การ</t>
  </si>
  <si>
    <t>ได้ร่วมทำกิจกรรมสร้างสรรค์ต่าง ๆ</t>
  </si>
  <si>
    <t>ทำกิจกรรมร่วมกัน/ลดความ</t>
  </si>
  <si>
    <t>ทะเลาะ/และมีความรักความสามัคคีใน</t>
  </si>
  <si>
    <t>เช่นกิ่จกรรมเข้าค่ายเยาวชน/ดนตรี/</t>
  </si>
  <si>
    <t>ขัดแย้ง/การทะเลาะ และมี</t>
  </si>
  <si>
    <t>หมู่คณะ</t>
  </si>
  <si>
    <t>กีฬา  และกิจกรรมอื่น ๆ</t>
  </si>
  <si>
    <t>ความรักสามัครีในหมู่คณะ</t>
  </si>
  <si>
    <t>เพื่อให้ผู้พิการได้รับการฟื้นฟู</t>
  </si>
  <si>
    <t>จัดประชุม/จัดกิจกรรมให้ความรู้/ความ</t>
  </si>
  <si>
    <t>ผู้พิการตลอดจนผู้ที่เกี่ยวข้อง</t>
  </si>
  <si>
    <t>สมรรถภาพทั้งด้านร่างกายและจิตใจ</t>
  </si>
  <si>
    <t>เข้าใจและพัฒนา/ฟื้นฟูสมรรถภาพทั้ง</t>
  </si>
  <si>
    <t>ได้รับทราบสิทธิหน้าที่ของ</t>
  </si>
  <si>
    <t>ตลอดจนเพื่อให้ผู้พิการได้รับทราบ</t>
  </si>
  <si>
    <t>ด้านร่างกาย/จิตใจ/การประกอบอาชีพ</t>
  </si>
  <si>
    <t>ตนเอง ตลอดจนได้รับการฟื้นฟู</t>
  </si>
  <si>
    <t>สิทธิ/อำนาจหน้าที่ของตนเอง</t>
  </si>
  <si>
    <t>ของผู้พิการ และบุคคลที่เกี่ยวข้อง</t>
  </si>
  <si>
    <t>พัฒนาทั้งด้านร่างกายและจิตใจ</t>
  </si>
  <si>
    <t>อปท.งาว</t>
  </si>
  <si>
    <t>จัดกิจกรรมอบรมการพัฒนาอาชีพให้</t>
  </si>
  <si>
    <t>ใช้เวลาว่างให้เกิดประโยชน์</t>
  </si>
  <si>
    <t>กับผู้พิการ  เช่น การซ่อมโทรทัศน์/วิทยุ</t>
  </si>
  <si>
    <t>พัดลม/การตัดผม/การตัด-เย็บผ้าสตรี/</t>
  </si>
  <si>
    <t>การปลูกไม้ดอก/ไม้ประดับ/การตัดแต่ง</t>
  </si>
  <si>
    <t>ต้นไม้ ฯลฯ</t>
  </si>
  <si>
    <t>เพื่อส่งเสริมการจัดสวัสดิการช่วยเหลือ</t>
  </si>
  <si>
    <t>1.จัดตั้งศูนย์ช่วยเหลือผู้ประสบปัญหา</t>
  </si>
  <si>
    <t>ผู้ประสบปัญหาสังคมได้รับ</t>
  </si>
  <si>
    <t>ผู้ประสบปัญหาสังคมภายในหมู่บ้าน/</t>
  </si>
  <si>
    <t>สังคม  (เบื้องต้น)  โดยมีผู้นำชุมชน/</t>
  </si>
  <si>
    <t>การช่วยเหลือ</t>
  </si>
  <si>
    <t>ชุมชน</t>
  </si>
  <si>
    <t>ผู้ใหญ่บ้าน และคณะกรรมการหมู่บ้าน</t>
  </si>
  <si>
    <t>ให้ความช่วยเหลือในเบื้องต้น</t>
  </si>
  <si>
    <t>2.จัดส่งปัญหาที่ศูนย์ช่วยเหลือฯ ไม่</t>
  </si>
  <si>
    <t>สามารถที่จะจัดการกับปัญหานั้นได้</t>
  </si>
  <si>
    <t>ให้กับศูนย์ช่วยเหลือผู้สบปัญหาสังคม</t>
  </si>
  <si>
    <t>ในระดับที่สูงขึ้นไป</t>
  </si>
  <si>
    <t>เพื่อก่อสร้างที่อยู่อาศัยให้กับผู้ด้อย</t>
  </si>
  <si>
    <t>ประชาชนผู้ด้อยโอกาสผู้ยากไร้</t>
  </si>
  <si>
    <t>โอกาส ผู้ยากไร้ และผู้ยากจน ที่สังคม</t>
  </si>
  <si>
    <t>และผู้ยากจนผู้ที่สังคมยอมรับว่า</t>
  </si>
  <si>
    <t>ยอมรับว่าเป็นคนดี โดยใช้การคัดเลือก</t>
  </si>
  <si>
    <t>เป็นคนดีมีขวัญและกำลังใจใน</t>
  </si>
  <si>
    <t>จากการมีส่วนร่วมของประชาชนใน</t>
  </si>
  <si>
    <t>การทำความดีต่อไป และเป็น</t>
  </si>
  <si>
    <t>หมู่บ้าน ชุมชนอย่างแท้จริง</t>
  </si>
  <si>
    <t>แบบอย่างที่ดีของสังคม</t>
  </si>
  <si>
    <t xml:space="preserve"> -จัดกิจกรรมดูแลสุขภาพเคลื่อนที่</t>
  </si>
  <si>
    <t xml:space="preserve"> -จัดนิทรรศการส่งเสริมคุณภาพชีวิต</t>
  </si>
  <si>
    <t xml:space="preserve"> -จัดกิจกรรมเพื่อส่งเสริมกระบวนการ</t>
  </si>
  <si>
    <t>ชีวิต</t>
  </si>
  <si>
    <t>เรียนรู้และอยู่ในสังคมอย่างรอดปลอดภัย</t>
  </si>
  <si>
    <t xml:space="preserve"> -จัดกิจกรรมฝึกทักษะอาชีพ</t>
  </si>
  <si>
    <t>โดยดำเนินการ</t>
  </si>
  <si>
    <t xml:space="preserve"> -จัดค่ายคุณธรรม/จริยธรรม</t>
  </si>
  <si>
    <t xml:space="preserve"> -จัดกิจกรรมแข่งขันกีฬาเชื่อมความสามัคคี</t>
  </si>
  <si>
    <t xml:space="preserve"> -จัดกิจกรรมแข่งขันดนตรี</t>
  </si>
  <si>
    <t xml:space="preserve"> -จัดกิจกรรมอื่นที่จำเป็นและเกี่ยวข้อง</t>
  </si>
  <si>
    <t>โครงการพัฒนาคุณภาพชีวิตผู้สูงอายุ</t>
  </si>
  <si>
    <t xml:space="preserve"> -จัดกิจกรรมเพื่อส่งเสริมการเรียนเข้าสู่สังคม</t>
  </si>
  <si>
    <t>ผู้สูงอายุ</t>
  </si>
  <si>
    <t>โครงการพัฒนาคุณภาพชีวิตสตรี</t>
  </si>
  <si>
    <t>จัดประชุม/จัดกิจกรรม/และกิจกรรมอื่น</t>
  </si>
  <si>
    <t>เพื่อแลกเปลี่ยนเรียนรู้ระหว่างเด็ก/เยาวชน</t>
  </si>
  <si>
    <t>ผู้ปกครอง/องค์กรปกครองส่วนท้องถิ่น</t>
  </si>
  <si>
    <t>หน่วยงานราชการ และผู้มีส่วนเกี่ยวข้อง</t>
  </si>
  <si>
    <t xml:space="preserve">โครงการเด็ก/เยาวชน และสตรี </t>
  </si>
  <si>
    <t>รู้เท่าทันภัยสังคม</t>
  </si>
  <si>
    <t xml:space="preserve">ข่มเหงจิตใจให้ทำงานอันตราย </t>
  </si>
  <si>
    <t>โดยไม่เป็นธรรม</t>
  </si>
  <si>
    <t>โครงการพัฒนาคุณภาพชีวิต</t>
  </si>
  <si>
    <t>ประชาชนจังหวัดลำปาง</t>
  </si>
  <si>
    <t>เพื่อพัฒนาคุณภาพชีวิตเด็กและเยาวชน</t>
  </si>
  <si>
    <t>ที่อยู่ในเกณฑ์ที่ต้องได้รับการช่วยเหลือ</t>
  </si>
  <si>
    <t>จัดกิจกรรมช่วยเหลือเด็กและเยาวชน</t>
  </si>
  <si>
    <t>กลุ่มเป้าหมาย จำนวน 6711 คน</t>
  </si>
  <si>
    <t>เด็กและเยาชนที่อยู่ในเกณฑ์</t>
  </si>
  <si>
    <t>ที่ต้องได้รับการช่วยเหลือ</t>
  </si>
  <si>
    <t>ได้รับการพัฒนาคุณภาพชีวิต</t>
  </si>
  <si>
    <t>พัฒนาสังคม</t>
  </si>
  <si>
    <t>เพื่อพัฒนาคุณภาพชีวิตสตรีที่อยู่ใน</t>
  </si>
  <si>
    <t>เกณฑ์ที่ต้องได้รับการช่วยเหลือ</t>
  </si>
  <si>
    <t>จัดกิจกรรมช่วยเหลือสตรีกลุ่มเป้าหมาย</t>
  </si>
  <si>
    <t>จำนวน 1,485 คน</t>
  </si>
  <si>
    <t>สตรีที่อยู่ในเกณฑ์ที่ต้อง</t>
  </si>
  <si>
    <t>ได้รับการช่วยเหลือได้รับการ</t>
  </si>
  <si>
    <t>พัฒนาคุณภาพชีวิต</t>
  </si>
  <si>
    <t>เพื่อพัฒนาคุณภาพชีวิตผู้สูงอายุที่อยู่ใน</t>
  </si>
  <si>
    <t>จัดกิจกรรมช่วยเหลือผู้สูงอายุกลุ่ม</t>
  </si>
  <si>
    <t>เป้าหมายจำนวน 2,900 คน</t>
  </si>
  <si>
    <t>ผู้สูงอายุที่อยู่ในเกณฑ์ที่ต้อง</t>
  </si>
  <si>
    <t>เพื่อพัฒนาคุณภาพชีวิตผู้พิการที่อยู่ใน</t>
  </si>
  <si>
    <t>จัดกิจกรรมช่วยเหลือผู้พิการกลุ่ม</t>
  </si>
  <si>
    <t>เป้าหมายจำนวน 1,467 คน</t>
  </si>
  <si>
    <t>ผู้พิการที่อยู่ในเกณฑ์ที่ต้อง</t>
  </si>
  <si>
    <t>เพื่อพัฒนาคุณภาพชีวิตผู้ด้อยโอกาส</t>
  </si>
  <si>
    <t>จัดกิจกรรมช่วยเหลือผู้ด้อยโอกาสกลุ่ม</t>
  </si>
  <si>
    <t>เป้าหมายจำนวน 28,146 คน</t>
  </si>
  <si>
    <t>ผู้ด้อยโอกาสที่อยู่ในเกณฑ์</t>
  </si>
  <si>
    <t>ต้องได้รับการช่วยเหลือได้รับ</t>
  </si>
  <si>
    <t>การพัฒนาคุณภาพชีวิต</t>
  </si>
  <si>
    <t>เด็กและเยาวชน</t>
  </si>
  <si>
    <t>ได้ร่วมทำกิจกรรมสร้างสรรค์ เช่น</t>
  </si>
  <si>
    <t>กิจกรรมเข้าค่าย/ดนตรี/กีฬา และ</t>
  </si>
  <si>
    <t>และกิจกรรมอื่น ๆ</t>
  </si>
  <si>
    <t>เพื่อให้ผู้พิการมีคุณภาพชีวิตที่ดี และ</t>
  </si>
  <si>
    <t>ผู้พิการมีคุณภาพชีวิต และ</t>
  </si>
  <si>
    <t>ผู้ยากไร้ และผู้ยากจน ตามโครงการ</t>
  </si>
  <si>
    <t>80 พรรษาเทิดไท้องค์ราชัน</t>
  </si>
  <si>
    <t xml:space="preserve">ประชาชน อำเภอแจ้ห่ม </t>
  </si>
  <si>
    <t xml:space="preserve">ประชาชน  อำเภอแจ้ห่ม </t>
  </si>
  <si>
    <t>จัดกิจกรรมพัฒนาคุณภาพชีวิตผู้พิการ/</t>
  </si>
  <si>
    <t>ผู้ด้อยโอกาส</t>
  </si>
  <si>
    <t>ผู้ด้อยโอกาส  ดังนี้</t>
  </si>
  <si>
    <t>เพื่อพัฒนาคุณภาพชีวิตผู้พิการ/</t>
  </si>
  <si>
    <t>ผู้พิการ/ผู้ด้อยโอกาส</t>
  </si>
  <si>
    <t>ได้รักบารพัฒนาคุณภาพ</t>
  </si>
  <si>
    <t>จัดกิจกรรมพัฒนาคุณภาพชีวิตเด็กและ</t>
  </si>
  <si>
    <t>เยาวชน  ดังนี้</t>
  </si>
  <si>
    <t>เพื่อพัฒนาคุณภาพชีวิตเด็ก และ</t>
  </si>
  <si>
    <t>เยาวชน</t>
  </si>
  <si>
    <t>เด็กและเยาวชนได้รับการ</t>
  </si>
  <si>
    <t>เพื่อพัฒนาคุณภาพชีวิตผู้สูงอายุ</t>
  </si>
  <si>
    <t>ผู้สูงอายุได้รับการพัฒนา</t>
  </si>
  <si>
    <t>คุณภาพชีวิต</t>
  </si>
  <si>
    <t>เพื่อพัฒนาคุณภาพชีวิตสตรี</t>
  </si>
  <si>
    <t xml:space="preserve"> -จัดประชุม/สัมมนา/ฝึกอบรมในเรื่อง</t>
  </si>
  <si>
    <t>บทบาทหน้าที่ของสตรี/การเป็นสมาชิก</t>
  </si>
  <si>
    <t>ของสังคม/ชุมชน</t>
  </si>
  <si>
    <t>สตรีได้รับการพัฒนา</t>
  </si>
  <si>
    <t>ประชาชน อำเภอวังเหนือ</t>
  </si>
  <si>
    <t>ประชาชน  อำเภอวังเหนือ</t>
  </si>
  <si>
    <t>ประชาชน อำเภอเมืองปาน</t>
  </si>
  <si>
    <t>ประชาชน  อำเภอเมืองปาน</t>
  </si>
  <si>
    <t>ประชาชน อำเภองาว</t>
  </si>
  <si>
    <t>ประชาชน  อำเภองาว</t>
  </si>
  <si>
    <t>ประชาชน อำเภอแม่เมาะ</t>
  </si>
  <si>
    <t>ประชาชน  อำเภอแม่เมาะ</t>
  </si>
  <si>
    <t>ประชาชน อำเภอแม่ทะ</t>
  </si>
  <si>
    <t>ประชาชน  อำเภอแม่ทะ</t>
  </si>
  <si>
    <t>ประชาชน อำเภอแม่พริก</t>
  </si>
  <si>
    <t>ประชาชน อำเภอสบปราบ</t>
  </si>
  <si>
    <t>ประชาชน อำเภอเสริมงาม</t>
  </si>
  <si>
    <t>ประชาชน อำเภอเถิน</t>
  </si>
  <si>
    <t>ประชาชน อำเภอห้างฉัตร</t>
  </si>
  <si>
    <t>ประชาชน อำเภอเกาะคา</t>
  </si>
  <si>
    <t>ประชาชน อำเภอเมือง</t>
  </si>
  <si>
    <t>ผู้สูงอายุ / -จัดกิจกรรมฝึกทักษะอาชีพ</t>
  </si>
  <si>
    <t>เยาวชน  ดังนี้ -จัดค่ายคุณธรรม/จริยธรรม</t>
  </si>
  <si>
    <t>ผู้สูงอายุ   -จัดกิจกรรมฝึกทักษะอาชีพ</t>
  </si>
  <si>
    <t>ของสังคม/ชุมชน   -จัดกิจกรรมฝึกทักษะอาชีพ</t>
  </si>
  <si>
    <t>ของสังคม/ชุมชน  -จัดกิจกรรมฝึกทักษะอาชีพ</t>
  </si>
  <si>
    <t xml:space="preserve"> -เพื่อให้ประชาชนได้รับการ</t>
  </si>
  <si>
    <t xml:space="preserve"> -สนับสนุนทุนการศึกษาหลักสูตรที่สูงกว่า</t>
  </si>
  <si>
    <t>ประชาชนได้รับการส่งเสริมและ</t>
  </si>
  <si>
    <t>การส่งเสริมและสนับสนุนให้</t>
  </si>
  <si>
    <t>การศึกษาขั้นพื้นฐาน หรือเทียบเท่า ถึงระดับ</t>
  </si>
  <si>
    <t>สนับสนุนให้ได้รับการศึกษา</t>
  </si>
  <si>
    <t>ได้รับการศึกษา</t>
  </si>
  <si>
    <t>ปริญญาตรี สำหรับนักเรียน นักศึกษา และ</t>
  </si>
  <si>
    <t>เพื่อให้โรงเรียนวอแก้ววิทยามี</t>
  </si>
  <si>
    <t>โรงเรียนวอแก้ววิทยามีสถานที่</t>
  </si>
  <si>
    <t>โรงเรียนวอแก้ววิทยา</t>
  </si>
  <si>
    <t>สถานที่ที่สวยงาม</t>
  </si>
  <si>
    <t>สวยงาม</t>
  </si>
  <si>
    <t>โครงการส่งเสริมการศึกษา</t>
  </si>
  <si>
    <t>เพื่อให้นักเรียนโรงเรียนวอแก้ว</t>
  </si>
  <si>
    <t>นักเรียนโรงเรียนวอแก้ววิทยา</t>
  </si>
  <si>
    <t>วอแก้ววิทยา</t>
  </si>
  <si>
    <t>เพื่อให้เด็ก/เยาวชน/ประชาชน</t>
  </si>
  <si>
    <t xml:space="preserve"> -จัดสอนวิชาภาษาอังกฤษ/ภาษาจีน</t>
  </si>
  <si>
    <t>เด็ก/เยาวชน/ประชาชนได้เรียน</t>
  </si>
  <si>
    <t>ได้รับเรียน/ฝึกภาษารองรับกับ</t>
  </si>
  <si>
    <t>หรือภาษาอื่นที่จำเป็น</t>
  </si>
  <si>
    <t>/ฝึกภาษารองรับกับการเป็น</t>
  </si>
  <si>
    <t>การเป็นประชาคมอาเซียน</t>
  </si>
  <si>
    <t>ประชาคมอาเซียน</t>
  </si>
  <si>
    <t>เพื่อให้ประชาชนมีความรู้ทางด้าน</t>
  </si>
  <si>
    <t>ประชาชนจังหวัดลำปางมี</t>
  </si>
  <si>
    <t>กฎหมาย และสามารถปรับใช้ในชีวิต</t>
  </si>
  <si>
    <t xml:space="preserve">กฏหมายที่ประชาชนต้องรู้  </t>
  </si>
  <si>
    <t>ความรู้ทางด้านกฎหมาย และ</t>
  </si>
  <si>
    <t>ประจำวัน</t>
  </si>
  <si>
    <t>สามารถปรับใช้ในชีวิตประจำวันได้</t>
  </si>
  <si>
    <t>เพื่อให้เด็ก/เยาวชน/ได้เรียนรู้</t>
  </si>
  <si>
    <t xml:space="preserve"> -จัดสอนพิเศษเทคนิคเคล็ดลับการอ่าน</t>
  </si>
  <si>
    <t>เทคนิคการอ่านหนังสือ/การทำ</t>
  </si>
  <si>
    <t>หนังสือ การทำข้อสอบ วิชาภาษาอังกฤษ</t>
  </si>
  <si>
    <t>ข้อสอบ GAT/PAT</t>
  </si>
  <si>
    <t>โครงการรณรงค์ต่อต้านยาเสพติด</t>
  </si>
  <si>
    <t>เพื่อให้เด็กนักเรียนและบุคลากร</t>
  </si>
  <si>
    <t>โครงการรณรงค์ต่อต้านยาเสพติดใน</t>
  </si>
  <si>
    <t>เด็กนักเรียนและบุคลากรทางการ</t>
  </si>
  <si>
    <t>ในสถานศึกษา</t>
  </si>
  <si>
    <t>ทางการศึกษาห่างไกลยาเสพติด</t>
  </si>
  <si>
    <t>โรงเรียนวอแก้ววิทยา โดยดำเนินการ</t>
  </si>
  <si>
    <t>ศึกษาโรงเรียนวอแก้ววิทยาไม่มี</t>
  </si>
  <si>
    <t xml:space="preserve"> -จัดส่งครูแกนนำเข้ารับการศึกษา/ฝึกอบรม</t>
  </si>
  <si>
    <t>พฤติกรรมเกี่ยวข้องกับยาเสพติด</t>
  </si>
  <si>
    <t>ความรู้ในเรื่องของสารเสพติด</t>
  </si>
  <si>
    <t xml:space="preserve"> -จัดกิจกรรมรณรงค์ป้องกันยาเสพติดใน</t>
  </si>
  <si>
    <t xml:space="preserve"> -จัดเจ้าที่ขององค์การบริหารส่วนจังหวัด</t>
  </si>
  <si>
    <t>ลำปางเข้ารับการศึกษา/การฝึกอบรม</t>
  </si>
  <si>
    <t xml:space="preserve"> -จัดกิจกรรมอื่น ๆ ที่จำเป็น</t>
  </si>
  <si>
    <t>โครงการพัฒนาและปรับปรุง</t>
  </si>
  <si>
    <t>โครงการพัฒนาและปรับปรุงหลักสูตร</t>
  </si>
  <si>
    <t>โรงเรียนวอแก้ววิทยามีหลักสูตร</t>
  </si>
  <si>
    <t>หลักสูตรการเรียนการสอน</t>
  </si>
  <si>
    <t>หลักสูตรการเรียนการสอนที่มี</t>
  </si>
  <si>
    <t>โดยดำเนินการ ดังนี้</t>
  </si>
  <si>
    <t>การเรียนการสอนที่มีประสิทธิภาพ</t>
  </si>
  <si>
    <t>ประสิทธิภาพและประสิทธิผล</t>
  </si>
  <si>
    <t>1.จัดประชุมสัมมนาผู้ปกครอง/ครู/นักเรียน</t>
  </si>
  <si>
    <t>และประสิทธิผล</t>
  </si>
  <si>
    <t>และผู้มีส่วนได้เสีย</t>
  </si>
  <si>
    <t>2.จัดหาเอกสารทางวิชการ/ตำรา/และ</t>
  </si>
  <si>
    <t>หลักสูตรเรียนการสอน</t>
  </si>
  <si>
    <t>3.ศึกษาดูงานสถานศึกษาอื่น ๆ</t>
  </si>
  <si>
    <t>โครงการพัฒนาบุคลากรทางการ</t>
  </si>
  <si>
    <t>เพื่อให้บุคลากรได้รับการเพิ่มเติม</t>
  </si>
  <si>
    <t>บุคลากรได้รับการเพิ่มเติม</t>
  </si>
  <si>
    <t>ศึกษา</t>
  </si>
  <si>
    <t>ความรู้และทักษะ</t>
  </si>
  <si>
    <t>และสามารถนำความรู้และทักษะที่ได้รับ</t>
  </si>
  <si>
    <t>โครงการพัฒนาความเป็นเลิศ</t>
  </si>
  <si>
    <t>เพื่อให้นักเรียนและครูโรงเรียน</t>
  </si>
  <si>
    <t>นักเรียนและบุคลากรทางการ</t>
  </si>
  <si>
    <t>ทางวิชาการ</t>
  </si>
  <si>
    <t>วอแก้ววิทยาได้รับความรู้และ</t>
  </si>
  <si>
    <t>และข้าราชการ อบจ.ลำปางเข้าร่วมการ</t>
  </si>
  <si>
    <t>ศึกษาโรงเรียนวอแก้ววิทยาได้รับ</t>
  </si>
  <si>
    <t>ประสบการณ์ในการเข้าร่วม</t>
  </si>
  <si>
    <t>แข่งขันทักษะทางวิชาการ</t>
  </si>
  <si>
    <t>ความรู้และประสบการณ์ในการ</t>
  </si>
  <si>
    <t>การแข่งขันทักษะทางวิชาการ</t>
  </si>
  <si>
    <t>เข้าร่วมการแข่งขันทักษะทางวิชาการ</t>
  </si>
  <si>
    <t>นักเรียนและครูโรงเรียนวอแก้ว</t>
  </si>
  <si>
    <t>โครงการส่งเสริมคุณธรรมและ</t>
  </si>
  <si>
    <t>จัดกิจกรรมส่งเสริมให้นักเรียน และ</t>
  </si>
  <si>
    <t>จริยธรรม</t>
  </si>
  <si>
    <t>วอแก้ววิทยาได้รับการส่งเสริม</t>
  </si>
  <si>
    <t>บุคลากรทางการศึกษามีคุณธรรมและ</t>
  </si>
  <si>
    <t>วิทยาได้รับการส่งเสริมในเรื่อง</t>
  </si>
  <si>
    <t>คุณธรรมและจริยธรรม</t>
  </si>
  <si>
    <t>โครงการส่งเสริมและสร้าง</t>
  </si>
  <si>
    <t>จัดกิจกรรมการศึกษานอกชั้นเรียน และ</t>
  </si>
  <si>
    <t>ประสบการณ์การเรียนรู้</t>
  </si>
  <si>
    <t>วิทยาได้รับการส่งเสริมและ</t>
  </si>
  <si>
    <t>การศึกษานอกสถานศึกษา</t>
  </si>
  <si>
    <t>ได้รับการส่งเสริมและสร้าง</t>
  </si>
  <si>
    <t>สร้างประสบการณ์การเรียนรู้</t>
  </si>
  <si>
    <t>ประสบการณ์การเรียนรู้นอก</t>
  </si>
  <si>
    <t xml:space="preserve">นอกชั้นเรียน </t>
  </si>
  <si>
    <t xml:space="preserve">ชั้นเรียน </t>
  </si>
  <si>
    <t>เพื่อให้เด็ก เยาวชนในระบบ</t>
  </si>
  <si>
    <t>จัดกิจกรรมสอนเสริมทางวิชาการ และ</t>
  </si>
  <si>
    <t>เด็ก เยาวชนในระบบการศึกษา</t>
  </si>
  <si>
    <t>การศึกษาได้รับความรู้วิชาการ</t>
  </si>
  <si>
    <t>ทักษะการทำข้อสอบ</t>
  </si>
  <si>
    <t>ได้รับความรู้วิชาการและทักษะ</t>
  </si>
  <si>
    <t>และทักษะการทำข้อสอบเพื่อ</t>
  </si>
  <si>
    <t>การทำข้อสอบเพื่อศึกษาในระดับ</t>
  </si>
  <si>
    <t>ศึกษาในระดับที่สูงขึ้น</t>
  </si>
  <si>
    <t>ที่สูงขึ้น</t>
  </si>
  <si>
    <t>เพื่อให้ประชาชนที่อยู่นอกระบบ</t>
  </si>
  <si>
    <t>จัดกิจกรรมสอนความรู้ทางวิชาการ และ</t>
  </si>
  <si>
    <t>ทักษะการนำความรู้ไปปรับใช้ในการทำงาน</t>
  </si>
  <si>
    <t>และทักษะการนำความรู้ไป</t>
  </si>
  <si>
    <t>หรือการใช้ชีวิตประจำวัน</t>
  </si>
  <si>
    <t>ปรับใช้ในการทำงาน หรือการ</t>
  </si>
  <si>
    <t>ใช้ชีวิตประจำวัน</t>
  </si>
  <si>
    <t>เพื่อให้เด็กเยาวชนและประชาชน</t>
  </si>
  <si>
    <t>เด็กเยาวชนและประชาชนได้รับ</t>
  </si>
  <si>
    <t>ได้ศึกษาหาความรู้ตามความ</t>
  </si>
  <si>
    <t>โอกาสในการศึกษาตามอัธยาศัย</t>
  </si>
  <si>
    <t>สนใจ หรือการศึกษาตามอัธยาศัย</t>
  </si>
  <si>
    <t>หรือตามความสนใจ</t>
  </si>
  <si>
    <t>สนใจ หรือการศึกษาตลอดชีวิต</t>
  </si>
  <si>
    <t>หรือการศึกษาตลอดชีวิต</t>
  </si>
  <si>
    <t>เพื่อซ่อมแซมและบำรุงรักษา</t>
  </si>
  <si>
    <t>อาคารและครุภัณฑ์ประจำศูนย์</t>
  </si>
  <si>
    <t>วิทยาศาสตร์และดาราศาตร์</t>
  </si>
  <si>
    <t>อาคารและครุภัณฑ์ประจำอาคาร</t>
  </si>
  <si>
    <t>ซ่อมแซมผนัง  ระบบไฟฟ้า ระบบประปา</t>
  </si>
  <si>
    <t>วิทยาศาสตร์และดาราศาสตร์</t>
  </si>
  <si>
    <t>ศูนย์วิทยาศาสตร์และดาราศาสตร์</t>
  </si>
  <si>
    <t>และอื่น ๆ ที่ชำรุดเสียหาย</t>
  </si>
  <si>
    <t>มีสภาพดีและสามารถใช้งานได้</t>
  </si>
  <si>
    <t>ให้มีสภาพดีและสามารถใช้งาน</t>
  </si>
  <si>
    <t>ตามปกติ</t>
  </si>
  <si>
    <t>ได้ตามปกติ</t>
  </si>
  <si>
    <t>เพื่อจัดนิทรรศการวิทยาศาสตร์</t>
  </si>
  <si>
    <t>จัดกิจกรรมตามเหตุการณ์ หรือปรากฏ-</t>
  </si>
  <si>
    <t>จัดนิทรรศการวิทยาศาสตร์</t>
  </si>
  <si>
    <t>และดาราศาสตร์ ตามเหตุการณ์</t>
  </si>
  <si>
    <t>การณ์ธรรมชาติที่เกิดขี้น เช่น การเกิด</t>
  </si>
  <si>
    <t>หรือปรากฏการณ์ธรรมชาติที่</t>
  </si>
  <si>
    <t>ปรากฏการฝนดาวตก  ปรากฏการสุริยุปราคา</t>
  </si>
  <si>
    <t>เกิดขึ้น</t>
  </si>
  <si>
    <t>ปรากฏการดาวหาง ฯลฯ</t>
  </si>
  <si>
    <t>เพื่อสร้างแนวทางการจัดการ</t>
  </si>
  <si>
    <t>จัดกิจกรรมประชุมเพื่อกำหนดยุทธศาสตร์</t>
  </si>
  <si>
    <t>สร้างแนวทางการจัดการศึกษา</t>
  </si>
  <si>
    <t>ศึกษาของโรงเรียนวอแก้ววิทยา</t>
  </si>
  <si>
    <t>การศึกษาโรงเรียนวอแก้ววิทยา และจัด</t>
  </si>
  <si>
    <t>ของโรงเรียนวอแก้ววิทยา</t>
  </si>
  <si>
    <t>และการจัดการศึกษาของจังหวัด</t>
  </si>
  <si>
    <t>กิจกรรมอื่นที่จำเป็นต้องดำเนินการ</t>
  </si>
  <si>
    <t>จัดกิจกรรมส่งเสริมการเข้าค่ายฝึกอบรม</t>
  </si>
  <si>
    <t>ของลูกเสือชาวบ้านจังหวัดลำปาง หรือ</t>
  </si>
  <si>
    <t>กิจกรรมเข้าร่วมการเข้าค่ายฝึกอบรมใน</t>
  </si>
  <si>
    <t xml:space="preserve">ระดับที่สูงกว่าระดับจังหวัด </t>
  </si>
  <si>
    <t>โครงการส่งเสริมกิจกรรมเสริม</t>
  </si>
  <si>
    <t>ส่งตัวแทนลูกเสือ/เนตรนารี/ผู้กำกับลูกเสือ</t>
  </si>
  <si>
    <t>นักเรียนโรงเรียนวอแก้ว</t>
  </si>
  <si>
    <t>การเรียนการสอน</t>
  </si>
  <si>
    <t>วิทยาได้ฝีกปฏิบัติการช่วยเหลือ</t>
  </si>
  <si>
    <t>ผู้กำกับเนตรนารี โรงเรียนวอแก้ววิทยา</t>
  </si>
  <si>
    <t>ผู้อื่น และสังคม</t>
  </si>
  <si>
    <t>เข้าร่วมงานการจัดชุมนุมลูกเสือ/เนตรนารี</t>
  </si>
  <si>
    <t xml:space="preserve">ณ องค์กรปกครองส่วนท้องถิ่นที่เป็นเจ้าภาพ </t>
  </si>
  <si>
    <t>ตามที่กรมส่งเสริมการปกครองท้องถิ่นกำหนด</t>
  </si>
  <si>
    <t>วอแก้ววิทยาเข้าร่วมการแข่งขันกีฬา</t>
  </si>
  <si>
    <t>เข้าร่วมการแข่งขันกีฬานักเรียน</t>
  </si>
  <si>
    <t>นักเรียนโรงเรียนในสังกัด อปท.</t>
  </si>
  <si>
    <t>โรงเรียนสังกัด อปท.</t>
  </si>
  <si>
    <t>โครงการพัฒนาสุขภาพและ</t>
  </si>
  <si>
    <t>พัฒนาสุขภาพอนามัยนักเรียนโรงเรียน</t>
  </si>
  <si>
    <t>อนามัยของนักเรียน</t>
  </si>
  <si>
    <t>วิทยามีสุขภาพร่างกายที่สมบูรณ์</t>
  </si>
  <si>
    <t>วอแก้ววิทยา โดยดำเนินการ</t>
  </si>
  <si>
    <t>มีสุขภาพร่างกายที่สมบูรณ์</t>
  </si>
  <si>
    <t>แข็งแรง</t>
  </si>
  <si>
    <t>2.จัดหาอาหารเสริม (นม)</t>
  </si>
  <si>
    <t>โครงการพัฒนาแหล่งเรียนรู้</t>
  </si>
  <si>
    <t>เพื่อให้ประชาชนและนักเรียน</t>
  </si>
  <si>
    <t>พัฒนาแหล่งเรียนรู้โรงเรียนวอแก้ววิทยา</t>
  </si>
  <si>
    <t>ประชาชนและนักเรียนโรงเรียน</t>
  </si>
  <si>
    <t>ตลอดชีวิต</t>
  </si>
  <si>
    <t>โรงเรียนวอแก้ววิทยามีแหล่ง</t>
  </si>
  <si>
    <t>ตลอดชีวิต โดยดำเนินการ</t>
  </si>
  <si>
    <t>วอแก้ววิทยามีแหล่งเรียนรู้ตลอด</t>
  </si>
  <si>
    <t>เรียนรู้ตลอดชีวิต</t>
  </si>
  <si>
    <t>1.พัฒนาห้องสมุด</t>
  </si>
  <si>
    <t>2.จัดหาวัสดุอุปกรณ์สื่อการเรียนการสอน</t>
  </si>
  <si>
    <t>3.จัดกิจกรรมอื่นที่จำเป็นและเกี่ยวข้อง</t>
  </si>
  <si>
    <t>โครงการบริหารจัดการการศึกษา</t>
  </si>
  <si>
    <t>เพื่อให้โรงเรียนวอแก้วมีการ</t>
  </si>
  <si>
    <t>บริหารจัดการศึกษาโดยใช้โรงเรียนวอแก้ว</t>
  </si>
  <si>
    <t>โรงเรียนวอแก้ววิทยามีการ</t>
  </si>
  <si>
    <t>โดยใช้โรงเรียนเป็นฐาน (SBMLD)</t>
  </si>
  <si>
    <t>บริหารจัดการ/การเรียนการสอน</t>
  </si>
  <si>
    <t>เป็นฐาน (SBMLD) โดยดำเนินการ</t>
  </si>
  <si>
    <t>มีประสิทธิภาพและประสิทธิผล</t>
  </si>
  <si>
    <t>1.การจัดประชุมผู้ปกครอง บุคลากรทาง</t>
  </si>
  <si>
    <t>การศึกษา นักเรียน</t>
  </si>
  <si>
    <t>2.จัดหาวัสดุอุปกรณ์ สื่อการเรียนการสอน</t>
  </si>
  <si>
    <t>3.ศึกษาดูงานสถานศึกษาที่ประสบความ</t>
  </si>
  <si>
    <t>สำเร็จในการเป็นโรงเรียน (SBMLD)</t>
  </si>
  <si>
    <t>และศึกษาดูงานนอกสถานที่</t>
  </si>
  <si>
    <t>4.จัดกิจกรรมอื่นที่จำเป็น</t>
  </si>
  <si>
    <t>โครงการก่อตั้งโรงเรียนองค์การ</t>
  </si>
  <si>
    <t>1.เพื่อขยายโอกาสทางการศึกษา</t>
  </si>
  <si>
    <t>1.คัดเลือกนักเรียนที่เรียนดี เด็กเก่งที่</t>
  </si>
  <si>
    <t>นักเรียนที่เรียนดี เก่ง มีความ</t>
  </si>
  <si>
    <t>บริหารส่วนจังหวัดลำปาง</t>
  </si>
  <si>
    <t>ให้กับเด็กที่เรียนดี เด็กเก่ง แต่</t>
  </si>
  <si>
    <t>มีความประพฤติดี  มีฐานะยากจน เข้า</t>
  </si>
  <si>
    <t>ประพฤติดี มีฐานะยากจนได้รับ</t>
  </si>
  <si>
    <t>มีฐานะยากจน</t>
  </si>
  <si>
    <t>รับการศึกษาโรงเรียน อบจ.ลำปาง</t>
  </si>
  <si>
    <t>โอกาสทางการศึกษา</t>
  </si>
  <si>
    <t>2.เพื่อพัฒนา ร.ร.วอแก้ววิทยา</t>
  </si>
  <si>
    <t>พัฒนาโรงเรียนวอแก้ววิทยา</t>
  </si>
  <si>
    <t>โครงการพัฒนาห้องสมุดโรงเรียน</t>
  </si>
  <si>
    <t>พัฒนาห้องสมุดโรงเรียนวอแก้ววิทยา</t>
  </si>
  <si>
    <t>โรงเรียนวอแก้ววิทยาเป็นสถานที่</t>
  </si>
  <si>
    <t>วิทยามีสถานที่ค้นคว้าหาความรู้</t>
  </si>
  <si>
    <t xml:space="preserve">ค้นควาหาความรู้เพิ่มเติม </t>
  </si>
  <si>
    <t>เพิ่มเติม</t>
  </si>
  <si>
    <t>1.จัดหาเอกสารทางวิชาการ/ตำรา/</t>
  </si>
  <si>
    <t>หนังสือเรียน ฯลน ประจำห้องสมุด</t>
  </si>
  <si>
    <t>2.จัดมุมวิชาการตามสัปดาห์วิชาการต่าง ๆ</t>
  </si>
  <si>
    <t>เช่นสัปดาห์วิทยาศาสตร์ สับดาห์ภาษาไทย</t>
  </si>
  <si>
    <t>สัปดาห์คณิตศาสตร์ สัปดาห์สังคม ฯลฯ</t>
  </si>
  <si>
    <t>3.จัดหาเครื่องคอมพิวเตอร์ในการจัดเก็บ</t>
  </si>
  <si>
    <t>ข้อมูลและค้นคว้า</t>
  </si>
  <si>
    <t>4.จัดกิจกรรมอื่นที่จำเป็นและเกี่ยวข้อง</t>
  </si>
  <si>
    <t>โครงการส่งเสริมการและพัฒนา</t>
  </si>
  <si>
    <t>เพื่อส่งเสริมและสนับสนุนให้</t>
  </si>
  <si>
    <t>โครงการส่งเสริมการและพัฒนาแหล่ง</t>
  </si>
  <si>
    <t>นักเรียนวอแก้ววิทยามีแหล่ง</t>
  </si>
  <si>
    <t>แหล่งเรียนรู้ของนักเรียน</t>
  </si>
  <si>
    <t>เรียนรู้ของนักเรียนโรงเรียนวอแก้ววิทยา</t>
  </si>
  <si>
    <t>ศึกษาค้นคว้าทางเทคโนโลยี</t>
  </si>
  <si>
    <t>โดยการเชื่อมอินเตอร์เน็ตความเร็วสูง</t>
  </si>
  <si>
    <t>เพื่อให้เด็กและเยาวชนผู้พิการ</t>
  </si>
  <si>
    <t>สนับสนุนการจัดการศึกษาสำหรับผู้พิการ</t>
  </si>
  <si>
    <t>เด็กและยาวชนผู้พิการทางสายตา</t>
  </si>
  <si>
    <t>ทางสายตาได้รับบริการทางการ</t>
  </si>
  <si>
    <t>ทางสายตาจังหวัดลำปาง โดยดำเนินการ</t>
  </si>
  <si>
    <t>ได้รับบริการทางการศึกษา</t>
  </si>
  <si>
    <t>1.จัดหาสื่อการเรียนการสอน</t>
  </si>
  <si>
    <t>2.พัฒนาห้องสมุด/แหล่งเรียนรู้</t>
  </si>
  <si>
    <t>3.การศึกษานอกสถานที่</t>
  </si>
  <si>
    <t>เพื่อให้เด็กและเยาวชนที่ศึกษา</t>
  </si>
  <si>
    <t>สนับสนุนการจัดการศึกษาภาคเอกชน</t>
  </si>
  <si>
    <t>เด็กและเยาวชนที่ศึกษาในภาค</t>
  </si>
  <si>
    <t>ในภาคเอกชนได้รับบริการทาง</t>
  </si>
  <si>
    <t>จังหวัดลำปาง โดยดำเนินการ</t>
  </si>
  <si>
    <t>เอกชนได้รับบริการทางการศึกษา</t>
  </si>
  <si>
    <t>โครงการส่งเสริมการจัดการศึกษา</t>
  </si>
  <si>
    <t>เพื่อให้การจัดการศึกษาของ</t>
  </si>
  <si>
    <t>คณะกรรมการส่งเสริม สนับสนุน นิเทศ</t>
  </si>
  <si>
    <t>สถานศึกษาในสังกัด อบจ.ลำปาง</t>
  </si>
  <si>
    <t>ขั้นพื้นฐานโรงเรียนสังกัด อบจ.</t>
  </si>
  <si>
    <t>โรงเรียนในสังกัด อบจ. ลำปาง</t>
  </si>
  <si>
    <t>ติดตามและประเมินผลการจัดการศึกษา</t>
  </si>
  <si>
    <t>ได้รับการพัฒนาคุณภาพการจัด</t>
  </si>
  <si>
    <t>ได้มาตรฐานของสำนักรับรอง</t>
  </si>
  <si>
    <t>ของโรงเรียนในสังกัด อบจ.ลำปาง</t>
  </si>
  <si>
    <t>การศึกษาอย่างเป็นระบบทั้งด้าน</t>
  </si>
  <si>
    <t>มาตรฐานและประเมินคุณภาพ</t>
  </si>
  <si>
    <t>บริหารจัดการและการจัดการ</t>
  </si>
  <si>
    <t>การศึกษา(องค์กรมหาชน)(สมศ.)</t>
  </si>
  <si>
    <t>เรียนการสอน</t>
  </si>
  <si>
    <t>โครงการส่งเสริมกิจกรรมชุมนุม</t>
  </si>
  <si>
    <t>เพื่อให้ลูกเสือ เนตรนารี และ</t>
  </si>
  <si>
    <t>ลูกเสือ เนตรนารี และ</t>
  </si>
  <si>
    <t>ลูกเสือท้องถิ่นแห่งชาติ</t>
  </si>
  <si>
    <t xml:space="preserve">ผู้กำกับลูกเสือ/เนตรนารี </t>
  </si>
  <si>
    <t>มีระเบียบวินัย คุณธรรม</t>
  </si>
  <si>
    <t>จริยธรรมและค่านิยมที่พึง</t>
  </si>
  <si>
    <t>ประสงค์</t>
  </si>
  <si>
    <t>โครงการส่งเสริมและพัฒนา</t>
  </si>
  <si>
    <t>การศึกษาของนักเรียน/นักศึกษา</t>
  </si>
  <si>
    <t>เพื่อให้นักเรียนและนักศึกษาใน</t>
  </si>
  <si>
    <t>จังหวัดลำปางได้รับการส่งเสริม</t>
  </si>
  <si>
    <t>และพัฒนาการเรียนรู้</t>
  </si>
  <si>
    <t>นักเรียนและนักศึกษาในจังหวัดลำปาง</t>
  </si>
  <si>
    <t>จำนวน 95,526 คน  โดยผ่าน</t>
  </si>
  <si>
    <t>1.สำนักงานเขตพื้นที่การศึกษาประถมศึกษา</t>
  </si>
  <si>
    <t>2.สำนักงานเขตพื้นที่การศึกษามัธยมศึกษา</t>
  </si>
  <si>
    <t>3.สำนักงานการอาชีวศึกษา</t>
  </si>
  <si>
    <t>4.สำนักงานการศึกษาเอกชน</t>
  </si>
  <si>
    <t>5.สำนักงานการศึกษาพิเศษ</t>
  </si>
  <si>
    <t>นักเรียนนักศึกษาในจังหวัดลำปาง</t>
  </si>
  <si>
    <t>โครงการพัฒนาคุณภาพการศึกษา</t>
  </si>
  <si>
    <t>เพื่อให้ประชาชนผู้ประสบปัญหา</t>
  </si>
  <si>
    <t>สังคมด้านการศึกษาได้รับการ</t>
  </si>
  <si>
    <t>พัฒนาคุณภาพชีวิตด้านการศึกษา</t>
  </si>
  <si>
    <t>ผู้ประสบปัญหาทางสังคมด้านการศึกษา</t>
  </si>
  <si>
    <t>จำนวน 1,464 ราย ได้รับการส่งเสริม</t>
  </si>
  <si>
    <t>และพัฒนาการเรียนรู้ ดังนี้</t>
  </si>
  <si>
    <t>1.จัดกิจกรรมการเรียนรู้ตามความต้องการ</t>
  </si>
  <si>
    <t>และความถนัด</t>
  </si>
  <si>
    <t>2.จัดกิจกรรมสร้างเสริมประสบการณ์นอก</t>
  </si>
  <si>
    <t>สถานที่</t>
  </si>
  <si>
    <t>ประชาชนผู้ประสบปัญหาสังคม</t>
  </si>
  <si>
    <t>ด้านการศึกษาได้รับการพัฒนา</t>
  </si>
  <si>
    <t>คุณภาพชีวิตด้านการศึกษา</t>
  </si>
  <si>
    <t>โครงการพัฒนาอาคารสถานที่</t>
  </si>
  <si>
    <t>ปรับปรุงอาคาร/สถานที่ ดังนี้</t>
  </si>
  <si>
    <t>1.ปรับปรุงภูมิทัศน์/สวนหย่อม/กำจัดปลวก</t>
  </si>
  <si>
    <t>2.ก่อสร้าง/ปรับปรุงอาคารเรียน</t>
  </si>
  <si>
    <t>3.ก่อสร้าง/ปรับปรุงสนามกีฬา</t>
  </si>
  <si>
    <t>4.ก่อสร้าง/ปรับปรุงบ้านพัก/รั้ว</t>
  </si>
  <si>
    <t>๕.จัดหาครุภัณฑ์ประกอบการเรียนการสอน</t>
  </si>
  <si>
    <t>6.ก่อสร้าง/ปรับปรุง/จัดหาครุภัณฑ์อื่น ๆ</t>
  </si>
  <si>
    <t>ที่จำเป็นและเกี่ยวข้อง</t>
  </si>
  <si>
    <t>ส่งเสริมความรู้กฎหมายที่ใช้ในชีวิตประจำวัน</t>
  </si>
  <si>
    <t>ให้กับประชาชนจังหวัดลำปาง ดังนี้</t>
  </si>
  <si>
    <t>1.จัดประชุม/สัมมนา/ให้ความรู้กฎหมาย</t>
  </si>
  <si>
    <t>2.จัดทำเอกสารเผยแพร่ความรู้ทางด้าน</t>
  </si>
  <si>
    <t>3.กิจกรรมอื่น ๆ ที่จำเป็นและเกี่ยวข้อง</t>
  </si>
  <si>
    <t>ความรู้ให้ประชาชนจังหวัดลำปาง</t>
  </si>
  <si>
    <t>คณิตศาสตร์ เคมี ชีวะ ภาษาไทย ฯลฯ</t>
  </si>
  <si>
    <t>จัดส่งบุคลากรทางการศึกษาโรงเรียนวอแก้ว</t>
  </si>
  <si>
    <t>วิทยาเข้าประชุม/อบรม/สัมมนา/ทัศนศึกษาดูงาน</t>
  </si>
  <si>
    <t>มาประยุกต์ในการเรียนการสอนหรือพัฒนางาน</t>
  </si>
  <si>
    <t>1.จัดกิจกรรมส่งเสริมความรู้นักเรียนและ</t>
  </si>
  <si>
    <t>ครูโรงเรียนวอแก้ววิทยาให้มีความรู้และ</t>
  </si>
  <si>
    <t>ทักษะทางวิชาการเพิ่มมากขึ้น</t>
  </si>
  <si>
    <t>2.จัดส่งนักเรียน/ครูโรงเรียนวอแก้ววิทยา</t>
  </si>
  <si>
    <t>3.กิจกรรมอื่น ๆที่จเป็นและเกี่ยวข้อง</t>
  </si>
  <si>
    <t>ตามอัธยาศัย</t>
  </si>
  <si>
    <t>1.ซ่อมแซมระบบคอมพิวเตอร์ ซ่อมแซมโดม</t>
  </si>
  <si>
    <t>2.จัดหาโปรแกรมคอมพิวเตอร์ระบบ</t>
  </si>
  <si>
    <t>สุริยะจักรวาล ดวงดาว หรือระบบอื่น ๆ</t>
  </si>
  <si>
    <t>2.รวม ร.ร.วอแก้ววิทยาเป็น ร.ร.อบจ.ลำปาง</t>
  </si>
  <si>
    <t>โครงการส่งเสริมการศึกษาพิเศษ</t>
  </si>
  <si>
    <t>เอกชนจังหวัดลำปาง</t>
  </si>
  <si>
    <t>อาชีวศึกษาจังหวัดลำปาง</t>
  </si>
  <si>
    <t>ในภาคอชีวศึกษาได้รับบริการทางการ</t>
  </si>
  <si>
    <t>สนับสนุนการจัดการศึกษาภาคอาชีวศึกษา</t>
  </si>
  <si>
    <t>อาชีวศึกษาได้รับบริการทางการศึกษา</t>
  </si>
  <si>
    <t>ประถมศึกษา จังหวัดลำปาง</t>
  </si>
  <si>
    <t>โครงการส่งเสริมการศึกษาระดับ</t>
  </si>
  <si>
    <t>ในระดับประถมศึกษาได้รับบริการ</t>
  </si>
  <si>
    <t>ทางการการศึกษา</t>
  </si>
  <si>
    <t>ประถมศึกษาได้รับบริการทางการศึกษา</t>
  </si>
  <si>
    <t>สนับสนุนการจัดการศึกษาระดับประถมศึกษา</t>
  </si>
  <si>
    <t>จังหวัดลำปาง โดยดำเนินการผ่านเขตพื้นที่</t>
  </si>
  <si>
    <t>การศึกษาลำปาง เขต 1</t>
  </si>
  <si>
    <t>การศึกษาลำปาง เขต 2</t>
  </si>
  <si>
    <t>การศึกษาลำปาง เขต 3</t>
  </si>
  <si>
    <t>ในระดับมัธยมศึกษาได้รับบริการ</t>
  </si>
  <si>
    <t>สนับสนุนการจัดการศึกษาระดับมัธยมศึกษา</t>
  </si>
  <si>
    <t>การศึกษาลำปาง เขต 35</t>
  </si>
  <si>
    <t>มัธยมศึกษาได้รับบริการทางการศึกษา</t>
  </si>
  <si>
    <t>มัธยมศึกษา จังหวัดลำปาง</t>
  </si>
  <si>
    <t>โครงการส่งเสริมการกีฬาโรงเรียน</t>
  </si>
  <si>
    <t>วิทยามีทักษะด้านกีฬา และเข้าร่วม</t>
  </si>
  <si>
    <t>การแข่งขันกีฬานักเรียนโรงเรียน</t>
  </si>
  <si>
    <t>สังกัด อปท.</t>
  </si>
  <si>
    <t>1.แข่งขันกีฬาโรงเรียนวอแก้ว</t>
  </si>
  <si>
    <t>2.ส่งนักกีฬา/ผู้ผึกสอน/ผู้จัดการทีมโรงเรียน</t>
  </si>
  <si>
    <t>โครงการจัดกิจกรรมส่งเสริมการ</t>
  </si>
  <si>
    <t>ศึกษาโรงเรียนวอแก้ววิทยา</t>
  </si>
  <si>
    <t>ได้รับการส่งเสริมและพัฒนาการ</t>
  </si>
  <si>
    <t>เรียนรู้</t>
  </si>
  <si>
    <t>ในเรื่องการมีคุณธรรมและจริยธรรม</t>
  </si>
  <si>
    <t>1.จัดหาอาหารกลางวันที่มีคุณค่าทางโภชนาการ</t>
  </si>
  <si>
    <t>3.การศึกษานอกสถานที่  4.กิจกรรมอื่นที่จำเป็น</t>
  </si>
  <si>
    <t>โครงการพัฒนาเส้นทางการจราจรสู่</t>
  </si>
  <si>
    <t xml:space="preserve">แหล่งปฏิบัติธรรมวัดม่อนทรายเหงา </t>
  </si>
  <si>
    <t xml:space="preserve">บ้านน้ำหลง หมู่ที่ 4 ตำบลแม่ตีบ </t>
  </si>
  <si>
    <t>เพื่อให้ประชาชนเดินทางสู่การ</t>
  </si>
  <si>
    <t>ปฏิบัติธรรมได้อย่างสะดวก</t>
  </si>
  <si>
    <t>และปลอดภัย</t>
  </si>
  <si>
    <t>ก่อสร้างถนน คสล. ขนาดผิวจราจรกว้าง</t>
  </si>
  <si>
    <t>4.00 ม. ยาว 250 ม.  หนา 0.15 ม.</t>
  </si>
  <si>
    <t>โครงการป้องกันอุทกภัย บ้านป่าตันใต้</t>
  </si>
  <si>
    <t>หมู่ที่ 6 ตำบลป่าตัน - ตำบลน้ำโท้</t>
  </si>
  <si>
    <t>โครงการป้องกันอุทกภัย บ้านไร่ หมู่ที่ 8</t>
  </si>
  <si>
    <t>ประชาชนไม่ได้รับผลกระทบ</t>
  </si>
  <si>
    <t>จากอุทกภัย</t>
  </si>
  <si>
    <t>โครงการป้องกันน้ำท่วม บ้านอ้อ หมู่ที่ 2</t>
  </si>
  <si>
    <t>ตำบลแม่กั๊วะ-บ้านหนองวัวแดง หมู่ที่ 4</t>
  </si>
  <si>
    <t xml:space="preserve">โครงการป้องกันน้ำท่วม บ้านสบปราบ </t>
  </si>
  <si>
    <t>หมู่ที่ 2 -บ้านวัฒนา หมู่ที่ 6 ต.สบปราบ</t>
  </si>
  <si>
    <t>โครงการพัฒนาเส้นทางการท่องเที่ยว</t>
  </si>
  <si>
    <t>ถ้ำพระสบาย - บ้านหนองถ้อย หมู่ที่ 7</t>
  </si>
  <si>
    <t>ต.นาครัว อ.แม่ทะ  จ.ลำปาง</t>
  </si>
  <si>
    <t>เพื่อปรับปรุงและพัฒนาเส้นทาง</t>
  </si>
  <si>
    <t>เชื่อมระหว่างบ้านท่าโป่ง-แหล่งท่องเที่ยว</t>
  </si>
  <si>
    <t>อ่างเก็บน้ำแม่ต๋ำตอนล่าง หมู่ที่ 5</t>
  </si>
  <si>
    <t>ท่องเที่ยว</t>
  </si>
  <si>
    <t>เส้นทางท่องเที่ยวได้รับ</t>
  </si>
  <si>
    <t>การพัฒนา และปรับปรุง</t>
  </si>
  <si>
    <t>โครงการพัฒนาผู้แนะนำการท่องเที่ยว</t>
  </si>
  <si>
    <t>ประจำท้องถิ่น  จังหวัดลำปาง</t>
  </si>
  <si>
    <t>ท่องเที่ยว/ผู้ประกอบการท่องเที่ยว</t>
  </si>
  <si>
    <t>มีความรู้ด้านภาษาของประเทศ</t>
  </si>
  <si>
    <t>เพื่อนบ้าน และภาษาอังกฤษ</t>
  </si>
  <si>
    <t>2.จัดกิจกรรมแลกเปลี่ยนเรียนรู้ระหว่าง</t>
  </si>
  <si>
    <t>บุคลากรในท้องถิ่นอื่น หรือต่างจังหวัด</t>
  </si>
  <si>
    <t>เพื่อให้บุคลากรผู้แนะนำสถานที่</t>
  </si>
  <si>
    <t>บุคลากรผู้แนะนำสถานที่</t>
  </si>
  <si>
    <t>เพื่อส่งเสริมการท่องเที่ยววิถีชีวิต</t>
  </si>
  <si>
    <t>ประชาชนทั้ง 13 อำเภอของ</t>
  </si>
  <si>
    <t>โครงการส่งเสริม/อนุรักษ์</t>
  </si>
  <si>
    <t>เพื่อส่งเสริม/สนับสนุน/อนุรักษ์</t>
  </si>
  <si>
    <t xml:space="preserve">จัดกิจกรรมส่งเสริมวัฒนธรรมประเพณี </t>
  </si>
  <si>
    <t>ศิลปวัฒนธรรม/ประเพณีและ</t>
  </si>
  <si>
    <t>ประเพณีและภูมิปัญญาท้องถิ่น</t>
  </si>
  <si>
    <t>ภูมิปัญญาท้องถิ่น</t>
  </si>
  <si>
    <t>จัดกิจกรรมส่งเสริมประเพณีขึ้นดอย</t>
  </si>
  <si>
    <t>โป่ง - พระเจ้าทันใจ - หมู่บ้านแกะ</t>
  </si>
  <si>
    <t>สลัก - พระเจ้าแก่นจันทร์ อำเภอแม่ทะ</t>
  </si>
  <si>
    <t>จัดกิจกรรมส่งเสริมประเพณีสักการะ</t>
  </si>
  <si>
    <t>โบสถ์กลางน้ำ บ้านแม่ไทย หมู่ที่ 2</t>
  </si>
  <si>
    <t>บ้านพร้าว หมู่ที่ 3 - บ้านพร้าวพัฒนา</t>
  </si>
  <si>
    <t>บ้านปันใต้ หมู่ที่ 5 ตำบลปงเตา</t>
  </si>
  <si>
    <t>บ้านห้วยอูน ม.2 ตำบลปงเตา</t>
  </si>
  <si>
    <t>หมู่ที่ 16  ตำบลร่องเคาะ</t>
  </si>
  <si>
    <t>ประจำปี พ.ศ.2556-2558</t>
  </si>
  <si>
    <t>พ.ศ.2556</t>
  </si>
  <si>
    <t>จัดกิจกรรมส่งเสริมประเพณีวัดดอย</t>
  </si>
  <si>
    <t>จัดกิจกรรมส่งเสริมประเพณีวัดม่อน</t>
  </si>
  <si>
    <t>จัดกิจกรรมส่งเสริมประเพณีบวงสรวง</t>
  </si>
  <si>
    <t>ศาลพระพรหมาประกาศิต ประจำ</t>
  </si>
  <si>
    <t>โครงการก่อสร้างสนามกีฬา</t>
  </si>
  <si>
    <t xml:space="preserve"> -เพื่อให้ประชาชนมีแหล่ง</t>
  </si>
  <si>
    <t xml:space="preserve"> ก่อสร้างศูนย์กีฬา หรือสนามกีฬากลาง</t>
  </si>
  <si>
    <t xml:space="preserve"> -ประชาชนมีแหล่งหรือสถานที่</t>
  </si>
  <si>
    <t>กลาง แห่งที่ 2</t>
  </si>
  <si>
    <t>หรือสถานที่ออกกำลังกาย</t>
  </si>
  <si>
    <t>แห่งที่ 2 ของจังหวัดลำปาง ณ ที่ราชพัสดุ</t>
  </si>
  <si>
    <t>ออกกำลังกายแห่งใหม่</t>
  </si>
  <si>
    <t xml:space="preserve"> -เพื่อยกระดับมาตรฐานของ</t>
  </si>
  <si>
    <t>กรมธนารักษ์  กระทรวงการคลัง แปลงหมาย</t>
  </si>
  <si>
    <t xml:space="preserve">  -จังหวัดลำปางมีสนามกีฬากลาง</t>
  </si>
  <si>
    <t>สนามกีฬารองรับการแข่งขัน</t>
  </si>
  <si>
    <t>เลขทะเบียนที่ อ.ลผ.2 ต.ศาลา อ.เกาะคา</t>
  </si>
  <si>
    <t>แห่งที่ 2 ที่ได้มาตรฐาน และ</t>
  </si>
  <si>
    <t>กีฬาระดับจังหวัด และระดับ</t>
  </si>
  <si>
    <t>จังหวัดลำปาง จำนวน 160 ไร่  ดังนี้</t>
  </si>
  <si>
    <t>สามารถรองรับการแข่งขันกีฬา</t>
  </si>
  <si>
    <t>ประเทศ</t>
  </si>
  <si>
    <t>1.พื้นที่สำหรับกิจกรรมกีฬา (Sports Facilities)</t>
  </si>
  <si>
    <t>ระดับจังหวัดและระดับประเทศ</t>
  </si>
  <si>
    <t xml:space="preserve"> -Main  Stadium</t>
  </si>
  <si>
    <t xml:space="preserve"> -ศูนย์แข่งขันกีฬาทางน้ำ</t>
  </si>
  <si>
    <t xml:space="preserve"> -สนามเทนนิสพร้อมอัฒจันทร์</t>
  </si>
  <si>
    <t xml:space="preserve"> -สนามฟุตบอล</t>
  </si>
  <si>
    <t xml:space="preserve"> -Indoor  Stadium</t>
  </si>
  <si>
    <t xml:space="preserve"> -สนามซ้อม,สนามเปตอง,สนามยิงปืน และ</t>
  </si>
  <si>
    <t>สนามยิงธนู</t>
  </si>
  <si>
    <t>2.ระบบสาธารณูปโภคและภูมิทัศน์</t>
  </si>
  <si>
    <t xml:space="preserve"> -ลานกิจกรรม (Plaza) และสวนสุขภาพ</t>
  </si>
  <si>
    <t xml:space="preserve"> -ถนนโดยรอบโครงการ</t>
  </si>
  <si>
    <t>3.4  แนวทางการพัฒนา  :     การป้องกันรักษา และส่งเสริมสุขภาพอนามัยของประชาชน</t>
  </si>
  <si>
    <t xml:space="preserve"> -ทางเดินมีหลังคา</t>
  </si>
  <si>
    <t>กลาง แห่งที่ 2 (ต่อ)</t>
  </si>
  <si>
    <t xml:space="preserve"> -ลานจอดรถ</t>
  </si>
  <si>
    <t xml:space="preserve"> -ภูมิทัศน์</t>
  </si>
  <si>
    <t>โครงการศูนย์ส่งเสริมสุขภาพ</t>
  </si>
  <si>
    <t>เด็ก/เยาวชน/ประชาชนมีสถานที่</t>
  </si>
  <si>
    <t>มีสุขภาพสมบูรณ์แข็งแรง โดยดำเนินการ</t>
  </si>
  <si>
    <t>และอุปกรณ์ออกกำลังกายครบ</t>
  </si>
  <si>
    <t>วงจร</t>
  </si>
  <si>
    <t>ลู่วิ่ง  จักรยาน  โต๊ะปิงปอง  ลูกฟุตบอล</t>
  </si>
  <si>
    <t>ลูกบาสเก็บบอล ฯลฯ</t>
  </si>
  <si>
    <t>ส่งเสริมให้ประชาชนอำเภอเมืองลำปาง</t>
  </si>
  <si>
    <t xml:space="preserve">ประชาชนอำเภอเมือง </t>
  </si>
  <si>
    <t>อำเภอเมือง มีสถานที่และ</t>
  </si>
  <si>
    <t>อุปกรณ์ในการออกกำลังที่</t>
  </si>
  <si>
    <t>1.ก่อสร้างอาคาร/ศาลาเอนกประสงค์</t>
  </si>
  <si>
    <t>ครบวงจร</t>
  </si>
  <si>
    <t>2.ก่อสร้าง/ปรับปรุงสนามกีฬา</t>
  </si>
  <si>
    <t xml:space="preserve">3.ติดตั้งระบบสาธารณูปโภค </t>
  </si>
  <si>
    <t>4.ติดตั้งระบบไฟฟ้าสนามแข่งขัน</t>
  </si>
  <si>
    <t>5.จัดซื้ออุปกรณ์ในการออกกำลังกาย  เช่น</t>
  </si>
  <si>
    <t>6.จัดการแข่งขันกีฬาประจำตำบล</t>
  </si>
  <si>
    <t>7.กิจกรรมอื่น ๆ ที่จำเป็น</t>
  </si>
  <si>
    <t>ส่งเสริมให้ประชาชนอำเภอเกาะคา</t>
  </si>
  <si>
    <t xml:space="preserve">ประชาชนอำเภอเกาะคา </t>
  </si>
  <si>
    <t>อำเภอเกาะคา มีสถานที่และ</t>
  </si>
  <si>
    <t>ส่งเสริมให้ประชาชนอำเภอห้างฉัตร</t>
  </si>
  <si>
    <t xml:space="preserve">ประชาชนอำเภอห้างฉัตร </t>
  </si>
  <si>
    <t>อำเภอห้างฉัตร มีสถานที่และ</t>
  </si>
  <si>
    <t>ส่งเสริมให้ประชาชนอำเภอเถิน</t>
  </si>
  <si>
    <t xml:space="preserve">ประชาชนอำเภอเถิน </t>
  </si>
  <si>
    <t>อำเภอเถิร มีสถานที่และ</t>
  </si>
  <si>
    <t>ส่งเสริมให้ประชาชนอำเภอเสริมงาม</t>
  </si>
  <si>
    <t xml:space="preserve">ประชาชนอำเภอเสริมงาม </t>
  </si>
  <si>
    <t>อำเภอเสริมงาม มีสถานที่และ</t>
  </si>
  <si>
    <t>ส่งเสริมให้ประชาชนอำเภอสบปราบ</t>
  </si>
  <si>
    <t xml:space="preserve">ประชาชนอำเภอสบปราบ </t>
  </si>
  <si>
    <t>อำเภอสบปราบ มีสถานที่และ</t>
  </si>
  <si>
    <t>ส่งเสริมให้ประชาชนอำเภอแจ้ห่ม</t>
  </si>
  <si>
    <t xml:space="preserve">ประชาชนอำเภอแจ้ห่ม </t>
  </si>
  <si>
    <t>อำเภอแจ้ห่ม มีสถานที่และ</t>
  </si>
  <si>
    <t>ส่งเสริมให้ประชาชนอำเภองาว</t>
  </si>
  <si>
    <t xml:space="preserve">ประชาชนอำเภองาว </t>
  </si>
  <si>
    <t>อำเภองาว มีสถานที่และ</t>
  </si>
  <si>
    <t>ส่งเสริมให้ประชาชนอำเภอวังเหนือ</t>
  </si>
  <si>
    <t xml:space="preserve">ประชาชนอำเภอวังเหนือ </t>
  </si>
  <si>
    <t>อำเภอวังเหนือ มีสถานที่และ</t>
  </si>
  <si>
    <t>อำเภอแม่ทะ มีสถานที่และ</t>
  </si>
  <si>
    <t>ส่งเสริมให้ประชาชนอำเภอแม่ทะ</t>
  </si>
  <si>
    <t xml:space="preserve">ประชาชนอำเภอแม่ทะ </t>
  </si>
  <si>
    <t>ส่งเสริมให้ประชาชนอำเภอแม่พริก</t>
  </si>
  <si>
    <t xml:space="preserve">ประชาชนอำเภอแม่พริก </t>
  </si>
  <si>
    <t>อำเภอแม่พริก มีสถานที่และ</t>
  </si>
  <si>
    <t>ส่งเสริมให้ประชาชนอำเภอแม่เมาะ</t>
  </si>
  <si>
    <t xml:space="preserve">ประชาชนอำเภอแม่เมาะ </t>
  </si>
  <si>
    <t>อำเภอแม่เมาะ มีสถานที่และ</t>
  </si>
  <si>
    <t>ส่งเสริมให้ประชาชนอำเภอเมืองปาน</t>
  </si>
  <si>
    <t xml:space="preserve">ประชาชนอำเภอเมืองปาน </t>
  </si>
  <si>
    <t>อำเภอเมืองปาน มีสถานที่และ</t>
  </si>
  <si>
    <t>โครงการบริการการแพทย์</t>
  </si>
  <si>
    <t>เพื่อให้ประชาชนที่เจ็บป่วยฉุกเฉิน</t>
  </si>
  <si>
    <t>บริการการแพทย์ฉุกเฉิน (E.M.S.) โดยการ</t>
  </si>
  <si>
    <t>ประชาชนที่เจ็บป่วยฉุกเฉิน/</t>
  </si>
  <si>
    <t>ฉุกเฉิน (E.M.S.) อำเภอวังเหนือ</t>
  </si>
  <si>
    <t>เฉียบพลันได้รับความช่วยเหลือในการ</t>
  </si>
  <si>
    <t>1.จัดหายานพาหนะ</t>
  </si>
  <si>
    <t>เฉียบพลันได้รับความช่วยเหลือใน</t>
  </si>
  <si>
    <t>ปฐมพยาบาลเบื้องต้น และนำส่ง</t>
  </si>
  <si>
    <t>2.จัดหาวัสดุอุปกรณ์ในการช่วยเหลือชีวิต</t>
  </si>
  <si>
    <t>การปฐมพยาบาลเบื้องต้น และ</t>
  </si>
  <si>
    <t>อปท.วังเหนือ</t>
  </si>
  <si>
    <t>สถานบริการทางการแทพย์</t>
  </si>
  <si>
    <t>3.ค่าจ้างพนักงานทางการแพทย์ เช่น หมอ</t>
  </si>
  <si>
    <t>นำส่งสถานบริการทางการแทพย์</t>
  </si>
  <si>
    <t>พยาบาล ผู้ช่วยเหลือคนไข้ ฯลฯ</t>
  </si>
  <si>
    <t>4.ค่าจ้างพนักงานขับรถยนต์</t>
  </si>
  <si>
    <t>5.ค่าน้ำมันเชิ้อเพลิงและหล่อลื่น</t>
  </si>
  <si>
    <t>6.ค่าใช้จ่ายอื่น ๆ ที่จำเป็นและเกี่ยวข้อง</t>
  </si>
  <si>
    <t>ฉุกเฉิน (E.M.S.) อำเภอเมือง</t>
  </si>
  <si>
    <t>ฉุกเฉิน (E.M.S.) อ.เกาะคา</t>
  </si>
  <si>
    <t>ฉุกเฉิน (E.M.S.) อ.ห้างฉัตร</t>
  </si>
  <si>
    <t>ฉุกเฉิน (E.M.S.) อ.เถิน</t>
  </si>
  <si>
    <t>ฉุกเฉิน (E.M.S.) อ.เสริมงาม</t>
  </si>
  <si>
    <t>ฉุกเฉิน (E.M.S.) อ.สบปราบ</t>
  </si>
  <si>
    <t>ฉุกเฉิน (E.M.S.) อ.แม่ทะ</t>
  </si>
  <si>
    <t>ฉุกเฉิน (E.M.S.) อ.แจ้ห่ม</t>
  </si>
  <si>
    <t>ฉุกเฉิน (E.M.S.) อ.งาว</t>
  </si>
  <si>
    <t>ฉุกเฉิน (E.M.S.) อ.แม่พริก</t>
  </si>
  <si>
    <t>ฉุกเฉิน (E.M.S.) อ.เมืองปาน</t>
  </si>
  <si>
    <t>โครงการจัดระบบบริการการแพทย์</t>
  </si>
  <si>
    <t>เพื่อให้ประชาชนผู้ประสบภัย/อุบัติภัย</t>
  </si>
  <si>
    <t>จัดหารถพยาบาลพร้อมอุปกรณ์ในการ</t>
  </si>
  <si>
    <t>ประชาชนผู้ประสบภัย/อุบัติภัย/</t>
  </si>
  <si>
    <t>ฉุกเฉิน (EMS)</t>
  </si>
  <si>
    <t>อุบัติเหตุ/ป่วย ได้รับการประสานส่ง</t>
  </si>
  <si>
    <t>ช่วยเหลือชีวิตประจำชุมชน/หมู่บ้าน/</t>
  </si>
  <si>
    <t>อุบัติเหตุ/ป่วยได้รับการรักษา</t>
  </si>
  <si>
    <t>ต่อเพื่อรักษาพยาบาล/ช่วยเหลือชีวิต</t>
  </si>
  <si>
    <t>โรงพยาบาลอำเภอ/โรงพยาบาลศูนย์ลำปาง</t>
  </si>
  <si>
    <t>พยาบาล/ช่วยเหลือชีวิต</t>
  </si>
  <si>
    <t>โครงการส่งเสริมสุขภาพ</t>
  </si>
  <si>
    <t>เพื่อให้ประชาชนอำเภอแม่ทะได้</t>
  </si>
  <si>
    <t>ส่งเสริมสุขภาพประชาชนอำเภอแม่ทะ</t>
  </si>
  <si>
    <t>ประชาชนอำเภอแม่ทะได้เรียนรู้</t>
  </si>
  <si>
    <t>เรียนรู้เรื่องการบริโภคอาหารเพื่อ</t>
  </si>
  <si>
    <t>เรื่องการบริโภคอาหารเพื่อหลีกเลี่ยง</t>
  </si>
  <si>
    <t>หลีกเลี่ยงการป่วยด้วยโรคไตวาย หรือ</t>
  </si>
  <si>
    <t>2.จัดทำเอกสารแผ่นพับประชาสัมพันธ์</t>
  </si>
  <si>
    <t>ป่วยด้วยโรคไตวาย หรือโรคที่ก่อ</t>
  </si>
  <si>
    <t>โรคที่ก่อให้เกิดโรคไตวาย</t>
  </si>
  <si>
    <t>การส่งเสริมสุขภาพและการใช้ชีวิตประจำวัน</t>
  </si>
  <si>
    <t>ให้เกิดโรคไตวาย</t>
  </si>
  <si>
    <t>3.ศึกษาดูงาน/ดูสภาพจริงของผู้ป่วย</t>
  </si>
  <si>
    <t>4.จัดกิจกรรมเพื่อสุขภาพ เช่นการออกกำลังกาย</t>
  </si>
  <si>
    <t>การเต้นลีลาศ การบริโภคอาหาร ฯลฯ</t>
  </si>
  <si>
    <t>5.กิจกรรมอื่น ๆ ที่จำเป็นและเกี่ยวข้อง</t>
  </si>
  <si>
    <t>เพื่อให้ประชาชนอำเภอเถินได้</t>
  </si>
  <si>
    <t>ส่งเสริมสุขภาพประชาชนอำเภอเถิน</t>
  </si>
  <si>
    <t>ประชาชนอำเภอเถินได้เรียนรู้</t>
  </si>
  <si>
    <t>ประชาชนอำเภอเถิน</t>
  </si>
  <si>
    <t>หลีกเลี่ยงการป่วยด้วยโรคมะเร็งปอด</t>
  </si>
  <si>
    <t>การป่วยด้วยโรคมะเร็งปอด หรือ</t>
  </si>
  <si>
    <t>หรือโรคมะเร็งชนิดอื่น ๆ</t>
  </si>
  <si>
    <t>โรคมะเร็งชนิดอื่น ๆ</t>
  </si>
  <si>
    <t>เพื่อให้ประชาชนอำเภอแม่พริกได้</t>
  </si>
  <si>
    <t>ส่งเสริมสุขภาพประชาชนอำเภอแม่พริก</t>
  </si>
  <si>
    <t>ประชาชนอำเภอแม่พริกได้เรียนรู้</t>
  </si>
  <si>
    <t>ประชาชนอำเภอแม่พริก</t>
  </si>
  <si>
    <t>เรียนรู้เรื่องการส่งเสริมสุขภาพ</t>
  </si>
  <si>
    <t>และปฏิบัติตนเองได้อย่างถูกต้อง</t>
  </si>
  <si>
    <t>เพื่อให้ประชาชนอำเภอแจ้ห่มได้</t>
  </si>
  <si>
    <t>ส่งเสริมสุขภาพประชาชนอำเภอแจ้ห่ม</t>
  </si>
  <si>
    <t>ประชาชนอำเภอแจ้ห่มได้เรียนรู้</t>
  </si>
  <si>
    <t>ประชาชนอำเภอแจ้ห่ม</t>
  </si>
  <si>
    <t>เพื่อให้ประชาชนอำเภอเมืองปานได้</t>
  </si>
  <si>
    <t>ส่งเสริมสุขภาพประชาชนอำเภอเมืองปาน</t>
  </si>
  <si>
    <t>ประชาชน อ.เมืองปานได้เรียนรู้</t>
  </si>
  <si>
    <t>ประชาชนอำเภอเมืองปาน</t>
  </si>
  <si>
    <t>โครงการส่งเสริมการกีฬา</t>
  </si>
  <si>
    <t xml:space="preserve"> 1.เพื่อให้เด็ก/เยาวชน/ประชาชน</t>
  </si>
  <si>
    <t>1.จัดกิจกรรมการแข่งขันกีฬาต้านยาเสพติด</t>
  </si>
  <si>
    <t xml:space="preserve"> 1.เด็ก/เยาวชน/ประชาชน</t>
  </si>
  <si>
    <t xml:space="preserve">จังหวัดลำปางใช้เวลาว่างให้เกิด </t>
  </si>
  <si>
    <t>2.จัดส่งนักกีฬาเข้าแข่งขันระดับต่าง ๆ</t>
  </si>
  <si>
    <t>ที่จัดขึ้นในระดับภาค/ระดับประเทศ/</t>
  </si>
  <si>
    <t>สมาคมกีฬา</t>
  </si>
  <si>
    <t>2.เพื่อพัฒนาและยกระดับกีฬาของ</t>
  </si>
  <si>
    <t>และระดับอื่น ๆ</t>
  </si>
  <si>
    <t>2.การกีฬาของจังหวัดลำปางมี</t>
  </si>
  <si>
    <t>จังหวัด</t>
  </si>
  <si>
    <t>3.จัดกิจกรรมอื่นๆที่จำเป็นและเกี่ยวข้อง</t>
  </si>
  <si>
    <t>การพัฒนาและยกระดับ</t>
  </si>
  <si>
    <t>3.เพื่อพัฒนาและยกรับนักกีฬาของ</t>
  </si>
  <si>
    <t>3.พัฒนาและยกระดับนักกีฬาของ</t>
  </si>
  <si>
    <t>จังหวัดลำปางไปสู่ระดับประเทศ</t>
  </si>
  <si>
    <t>จังหวัดลำปางไปสู่ระดับที่สูงขึ้น</t>
  </si>
  <si>
    <t>โครงการงานวันสาธารณสุข</t>
  </si>
  <si>
    <t>เพื่อให้ประชาชนได้รับข้อมูลข่าวสาร</t>
  </si>
  <si>
    <t>1.จัดประชุมสัมมนา2.จัดนิทรรศการ และ</t>
  </si>
  <si>
    <t>ประชาชนได้รับรู้ข้อมุลข่าวสาร</t>
  </si>
  <si>
    <t>แห่งชาติ/วัน อ.ส.ม.แห่งชาติ</t>
  </si>
  <si>
    <t>และการบริการทางสาธารณสุข</t>
  </si>
  <si>
    <t>บริการสาธารณสุขเคลื่อนที่</t>
  </si>
  <si>
    <t>และการบริการสาธารณสุข</t>
  </si>
  <si>
    <t>เคลื่อนที่</t>
  </si>
  <si>
    <t>โครงการชุมชนอยู่ดีมีสุข</t>
  </si>
  <si>
    <t xml:space="preserve"> -เพื่อพัฒนาสิ่งแวดล้อมของหมู่บ้าน</t>
  </si>
  <si>
    <t xml:space="preserve"> -จัดประกวดหมู่บ้านชุมชนที่มีบ้านเรือน</t>
  </si>
  <si>
    <t xml:space="preserve"> -หมู่บ้านชุมชนมีสิ่งแวดล้อม/บ้าน</t>
  </si>
  <si>
    <t>ชุมชนให้เอื้อต่อการมีพฤติกรรม</t>
  </si>
  <si>
    <t xml:space="preserve">สะอาด น่าอยู่ ปลอดภัย </t>
  </si>
  <si>
    <t>เรือนที่สะอาด  น่าอยู่  ปลอดภัย</t>
  </si>
  <si>
    <t>สุขภาพที่ดีของคนในชุมชน  หมู่บ้าน</t>
  </si>
  <si>
    <t xml:space="preserve"> -จัดประชุมสัมมนาผู้ประกอบการ/</t>
  </si>
  <si>
    <t>เอื้อต่อการมีพฤติกรรมสุขภาพที่ดี</t>
  </si>
  <si>
    <t xml:space="preserve"> -เพื่อดูแลความปลอดภัยของประชาชน</t>
  </si>
  <si>
    <t>ประชาชนในเรื่องของเสียงที่ก่อให้เกิด</t>
  </si>
  <si>
    <t>ของประชาชน</t>
  </si>
  <si>
    <t>ในด้านอาหารและน้ำตาม พรบ.</t>
  </si>
  <si>
    <t>ความรำคาญที่เป็นอันตรายต่อสุขภาพ</t>
  </si>
  <si>
    <t xml:space="preserve"> -ประชาชนมีความปลอดภัยในด้าน</t>
  </si>
  <si>
    <t>สาธารณสุข</t>
  </si>
  <si>
    <t xml:space="preserve"> -จัดประชุมสัมมนาพ่อค้า/แม่ค้าตลาดสด</t>
  </si>
  <si>
    <t>อาหารและน้ำตาม พรบ.</t>
  </si>
  <si>
    <t>ประชาชนทั่วไป</t>
  </si>
  <si>
    <t xml:space="preserve"> -จัดประกวดผลิตภัณฑ์ปลอดภัยต่อผู้บริโภค</t>
  </si>
  <si>
    <t xml:space="preserve"> -จัดกิจกรรมอื่นที่จำเป้นและเกี่ยวข้อง</t>
  </si>
  <si>
    <t>เพื่อให้ประชาชนอำเภอเมืองได้</t>
  </si>
  <si>
    <t>ส่งเสริมสุขภาพประชาชนอำเภอเมือง</t>
  </si>
  <si>
    <t>ประชาชน อ.เมืองได้เรียนรู้</t>
  </si>
  <si>
    <t>ประชาชนอำเภอเมือง</t>
  </si>
  <si>
    <t>เพื่อให้ประชาชนอำเภอเกาะคาได้</t>
  </si>
  <si>
    <t>ส่งเสริมสุขภาพประชาชนอำเภอเกาะคา</t>
  </si>
  <si>
    <t>ประชาชน อ.เกาะคาได้เรียนรู้</t>
  </si>
  <si>
    <t>ประชาชนอำเภอเกาะคา</t>
  </si>
  <si>
    <t>เพื่อให้ประชาชนอำเภอวังเหนือได้</t>
  </si>
  <si>
    <t>ส่งเสริมสุขภาพประชาชนอำเภอวังเหนือ</t>
  </si>
  <si>
    <t>ประชาชน อ.วังเหนือได้เรียนรู้</t>
  </si>
  <si>
    <t>ประชาชนอำเภอวังเหนือ</t>
  </si>
  <si>
    <t>เพื่อให้ประชาชนอำเภองาวได้</t>
  </si>
  <si>
    <t>ส่งเสริมสุขภาพประชาชนอำเภองาว</t>
  </si>
  <si>
    <t>ประชาชน อำเภองาวได้เรียนรู้</t>
  </si>
  <si>
    <t>ประชาชนอำเภองาว</t>
  </si>
  <si>
    <t>เพื่อให้ประชาชนอำเภอแม่เมาะได้</t>
  </si>
  <si>
    <t>ส่งเสริมสุขภาพประชาชนอำเภอแม่เมาะ</t>
  </si>
  <si>
    <t>ประชาชนอำเภอแม่เมาะได้เรียนรู้</t>
  </si>
  <si>
    <t>ประชาชนอำเภอแม่เมาะ</t>
  </si>
  <si>
    <t>เพื่อให้ประชาชนอำเภอห้างฉัตรได้</t>
  </si>
  <si>
    <t>ส่งเสริมสุขภาพประชาชนอำเภอห้างฉัตร</t>
  </si>
  <si>
    <t>ประชาชนอำเภอห้างฉัตรได้เรียนรู้</t>
  </si>
  <si>
    <t>ประชาชนอำเภอห้างฉัตร</t>
  </si>
  <si>
    <t>เพื่อให้ประชาชนอำเภอสบปราบได้</t>
  </si>
  <si>
    <t>ส่งเสริมสุขภาพประชาชนอำเภอสบปราบ</t>
  </si>
  <si>
    <t>ประชาชนอำเภอสบปราบได้เรียนรู้</t>
  </si>
  <si>
    <t>ประชาชนอำเภอสบปราบ</t>
  </si>
  <si>
    <t>เพื่อให้ประชาชนอำเภอเสริมงามได้</t>
  </si>
  <si>
    <t>ส่งเสริมสุขภาพประชาชนอำเภอเสริมงาม</t>
  </si>
  <si>
    <t>ประชาชน อ.เสริมงามได้เรียนรู้</t>
  </si>
  <si>
    <t>ประชาชนอำเภอเสริมงาม</t>
  </si>
  <si>
    <t>โครงการป้องกันควบคุม</t>
  </si>
  <si>
    <t>1.ประชุม/จัดกิจกรรมประชาชนเพื่อ</t>
  </si>
  <si>
    <t>ประชาชนมีความรู้/ความเข้าใจ</t>
  </si>
  <si>
    <t>โรคระบาด</t>
  </si>
  <si>
    <t>ในเรื่องของโรคระบาดและสถานการณ์</t>
  </si>
  <si>
    <t>ป้องกันการเกิดโรค เช่น โรคไข้เลือดออก/</t>
  </si>
  <si>
    <t>ในเรื่องโรคระบายและสถานการณ์</t>
  </si>
  <si>
    <t>การมีส่วนร่วม/วิธีปฏิบัติเมื่อเกิดโรค</t>
  </si>
  <si>
    <t>โรคไข้หวัดนก/โรคมือเท้าปาก/โรคเลปโตฯ</t>
  </si>
  <si>
    <t>และวิธีการปฏิบัติเมื่อเกิดโรคได้</t>
  </si>
  <si>
    <t>ได้อย่างถูกต้อง</t>
  </si>
  <si>
    <t xml:space="preserve">โรคเอดส์ ฯลฯ </t>
  </si>
  <si>
    <t>อย่างถูกต้อง</t>
  </si>
  <si>
    <t>2.การซ้อมแผนโรคไข้หวัดนก และโรค</t>
  </si>
  <si>
    <t>ระบาดอื่น ฯลฯ</t>
  </si>
  <si>
    <t>3.การให้ข้อมูลเกี่ยวกับสถานการณ์ของ</t>
  </si>
  <si>
    <t>โรคต่าง ๆ หรือภัยสุขภาพแก่ประชาชน</t>
  </si>
  <si>
    <t>4.การสนับสนุนเครื่องมือ,วัสดุ,อุปกรณ์</t>
  </si>
  <si>
    <t>ที่จำเป็น เช่น ทรายอะเบท/น้ำยา/เครื่องพ่น ฯลฯ</t>
  </si>
  <si>
    <t>เพื่อให้ประชาชนกลุ่มเสี่ยงของโรค</t>
  </si>
  <si>
    <t>จัดประชุม/จัดกิจกรรมให้ความรู้กับ</t>
  </si>
  <si>
    <t>ประชาชนกลุ่มเสี่ยงของโรคเฝ้า</t>
  </si>
  <si>
    <t>เฝ้าระวังทางระบาดวิทยามีความรู้</t>
  </si>
  <si>
    <t>ประชาชนกลุ่มเลี่ยงของโรคท้องร่วง,</t>
  </si>
  <si>
    <t>ระวังทางระบาดวิทยามีความรู้</t>
  </si>
  <si>
    <t>ตาแดง,อาหารเป็นพิษ,ปอดบวม,สุกใส,</t>
  </si>
  <si>
    <t>ความเข้าใจและปฏิบัติตนเอง</t>
  </si>
  <si>
    <t>PUO,กามโรค,บิด,วัณโรคปอด,ไข้เลือดออก</t>
  </si>
  <si>
    <t>จัดประชุมสัมมนา/จัดกิจกรรมให้กับ</t>
  </si>
  <si>
    <t>ประชาชนกลุ่มเสี่ยง,ประชาชน</t>
  </si>
  <si>
    <t>ประชาชนในหมู่บ้านชุมชนที่เสี่ยงหรือ</t>
  </si>
  <si>
    <t>ที่มีภาวะคุกคามของโรคมะเร็ง,</t>
  </si>
  <si>
    <t>มีภาวะคุกคามของโรคมะเร็งทุกชนิด,</t>
  </si>
  <si>
    <t>หัวใจ+CVA,Sepsis,อุบัติเหตุฯ</t>
  </si>
  <si>
    <t>หัวใจ+CVA,Sepsis,อุบัติเหตุยานยนต์,</t>
  </si>
  <si>
    <t>ไตวาย,AIDS,เบาหวาน,ฆ่าตัวตาย,</t>
  </si>
  <si>
    <t>ไตวาย,AIDS,เบาหวาน,ฆ่าตัวตาย,ปอดอักเสบ</t>
  </si>
  <si>
    <t>ปอดอักเส, โรคเรื้อรังของฯ</t>
  </si>
  <si>
    <t>โรคเรื้อรังของทางเดินหายใจ</t>
  </si>
  <si>
    <t>ของทางเดินหายใจส่วนล่าง</t>
  </si>
  <si>
    <t>มีความรู้/ความเข้าใจในโรคภัย</t>
  </si>
  <si>
    <t>เพื่อให้ประชาชนกลุ่มเสี่ยงด้วย</t>
  </si>
  <si>
    <t>ประชาชนกลุ่มเสี่ยงด้วยโรคเอดส์</t>
  </si>
  <si>
    <t>โรคเอดส์มีความรู้ ความเข้าใจ และ</t>
  </si>
  <si>
    <t>มีความรู้/ความใจและปฏิบัติตนเอง</t>
  </si>
  <si>
    <t>ปฏิบัติตนเองได้ถูกต้อง</t>
  </si>
  <si>
    <t>จัดกิจกรรมอื่นที่จำเป็นและเกี่ยวข้อง</t>
  </si>
  <si>
    <t>เพื่อให้ประชาชนผู้ป่วยด้วยวัณโรคปอด</t>
  </si>
  <si>
    <t>ประชาชนผู้ป่วยด้วยวัณโรคปอด</t>
  </si>
  <si>
    <t>ระยะแพร่เชื้อมีความรู้ ความเข้าใจ และ</t>
  </si>
  <si>
    <t>ระยะแพร่เชื้อมีความรู้ ความเข้าใจ</t>
  </si>
  <si>
    <t>จัดกิจกรรมอื่น ๆ ที่จำเป็นและเกี่ยวข้อง</t>
  </si>
  <si>
    <t>และปฏิบัติตนเองได้ถูกต้อง</t>
  </si>
  <si>
    <t>เพื่อให้ประชาชนผู้ป่วยด้วยโรคเรื้อน</t>
  </si>
  <si>
    <t>ประชาชนผู้ป่วยด้วยโรคเรื้อนมี</t>
  </si>
  <si>
    <t>มีความรู้/ความเข้าใจ และปฏิบัติตนเอง</t>
  </si>
  <si>
    <t>ประชาชนผู้ป่วยด้วยโรคเรื้อน</t>
  </si>
  <si>
    <t>ความรู้/ความเข้าใจ และปฏิบัติ</t>
  </si>
  <si>
    <t>ได้ถูกต้อง</t>
  </si>
  <si>
    <t>ตนเองได้ถูกต้อง</t>
  </si>
  <si>
    <t>เพื่อให้ประชาชนผู้ป่วยโรคซึมเศร้า,</t>
  </si>
  <si>
    <t>ประชาชนผู้ป่วยด้วยโรคซึมเศร้า</t>
  </si>
  <si>
    <t>หรือประชาชนผู้มีความเสี่ยงในการ</t>
  </si>
  <si>
    <t>เข้าใจกับผู้ป่วยโรคซึมเศร้าหรือ</t>
  </si>
  <si>
    <t>ประชาชนผู้มีความเสี่ยงในการ</t>
  </si>
  <si>
    <t>ทำอันตรายหรือฆ่าตนเอง มีความรู้/</t>
  </si>
  <si>
    <t>ประชาชนผู้มีความเสี่ยงในการทำร้าย/</t>
  </si>
  <si>
    <t>ทำร้าย/ทำอันตรายหรือฆ่าตนเอง</t>
  </si>
  <si>
    <t>ความเข้าใจ และสามารถดำรงตนอยู่</t>
  </si>
  <si>
    <t xml:space="preserve">ทำอันตรายหรือฆ่าตนเอง </t>
  </si>
  <si>
    <t>มีความรู้/ความเข้าใจ และสามารถ</t>
  </si>
  <si>
    <t>ในสังคมได้</t>
  </si>
  <si>
    <t>ดำรงตนอยุ่ในสังคมได้</t>
  </si>
  <si>
    <t>โครงการคุ้มครองผู้บริโภค</t>
  </si>
  <si>
    <t>เพื่อให้ประชาชนมีความปลอดภัยใน</t>
  </si>
  <si>
    <t>การใช้สินค้าที่วางขายในตลาด</t>
  </si>
  <si>
    <t>เข้าใจถึงสารปนเปื้อนในอาหารและ</t>
  </si>
  <si>
    <t>ถึงสารปนเปื้อนในอาหารและยา</t>
  </si>
  <si>
    <t>ยาที่วางขายในตลาด</t>
  </si>
  <si>
    <t>พัฒนาศักยภาพอาสาสมัครสาธาณสุข</t>
  </si>
  <si>
    <t>เพื่อพัฒนาศักยภาพของอาสาสมัคร</t>
  </si>
  <si>
    <t xml:space="preserve"> -จัดประชุม/สัมมนา</t>
  </si>
  <si>
    <t>ประจำหมู่บ้าน</t>
  </si>
  <si>
    <t>สาธารณสุขประจำหมู่บ้านให้มีความรู้และ</t>
  </si>
  <si>
    <t xml:space="preserve"> -ศึกษาดูงาน</t>
  </si>
  <si>
    <t>สามารถจัดเก็บข้อมูลสาธารณสุขประจำ</t>
  </si>
  <si>
    <t xml:space="preserve"> -จัดทำเอกสารทางวิชาการ/วิจัย</t>
  </si>
  <si>
    <t>ชุมชน/หมู่บ้านของตนเองได้อย่างถูกต้อง</t>
  </si>
  <si>
    <t>3.กิจกรรมอื่นที่จำเป็น</t>
  </si>
  <si>
    <t>โครงการส่งเสริมการกีฬาจังหวัด</t>
  </si>
  <si>
    <t>ส่งเสริมและพัฒนกีฬาจังหวัดลำปาง</t>
  </si>
  <si>
    <t>ประชาชนจังหวัดลำปางใช้เวลา</t>
  </si>
  <si>
    <t>ประชาชนจังหวัดลำปางใช้</t>
  </si>
  <si>
    <t>ว่างในการเล่นกีฬา</t>
  </si>
  <si>
    <t>1.จัดฝึกอบรมเทคนิค/วิธีการเล่น/มารยาท</t>
  </si>
  <si>
    <t>การเล่นกีฬา/กฎระเบียบ/กติกาการเล่นกีฬา</t>
  </si>
  <si>
    <t>ให้แก่ประชาชนทั่วไป</t>
  </si>
  <si>
    <t>2.จัดฝึกอบรมเทคนิค/มารยาท/กฏกติกา</t>
  </si>
  <si>
    <t>ใหม่ในการตัดสินกีฬาให้แก่ผู้ตัดสินกีฬา</t>
  </si>
  <si>
    <t>ตำบลบ่อแฮ้ว อำเภอเมืองลำปาง</t>
  </si>
  <si>
    <t>ถูกต้อง</t>
  </si>
  <si>
    <t xml:space="preserve"> อบจ.ลำปาง </t>
  </si>
  <si>
    <t>โครงการพัฒนาศักยภาพการปฏิบัติ</t>
  </si>
  <si>
    <t>ปฏิบัติงาน</t>
  </si>
  <si>
    <t>การปฏิบัติงาน</t>
  </si>
  <si>
    <t>3.5  แนวทางการพัฒนา  :     การส่งเสริมความเข้มแข็งของชุมชน</t>
  </si>
  <si>
    <t>เพื่อให้ชุมชน/หมู่บ้าน มีสถานที่</t>
  </si>
  <si>
    <t>พัฒนาศักยภาพการปฏิบัติงาน</t>
  </si>
  <si>
    <t>ชุมชนหมู่บ้านมีสถานที่ใน</t>
  </si>
  <si>
    <t>ในการสร้างกระบวนการมีส่วนร่วม</t>
  </si>
  <si>
    <t>และการบริการสาธารณะ อ.เมือง</t>
  </si>
  <si>
    <t>การสร้างกระบวนการมีส่วน</t>
  </si>
  <si>
    <t>1.ก่อสร้างศาลาเอนกประสงค์ ขนาดกว้าง</t>
  </si>
  <si>
    <t>ร่วมของประชาชน</t>
  </si>
  <si>
    <t>8.00 ม.ยาว 24.00 ม. สูง 3.50 ม. หรือ</t>
  </si>
  <si>
    <t>พื้นที่ไม่น้อยกว่า 192 ตร.ม. พร้อมติดตั้ง</t>
  </si>
  <si>
    <t>ป้ายโครงการ รายละเอียดตามแบบแปลนฯ</t>
  </si>
  <si>
    <t>2.ติดตั้งสาธารณูปโภคภายในชุมชน</t>
  </si>
  <si>
    <t>3.จัดหาเอกสารตำราทางวิชาการ/</t>
  </si>
  <si>
    <t>หนังสือพิมพ์ หรือเอกสารอื่น</t>
  </si>
  <si>
    <t>4.ส่งเสริมกระบวนการมีส่วนร่วมในทุก</t>
  </si>
  <si>
    <t>ด้านของประชาชนในชุมชน</t>
  </si>
  <si>
    <t>5.ส่งเสริมการเฝ้าระวังภัยธรรมธาติ/การ</t>
  </si>
  <si>
    <t>เตือนภัย  และอุบัติเหตุ/อุบัติภัยต่าง ๆ</t>
  </si>
  <si>
    <t>6.กิจกรรมอื่น ๆ ที่จำเป็น</t>
  </si>
  <si>
    <t>และการบริการสาธารณะ อ.เถิน</t>
  </si>
  <si>
    <t>และการบริการสาธารณะ อ.เกาะคา</t>
  </si>
  <si>
    <t>และการบริการสาธารณะ อ.สบปราบ</t>
  </si>
  <si>
    <t>และการบริการสาธารณะ อ.เสริมงาม</t>
  </si>
  <si>
    <t>และการบริการสาธารณะ อ.ห้างฉัตร</t>
  </si>
  <si>
    <t>และการบริการสาธารณะ อ.แม่ทะ</t>
  </si>
  <si>
    <t>และการบริการสาธารณะ อ.งาว</t>
  </si>
  <si>
    <t>และการบริการสาธารณะ อ.แจ้ห่ม</t>
  </si>
  <si>
    <t>และการบริการสาธารณะ อ.วังเหนือ</t>
  </si>
  <si>
    <t>และการบริการสาธารณะ อ.แม่พริก</t>
  </si>
  <si>
    <t>และการบริการสาธารณะ อ.แม่เมาะ</t>
  </si>
  <si>
    <t>และการบริการสาธารณะ อ.เมืองปาน</t>
  </si>
  <si>
    <t>โครงการสงเคราะห์ราษฎร</t>
  </si>
  <si>
    <t>เพื่อช่วยเหลือประชาชนผู้ประสบภัย</t>
  </si>
  <si>
    <t>ประชาชนผู้ประสบภัยธรรมชาติ และ</t>
  </si>
  <si>
    <t>ประชาชนผู้ประสบภัย</t>
  </si>
  <si>
    <t>ผู้ประสบภัยธรรมชาติ</t>
  </si>
  <si>
    <t>ธรรมชาติและสาธารณภัยอื่น ๆ ที่เกิด</t>
  </si>
  <si>
    <t>สาธารณภัยต่าง ๆ ที่เกิดขึ้นใน 917</t>
  </si>
  <si>
    <t>ธรรมชาติ และสาธารณภัย</t>
  </si>
  <si>
    <t>และสาธารณภัยอื่น ๆ</t>
  </si>
  <si>
    <t>ขึ้นในจังหวัดลำปาง</t>
  </si>
  <si>
    <t xml:space="preserve">หมู่บ้าน 37 ชุมชน 100 ตำบล 13 </t>
  </si>
  <si>
    <t>ต่าง ๆ ได้รับความช่วยเหลือ</t>
  </si>
  <si>
    <t>อำเภอของจังหวัดลำปาง</t>
  </si>
  <si>
    <t>และการบริการสาธารณะจังหวัดลำปาง</t>
  </si>
  <si>
    <t>หรือมีพื้นที่ไม่น้อยกว่า  300 ตร.ม.</t>
  </si>
  <si>
    <t>โครงการก่อสร้างอาคารเอนกประสงค์</t>
  </si>
  <si>
    <t>บ้านน้ำโท้งอุดมพร หมู่ที่ 13</t>
  </si>
  <si>
    <t>บ้านน้ำโท้ง หมู่ที่ 5 ตำบลบ่อแฮ้ว</t>
  </si>
  <si>
    <t>บ้านทับหมาก  หมู่ที่ 8 ตำบลบ่อแฮ้ว</t>
  </si>
  <si>
    <t>และการบริการสาธารณะ</t>
  </si>
  <si>
    <t>โครงการเลือกตั้งนายก อบจ.</t>
  </si>
  <si>
    <t>เพื่อให้ประชาชนเข้าใจในบทบาท</t>
  </si>
  <si>
    <t>ประชาชนจังหวัดลำปางรู้จักและ</t>
  </si>
  <si>
    <t>ประชาชนเข้าใจบทบาท</t>
  </si>
  <si>
    <t>ลำปางและสมาชิกสภา อบจ.</t>
  </si>
  <si>
    <t>อำนาจ  และหน้าที่ขององค์การบริหาร</t>
  </si>
  <si>
    <t>เข้าใจบทบาทหน้าที่  ภารกิจ ของ</t>
  </si>
  <si>
    <t>อำนาจและหน้าที่ขององค์การ</t>
  </si>
  <si>
    <t>ส่วนจังหวัดลำปาง</t>
  </si>
  <si>
    <t>และออกไปใช้สิทธิเลือกตั้งนายก/</t>
  </si>
  <si>
    <t>ส.อบจ.ลำปาง</t>
  </si>
  <si>
    <t>โครงการฝึกอบรมและ</t>
  </si>
  <si>
    <t>เพื่อให้ผู้นำองค์กรปกครองส่วนท้อง</t>
  </si>
  <si>
    <t>1. จัดประชุม/สัมมนาผู้นำองค์กรปกครอง</t>
  </si>
  <si>
    <t>ผู้นำองค์กรปกครองส่วนท้อง</t>
  </si>
  <si>
    <t>สัมมนาผู้นำท้องถิ่น/ผู้นำ</t>
  </si>
  <si>
    <t>ถิ่นมีความรู้ความเข้าใจบทบาท</t>
  </si>
  <si>
    <t>ส่วนท้องถิ่น จำนวน 104 แห่ง</t>
  </si>
  <si>
    <t>ถิ่นมีความรู้ความเข้าใจ</t>
  </si>
  <si>
    <t>ท้องที่</t>
  </si>
  <si>
    <t>หน้าที่ของตนเองและอำนาจหน้าที่</t>
  </si>
  <si>
    <t>2. จัดประชุมสัมมนาผู้นำท้องที่ เช่น กำนัน</t>
  </si>
  <si>
    <t>บทบาทหน้าที่ของตนเองและ</t>
  </si>
  <si>
    <t>ขององค์กรปกครองส่วนท้องถิ่น</t>
  </si>
  <si>
    <t>ผู้ใหญ่บ้าน อสม. ฯลฯ</t>
  </si>
  <si>
    <t>อำนาจหน้าที่ขององค์กร</t>
  </si>
  <si>
    <t>ปกครองส่วนท้องถิ่น</t>
  </si>
  <si>
    <t>โครงการส่งเสริมการมีส่วนร่วม</t>
  </si>
  <si>
    <t>เพื่อส่งเสริมและปลุกจิตสำนึกให้</t>
  </si>
  <si>
    <t>1.จัดประชุม/สัมมนาภาครัฐ เอกชนและ</t>
  </si>
  <si>
    <t>บุคลากรทั้งภาครัฐ เอกชน</t>
  </si>
  <si>
    <t>ของประชาชนในการพัฒนา</t>
  </si>
  <si>
    <t>บุคลากรทั้งภาครัฐ เอกชนและประ</t>
  </si>
  <si>
    <t>และประชาชนมีความรู้</t>
  </si>
  <si>
    <t>ชาชนมีความรู้ความเข้าใจในบทบาท</t>
  </si>
  <si>
    <t>2.จัดทำเอกสารเผยแพร่ความรู้</t>
  </si>
  <si>
    <t>ความเข้าใจในบทบาทหน้าที่</t>
  </si>
  <si>
    <t>หน้าที่ของตนเองและนำความรู้ที่ได้</t>
  </si>
  <si>
    <t>3.ศึกษาดูงานทั้งในและต่างจังหวัด</t>
  </si>
  <si>
    <t>ของตนเองและนำความรู้ที่ได้</t>
  </si>
  <si>
    <t>เป็นแนวทางในการสร้างกระบวน</t>
  </si>
  <si>
    <t>4.กิจกรรมอื่นๆที่จำเป็นและเกี่ยวข้อง</t>
  </si>
  <si>
    <t>เป็นแนวทางในการสร้าง</t>
  </si>
  <si>
    <t>การมีส่วนร่วมในการพัฒนา</t>
  </si>
  <si>
    <t>กระบวนการมีส่วนร่วมใน</t>
  </si>
  <si>
    <t>การพัฒนา</t>
  </si>
  <si>
    <t>โครงการส่งเสริมการจัด</t>
  </si>
  <si>
    <t>เพื่อให้ลูกเสือชาวบ้านเทิดทูนและ</t>
  </si>
  <si>
    <t>ลูกเสือชาวบ้านมีจิตสำนึกใน</t>
  </si>
  <si>
    <t>กิจกรรมลูกเสือชาวบ้านจังหวัด</t>
  </si>
  <si>
    <t>ดำรงไว้ซึ่งสถาบัน ชาติ ศาสนาและ</t>
  </si>
  <si>
    <t>การเทิดทูนและดำรงไว้ซึ่ง</t>
  </si>
  <si>
    <t>พระมหากษัตริย์ และมีส่วนร่วมใน</t>
  </si>
  <si>
    <t>ชาติ ศาสนาและพระมหากษัตริย์</t>
  </si>
  <si>
    <t>การพัฒนาชุมชนของตนเอง</t>
  </si>
  <si>
    <t>และสร้างความเชื่อมั่นและ</t>
  </si>
  <si>
    <t>ศรัทธาแก่สาธารณชนและมี</t>
  </si>
  <si>
    <t>ส่วนร่วมในการพัฒนาชุมชน</t>
  </si>
  <si>
    <t>โครงการวันท้องถิ่นไทย</t>
  </si>
  <si>
    <t>เพื่อให้ผู้บริหาร สมาชิกสภา ข้าราช</t>
  </si>
  <si>
    <t>จัดกิจกรรมวันท้องถิ่นไทยโดยทุกภาคส่วน</t>
  </si>
  <si>
    <t xml:space="preserve">ผู้บริหาร สมาชิกสภา ข้าราช </t>
  </si>
  <si>
    <t>การ พนักงานและลูกจ้างองค์กร</t>
  </si>
  <si>
    <t>ที่เกี่ยวข้องกับองค์กรปกครองส่วนท้องถิ่น</t>
  </si>
  <si>
    <t>การ พนักงานและลูกจ้าง</t>
  </si>
  <si>
    <t>ปกครองส่วนท้องถิ่นในจังหวัดลำปาง</t>
  </si>
  <si>
    <t>เข้าร่วมกิจกรรม</t>
  </si>
  <si>
    <t>องค์กรปกครองส่วนท้องถิ่นใน</t>
  </si>
  <si>
    <t>จำนวน 104 แห่ง หน่วยงานของ</t>
  </si>
  <si>
    <t>จังหวัดลำปางจำนวน 104</t>
  </si>
  <si>
    <t>รัฐและเอกชนที่เกี่ยวข้องเข้าใจ</t>
  </si>
  <si>
    <t xml:space="preserve"> แห่ง หน่วยงานของรัฐและ</t>
  </si>
  <si>
    <t>บทบาทอำนาจหน้าที่ของตนเอง</t>
  </si>
  <si>
    <t>เอกชนที่เกี่ยวข้องเข้าใจ</t>
  </si>
  <si>
    <t>เกิดความรักสามัคคีในหมู่คณะ</t>
  </si>
  <si>
    <t>บทบาทอำนาจหน้าที่ของตน</t>
  </si>
  <si>
    <t>เองเกิดความรักสามัคคีใน</t>
  </si>
  <si>
    <t>โครงการประสานการจัดทำแผน</t>
  </si>
  <si>
    <t>เพื่อรับทราบปัญหาและความต้อง</t>
  </si>
  <si>
    <t>จัดประชุมประชาคมท้องถิ่น, สมาชิกสภา</t>
  </si>
  <si>
    <t>ปัญหาและความต้องการของ</t>
  </si>
  <si>
    <t>พัฒนาขององค์กรปกครองส่วน</t>
  </si>
  <si>
    <t>การของประชาชนในจังหวัดลำปาง</t>
  </si>
  <si>
    <t>ท้องถิ่น, ผู้บริหารท้องถิ่น, หน่วยงานส่วน</t>
  </si>
  <si>
    <t>ประชาชนได้รับการแก้ไข</t>
  </si>
  <si>
    <t>ภูมิภาค, องค์กรภาคเอกชนและหน่วยงาน</t>
  </si>
  <si>
    <t>อื่นๆ รวมทั้งกิจกรรมอื่นๆที่จำเป็นและ</t>
  </si>
  <si>
    <t>เกี่ยวข้อง</t>
  </si>
  <si>
    <t>เพื่อให้ผู้ปฏิบัติงานมีความรู้ความ</t>
  </si>
  <si>
    <t>ผู้ปฎิบัติงานขององค์กรปกครองส่วน</t>
  </si>
  <si>
    <t>ผู้ปฏิบัติงานของ อปท. มี</t>
  </si>
  <si>
    <t>เข้าใจและเพิ่มทักษะในการปฏิบัติ</t>
  </si>
  <si>
    <t>ท้องถิ่น จำนวน 104 แห่ง</t>
  </si>
  <si>
    <t>ความรู้ความเข้าใจและทักษะ</t>
  </si>
  <si>
    <t>งานด้านแผนพัฒนา และ Clinic</t>
  </si>
  <si>
    <t>ในการปฏิบัติงานด้านแผน</t>
  </si>
  <si>
    <t>Center</t>
  </si>
  <si>
    <t>พัฒนาและ Clinic Center</t>
  </si>
  <si>
    <t>โครงการติดตามและประเมินผล</t>
  </si>
  <si>
    <t>เพื่อตรวจติดตามการปฏิบัติตามแผน</t>
  </si>
  <si>
    <t>1.จัดประชุมคณะกรรมการติดตามและ</t>
  </si>
  <si>
    <t>องค์การบริหารส่วนจังหวัด</t>
  </si>
  <si>
    <t>แผนพัฒนาองค์กรปกครองส่วน</t>
  </si>
  <si>
    <t>ประเมินผลแผนพัฒนา อปท.</t>
  </si>
  <si>
    <t>ลำปางมีการติดตามและ</t>
  </si>
  <si>
    <t>2.จัดประชุมสัมมนาคณะเจ้าหน้าที่ผู้</t>
  </si>
  <si>
    <t>ประเมินผลแผนพัฒนา</t>
  </si>
  <si>
    <t>ปฏิบัติงานด้านการจัดทำแผนฯ</t>
  </si>
  <si>
    <t>โครงการเพิ่มมูลค่าสินค้าเกษตร</t>
  </si>
  <si>
    <t>เพื่อเพิ่มมูลค่าให้กับสินค้า</t>
  </si>
  <si>
    <t>แปรรูปสินค้าเกษตรที่ประสบกับ</t>
  </si>
  <si>
    <t>เกษตรของจังหวัดลำปางที่</t>
  </si>
  <si>
    <t>ปัญหาล้นตลาด และราคาตกต่ำ</t>
  </si>
  <si>
    <t>เกิดล้นตลาดและราคาตกต่ำ</t>
  </si>
  <si>
    <t>เช่น สับปรด  ข้าวโพด กระเทียม</t>
  </si>
  <si>
    <t>ลำไย ฯลฯ</t>
  </si>
  <si>
    <t>โครงการฝึกอาชีพอุตสาหกรรม</t>
  </si>
  <si>
    <t>เพื่อพัฒนาสมาชิกกลุ่มเครือข่าย</t>
  </si>
  <si>
    <t>เพื่อฝึกอาชีพให้กับกลุ่มเครือข่ายอาชีพ</t>
  </si>
  <si>
    <t>และหัตถกรรมภายในครอบครัว</t>
  </si>
  <si>
    <t>อาชีพฯ ให้มีความรู้ ความสามารถ</t>
  </si>
  <si>
    <t>หัตถอุตสาหกรรมภายในครอบครัวของ</t>
  </si>
  <si>
    <t>และทักษะในการประกอบอาชีพ</t>
  </si>
  <si>
    <t>องค์การบริหารส่วนจังหวัดลำปาง โดย</t>
  </si>
  <si>
    <t>ดำเนินการร่วมกับสถาบันพัฒนาฝีมือ</t>
  </si>
  <si>
    <t>แรงงานภาค 10 ลำปาง หรือร่วมกับ</t>
  </si>
  <si>
    <t>สถาบันอื่น</t>
  </si>
  <si>
    <t>4.1  แนวทางการพัฒนา  :    การส่งเสริมอาชีพและเพิ่มรายได้ให้แก่ประชาชน</t>
  </si>
  <si>
    <t>จัดประชุมสัมมนา  ทัศนศึกษา ดูงาน</t>
  </si>
  <si>
    <t>อาชีพฯ ให้มีความรู้  ทักษะ และ</t>
  </si>
  <si>
    <t>ณ สถานประกอบการที่มีการบริหาร</t>
  </si>
  <si>
    <t>แลกเปลี่ยนประสบการณ์ระหว่าง</t>
  </si>
  <si>
    <t>จัดการกลุ่มที่ดี การพัฒนาผลิตภัณฑ์</t>
  </si>
  <si>
    <t>ผู้ที่ประสบความสำเร็จใน</t>
  </si>
  <si>
    <t>การบริหารการตลาด ฯลฯ ทั้งใน</t>
  </si>
  <si>
    <t xml:space="preserve">การประกอบอาชีพฯ </t>
  </si>
  <si>
    <t>จังหวัดลำปางและต่างจังหวัด</t>
  </si>
  <si>
    <t>เพื่อยกระดับผลิตภัณฑ์ของ</t>
  </si>
  <si>
    <t>โครงการฝึกอาชีพอุตสาหกรรมและ</t>
  </si>
  <si>
    <t>สมาชิกกลุ่มเครือข่ายอาชีพฯ</t>
  </si>
  <si>
    <t>หัตถกรรมภายในครอบครัวฯ โดยดำเนินการ</t>
  </si>
  <si>
    <t xml:space="preserve"> -ศึกษาวิจัยสินค้าของกลุ่มอาชีพฯ</t>
  </si>
  <si>
    <t xml:space="preserve"> -จัดกิจกรรมประกวดสินค้าของกลุ่มฯ</t>
  </si>
  <si>
    <t xml:space="preserve"> -จัดกิจกรรมสาธิตการผลิตสินค้า</t>
  </si>
  <si>
    <t>เพื่อยกระดับมาตรฐานงาน</t>
  </si>
  <si>
    <t>เครือข่ายอาชีพหัตถอุตสาหกรรม</t>
  </si>
  <si>
    <t>ในครัวเรือนขององค์การบริหาร</t>
  </si>
  <si>
    <t>1.จัดหาบริษัทเอกชนเข้ามาลงทุนร่วมกับ</t>
  </si>
  <si>
    <t>2.พัฒนาสินค้าของสมาชิกเครือข่ายฯ</t>
  </si>
  <si>
    <t>ให้เป็นตราสินค้าของ อบจ.ลำปาง</t>
  </si>
  <si>
    <t>โครงการปลูกเศรษฐกิจทดแทน</t>
  </si>
  <si>
    <t xml:space="preserve">เพื่อควบคุมพื้นที่ปลูกสับปะรด </t>
  </si>
  <si>
    <t xml:space="preserve">จัดประชุมสัมมนา , จัดหาต้นยางพารา </t>
  </si>
  <si>
    <t>พื้นที่ปลูกสับปะรด</t>
  </si>
  <si>
    <t>และพยุงราคาสับปะรดไม่ให้</t>
  </si>
  <si>
    <t>และจัดกิจกรรมอื่นที่จำเป็นในการให้</t>
  </si>
  <si>
    <t>ราคาตกต่ำ</t>
  </si>
  <si>
    <t>คำแนะนำสำหรับประชาชนผู้ปลูกสับปะรด</t>
  </si>
  <si>
    <t>ในเขตอำเภอเมืองลำปาง และอำเภอแจ้ห่ม</t>
  </si>
  <si>
    <t>โครงการส่งเสริมการปลูก</t>
  </si>
  <si>
    <t>เพื่อส่งเสริมให้ประชาชนจังหวัด</t>
  </si>
  <si>
    <t>จัดประชุมสัมมนา, จัดหาพืชเศรษฐกิจ</t>
  </si>
  <si>
    <t>พืชเศรษฐกิจ</t>
  </si>
  <si>
    <t>ลำปางปลูกพืชที่สร้างรายได้</t>
  </si>
  <si>
    <t>และจัดกิจกรรมอื่นที่จำเป็นให้กับประชาชน</t>
  </si>
  <si>
    <t>1.จัดประชุมสัมมนาเชิงปฏิบัติการเพื่อ</t>
  </si>
  <si>
    <t>พืชพลังงานทดแทน</t>
  </si>
  <si>
    <t>ลำปางปลูกพืชพลังงานทดแทนที่</t>
  </si>
  <si>
    <t>สร้างความรู้/ความเข้าใจในการปลูกพืช</t>
  </si>
  <si>
    <t>สามารถสร้างรายได้</t>
  </si>
  <si>
    <t>พลังงานทดแทนให้กับประชาชน</t>
  </si>
  <si>
    <t>2.จัดหาต้นกล้าพืชพลังงานทดแทนให้</t>
  </si>
  <si>
    <t>กับประชาชน</t>
  </si>
  <si>
    <t>ในการปลูกพืชพลังงานทดแทน</t>
  </si>
  <si>
    <t>โครงการจัดโซนนิ่ง (Zoning)</t>
  </si>
  <si>
    <t>เพื่อส่งเสริมการจำกัดพื้นที่</t>
  </si>
  <si>
    <t>1.จัดประชุมสัมมนาเชิงปฏิบติการเพื่อ</t>
  </si>
  <si>
    <t xml:space="preserve"> การปลูกพืชยางพาราเศรษฐกิจ</t>
  </si>
  <si>
    <t>การปลูกพืชเศรษฐกิจของจังหวัด</t>
  </si>
  <si>
    <t>ลำปาง และเพื่อลดปัญหาพืชเศรษฐกิจ</t>
  </si>
  <si>
    <t>เศรษฐกิจให้กับประชาชน</t>
  </si>
  <si>
    <t>ล้นตลาด</t>
  </si>
  <si>
    <t>2.จัดประชุมสัมมนาเชิงปฏิบัติการเพื่อ</t>
  </si>
  <si>
    <t>จำกัดเขตพื้นที่การปลูกพืชเศรษฐกิจระ</t>
  </si>
  <si>
    <t>หว่างหน่วยงานภาครัฐ/องค์กรภาคประชาชน</t>
  </si>
  <si>
    <t>ยางพารา</t>
  </si>
  <si>
    <t>ลำปางปลูกพืชเศรษฐกิจสร้าง</t>
  </si>
  <si>
    <t>สร้างความรู้ความเข้าใจในการปลูก/ดูแล</t>
  </si>
  <si>
    <t>รายได้ให้กับครอบครัว/ชุมชน</t>
  </si>
  <si>
    <t>บำรุงรักษาต้นยางพารา</t>
  </si>
  <si>
    <t>2.ค่าต้นยางพารา</t>
  </si>
  <si>
    <t>3.ค่าปุ๋ย</t>
  </si>
  <si>
    <t>4.ค่าไถดิน/ปรับสภาพดิน</t>
  </si>
  <si>
    <t>5.ค่าใช้จ่ายอื่น ๆ ที่จำเป็น</t>
  </si>
  <si>
    <t>โครงการส่งเสริมการตลาด</t>
  </si>
  <si>
    <t>จัดบูธ (เคลื่อนที่) ขายสินค้าที่ผลิตจาก</t>
  </si>
  <si>
    <t>ประชาชนจังหวัดลำปาง และ</t>
  </si>
  <si>
    <t>ให้กับของสมาชิกเครือข่าย</t>
  </si>
  <si>
    <t>ลำปางและจังหวัดใกล้เคียงได้รู้จัก</t>
  </si>
  <si>
    <t>เครือข่ายอาชีพหัตถอุตสาหกรรมใน</t>
  </si>
  <si>
    <t>ต่างจังหวัดรู้จักและใช้สินค้าจาก</t>
  </si>
  <si>
    <t>อาชีพอุตสาหกรรมและ</t>
  </si>
  <si>
    <t>สินค้าและใช้สินค้าที่ผลิตจากเครือ</t>
  </si>
  <si>
    <t>ครัวเรือนที่ได้รับการยกระดับฝีมือ และเป็น</t>
  </si>
  <si>
    <t>เครือข่ายกลุ่มอาชีพหัตถอุตสาห</t>
  </si>
  <si>
    <t>หัตถกรรมภายในครอบครัว</t>
  </si>
  <si>
    <t>ข่ายอาชีพหัตถอุตสาหกรรมใน</t>
  </si>
  <si>
    <t>ตราสินค้าของ อบจ.ลำปาง หรือเป็นสินค้า</t>
  </si>
  <si>
    <t>กรรมในครัวเรือนที่มีตราสินค้า</t>
  </si>
  <si>
    <t>ของ อบจ.ลำปาง</t>
  </si>
  <si>
    <t>ครัวเรือนที่ได้รับการยกระดับฝีมือ</t>
  </si>
  <si>
    <t>ที่ได้รับความนิยมไปจัดกิจกรรมทั้งภายใน</t>
  </si>
  <si>
    <t>และมีตราสินค้าของ อบจ.ลำปาง</t>
  </si>
  <si>
    <t>ต่างจังหวัดลำปาง</t>
  </si>
  <si>
    <t>โครงการส่งเสริมการใช้สินค้าที่</t>
  </si>
  <si>
    <t>ประชาสัมพันธ์กิจกรรมเครือข่ายกลุ่ม</t>
  </si>
  <si>
    <t>ผลิตจากเครือข่ายอาชีพ</t>
  </si>
  <si>
    <t>ลำปางรู้จักและใช้สินค้าที่ผลิตจาก</t>
  </si>
  <si>
    <t>อาชีพหัตถอุตสาหกรรมในครัวเรือนของ</t>
  </si>
  <si>
    <t>ใช้สินค้าที่ผลิตจากกลุ่มเครือข่าย</t>
  </si>
  <si>
    <t>หัตถอุตสาหกรรมในครัวเรือน</t>
  </si>
  <si>
    <t>อบจ.ลำปางให้แพร่หลาย  เช่น  การจัด</t>
  </si>
  <si>
    <t>อาชีพหัตถอุตสาหกรรมในครัวเรือน</t>
  </si>
  <si>
    <t xml:space="preserve">ในครัวเรือนของ อบจ.ลำปาง </t>
  </si>
  <si>
    <t>นิทรรศการ  การประชาสัมพันธ์ลงใน</t>
  </si>
  <si>
    <t>ขององค์การบริหารส่วนจังหวัด</t>
  </si>
  <si>
    <t>หนังสือพิมพ์ท้องถิ่น  สถานีวิทยุท้องถิ่น</t>
  </si>
  <si>
    <t>การพิมพ์เอกสารเผยแพร่  และกิจกรรม</t>
  </si>
  <si>
    <t>อื่นที่จำเป็นและเกี่ยวข้อง ฯลฯ</t>
  </si>
  <si>
    <t>4.2  แนวทางการพัฒนา  :     การส่งเสริมการตลาดและการใช้สินค้าท้องถิ่น</t>
  </si>
  <si>
    <t>โครงการส่งเสริมการใช้สินค้า</t>
  </si>
  <si>
    <t>เพื่อศึกษาวิจัยหาแนวทางการ</t>
  </si>
  <si>
    <t>ศึกษาวิจัยช่องทางการจำหน่ายสินค้า</t>
  </si>
  <si>
    <t>สินค้าท้องถิ่นที่ผลิตในจังหวัด</t>
  </si>
  <si>
    <t>ที่ผลิตจากเครือข่ายอาชีพ</t>
  </si>
  <si>
    <t>พัฒนาช่องทางการจำหน่ายสินค้า</t>
  </si>
  <si>
    <t>เครือข่ายอาชีพฯ อบจ.ลำปาง</t>
  </si>
  <si>
    <t>ลำปางมีแนวทางในการตลาด</t>
  </si>
  <si>
    <t>และเพิ่มช่องทางการจำหน่าย</t>
  </si>
  <si>
    <t>เพื่อส่งเสริมให้ประชาชนใช้สินค้า</t>
  </si>
  <si>
    <t>สนับสนุนการจัดงานลำปางเซรามิกแฟร์</t>
  </si>
  <si>
    <t>ประชาชนจังหวัดลำปางนิยมใช้</t>
  </si>
  <si>
    <t>ที่ผลิตในจังหวัดลำปาง</t>
  </si>
  <si>
    <t>สินค้าที่ผลิตในจังหวัดลำปาง</t>
  </si>
  <si>
    <t>สมาคม</t>
  </si>
  <si>
    <t>เครื่องปั้น</t>
  </si>
  <si>
    <t>ดินเผาลำปาง</t>
  </si>
  <si>
    <t>ประชาชนใช้สินค้าที่ผลิตจาก</t>
  </si>
  <si>
    <t>ทึ่ผลิตจากอุตสาหกรรมในจังหวัด</t>
  </si>
  <si>
    <t>อุตสาหกรรมในจังหวัดลำปาง</t>
  </si>
  <si>
    <t>โครงการฝึกอาชีพหัตถ-</t>
  </si>
  <si>
    <t>เพื่อพัฒนาและบริหารศูนย์จำหน่าย</t>
  </si>
  <si>
    <t>1.ก่อสร้าง/ปรับปรุงศูนย์จำหน่ายสินค้า</t>
  </si>
  <si>
    <t xml:space="preserve">ศูนย์จำหน่ายสินค้า OTOP </t>
  </si>
  <si>
    <t>อุตสาหกรรมในครอบครัว</t>
  </si>
  <si>
    <t>สินค้าขององค์การบริหารส่วนจังหวัด</t>
  </si>
  <si>
    <t>2.ตกแต่ง/ปรับปรุงภูมิทัศน์</t>
  </si>
  <si>
    <t>ให้เป็นศูนย์กลางในการจำหน่ายสินค้า</t>
  </si>
  <si>
    <t>3.กิจกรรมอื่นที่จำเป็นในการดำเนินการ</t>
  </si>
  <si>
    <t>ลำปางเป็นศูนย์กลางในการ</t>
  </si>
  <si>
    <t>จำหน่ายสินค้าประจำจังหวัดลำปาง</t>
  </si>
  <si>
    <t>พัฒนาศูนย์กลางระบบการ</t>
  </si>
  <si>
    <t>1.พัฒนาให้จังหวัดลำปางเป็น</t>
  </si>
  <si>
    <t>1.ก่อสร้างอาคารสำนักงานบริการ</t>
  </si>
  <si>
    <t>1.จังหวัดลำปางเป็นศูนย์กลาง</t>
  </si>
  <si>
    <t>ขนถ่ายสินค้า (Logistics)</t>
  </si>
  <si>
    <t>ศูนย์กลางของระบบการขน</t>
  </si>
  <si>
    <t>2.ก่อสร้างอาคารเก็บสินค้า</t>
  </si>
  <si>
    <t xml:space="preserve">ของระบบขนถ่ายสินค้า </t>
  </si>
  <si>
    <t>ของภูมิภาค และประเทศไทย</t>
  </si>
  <si>
    <t>ถ่ายสินค้า (Logistics) ของ</t>
  </si>
  <si>
    <t>3.ก่อสร้างอาคารเอนกประสงค์</t>
  </si>
  <si>
    <t>(Logistics) ของประเทศไทย</t>
  </si>
  <si>
    <t>ภูมิภาค และประเทศไทย</t>
  </si>
  <si>
    <t>4.ก่อสร้างห้องน้ำ ห้องอาบน้ำสาธารณะ</t>
  </si>
  <si>
    <t>และของภูมิภาค</t>
  </si>
  <si>
    <t>2.เพื่อช่วยเหลือเกษตรกรและ</t>
  </si>
  <si>
    <t>5.ก่อสร้างโรงแรม</t>
  </si>
  <si>
    <t>2.เกษตรกรและผู้ประกอบการ</t>
  </si>
  <si>
    <t>ผู้ประกอบการในการลดต้นทุน</t>
  </si>
  <si>
    <t>6.ก่อสร้างอาคารห้องน้ำ-ส้วม และ</t>
  </si>
  <si>
    <t>สามารถลดต้นทุนในการขนส่ง</t>
  </si>
  <si>
    <t>ในการขนส่ง</t>
  </si>
  <si>
    <t>ห้องรักษาความปลอดภัย</t>
  </si>
  <si>
    <t>3.สินค้าที่ผลิตในประเทศไทย</t>
  </si>
  <si>
    <t>3.เพื่อเสริมสร้างความสามารถ</t>
  </si>
  <si>
    <t>7.ก่อสร้างถนนภายในบริเวณและ</t>
  </si>
  <si>
    <t>และผู้ประกอบการสามารถ</t>
  </si>
  <si>
    <t>ในการแข่งขันในตลาดให้</t>
  </si>
  <si>
    <t>ถนนเลี่ยงเมือง</t>
  </si>
  <si>
    <t>แข่งขันได้ในตลาด</t>
  </si>
  <si>
    <t>สินค้าที่ผลิตในประเทศไทย</t>
  </si>
  <si>
    <t>8.ปรับปรุงพื้นที่ จำนวน 150 ไร่</t>
  </si>
  <si>
    <t>และผู้ประกอบการ</t>
  </si>
  <si>
    <t>พัฒนาระบบขนส่งสาธารณะ</t>
  </si>
  <si>
    <t>1.เพื่อรองรับการเดินทางติดต่อ</t>
  </si>
  <si>
    <t>1.ก่อสร้างอาคารสถานีขนส่ง</t>
  </si>
  <si>
    <t>1.จังหวัดลำปางสามารถรองรับ</t>
  </si>
  <si>
    <t>ของภูมิภาคและของ</t>
  </si>
  <si>
    <t>ค้าขายของประชาชนและผู้</t>
  </si>
  <si>
    <t>2.ก่อสร้างลาดจอดรถ และลานรับส่ง</t>
  </si>
  <si>
    <t>การเดินทางติดต่อค้าขายของ</t>
  </si>
  <si>
    <t>ประเทศไทย</t>
  </si>
  <si>
    <t>ประกอบการทั้งชาวไทยและ</t>
  </si>
  <si>
    <t>ผู้โดยสาร</t>
  </si>
  <si>
    <t>ประชาชนและผู้ประกอบการ</t>
  </si>
  <si>
    <t>ต่างประเทศ</t>
  </si>
  <si>
    <t>3.ปรับปรุงภูมิทัศน์รอบอาคาร และ</t>
  </si>
  <si>
    <t>ทั้งชาวไทยและต่างประเทศ</t>
  </si>
  <si>
    <t>2.เพื่อพัฒนาให้จังหวัดลำปาง</t>
  </si>
  <si>
    <t>ภายในสถานที่ขนส่ง</t>
  </si>
  <si>
    <t>2.จังหวัดลำปางเป็นศูนย์กลาง</t>
  </si>
  <si>
    <t>เป็นศูนย์กลางการขนส่งสาธารณะ</t>
  </si>
  <si>
    <t>4.ก่อสร้างอาคารพาณิชย์</t>
  </si>
  <si>
    <t>การขนส่งสาธารณะของภูมิภาค</t>
  </si>
  <si>
    <t>ของภูมิภาค และของประเทศไทย</t>
  </si>
  <si>
    <t>5.ก่อสร้างอาคารเอนกประสงค์</t>
  </si>
  <si>
    <t>และของประเทศไทย</t>
  </si>
  <si>
    <t>เพื่อพัฒนาแหล่งท่องเที่ยวให้มี</t>
  </si>
  <si>
    <t xml:space="preserve">พัฒนาสถานที่ท่องเที่ยวทะเลลำปาง </t>
  </si>
  <si>
    <t>แหล่งท่องเที่ยวมีความ</t>
  </si>
  <si>
    <t>ความสวยงาม ประชาชนสามารถ</t>
  </si>
  <si>
    <t>โดยดำเนินการ  ดังนี้</t>
  </si>
  <si>
    <t>สวยงาม สามารถใช้</t>
  </si>
  <si>
    <t>ใช้เป็นสถานที่พักผ่อนได้</t>
  </si>
  <si>
    <t xml:space="preserve"> -ก่อสร้าง/ขยายถนนลาดยาง</t>
  </si>
  <si>
    <t>ประโยชน์ได้</t>
  </si>
  <si>
    <t xml:space="preserve"> -ก่อสร้างลานจอดรถ/ลานกิจกรรม</t>
  </si>
  <si>
    <t xml:space="preserve"> -ก่อสร้างฟุตบาทพร้อมรวมกันตก</t>
  </si>
  <si>
    <t xml:space="preserve"> -ปรับปรุงภูมิทัศน์/จุดชมวิว</t>
  </si>
  <si>
    <t xml:space="preserve"> -ขยายเขตไฟฟ้า</t>
  </si>
  <si>
    <t xml:space="preserve"> -จัดทำเส้นทางจักรยาน</t>
  </si>
  <si>
    <t>พัฒนาเส้นทางการท่องเที่ยวตำบล</t>
  </si>
  <si>
    <t>พัฒนาแหล่งท่องเที่ยววัดพระธาตุจอมปิง</t>
  </si>
  <si>
    <t>หมู่ที่ 5 ตำบลนาแก้ว อำเภอเกาะคา</t>
  </si>
  <si>
    <t>นาแก้ว โดยดำเนินการ ดังนี้</t>
  </si>
  <si>
    <t>พัฒนาเส้นทางการท่องเที่ยวพระธาตุ</t>
  </si>
  <si>
    <t>เพื่อให้ประชาชนเดินทางเข้าสู่</t>
  </si>
  <si>
    <t>ก่อสร้างถนน คสล.กว้าง 5.00 ม.</t>
  </si>
  <si>
    <t>ประชาชนเดินทางเข้า</t>
  </si>
  <si>
    <t>จอมก้อย หมู่ที่ 8 - ศาลเจ้าพ่อแท่นแก้ว</t>
  </si>
  <si>
    <t>แหล่งท่องเที่ยวได้สะดวก</t>
  </si>
  <si>
    <t>ยาว 600 ม. หนา 0.15 ม. หรือ</t>
  </si>
  <si>
    <t>บ้านป่าเหวทุ่งบอม หมู่ที่ 3 - บ้านม่วง</t>
  </si>
  <si>
    <t>พื้นที่ไม่น้อยกว่า 3,000 ตร.ม.</t>
  </si>
  <si>
    <t>หมู่ที่ 3 ต.บ้านขอ - บ้านถ้ำ หมู่ที่ 1</t>
  </si>
  <si>
    <t>ต.ทุ่งกว๋าว อ.เมืองปาน จ.ลำปาง</t>
  </si>
  <si>
    <t>พัฒนาเส้นทางการท่องเที่ยวบ้านหนอง</t>
  </si>
  <si>
    <t>ก่อสร้างถนนลูกรังบดอัดแน่น กว้าง</t>
  </si>
  <si>
    <t>หมู่ที่ 5 ต.บ้านขอ - บ้านถ้ำ หมู่ที่ 1</t>
  </si>
  <si>
    <t>5.00 ม. ยาว 4,000 ม. หนา</t>
  </si>
  <si>
    <t>0.20 ม. หรือพื้นที่ไม่น้อยกว่า</t>
  </si>
  <si>
    <t>20,000 ตร.ม. รายละเอียดตามฯ</t>
  </si>
  <si>
    <t>พัฒนาเส้นทางการท่องเที่ยวบ้าน</t>
  </si>
  <si>
    <t>แม่กองปิน หมู่ที่ 6 ต.บ้านขอ-บ้านถ้ำ</t>
  </si>
  <si>
    <t>หมู่ที่ 1 ต.ทุ่งกว๋าว อ.เมืองปาน จ.ลำปาง</t>
  </si>
  <si>
    <t>พัฒนาเส้นทางการท่องเที่ยวบ้านขอใต้</t>
  </si>
  <si>
    <t>หมู่ที่ 4-พระธาตจอมก้อย หมู่ 8</t>
  </si>
  <si>
    <t>พัฒนาเส้นทางการท่องเที่ยวน้ำตก</t>
  </si>
  <si>
    <t>ห้วยแฮด สายทางบ้านกลาง หมู่ที่ 12-</t>
  </si>
  <si>
    <t>บ้านทุ่งส้าน หมู่ที่ 1 ตำบลบ้านขอ-</t>
  </si>
  <si>
    <t>บ้านปางอ่าย ต.เมืองปาน อ.เมืองปาน</t>
  </si>
  <si>
    <t>ก่อสร้างถนน คสล.กว้าง 4.00 ม.ยาว</t>
  </si>
  <si>
    <t>แม่ปาย บ้านขาม หมู่ที่ 1 ต.หัวเมือง</t>
  </si>
  <si>
    <t>910 ม. หนา 0.15 ม. หรือพื้นที่ไม่</t>
  </si>
  <si>
    <t>น้อยกว่า 3,640 ตร.ม. พร้อมลงหิน</t>
  </si>
  <si>
    <t>ลูกรังไหล่ทาง รายละเอียดตามแบบฯ</t>
  </si>
  <si>
    <t>พัฒนาเส้นทาการท่องเที่ยวน้ำตกแม่วะ</t>
  </si>
  <si>
    <t>ก่อสร้างถนนลาดยาง ขนาดกว้าง5.00</t>
  </si>
  <si>
    <t>บ้านแม่วะหลวง หมู่ที่ 8 ต.แม่วะ</t>
  </si>
  <si>
    <t>ม. ยาว 5,000 ม. หนา 0.05 ม. หรือ</t>
  </si>
  <si>
    <t>พื้นที่ไม่น้อยกว่า 25,000 ตร.ม. ราย</t>
  </si>
  <si>
    <t>ละเอียดตามแบบแปลนน</t>
  </si>
  <si>
    <t>พัฒนาเส้นทางการท่องเที่ยวเชิงประวัติศาสตร์</t>
  </si>
  <si>
    <t>ก่อสร้างสะพาน คสล.ขนาดกว้าง 10.00</t>
  </si>
  <si>
    <t>เรือนพลับพลาสมเด็จพระนเรศวร</t>
  </si>
  <si>
    <t>ม. ยาว 90.00 ม. หรือพื้นที่ไม่น้อยกว่า</t>
  </si>
  <si>
    <t>ตำบลแม่ถอด อำเภอเถิน จังหวัดลำปาง</t>
  </si>
  <si>
    <t>9,000 ตร.ม. รายละเอียดตามแบบแปลฯ</t>
  </si>
  <si>
    <t>ก่อสร้างถนนคสล. ขนาดกว้าง 5.00 ม.</t>
  </si>
  <si>
    <t>ยาว 2,000 ม. หนา 0.15 ม. หรือ</t>
  </si>
  <si>
    <t>พื้นที่ไม่น้อยกว่า 10,000 ตร.ม. รายละเอียดตามแบบฯ</t>
  </si>
  <si>
    <t>เพื่อปรับปรุงสถานที่ท่องเที่ยว</t>
  </si>
  <si>
    <t xml:space="preserve"> ปรับปรุงภูมิทัศน์สถานที่ท่องเที่ยวเชิง</t>
  </si>
  <si>
    <t>สถานที่ท่องเที่ยวมีความ</t>
  </si>
  <si>
    <t>ให้มีความสวยงาม</t>
  </si>
  <si>
    <t>ประวัติศาสตร์ฯ เช่น จัดทำทางเดิน</t>
  </si>
  <si>
    <t>ปลูกต้นไม้  ดอกไม้ ฯลฯ</t>
  </si>
  <si>
    <t>เพื่อส่งเสริมให้ประชาชนทั้งใน</t>
  </si>
  <si>
    <t xml:space="preserve">ส่งเสริมการท่องเที่ยวจังหวัดลำปาง </t>
  </si>
  <si>
    <t>ประชาชนนิยมท่องเที่ยว</t>
  </si>
  <si>
    <t>และต่างจังหวัดนิยมมาท่องเที่ยว</t>
  </si>
  <si>
    <t>1.จัดพิมพ์เอกสาร/แผ่นพับแนะนำ</t>
  </si>
  <si>
    <t>สถานที่ท่องเที่ยว</t>
  </si>
  <si>
    <t>2.จัดประชุม/สัมมนาผู้ประกอบการ/</t>
  </si>
  <si>
    <t>มักคุเทศก์/ประชาชน และผู้มีส่วนได้เสีย</t>
  </si>
  <si>
    <t>กับสถานที่ท่องเที่ยว</t>
  </si>
  <si>
    <t>3.จัดกิจกรรมส่งเสริมการท่องเที่ยว</t>
  </si>
  <si>
    <t>4.พัฒนาอาคารสถานที่แหล่งท่องเที่ยว</t>
  </si>
  <si>
    <t>5.ปรับปรุงภูมิทัศน์</t>
  </si>
  <si>
    <t>6.กิจกรรมอื่นที่จำเป็น</t>
  </si>
  <si>
    <t>พัฒนาเส้นทางการท่องเที่ยวน้ำตกวังแก้ว</t>
  </si>
  <si>
    <t>พัฒนาแหล่งท่องเที่ยวอำเภอเมืองลำปาง</t>
  </si>
  <si>
    <t>พัฒนาแหล่งท่องเที่ยวอำเภอเกาะคา</t>
  </si>
  <si>
    <t>พัฒนาแหล่งท่องเที่ยวอำเภอเถิน</t>
  </si>
  <si>
    <t>พัฒนาแหล่งท่องเที่ยวอำเภอห้างฉัตร</t>
  </si>
  <si>
    <t>พัฒนาแหล่งท่องเที่ยวอำเภอแสริมงาม</t>
  </si>
  <si>
    <t>พัฒนาแหล่งท่องเที่ยวอำเภอสบปราบ</t>
  </si>
  <si>
    <t>พัฒนาแหล่งท่องเที่ยวอำเภอแม่พริก</t>
  </si>
  <si>
    <t>พัฒนาแหล่งท่องเที่ยวอำเภอแม่ทะ</t>
  </si>
  <si>
    <t>พัฒนาแหล่งท่องเที่ยวอำเภอแม่เมาะ</t>
  </si>
  <si>
    <t>พัฒนาแหล่งท่องเที่ยวอำเภองาว</t>
  </si>
  <si>
    <t>พัฒนาแหล่งท่องเที่ยวอำเภอแจ้ห่ม</t>
  </si>
  <si>
    <t>พัฒนาแหล่งท่องเที่ยวอำเภอวังเหนือ</t>
  </si>
  <si>
    <t>พัฒนาแหล่งท่องเที่ยวอำเภอเมืองปาน</t>
  </si>
  <si>
    <t>โครงการพัฒนาแหล่งท่องเที่ยว</t>
  </si>
  <si>
    <t>โครงการพัฒนาเหล่งท่องเที่ยว</t>
  </si>
  <si>
    <t>1. ปรับปรุงภูมิทัศน์รอบอ่างเก็บน้ำวังวัว</t>
  </si>
  <si>
    <t>อ่างเก็บน้ำวังวัว บ้านวังศรีภูมิ</t>
  </si>
  <si>
    <t>2. จัดทำเส้นทางศึกษาธรรมชาติจาก</t>
  </si>
  <si>
    <t>อ่างวังวัว - น้ำตกเสด็จ -ถ้ำปูถ้ำปลา</t>
  </si>
  <si>
    <t>ก่อสร้าง/ปรับปรุงถนน ขนาดกว้าง</t>
  </si>
  <si>
    <t>แม่กองปิน บ้านแม่กองปิน หมู่ที่ 6</t>
  </si>
  <si>
    <t>5.00 ม. ยาว 3,000 ม.</t>
  </si>
  <si>
    <t>รายละเอียด</t>
  </si>
  <si>
    <t>แม่กองปิน บ้านแม่กองปิน  หมู่ที่ 6</t>
  </si>
  <si>
    <t>ก่อสร้างถนน  คสล.    ขนาดกว้าง</t>
  </si>
  <si>
    <t>ดอยจิจ้องฆ้องคำ ตำบลบ้านขอ</t>
  </si>
  <si>
    <t xml:space="preserve">5.00 ม. ยาว 3,000 ม. </t>
  </si>
  <si>
    <t>ปรับปรุงภูมิทัศน์อ่างเก็บน้ำแม่ทาน</t>
  </si>
  <si>
    <t>สวยงามประชาชนสามารถ</t>
  </si>
  <si>
    <t>ใช้ประโยชน์ได้</t>
  </si>
  <si>
    <t xml:space="preserve">พัฒนาเส้นทางการท่องเที่ยว </t>
  </si>
  <si>
    <t xml:space="preserve">ก่อสร้างถนนลูกรังบดอัดแน่น ขนาด </t>
  </si>
  <si>
    <t xml:space="preserve">หนา 0.20 ม. หรือพื้นที่ไม่น้อยกว่า </t>
  </si>
  <si>
    <t>พัฒนาเส้นทางการท่องเที่ยว</t>
  </si>
  <si>
    <t>ก่อสร้างถนน คสล. ขนาดกว้าง 5.00 ม.</t>
  </si>
  <si>
    <t>น้ำตกวังแก้ว - ตำบลวังเหนือ - ตำบล</t>
  </si>
  <si>
    <t xml:space="preserve"> ยาว 25,000 ม. หนา 0.15 ม. </t>
  </si>
  <si>
    <t>ทุ่งฮั้ว - ตำบลวังแก้ว อำเภอวังเหนือ</t>
  </si>
  <si>
    <t>หรือพื้นที่ไม่น้อยกว่า 125,000 ตร.ม.</t>
  </si>
  <si>
    <t>ตำบลทุ่งผึ้ง อำเภอแจ้ห่ม จังหวัดลำปาง</t>
  </si>
  <si>
    <t xml:space="preserve">ระหว่างเขื่อนกิ่วคอหมา อำเภอแจ้ห่ม - </t>
  </si>
  <si>
    <t xml:space="preserve"> ยาว 2,500 ม. หนา 0.15 ม.   </t>
  </si>
  <si>
    <t>เขื่อนกิ่วลม อำเภอเมือง จังหวัดลำปาง</t>
  </si>
  <si>
    <t>หรือพื้นที่ไม่น้อยกว่า 18,000 ตร.ม.</t>
  </si>
  <si>
    <t>ก่อสร้างถนน คสล.ขนาดกว้าง 5.00 ม.</t>
  </si>
  <si>
    <t xml:space="preserve">น้ำตกตาดเหมย บ้านทุ่งฮ้าง หมู่ที่ 1 </t>
  </si>
  <si>
    <t xml:space="preserve"> ยาว 4,000 ม. หนา 0.15 ม.   </t>
  </si>
  <si>
    <t>ตำบลทุ่งฮ้าง อำเภอแจ้ห่ม จังหวัดลำปาง</t>
  </si>
  <si>
    <t>หรือพื้นที่ไม่น้อยกว่า 20,000 ตร.ม.</t>
  </si>
  <si>
    <t>ก่อสร้างถนน คสล.ขนาดกว้าง 6.00 ม.</t>
  </si>
  <si>
    <t>เขื่อนกิ่วคอหมา บ้านทุ่งฮ้าง หมู่ที่ 1</t>
  </si>
  <si>
    <t xml:space="preserve"> ยาว 3,000 ม. หนา 0.15 ม.   </t>
  </si>
  <si>
    <t>ก่อสร้างถนน คสล.ขนาดกว้าง 4.00 ม.</t>
  </si>
  <si>
    <t>สายทุ่งนาแหน - อ่างเก็บน้ำแม่ธิ บ้าน</t>
  </si>
  <si>
    <t xml:space="preserve"> ยาว 1,000 ม. หนา 0.15 ม.   </t>
  </si>
  <si>
    <t>วังพร้าวพัฒนา หมู่ที่ 7 ตำบลวังพร้าว</t>
  </si>
  <si>
    <t>หรือพื้นที่ไม่น้อยกว่า 4,000 ตร.ม.</t>
  </si>
  <si>
    <t xml:space="preserve"> -ก่อสร้างพนังกั้นตลิ่งลำห้วยแม่แก้</t>
  </si>
  <si>
    <t xml:space="preserve"> -ก่อสร้างสถานที่แช่น้ำแร่ (แบบเปิด)</t>
  </si>
  <si>
    <t xml:space="preserve"> -ก่อสร้างอาคารอาบน้ำแร่(แบบปิด)</t>
  </si>
  <si>
    <t xml:space="preserve"> -เจาะน้ำแร่</t>
  </si>
  <si>
    <t xml:space="preserve"> -ปรับปรุงภูมิทัศน์</t>
  </si>
  <si>
    <t>โครงการพัฒนาทรัพยากรบุคคล</t>
  </si>
  <si>
    <t>ฝึกอบรมสัมมนาผู้ปฏิบัติด้าน</t>
  </si>
  <si>
    <t>บุคลากรขององค์การบริหารส่วน</t>
  </si>
  <si>
    <t>การเขียนแบบ/ถนน/อาคาร/</t>
  </si>
  <si>
    <t>จังหวัดลำปางมีความรู้ความสามารถ</t>
  </si>
  <si>
    <t>มีความรู้เกี่ยวกับเทคโนโลยีใหม่ ๆ</t>
  </si>
  <si>
    <t>แหล่งน้ำ/สะพาน/ ฯลฯ</t>
  </si>
  <si>
    <t>เกี่ยวกับเทคโนโลยีใหม่ ๆ ที่ใช้ใน</t>
  </si>
  <si>
    <t>ที่ใช้ในการปฏิบัติงาน</t>
  </si>
  <si>
    <t xml:space="preserve">ฝึกอบรมสัมมนาข้าราชการ </t>
  </si>
  <si>
    <t>ลูกจ้างประจำและพนักงานจ้าง</t>
  </si>
  <si>
    <t>จังหวัดลำปางมีความรู้ความ</t>
  </si>
  <si>
    <t>มีความรู้ ความเข้าใจและทักษะใน</t>
  </si>
  <si>
    <t>เพื่อเสริมประสิทธิภาพการ</t>
  </si>
  <si>
    <t xml:space="preserve">เข้าใจและทักษะในการทำงาน </t>
  </si>
  <si>
    <t>การทำงาน และเทคโนโลยีใหม่ ๆ</t>
  </si>
  <si>
    <t>และเทคโนโลยีใหม่ ๆ ที่ใช้ใน</t>
  </si>
  <si>
    <t>งานและการบริการประชาชน</t>
  </si>
  <si>
    <t xml:space="preserve"> ส่วนจังหวัดลำปางอยู่ในสภาพ </t>
  </si>
  <si>
    <t>พร้อมปฏิบัติงาน</t>
  </si>
  <si>
    <t xml:space="preserve"> องค์การบริหารส่วนจังหวัดลำปาง </t>
  </si>
  <si>
    <t>พร้อมใช้ปฏิบัติงาน</t>
  </si>
  <si>
    <t xml:space="preserve"> เพื่อให้ครุภัณฑ์ในความรับผิดชอบ </t>
  </si>
  <si>
    <t>การบำรุงรักษาหรือซ่อมแซมครุภัณฑ์</t>
  </si>
  <si>
    <t xml:space="preserve"> ขององค์การบริหารส่วนจังหวัด </t>
  </si>
  <si>
    <t xml:space="preserve">ให้อยู่ในสภาพที่พร้อมปฏิบัติงาน เช่น ตู้  </t>
  </si>
  <si>
    <t xml:space="preserve"> รับผิดชอบขององค์การบริหาร </t>
  </si>
  <si>
    <t xml:space="preserve"> ลำปางอยู่ในสภาพที่ใช้งานได้ </t>
  </si>
  <si>
    <t xml:space="preserve">โต๊ะ เก้าอี้ โทรทัศน์ เครื่อง  พิมพ์ดีด </t>
  </si>
  <si>
    <t xml:space="preserve"> เครื่องคอมพิวเตอร์ เครื่อง ถ่ายเอกสาร </t>
  </si>
  <si>
    <t xml:space="preserve"> เครื่องปรับอากาศ และ ครุภัณฑ์อื่น ๆ </t>
  </si>
  <si>
    <t xml:space="preserve"> การบริหารส่วนจังหวัดลำปาง </t>
  </si>
  <si>
    <t xml:space="preserve"> ปฏิบัติงาน </t>
  </si>
  <si>
    <t xml:space="preserve"> ใช้ในการปฏิบัติงาน </t>
  </si>
  <si>
    <t xml:space="preserve"> เพื่อติดต่องานราชการ และงาน</t>
  </si>
  <si>
    <t>บริการประชาชน</t>
  </si>
  <si>
    <t>เพื่อให้ยานพาหนะขององค์การบริหาร</t>
  </si>
  <si>
    <t xml:space="preserve">บำรุงรักษาหรือซ่อมแซมยานพาหนะ เช่น </t>
  </si>
  <si>
    <t>ยานพาหนะที่อยู่ในความรับ</t>
  </si>
  <si>
    <t>ส่วนจังหวัดลำปางอยู่ในสภาพที่พร้อม</t>
  </si>
  <si>
    <t xml:space="preserve">รถยนต์ รถจักรยานยนต์ ฯลฯ </t>
  </si>
  <si>
    <t>ผิดชอบขององค์การบริหารส่วน</t>
  </si>
  <si>
    <t>จังหวัดลำปางมีสภาพที่ใช้งานได้</t>
  </si>
  <si>
    <t xml:space="preserve">บำรุงรักษาหรือซ่อมแซมเครื่องจักรกล เช่น </t>
  </si>
  <si>
    <t>เครื่องจักรกลขององค์การบริหาร</t>
  </si>
  <si>
    <t>รถบด, รถเกรดเดอร์, รถตักดิน, รถพ่นยาง</t>
  </si>
  <si>
    <t>ส่วนจังหวัดลำปางมีสภาพที่</t>
  </si>
  <si>
    <t>ฯลฯ</t>
  </si>
  <si>
    <t xml:space="preserve"> เพื่อให้มีเครื่องมือ-เครื่องใช้ในการ </t>
  </si>
  <si>
    <t xml:space="preserve"> ปฏิบัติงานที่มีประสิทธิภาพ และ </t>
  </si>
  <si>
    <t xml:space="preserve"> ลดภาระค่าใช้จ่ายในการซ่อมบำรุง </t>
  </si>
  <si>
    <t xml:space="preserve"> เครื่องคอมพิวเตอร์  โต๊ะทำงาน กล้องถ่ายรูป </t>
  </si>
  <si>
    <t xml:space="preserve"> รักษาเครื่องมือเครื่องใช้ </t>
  </si>
  <si>
    <t xml:space="preserve"> ตู้  เก้าอี้ เครื่องพิมพ์ดีด ฯลฯ </t>
  </si>
  <si>
    <t>เพื่ออำนวยความสะดวกให้กับ</t>
  </si>
  <si>
    <t xml:space="preserve"> -ปรับปรุงอาคารสำนักงาน/สระน้ำ ฯลฯ</t>
  </si>
  <si>
    <t>ประชาชนมีความสะดวกใน</t>
  </si>
  <si>
    <t>ประชาชนในการเดินทางไปติดต่อ</t>
  </si>
  <si>
    <t xml:space="preserve"> -ปรับปรุงถนน,สะพาน,โรงจอดรถ</t>
  </si>
  <si>
    <t>การเดินทางติดต่อราชการกับ</t>
  </si>
  <si>
    <t>ราชการกับ อบจ.ลำปาง</t>
  </si>
  <si>
    <t xml:space="preserve"> โรงอาหาร,ป้อมยาม,รั้ว,ศาลพระพรหม</t>
  </si>
  <si>
    <t xml:space="preserve"> -ปรับปรุงสโมสรข้าราชการ อบจ.</t>
  </si>
  <si>
    <t xml:space="preserve"> -ปรับปรุง/ซ่อมแซมห้องน้ำ/ห้องประชุม</t>
  </si>
  <si>
    <t xml:space="preserve"> -ปรับปรุงซ่อมแซมระบบประชาสัมพันธ์</t>
  </si>
  <si>
    <t>อบจ. เช่น ป้ายประชาสัมพันธ์ ระบบเสียง</t>
  </si>
  <si>
    <t>ตามสาย  ฯลฯ</t>
  </si>
  <si>
    <t xml:space="preserve"> -ปรับปรุง/ซ่อมแซมสถานที่อื่นที่จำเป็น</t>
  </si>
  <si>
    <t>และเกี่ยวข้องกับการปฏิบัติงาน</t>
  </si>
  <si>
    <t>เพื่อปรับปรุงอาคารสำนักงาน และ</t>
  </si>
  <si>
    <t xml:space="preserve">ปรับปรุงภูมิทัศน์รอบอาคารสำนักงาน </t>
  </si>
  <si>
    <t>บริเวณโดยรอบอาคารสำนัก</t>
  </si>
  <si>
    <t>บริเวณโดยรอบให้มีความสวยงาม</t>
  </si>
  <si>
    <t>โดยปลูกไม้ดอก ไม้ประดับ ปลูกหญ้า</t>
  </si>
  <si>
    <t>งานแห่งใหม่ มีความสวยงาม</t>
  </si>
  <si>
    <t xml:space="preserve">ประดับธง ฯลฯ ให้มีสภาพสวยงาม </t>
  </si>
  <si>
    <t>เพื่อให้มีวัสดุ+อุปกรณ์ในการบริการ</t>
  </si>
  <si>
    <t>จัดหาเครื่องมือเครื่องใช้ในการบริการ</t>
  </si>
  <si>
    <t>ประชาชน เช่น เต้นท์  โต๊ะ เก้าอี้ รถยนต์</t>
  </si>
  <si>
    <t>ลำปางมีวัสดุและอุปกรณ์</t>
  </si>
  <si>
    <t xml:space="preserve">บริการชุมชน </t>
  </si>
  <si>
    <t>ที่จำเป้นและเกี่ยวข้อง</t>
  </si>
  <si>
    <t>การปฏิบ้ติงานในหน้าที่สามารถ</t>
  </si>
  <si>
    <t>ที่จะดำเนินการได้เป็นอย่างดี</t>
  </si>
  <si>
    <t>ทั้งการติดต่อราชการและการ</t>
  </si>
  <si>
    <t>จัดหาครุภัณฑ์เพื่อปฏิบัติงาน เช่น</t>
  </si>
  <si>
    <t>เครื่องคอมพิวเตอร์  เครืองถ่ายเอกสาร</t>
  </si>
  <si>
    <t>เครื่องโรเนียวระบบดิจิตอล  เครื่องแสกน</t>
  </si>
  <si>
    <t>คอนพิวเตอร์  เครื่องพิมพ์งานคอมพิวเตอร์</t>
  </si>
  <si>
    <t>เครื่องสำรองไฟฟ้า โต๊ะทำงานพร้อมเก้าอี้</t>
  </si>
  <si>
    <t>ชุดรับแขก  ตู้เก็บเอกสาร  ตู้ดัชนี  โทรทัศน์</t>
  </si>
  <si>
    <t>และครุภัณฑ์อื่นที่จำเป็น</t>
  </si>
  <si>
    <t xml:space="preserve"> เพื่อให้การปฏิบัติงาน และการ</t>
  </si>
  <si>
    <t>ติดตั้งปรับปรุงระบบไฟฟ้าภายในบริเวณ</t>
  </si>
  <si>
    <t xml:space="preserve"> การปฏิบัติงาน และการ</t>
  </si>
  <si>
    <t>บริการประชาชนมีประสิทธิภาพ</t>
  </si>
  <si>
    <t>สำนักงานองค์การบริหารส่วนจังหวัดลำปาง</t>
  </si>
  <si>
    <t xml:space="preserve"> เพื่อให้สิ่งก่อสร้างในความรับผิดชอบ </t>
  </si>
  <si>
    <t>การบำรุงรักษาหรือซ่อมแซมสิ่งก่อสร้าง</t>
  </si>
  <si>
    <t xml:space="preserve"> สิ่งก่อสร้าง ๆ ที่อยู่ในความ </t>
  </si>
  <si>
    <t xml:space="preserve">ให้อยู่ในสภาพที่พร้อมปฏิบัติงาน เช่น   </t>
  </si>
  <si>
    <t>อาคารสำนักงาน  อาคารศูนย์เครื่องมือกล</t>
  </si>
  <si>
    <t>ห้องน้ำ ห้องประชุม  รั้ว  หรือสิ่งก่อสร้าง</t>
  </si>
  <si>
    <t>อื่นที่อยู่ในความรับผิดชอบ</t>
  </si>
  <si>
    <t xml:space="preserve"> มีโปรแกรมคอมพิวเตอร์ใช้ในการ </t>
  </si>
  <si>
    <t xml:space="preserve"> มีโปรแกรมคอมพิวเตอร์สำเร็จรูป</t>
  </si>
  <si>
    <t>เพื่อให้องค์การบริหารส่วนจังหวัด</t>
  </si>
  <si>
    <t>พัฒนาศักยภาพการปฏิบัติงานและการ</t>
  </si>
  <si>
    <t>ลำปางมีระบบสารสนเทศที่ทันสมัย</t>
  </si>
  <si>
    <t>บริการประชาชน โดย</t>
  </si>
  <si>
    <t>สามารถปรับใช้ในการปฏิบัติงานได้</t>
  </si>
  <si>
    <t>1.จัดตั้งระบบสารสนเทศภูมิศาสตร์</t>
  </si>
  <si>
    <t>2.ติดตั้งระบบ LAN</t>
  </si>
  <si>
    <t>3.จัดหาวัสดุครุภัณฑ์อื่นที่จำเป็น</t>
  </si>
  <si>
    <t>เพื่อเพิ่มประสิทธิภาพการเรียน</t>
  </si>
  <si>
    <t xml:space="preserve"> -ก่อสร้างห้องสุขาขนาดมาตฐาน 8 ที่นั่ง</t>
  </si>
  <si>
    <t>งาน ร.ร.วอแก้ววิทยา</t>
  </si>
  <si>
    <t xml:space="preserve">การสอน ของครู / นักเรียน </t>
  </si>
  <si>
    <t>แยกชาย/หญิง</t>
  </si>
  <si>
    <t>ร.ร.วอแก้ววิทยา</t>
  </si>
  <si>
    <t xml:space="preserve"> -ปรับปรุงอาคารเรียนขนาด 7 ห้องเรียน</t>
  </si>
  <si>
    <t xml:space="preserve"> -ก่อสร้างถังประปาพร้อมระบบจ่ายน้ำ</t>
  </si>
  <si>
    <t xml:space="preserve"> -ปรับปรุงระบบสายไฟฟ้าภายในอาคาร</t>
  </si>
  <si>
    <t>เรียนและอาคารประกอบ</t>
  </si>
  <si>
    <t xml:space="preserve"> -ติดตั้งระบบเสียงตามสายภายใน ร.ร.</t>
  </si>
  <si>
    <t xml:space="preserve"> จัดซื้อชุดเครื่องจักรกล เช่น รถบด, รถเกรดเดอร์, </t>
  </si>
  <si>
    <t xml:space="preserve"> รถตักดิน, รถพ่นยาง  รถบรรทุก  รถน้ำ เครื่องตัดหญ้า </t>
  </si>
  <si>
    <t>รถบรรทุก จักรยานยนต์ วัสดุและอุปกรณ์อื่น ๆ</t>
  </si>
  <si>
    <t>ตู้เย็น  เครื่องทำน้ำเย็น  เก้าอี้พลาสติก ชุดรับแขก</t>
  </si>
  <si>
    <t>บริหารส่วนจังหวัดลำปางอยู่ใน</t>
  </si>
  <si>
    <t>สภาพ พร้อมปฏิบัติงาน</t>
  </si>
  <si>
    <t>อบจ.</t>
  </si>
  <si>
    <t xml:space="preserve"> เพือใช้ในการปฏิบัติงาน</t>
  </si>
  <si>
    <t>บริการประชาชน โดยจัดหา(Soft  Ware)</t>
  </si>
  <si>
    <t>งานเลขานุการ/งานสภาองค์กร</t>
  </si>
  <si>
    <t>ปกครองส่วนท้องถิ่น/งานบริ</t>
  </si>
  <si>
    <t>การศึกษาดูงานนอกสถานที่</t>
  </si>
  <si>
    <t>ฯลฯ การศึกษานอกสถานที่</t>
  </si>
  <si>
    <t>ทำงานด้านการวิเคราะห์นโยบาย</t>
  </si>
  <si>
    <t>และแผน การติดตามประเมินผล</t>
  </si>
  <si>
    <t>การจัดทำงบประมาณ การพัฒนา</t>
  </si>
  <si>
    <t>ทำงานด้านการบริหารงานทั่วไป</t>
  </si>
  <si>
    <t xml:space="preserve">เศรษฐกิจและสังคม ฯลฯ </t>
  </si>
  <si>
    <t xml:space="preserve">ทำงานด้านการเงิน การบัญชี </t>
  </si>
  <si>
    <t>การพัฒนารายได้ การพัสดุฯ</t>
  </si>
  <si>
    <t>การตรวจสอบภายใน ฯลฯ</t>
  </si>
  <si>
    <t>ทำงานด้านศึกษา การศาสนา</t>
  </si>
  <si>
    <t>การพัฒนาสถานศึกษา ฯลฯ</t>
  </si>
  <si>
    <t>ทำงานตามหลักสูตรของ</t>
  </si>
  <si>
    <t>สถาบันพัฒนาบุคลากร ของ</t>
  </si>
  <si>
    <t>กรมส่งเสริมการปกครองท้องถิ่น</t>
  </si>
  <si>
    <t>1.จัดกิจกรรมให้ความรู้กับมัคคุเทศน์</t>
  </si>
  <si>
    <t>/ผู้ประกอบการธุรกิจท่องเที่ยว</t>
  </si>
  <si>
    <t>พัฒนาแหล่งท่องเที่ยวบ้านผาลาด</t>
  </si>
  <si>
    <t>หมู่ที่ 4 ตำบลพระบาท อำเภอเมือง</t>
  </si>
  <si>
    <t>โครงการส่งเสริมการท่องเที่ยววิถีชีวิต</t>
  </si>
  <si>
    <t>คนลำปาง</t>
  </si>
  <si>
    <t>6.จัดการแข่งขันกีฬาประจำตำบล/อำเภอ</t>
  </si>
  <si>
    <t>ความเข้าใจและปฏิบัติตนเองได้</t>
  </si>
  <si>
    <t>เพื่อให้ประชาชนกลุ่มเสี่ยงกับ</t>
  </si>
  <si>
    <t>สาเหตุการเสียชีวิตของประชาชน</t>
  </si>
  <si>
    <t>ให้มีความรู้ความเข้าใจในโรคภัยต่าง ๆ</t>
  </si>
  <si>
    <t>จัดกิจกรรมแข่งขันกีฬาฟุตบอล "อบจ.</t>
  </si>
  <si>
    <t>ลำปาง คัพ" ครั้งที่ 2 ประจำปีงบประมาณ</t>
  </si>
  <si>
    <t>กีฬาฟุตบอลจังหวัดลำปาง</t>
  </si>
  <si>
    <t>ยาเสพติดจังหวัดลำปาง</t>
  </si>
  <si>
    <t>เพื่อให้สังคมจังหวัดลำปางปลอด</t>
  </si>
  <si>
    <t>ยาเสพติด</t>
  </si>
  <si>
    <t>ป้องกันและแก้ไขปัญหายาเสพติด ดังนี้</t>
  </si>
  <si>
    <t>1.จัดระเบียบสถานประกอบการ</t>
  </si>
  <si>
    <t>2.เสริมสร้างบทบาทหน้าที่ของผู้นำชุมชน</t>
  </si>
  <si>
    <t>และผู้ประสานพลังแผ่นดิน (25 ตาสับปะรด)</t>
  </si>
  <si>
    <t>3.จัดระเบียบสถานศึกษา</t>
  </si>
  <si>
    <t>โดยการ 1.ประชมเชิงปฏิบัติการ อสม./ประชาชน</t>
  </si>
  <si>
    <t>โครงการส่งเสริม/อนุรักษ์ศิลปวัฒนธรรม</t>
  </si>
  <si>
    <t>และภูมิปัญญาท้องถิ่น ดังนี้</t>
  </si>
  <si>
    <t>1.ประเพณีสงกรานต์</t>
  </si>
  <si>
    <t>2.ประเพณีลอยกระทง</t>
  </si>
  <si>
    <t>3.ประเพณีเข้าพรรษา/ออกพรรษา</t>
  </si>
  <si>
    <t>4.ประเพณีเข้ารุกมูล</t>
  </si>
  <si>
    <t>5.ประเพณีบรรพชาสามเณรภาคฤดูร้อน</t>
  </si>
  <si>
    <t>6.ประเพณีเดือนห้าเป็ง/แปดเป็ง/เก้าเป็ง</t>
  </si>
  <si>
    <t>7.ประเพณีอื่น ๆ ที่จำเป็น</t>
  </si>
  <si>
    <t>ศิลปวัฒนธรรม/ประเพณี/</t>
  </si>
  <si>
    <t>ภูมิปัญญาท้องถิ่นได้รับ</t>
  </si>
  <si>
    <t>การส่งเสริมให้คงอยู่</t>
  </si>
  <si>
    <t>ม่วงคำ ตำบลกล้วยแพะ อำเภอเมือง</t>
  </si>
  <si>
    <t>พระยาแช่ ตำบลพิชัย อำเภอเมือง</t>
  </si>
  <si>
    <t>เจ้าพ่อหนองกระทิง ตำบลบาอแฮ้ว</t>
  </si>
  <si>
    <t>ศาลหลักเมือง จังหวัดลำปาง</t>
  </si>
  <si>
    <t>หลวงพ่อดำ จังหวัดลำปาง</t>
  </si>
  <si>
    <t>บวงสรวงเจ้าพ่อพญาคำลือ อำเภอแจ้ห่ม</t>
  </si>
  <si>
    <t xml:space="preserve">จังหวัดลำปาง </t>
  </si>
  <si>
    <t>จัดกิจกรรมถนนข้าวแต๋น(ถนนสายวัฒนธรรม)</t>
  </si>
  <si>
    <t>7.ประเพณีบวงสรวงสัการะผู้ทำคุณประโยชน์</t>
  </si>
  <si>
    <t>ให้แก่แผ่นดิน</t>
  </si>
  <si>
    <t>8.ประเพณีอื่น ๆ ที่จำเป็น</t>
  </si>
  <si>
    <t>ต.สันดอนแก้ว อ.แม่ทะ จ.ลำปาง</t>
  </si>
  <si>
    <t>จัดกิจกรรมส่งเสริมประเพณีวัดพระธาตุ</t>
  </si>
  <si>
    <t>ลำปางหลวง อำเภอเกาะคา จังหวัดลำปาง</t>
  </si>
  <si>
    <t>อำเภอสบปราบ จังหวัดลำปาง (ต่อ)</t>
  </si>
  <si>
    <t>อำเภอเถิน จังหวัดลำปาง (ต่อ)</t>
  </si>
  <si>
    <t>อำเภอแม่เมาะ จังหวัดลำปาง (ต่อ)</t>
  </si>
  <si>
    <t>อำเภอห้างฉัตร จังหวัดลำปาง (ต่อ)</t>
  </si>
  <si>
    <t>อำเภอวังเหนือ จังหวัดลำปาง (ต่อ)</t>
  </si>
  <si>
    <t>โครงการฝึกอบรมสัมมนาผู้ปฏิบัติงาน</t>
  </si>
  <si>
    <t>3.ประเมินความพึงพอใจของประชาชน</t>
  </si>
  <si>
    <t>ก่อสร้างฌาปนสถานที่ใช้เทคโนโลยี</t>
  </si>
  <si>
    <t>ในการรักษาสิ่งแวดล้อม รายละเอียด</t>
  </si>
  <si>
    <t xml:space="preserve">ต.นาแก อ.งาว จ.ลำปาง </t>
  </si>
  <si>
    <t>หมู่ที่ 13 ต.ปงเตา อ.งาว  จ.ลำปาง</t>
  </si>
  <si>
    <t>บ้านหนองเหียง หมู่ที่ 2</t>
  </si>
  <si>
    <t>เพื่อให้บริการสาธารณะที่ประชาชน</t>
  </si>
  <si>
    <t>ใช้ประโยชน์ร่วมกัน</t>
  </si>
  <si>
    <t>และประเมินความพึงพอใจ</t>
  </si>
  <si>
    <t>ประชาชนได้รับบริการสาธารณะ</t>
  </si>
  <si>
    <t>ที่ใช้ร่วมกันได้และก่อให้เกิด</t>
  </si>
  <si>
    <t>บ้านแม่กวัก หมู่ที่ 1 และบ้านแม่กวัก</t>
  </si>
  <si>
    <t xml:space="preserve">ดอนแก้ว หมู่ที่7 ตำบลบ้านอ้อน </t>
  </si>
  <si>
    <t>โครงการพัฒนาการให้บริการสาธารณะ</t>
  </si>
  <si>
    <t>บ้านเมาะหลวง หมู่ที่ 8 ต.แม่เมาะ</t>
  </si>
  <si>
    <t xml:space="preserve">ก่อสร้างคันดิน ขนาดความกว้าง </t>
  </si>
  <si>
    <t>ขุดเปลี่ยนทิศทางน้ำแม่ต๋ำขนาดท้องกว้าง</t>
  </si>
  <si>
    <t xml:space="preserve"> 12.00 - 16.00 ม.ยาว 130 ม.</t>
  </si>
  <si>
    <t>ขุดเปลี่ยนทิศทางน้ำไหลแหล่งน้ำสาธารณะ</t>
  </si>
  <si>
    <t>ขนาดท้องกว้าง 12.00-16.00ม. ยาว</t>
  </si>
  <si>
    <t xml:space="preserve">ขนาดท้องกว้าง 12.00-16.00ม. ยาว </t>
  </si>
  <si>
    <t>ขุดเปลี่ยนทิศทางน้ำแม่เรียง ขนาดท้อง</t>
  </si>
  <si>
    <t>กว้าง 12.00 - 16.00 ม.ยาว 130 ม.</t>
  </si>
  <si>
    <t xml:space="preserve">ขุดเปลี่ยนทิศทางน้ำไหลขนาดท้องกว้าง </t>
  </si>
  <si>
    <t>โครงการส่งเสริมความเข้มแข็งของชุมชน</t>
  </si>
  <si>
    <t>เพื่อช่วยเหลือประชาชนผู้ประสบปัญหา</t>
  </si>
  <si>
    <t>ความไม่ปลอดภัยในชีวิตและทรัพย์สิน</t>
  </si>
  <si>
    <t>จัดกิจกรรมช่วยเหลือประชาชนผู้ประสบ</t>
  </si>
  <si>
    <t>ปัญหาความไม่ปลอดภัยในชีวิตและทรัพย์สิน</t>
  </si>
  <si>
    <t>จำนวน 18,641 คน  ดังนี้</t>
  </si>
  <si>
    <t>1.กิจกรรมสร้างความรู้ ความเข้าใจ ความรัก</t>
  </si>
  <si>
    <t>2.กิจกรรมอื่นที่จำเป็น</t>
  </si>
  <si>
    <t>ความสามัคคีในชุมชน การอยู่ในชุมชนอย่าง</t>
  </si>
  <si>
    <t>ประชาชนผู้ประสบปัญหา</t>
  </si>
  <si>
    <t>ความไม่ปลอดภัยในชีวิต</t>
  </si>
  <si>
    <t>และทรัพย์สินได้รับการช่วยเหลือ</t>
  </si>
  <si>
    <t xml:space="preserve"> -จัดหาที่อยู่อาศัยให้กับผู้ด้อยโอกาส</t>
  </si>
  <si>
    <t xml:space="preserve"> -ให้ความช่วยเหลือ/จัดหาที่อยู่อาศัยให้กับ</t>
  </si>
  <si>
    <t xml:space="preserve">ผู้ประสบปัญหาด้านที่อยู่อาศัยฯ จำนวน 11,223 คน </t>
  </si>
  <si>
    <t>มีความสุข  2.กิจกรรมอื่นที่จำเป็น</t>
  </si>
  <si>
    <t>โครงการพัฒนาศักยภาพการปฏิบัติงาน</t>
  </si>
  <si>
    <t>ตำบลร่องเคาะ อำเภอวังเหนือ</t>
  </si>
  <si>
    <t>และการบริการสาธารณะ ดังนี้</t>
  </si>
  <si>
    <t>2.กิจกรรมอื่น ๆ ที่จำเป็น</t>
  </si>
  <si>
    <t xml:space="preserve">ชุมชนพระแก้วหัวช่วง ต.เวียงเหนือ </t>
  </si>
  <si>
    <t>ชุมชนถาวรสุข ต.พระบาท</t>
  </si>
  <si>
    <t xml:space="preserve">ตำบลบ้านเสด็จ  อำเภอเมือง </t>
  </si>
  <si>
    <t xml:space="preserve">ตำบลบ่อแฮ้ว   อำเภอเมือง </t>
  </si>
  <si>
    <t>บ้านต้นธง หมู่ที่ 3 ตำบลแม่ปุ</t>
  </si>
  <si>
    <t>บ้านป่ายะ หมู่ที่ 11  ตำบลบ่อแฮ้ว</t>
  </si>
  <si>
    <t>บ้านบ่อแฮ้ว หมู่ที่ 2  ตำบลบ่อแฮ้ว</t>
  </si>
  <si>
    <t>สมาชิกกลุ่มเครือข่ายอาชีพมี</t>
  </si>
  <si>
    <t>ความรู้ ความสามารถ และทักษะ</t>
  </si>
  <si>
    <t>ในการประกอบอาชีพ</t>
  </si>
  <si>
    <t>โครงการพัฒนาอาชีพการเกษตร</t>
  </si>
  <si>
    <t>เพื่อให้ประชาชนจังหวัดลำปาง</t>
  </si>
  <si>
    <t>มีความรู้ ความสามารถ และทักษะ</t>
  </si>
  <si>
    <t>ด้านการประกอบอาชีพการเกษตร</t>
  </si>
  <si>
    <t>1.จัดประชุม/ฝึกอบรม/สัมมนา</t>
  </si>
  <si>
    <t>2.จัดกิจกรรมฝึกปฏิบัติงานจริง</t>
  </si>
  <si>
    <t>3.ศึกษาดูงาน/แลกเปลียนเรียนรู้</t>
  </si>
  <si>
    <t>4.จัดทำแปลงสาธิต</t>
  </si>
  <si>
    <t>5.กิจกรรมอื่นที่จำเป็น</t>
  </si>
  <si>
    <t>ประชาชนจังหวัดลำปางมีความรู้</t>
  </si>
  <si>
    <t>ความสามารถ และทักษะด้านการ</t>
  </si>
  <si>
    <t>ประกอบอาชีพการเกษตร</t>
  </si>
  <si>
    <t>จัดฝึกอบรมเทคนิค/ทักษะ การประกอบ</t>
  </si>
  <si>
    <t>อาชีพให้กับสมาชิกกลุ่มเครือข่ายอาชีพ</t>
  </si>
  <si>
    <t>เพื่อพัฒนาสินค้าของสมาชิก</t>
  </si>
  <si>
    <t>อาชีพฯ ที่ได้รับการประเมินว่าต้อง</t>
  </si>
  <si>
    <t>ได้รับความรู้ ความสามารถและ</t>
  </si>
  <si>
    <t>ทักษะในการประกอบอาชีพ</t>
  </si>
  <si>
    <t>เครือข่ายอาชีพฯ ให้สามารถวาง</t>
  </si>
  <si>
    <t>จำหน่ายในตลาดได้</t>
  </si>
  <si>
    <t>จัดฝึกอบรมเทคนิค/ทักษะ การพัฒนา</t>
  </si>
  <si>
    <t>สินค้าของสมาชิกฯ จำนวน 73 กลุ่ม</t>
  </si>
  <si>
    <t xml:space="preserve">อบจ.ลำปาง จำนวน ๑๒0 กลุ่ม </t>
  </si>
  <si>
    <t>สินค้าของสมาชิกฯ ได้รับการพัฒนา</t>
  </si>
  <si>
    <t>ให้สามารถวางจำหน่ายในตลาดได้</t>
  </si>
  <si>
    <t>โครงการฝึกอาชีพให้ประชาชน</t>
  </si>
  <si>
    <t>เพื่อฝึกอาชีพให้ประชาชนผู้ประสบ</t>
  </si>
  <si>
    <t>ปัญหาทางสังคมด้านการไม่มีงานทำ</t>
  </si>
  <si>
    <t>และรายได้</t>
  </si>
  <si>
    <t>ประชาชนผู้ประสบปัญหาทางสังคมด้าน</t>
  </si>
  <si>
    <t>การไม่มีงานทำและรายได้ จำนวน</t>
  </si>
  <si>
    <t>16,850 คน</t>
  </si>
  <si>
    <t>ประชาชนผู้ประสบปัญหาทางสังคม</t>
  </si>
  <si>
    <t>ด้านการไม่มีงานทำและรายได้</t>
  </si>
  <si>
    <t>ได้รับการช่วยเหลือ</t>
  </si>
  <si>
    <t>ความรู้  ทักษะ และได้แลกเปลี่ยน</t>
  </si>
  <si>
    <t>ประสบการณ์ระหว่างผู้ที่ประสบ</t>
  </si>
  <si>
    <t xml:space="preserve">ความสำเร็จในการประกอบอาชีพฯ </t>
  </si>
  <si>
    <t>ผลิตภัณฑ์ของสมาชิกกลุ่มเครือข่าย</t>
  </si>
  <si>
    <t>อาชีพได้รับการยกระดับ</t>
  </si>
  <si>
    <t>ยกระดับมาตรฐานงานเครือข่ายอาชีพ</t>
  </si>
  <si>
    <t>หัตถอุตสาหกรรมในครัวเรือนของ</t>
  </si>
  <si>
    <t>โครงการช่วยเหลือเกษตรกร</t>
  </si>
  <si>
    <t>ผู้ประสบปัญหาสินค้าราคาตกต่ำ</t>
  </si>
  <si>
    <t>ปัญหาสินค้าการเกษตรล้นตลาด</t>
  </si>
  <si>
    <t>และราคาตกต่ำ</t>
  </si>
  <si>
    <t>รับซื้อสินค้าเกษตรที่ประสบปัญหาราคา</t>
  </si>
  <si>
    <t>ตกต่ำ/ล้นตลาด เช่น สับปะรด ข้าวโพด</t>
  </si>
  <si>
    <t>กระเทียม ฯลฯ</t>
  </si>
  <si>
    <t>เพื่อช่วยเหลือเกษตรกรผู้ประสบ</t>
  </si>
  <si>
    <t>เกษตรกรผู้ประสบปัญหาสินค้า</t>
  </si>
  <si>
    <t>การเกษตรล้นตลาดและราคาตกต่ำ</t>
  </si>
  <si>
    <t>ได้รับความช่วยเหลือ</t>
  </si>
  <si>
    <t>สินค้าเกษตรของจังหวัดลำปางที่</t>
  </si>
  <si>
    <t>ล้นตลาดและราคาตกต่ำได้รับการ</t>
  </si>
  <si>
    <t>แปรรูปหรือเพิ่มมูลค่า</t>
  </si>
  <si>
    <t>ประจำปี พ.ศ.2556-57</t>
  </si>
  <si>
    <t xml:space="preserve"> -ขยายเขตไฟฟ้า -จัดทำเส้นทางจักรยาน</t>
  </si>
  <si>
    <t>1.จัดกิจกรรมส่งเสริมการท่องเที่ยว</t>
  </si>
  <si>
    <t>วิถีชีวิตคนลำปาง 1 อำเภอ 1 วิถีชีวิต</t>
  </si>
  <si>
    <t>การท่องเที่ยววิถีชีวิต</t>
  </si>
  <si>
    <t>13 อำเภอของจังหวัดลำปาง</t>
  </si>
  <si>
    <t>ได้รับความนิยม</t>
  </si>
  <si>
    <t>หมู่ที่ 1 ต.นิคมพัฒนา อ.เมือง จ.ลำปาง</t>
  </si>
  <si>
    <t>โครงการส่งเสริมการท่องเที่ยวอ่างเก็บน้ำ</t>
  </si>
  <si>
    <t xml:space="preserve">แม่ทาน บ้านแม่กัวะ ม.4-บ้านแม่กัวะใน </t>
  </si>
  <si>
    <t>ม.5-บ้านปงกาพัฒนา ม.7 ต.แม่กัวะ</t>
  </si>
  <si>
    <t>โครงการส่งเสริมการท่องเที่ยวพระธาตุ</t>
  </si>
  <si>
    <t>โครงการส่งเสริมการท่องเที่ยวน้ำตก</t>
  </si>
  <si>
    <t xml:space="preserve">อ่างเก็บน้ำแม่เปิ้บ บ้านวอแก้ว หมู่ที่ 3 </t>
  </si>
  <si>
    <t xml:space="preserve">โครงการพัฒนาเส้นทางการท่องเที่ยว </t>
  </si>
  <si>
    <t xml:space="preserve">โครงการพัฒนาแหล่งท่องเที่ยวโป่งน้ำร้อน </t>
  </si>
  <si>
    <t>บ้านโป่งน้ำร้อน หมู่ที่ 1 ต.ใหม่พัฒนา</t>
  </si>
  <si>
    <t xml:space="preserve">แผ่นดินหวิด ต.แม่เมาะ อ.แม่เมาะ </t>
  </si>
  <si>
    <t>พัฒนาแหล่งท่องเที่ยว  ดังนี้</t>
  </si>
  <si>
    <t xml:space="preserve"> -วางระบบน้ำพุ </t>
  </si>
  <si>
    <t xml:space="preserve">กว้าง 5.00 ม. ยาว 3,000 ม.  </t>
  </si>
  <si>
    <t>15,000 ตร.ม. รายละเอียดตาม</t>
  </si>
  <si>
    <t>โครงการพัฒนาแหล่งท่องเที่ยวอนุเสาวรีย์</t>
  </si>
  <si>
    <t>สมเด็จพระนเรศวรมหาราช ตำบลศาลา</t>
  </si>
  <si>
    <t xml:space="preserve">5.00 ม. ยาว 18,000 ม. หนา0.05 ม. </t>
  </si>
  <si>
    <t>หรือพื้นที่ไม่น้อยกว่า 90,000 ตร.ม.</t>
  </si>
  <si>
    <t>ฝึกอบรมสัมมนาข้าราชการการเมือง</t>
  </si>
  <si>
    <t>และหลักสูตรขององค์การบริหาร</t>
  </si>
  <si>
    <t xml:space="preserve"> บ้านแม่เชียงรายบน  อำเภอแม่พริก </t>
  </si>
  <si>
    <t>ยาว 80.00 ม. สูง 5.00 ม.</t>
  </si>
  <si>
    <t>ระหว่างตำบลแม่ปุ - ตำบลแม่พริก</t>
  </si>
  <si>
    <t>กว้าง 6.00 ม. ยาว 6,000 ม.</t>
  </si>
  <si>
    <t>ระหว่างตำบลผาปัง - ตำบลแม่ปุ</t>
  </si>
  <si>
    <t>บ้านวังสำราญ  หมู่ที่ 6 - สี่แยกน้ำปลา</t>
  </si>
  <si>
    <t>รวมทั้งสิ้น</t>
  </si>
  <si>
    <t>จังหวัดลำปาง (ต่อ)</t>
  </si>
  <si>
    <t>ถนนพหลโยธิน ตำบลแม่พริก</t>
  </si>
  <si>
    <t>ระหว่างบ้านแสนตอ (ทต.เกาะคา) - บ้าน</t>
  </si>
  <si>
    <t>ใหม่สบปุง (อบต.ท่าผา) ตำบลท่าผา</t>
  </si>
  <si>
    <t>และสิ่งแวดล้อมบ้านแสนตอ หมู่ 11</t>
  </si>
  <si>
    <t>โครงการพัฒนาเส้นทางสายปฏิบัตะรรม</t>
  </si>
  <si>
    <t xml:space="preserve">บ้านนางแตน ต.ท่าผา  - ต.เกาะคา </t>
  </si>
  <si>
    <t>บ้านนางแตน (ทต.ท่าผา) -</t>
  </si>
  <si>
    <t>บ้านแสนตอ  (ทต.เกาะคา)</t>
  </si>
  <si>
    <t xml:space="preserve">ขุดลอกแหล่งน้ำสาธารณะ </t>
  </si>
  <si>
    <t xml:space="preserve">ขนาดกว้าง2.00-5.00 ม. ยาว </t>
  </si>
  <si>
    <t>15,000 ม. ลึก2.00 ม.</t>
  </si>
  <si>
    <t xml:space="preserve"> รายละเอียดตามแบบฯ</t>
  </si>
  <si>
    <t>บ้านเข้าซ้อน หมู่ที่ 1 ต.ไหล่หิน</t>
  </si>
  <si>
    <t xml:space="preserve"> - บ้านหนองหล่าย หมู่ที่ 4</t>
  </si>
  <si>
    <t>ต.เกาะคา อ.เกาะคา จ.ลำปาง</t>
  </si>
  <si>
    <t>ปรับปรุงซ่อมแซมลำเหมือง/</t>
  </si>
  <si>
    <t>แหล่งน้ำสาธารณะ รายละเอียด</t>
  </si>
  <si>
    <t xml:space="preserve"> อบจ.มีเครื่องมือเครื่องใช้ใน</t>
  </si>
  <si>
    <t xml:space="preserve"> การ ทำงานที่มีประสิทธิภาพ </t>
  </si>
  <si>
    <t xml:space="preserve"> สามารถ ลดค่าใช้จ่ายในการ</t>
  </si>
  <si>
    <t xml:space="preserve"> ซ่อมบำรุง รักษา </t>
  </si>
  <si>
    <t>ส่วนที่ 5</t>
  </si>
  <si>
    <t>ปี พ.ศ.2558</t>
  </si>
  <si>
    <t>ปี พ.ศ.2559</t>
  </si>
  <si>
    <t>4.ประเพณีเข้ารุกขมูล</t>
  </si>
  <si>
    <t>ลูกบาสเกตบอล ฯลฯ</t>
  </si>
  <si>
    <t>สถานบริการทางการแพทย์</t>
  </si>
  <si>
    <t>7.ประเพณีบวงสรวงสักการะผู้ทำคุณประโยชน์</t>
  </si>
  <si>
    <t>7.ประเพณีบวงสรวงสักการะผู้ทำคุณ</t>
  </si>
  <si>
    <t>ประโยชน์ให้แก่แผ่นดิน</t>
  </si>
  <si>
    <t>สรุปแผนพัฒนาสามปี (พ.ศ.2557-2559)</t>
  </si>
  <si>
    <t>สนับสนุนการจัดงานเกษตร/อุตสาหกรรม</t>
  </si>
  <si>
    <t>รับผิดชอบขององค์การ</t>
  </si>
  <si>
    <t xml:space="preserve">ครุภัณฑ์ต่าง ๆ ที่อยู่ในความ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</si>
</sst>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87" formatCode="_-* #,##0_-;\-* #,##0_-;_-* &quot;-&quot;??_-;_-@_-"/>
    <numFmt numFmtId="188" formatCode="_(* #,##0_);_(* \(#,##0\);_(* &quot;-&quot;??_);_(@_)"/>
    <numFmt numFmtId="189" formatCode="_-* #,##0.0_-;\-* #,##0.0_-;_-* &quot;-&quot;??_-;_-@_-"/>
  </numFmts>
  <fonts count="31" x14ac:knownFonts="1">
    <font>
      <sz val="11"/>
      <color theme="1"/>
      <name val="Tahoma"/>
      <family val="2"/>
      <charset val="222"/>
      <scheme val="minor"/>
    </font>
    <font>
      <sz val="14"/>
      <name val="Pook TH SarabunPSK"/>
      <family val="2"/>
    </font>
    <font>
      <sz val="13"/>
      <name val="Pook TH SarabunPSK"/>
      <family val="2"/>
    </font>
    <font>
      <sz val="14"/>
      <name val="TH SarabunPSK"/>
      <family val="2"/>
    </font>
    <font>
      <b/>
      <sz val="14"/>
      <name val="Pook TH SarabunPSK"/>
      <family val="2"/>
    </font>
    <font>
      <sz val="13.5"/>
      <name val="Pook TH SarabunPSK"/>
      <family val="2"/>
    </font>
    <font>
      <sz val="12"/>
      <name val="Pook TH SarabunPSK"/>
      <family val="2"/>
    </font>
    <font>
      <i/>
      <sz val="14"/>
      <name val="Pook TH SarabunPSK"/>
      <family val="2"/>
    </font>
    <font>
      <b/>
      <sz val="13"/>
      <name val="Pook TH SarabunPSK"/>
      <family val="2"/>
    </font>
    <font>
      <i/>
      <sz val="16"/>
      <name val="Pook TH SarabunPSK"/>
      <family val="2"/>
    </font>
    <font>
      <sz val="13"/>
      <color indexed="8"/>
      <name val="Pook TH SarabunPSK"/>
      <family val="2"/>
    </font>
    <font>
      <sz val="14"/>
      <color indexed="8"/>
      <name val="Pook TH SarabunPSK"/>
      <family val="2"/>
    </font>
    <font>
      <sz val="12"/>
      <color indexed="8"/>
      <name val="Pook TH SarabunPSK"/>
      <family val="2"/>
    </font>
    <font>
      <i/>
      <sz val="14"/>
      <color indexed="8"/>
      <name val="Pook TH SarabunPSK"/>
      <family val="2"/>
    </font>
    <font>
      <sz val="11"/>
      <color theme="1"/>
      <name val="Tahoma"/>
      <family val="2"/>
      <charset val="222"/>
      <scheme val="minor"/>
    </font>
    <font>
      <b/>
      <sz val="14"/>
      <color theme="1"/>
      <name val="Pook TH SarabunPSK"/>
      <family val="2"/>
    </font>
    <font>
      <sz val="14"/>
      <color theme="1"/>
      <name val="Pook TH SarabunPSK"/>
      <family val="2"/>
    </font>
    <font>
      <sz val="14"/>
      <color theme="1"/>
      <name val="Tahoma"/>
      <family val="2"/>
      <charset val="222"/>
      <scheme val="minor"/>
    </font>
    <font>
      <sz val="14"/>
      <color rgb="FFFF0000"/>
      <name val="Pook TH SarabunPSK"/>
      <family val="2"/>
    </font>
    <font>
      <sz val="14"/>
      <color rgb="FFFF0000"/>
      <name val="Tahoma"/>
      <family val="2"/>
      <charset val="222"/>
      <scheme val="minor"/>
    </font>
    <font>
      <sz val="13"/>
      <color theme="1"/>
      <name val="Pook TH SarabunPSK"/>
      <family val="2"/>
    </font>
    <font>
      <sz val="11"/>
      <name val="Tahoma"/>
      <family val="2"/>
      <charset val="222"/>
      <scheme val="minor"/>
    </font>
    <font>
      <sz val="11"/>
      <color theme="1"/>
      <name val="Pook TH SarabunPSK"/>
      <family val="2"/>
    </font>
    <font>
      <sz val="13.5"/>
      <color theme="1"/>
      <name val="Pook TH SarabunPSK"/>
      <family val="2"/>
    </font>
    <font>
      <sz val="14"/>
      <name val="Tahoma"/>
      <family val="2"/>
      <charset val="222"/>
      <scheme val="minor"/>
    </font>
    <font>
      <sz val="12"/>
      <color theme="1"/>
      <name val="Pook TH SarabunPSK"/>
      <family val="2"/>
    </font>
    <font>
      <b/>
      <sz val="13"/>
      <color theme="1"/>
      <name val="Pook TH SarabunPSK"/>
      <family val="2"/>
    </font>
    <font>
      <sz val="12"/>
      <color theme="1"/>
      <name val="Tahoma"/>
      <family val="2"/>
      <charset val="222"/>
      <scheme val="minor"/>
    </font>
    <font>
      <b/>
      <sz val="12"/>
      <color theme="1"/>
      <name val="Pook TH SarabunPSK"/>
      <family val="2"/>
    </font>
    <font>
      <sz val="10.5"/>
      <color theme="1"/>
      <name val="Pook TH SarabunPSK"/>
      <family val="2"/>
    </font>
    <font>
      <b/>
      <sz val="16"/>
      <color theme="1"/>
      <name val="Pook TH SarabunPSK"/>
      <family val="2"/>
    </font>
  </fonts>
  <fills count="6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43" fontId="14" fillId="0" borderId="0" applyFont="0" applyFill="0" applyBorder="0" applyAlignment="0" applyProtection="0"/>
  </cellStyleXfs>
  <cellXfs count="724">
    <xf numFmtId="0" fontId="0" fillId="0" borderId="0" xfId="0"/>
    <xf numFmtId="0" fontId="15" fillId="0" borderId="0" xfId="0" applyFont="1"/>
    <xf numFmtId="187" fontId="15" fillId="0" borderId="0" xfId="1" applyNumberFormat="1" applyFont="1"/>
    <xf numFmtId="0" fontId="15" fillId="0" borderId="1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187" fontId="15" fillId="0" borderId="3" xfId="1" applyNumberFormat="1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5" fillId="0" borderId="5" xfId="0" applyFont="1" applyBorder="1" applyAlignment="1">
      <alignment horizontal="center"/>
    </xf>
    <xf numFmtId="187" fontId="16" fillId="0" borderId="0" xfId="1" applyNumberFormat="1" applyFont="1"/>
    <xf numFmtId="187" fontId="16" fillId="0" borderId="0" xfId="1" applyNumberFormat="1" applyFont="1" applyAlignment="1">
      <alignment horizontal="center"/>
    </xf>
    <xf numFmtId="187" fontId="16" fillId="0" borderId="6" xfId="1" applyNumberFormat="1" applyFont="1" applyBorder="1"/>
    <xf numFmtId="187" fontId="16" fillId="0" borderId="7" xfId="1" applyNumberFormat="1" applyFont="1" applyBorder="1"/>
    <xf numFmtId="187" fontId="16" fillId="0" borderId="2" xfId="1" applyNumberFormat="1" applyFont="1" applyBorder="1"/>
    <xf numFmtId="187" fontId="16" fillId="0" borderId="8" xfId="1" applyNumberFormat="1" applyFont="1" applyBorder="1"/>
    <xf numFmtId="187" fontId="16" fillId="0" borderId="0" xfId="1" applyNumberFormat="1" applyFont="1" applyBorder="1"/>
    <xf numFmtId="187" fontId="16" fillId="0" borderId="9" xfId="1" applyNumberFormat="1" applyFont="1" applyBorder="1"/>
    <xf numFmtId="187" fontId="16" fillId="0" borderId="10" xfId="1" applyNumberFormat="1" applyFont="1" applyBorder="1"/>
    <xf numFmtId="187" fontId="16" fillId="0" borderId="11" xfId="1" applyNumberFormat="1" applyFont="1" applyBorder="1"/>
    <xf numFmtId="187" fontId="16" fillId="0" borderId="5" xfId="1" applyNumberFormat="1" applyFont="1" applyBorder="1"/>
    <xf numFmtId="187" fontId="16" fillId="0" borderId="1" xfId="1" applyNumberFormat="1" applyFont="1" applyBorder="1"/>
    <xf numFmtId="187" fontId="16" fillId="0" borderId="12" xfId="1" applyNumberFormat="1" applyFont="1" applyBorder="1"/>
    <xf numFmtId="187" fontId="16" fillId="0" borderId="4" xfId="1" applyNumberFormat="1" applyFont="1" applyBorder="1"/>
    <xf numFmtId="0" fontId="0" fillId="0" borderId="12" xfId="0" applyBorder="1"/>
    <xf numFmtId="0" fontId="16" fillId="0" borderId="1" xfId="0" applyFont="1" applyBorder="1"/>
    <xf numFmtId="0" fontId="16" fillId="0" borderId="12" xfId="0" applyFont="1" applyBorder="1"/>
    <xf numFmtId="187" fontId="16" fillId="0" borderId="12" xfId="1" applyNumberFormat="1" applyFont="1" applyBorder="1" applyAlignment="1">
      <alignment horizontal="center"/>
    </xf>
    <xf numFmtId="0" fontId="17" fillId="0" borderId="12" xfId="0" applyFont="1" applyBorder="1"/>
    <xf numFmtId="3" fontId="1" fillId="0" borderId="12" xfId="0" applyNumberFormat="1" applyFont="1" applyBorder="1"/>
    <xf numFmtId="0" fontId="1" fillId="0" borderId="12" xfId="0" applyFont="1" applyBorder="1"/>
    <xf numFmtId="187" fontId="1" fillId="0" borderId="12" xfId="1" applyNumberFormat="1" applyFont="1" applyBorder="1"/>
    <xf numFmtId="188" fontId="1" fillId="0" borderId="12" xfId="1" applyNumberFormat="1" applyFont="1" applyBorder="1" applyAlignment="1">
      <alignment horizontal="left" vertical="center"/>
    </xf>
    <xf numFmtId="0" fontId="1" fillId="0" borderId="12" xfId="0" applyNumberFormat="1" applyFont="1" applyFill="1" applyBorder="1" applyAlignment="1">
      <alignment horizontal="center"/>
    </xf>
    <xf numFmtId="0" fontId="1" fillId="0" borderId="12" xfId="0" applyFont="1" applyBorder="1" applyAlignment="1">
      <alignment horizontal="left"/>
    </xf>
    <xf numFmtId="188" fontId="1" fillId="0" borderId="12" xfId="1" applyNumberFormat="1" applyFont="1" applyFill="1" applyBorder="1" applyAlignment="1">
      <alignment horizontal="center"/>
    </xf>
    <xf numFmtId="0" fontId="1" fillId="0" borderId="12" xfId="0" applyFont="1" applyFill="1" applyBorder="1"/>
    <xf numFmtId="188" fontId="1" fillId="0" borderId="12" xfId="1" applyNumberFormat="1" applyFont="1" applyFill="1" applyBorder="1"/>
    <xf numFmtId="0" fontId="1" fillId="0" borderId="12" xfId="0" applyFont="1" applyFill="1" applyBorder="1" applyAlignment="1">
      <alignment horizontal="center"/>
    </xf>
    <xf numFmtId="0" fontId="1" fillId="0" borderId="12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/>
    <xf numFmtId="188" fontId="1" fillId="0" borderId="12" xfId="1" applyNumberFormat="1" applyFont="1" applyFill="1" applyBorder="1" applyAlignment="1">
      <alignment horizontal="left"/>
    </xf>
    <xf numFmtId="0" fontId="16" fillId="0" borderId="12" xfId="0" applyFont="1" applyBorder="1" applyAlignment="1">
      <alignment horizontal="center"/>
    </xf>
    <xf numFmtId="0" fontId="16" fillId="0" borderId="0" xfId="0" applyFont="1"/>
    <xf numFmtId="0" fontId="16" fillId="0" borderId="0" xfId="0" applyFont="1" applyBorder="1"/>
    <xf numFmtId="187" fontId="16" fillId="0" borderId="0" xfId="1" applyNumberFormat="1" applyFont="1" applyBorder="1" applyAlignment="1">
      <alignment horizontal="center"/>
    </xf>
    <xf numFmtId="187" fontId="16" fillId="0" borderId="12" xfId="1" applyNumberFormat="1" applyFont="1" applyFill="1" applyBorder="1"/>
    <xf numFmtId="188" fontId="1" fillId="0" borderId="0" xfId="1" applyNumberFormat="1" applyFont="1" applyBorder="1" applyAlignment="1">
      <alignment horizontal="left" vertical="center"/>
    </xf>
    <xf numFmtId="0" fontId="1" fillId="0" borderId="0" xfId="0" applyNumberFormat="1" applyFont="1" applyFill="1" applyBorder="1" applyAlignment="1">
      <alignment horizontal="center"/>
    </xf>
    <xf numFmtId="0" fontId="1" fillId="0" borderId="0" xfId="0" applyFont="1" applyBorder="1" applyAlignment="1">
      <alignment horizontal="left"/>
    </xf>
    <xf numFmtId="188" fontId="1" fillId="0" borderId="0" xfId="1" applyNumberFormat="1" applyFont="1" applyFill="1" applyBorder="1" applyAlignment="1">
      <alignment horizontal="center"/>
    </xf>
    <xf numFmtId="0" fontId="1" fillId="0" borderId="0" xfId="0" applyFont="1" applyBorder="1"/>
    <xf numFmtId="0" fontId="1" fillId="0" borderId="0" xfId="0" applyFont="1" applyFill="1" applyBorder="1"/>
    <xf numFmtId="188" fontId="1" fillId="0" borderId="0" xfId="1" applyNumberFormat="1" applyFont="1" applyFill="1" applyBorder="1" applyAlignment="1">
      <alignment horizontal="left"/>
    </xf>
    <xf numFmtId="188" fontId="1" fillId="0" borderId="0" xfId="1" applyNumberFormat="1" applyFont="1" applyFill="1" applyBorder="1"/>
    <xf numFmtId="187" fontId="16" fillId="0" borderId="0" xfId="1" applyNumberFormat="1" applyFont="1" applyFill="1" applyBorder="1"/>
    <xf numFmtId="0" fontId="16" fillId="0" borderId="0" xfId="0" applyFont="1" applyBorder="1" applyAlignment="1">
      <alignment horizontal="center"/>
    </xf>
    <xf numFmtId="187" fontId="15" fillId="0" borderId="1" xfId="1" applyNumberFormat="1" applyFont="1" applyBorder="1" applyAlignment="1">
      <alignment horizontal="center"/>
    </xf>
    <xf numFmtId="0" fontId="15" fillId="0" borderId="12" xfId="0" applyFont="1" applyBorder="1" applyAlignment="1">
      <alignment horizontal="center"/>
    </xf>
    <xf numFmtId="0" fontId="15" fillId="0" borderId="9" xfId="0" applyFont="1" applyBorder="1" applyAlignment="1">
      <alignment horizontal="center"/>
    </xf>
    <xf numFmtId="0" fontId="0" fillId="0" borderId="0" xfId="0" applyBorder="1"/>
    <xf numFmtId="0" fontId="17" fillId="0" borderId="0" xfId="0" applyFont="1" applyBorder="1"/>
    <xf numFmtId="3" fontId="1" fillId="0" borderId="0" xfId="0" applyNumberFormat="1" applyFont="1" applyBorder="1"/>
    <xf numFmtId="188" fontId="1" fillId="0" borderId="0" xfId="1" applyNumberFormat="1" applyFont="1" applyBorder="1"/>
    <xf numFmtId="187" fontId="1" fillId="0" borderId="0" xfId="1" applyNumberFormat="1" applyFont="1" applyBorder="1"/>
    <xf numFmtId="3" fontId="16" fillId="0" borderId="0" xfId="0" applyNumberFormat="1" applyFont="1" applyBorder="1"/>
    <xf numFmtId="3" fontId="16" fillId="0" borderId="0" xfId="1" applyNumberFormat="1" applyFont="1" applyBorder="1"/>
    <xf numFmtId="0" fontId="16" fillId="0" borderId="6" xfId="0" applyFont="1" applyBorder="1"/>
    <xf numFmtId="0" fontId="16" fillId="0" borderId="8" xfId="0" applyFont="1" applyBorder="1"/>
    <xf numFmtId="187" fontId="16" fillId="0" borderId="9" xfId="1" applyNumberFormat="1" applyFont="1" applyBorder="1" applyAlignment="1">
      <alignment horizontal="center"/>
    </xf>
    <xf numFmtId="0" fontId="16" fillId="0" borderId="10" xfId="0" applyFont="1" applyBorder="1"/>
    <xf numFmtId="187" fontId="0" fillId="0" borderId="0" xfId="0" applyNumberFormat="1" applyBorder="1"/>
    <xf numFmtId="187" fontId="1" fillId="0" borderId="0" xfId="1" applyNumberFormat="1" applyFont="1" applyFill="1" applyBorder="1" applyAlignment="1">
      <alignment horizontal="center"/>
    </xf>
    <xf numFmtId="187" fontId="1" fillId="0" borderId="0" xfId="1" applyNumberFormat="1" applyFont="1" applyFill="1" applyBorder="1"/>
    <xf numFmtId="0" fontId="17" fillId="0" borderId="8" xfId="0" applyFont="1" applyBorder="1"/>
    <xf numFmtId="0" fontId="17" fillId="0" borderId="9" xfId="0" applyFont="1" applyBorder="1"/>
    <xf numFmtId="0" fontId="0" fillId="0" borderId="8" xfId="0" applyBorder="1"/>
    <xf numFmtId="0" fontId="0" fillId="0" borderId="9" xfId="0" applyBorder="1"/>
    <xf numFmtId="0" fontId="17" fillId="0" borderId="10" xfId="0" applyFont="1" applyBorder="1"/>
    <xf numFmtId="0" fontId="16" fillId="0" borderId="11" xfId="0" applyFont="1" applyBorder="1"/>
    <xf numFmtId="0" fontId="17" fillId="0" borderId="11" xfId="0" applyFont="1" applyBorder="1"/>
    <xf numFmtId="0" fontId="17" fillId="0" borderId="5" xfId="0" applyFont="1" applyBorder="1"/>
    <xf numFmtId="0" fontId="16" fillId="0" borderId="4" xfId="0" applyFont="1" applyBorder="1"/>
    <xf numFmtId="0" fontId="17" fillId="0" borderId="4" xfId="0" applyFont="1" applyBorder="1"/>
    <xf numFmtId="188" fontId="1" fillId="0" borderId="1" xfId="1" applyNumberFormat="1" applyFont="1" applyBorder="1" applyAlignment="1">
      <alignment horizontal="left" vertical="center"/>
    </xf>
    <xf numFmtId="0" fontId="16" fillId="0" borderId="8" xfId="0" applyFont="1" applyBorder="1" applyAlignment="1">
      <alignment horizontal="center"/>
    </xf>
    <xf numFmtId="0" fontId="16" fillId="0" borderId="9" xfId="0" applyFont="1" applyBorder="1"/>
    <xf numFmtId="0" fontId="16" fillId="0" borderId="10" xfId="0" applyFont="1" applyBorder="1" applyAlignment="1">
      <alignment horizontal="center"/>
    </xf>
    <xf numFmtId="187" fontId="16" fillId="0" borderId="5" xfId="1" applyNumberFormat="1" applyFont="1" applyBorder="1" applyAlignment="1">
      <alignment horizontal="center"/>
    </xf>
    <xf numFmtId="0" fontId="1" fillId="0" borderId="4" xfId="0" applyFont="1" applyBorder="1"/>
    <xf numFmtId="0" fontId="16" fillId="0" borderId="6" xfId="0" applyFont="1" applyBorder="1" applyAlignment="1">
      <alignment horizontal="center"/>
    </xf>
    <xf numFmtId="0" fontId="0" fillId="0" borderId="10" xfId="0" applyBorder="1"/>
    <xf numFmtId="0" fontId="0" fillId="0" borderId="11" xfId="0" applyBorder="1"/>
    <xf numFmtId="0" fontId="0" fillId="0" borderId="5" xfId="0" applyBorder="1"/>
    <xf numFmtId="0" fontId="0" fillId="0" borderId="4" xfId="0" applyBorder="1"/>
    <xf numFmtId="0" fontId="1" fillId="0" borderId="8" xfId="0" applyNumberFormat="1" applyFont="1" applyFill="1" applyBorder="1" applyAlignment="1">
      <alignment horizontal="center"/>
    </xf>
    <xf numFmtId="0" fontId="1" fillId="0" borderId="9" xfId="0" applyFont="1" applyFill="1" applyBorder="1"/>
    <xf numFmtId="187" fontId="15" fillId="0" borderId="13" xfId="1" applyNumberFormat="1" applyFont="1" applyBorder="1" applyAlignment="1">
      <alignment horizontal="center"/>
    </xf>
    <xf numFmtId="187" fontId="18" fillId="0" borderId="0" xfId="1" applyNumberFormat="1" applyFont="1" applyBorder="1"/>
    <xf numFmtId="0" fontId="18" fillId="0" borderId="0" xfId="0" applyFont="1" applyBorder="1"/>
    <xf numFmtId="0" fontId="19" fillId="0" borderId="0" xfId="0" applyFont="1" applyBorder="1"/>
    <xf numFmtId="0" fontId="16" fillId="0" borderId="0" xfId="0" applyFont="1" applyBorder="1" applyAlignment="1">
      <alignment wrapText="1"/>
    </xf>
    <xf numFmtId="0" fontId="16" fillId="0" borderId="7" xfId="0" applyFont="1" applyBorder="1"/>
    <xf numFmtId="3" fontId="16" fillId="0" borderId="11" xfId="0" applyNumberFormat="1" applyFont="1" applyBorder="1"/>
    <xf numFmtId="0" fontId="16" fillId="0" borderId="5" xfId="0" applyFont="1" applyBorder="1"/>
    <xf numFmtId="0" fontId="16" fillId="0" borderId="12" xfId="0" applyFont="1" applyBorder="1" applyAlignment="1">
      <alignment wrapText="1"/>
    </xf>
    <xf numFmtId="0" fontId="16" fillId="0" borderId="2" xfId="0" applyFont="1" applyBorder="1"/>
    <xf numFmtId="3" fontId="16" fillId="0" borderId="11" xfId="1" applyNumberFormat="1" applyFont="1" applyBorder="1"/>
    <xf numFmtId="0" fontId="16" fillId="0" borderId="1" xfId="0" applyFont="1" applyBorder="1" applyAlignment="1">
      <alignment wrapText="1"/>
    </xf>
    <xf numFmtId="188" fontId="1" fillId="0" borderId="6" xfId="1" applyNumberFormat="1" applyFont="1" applyBorder="1" applyAlignment="1">
      <alignment horizontal="left" vertical="center"/>
    </xf>
    <xf numFmtId="0" fontId="16" fillId="0" borderId="8" xfId="0" applyFont="1" applyBorder="1" applyAlignment="1">
      <alignment wrapText="1"/>
    </xf>
    <xf numFmtId="0" fontId="1" fillId="0" borderId="8" xfId="0" applyFont="1" applyBorder="1"/>
    <xf numFmtId="0" fontId="16" fillId="0" borderId="10" xfId="0" applyFont="1" applyBorder="1" applyAlignment="1">
      <alignment wrapText="1"/>
    </xf>
    <xf numFmtId="0" fontId="1" fillId="0" borderId="8" xfId="0" applyFont="1" applyFill="1" applyBorder="1"/>
    <xf numFmtId="188" fontId="1" fillId="0" borderId="8" xfId="1" applyNumberFormat="1" applyFont="1" applyBorder="1" applyAlignment="1">
      <alignment horizontal="left" vertical="center"/>
    </xf>
    <xf numFmtId="188" fontId="1" fillId="0" borderId="9" xfId="1" applyNumberFormat="1" applyFont="1" applyFill="1" applyBorder="1" applyAlignment="1">
      <alignment horizontal="center"/>
    </xf>
    <xf numFmtId="188" fontId="1" fillId="0" borderId="8" xfId="1" applyNumberFormat="1" applyFont="1" applyFill="1" applyBorder="1" applyAlignment="1">
      <alignment horizontal="left"/>
    </xf>
    <xf numFmtId="0" fontId="1" fillId="0" borderId="9" xfId="0" applyFont="1" applyFill="1" applyBorder="1" applyAlignment="1">
      <alignment horizontal="center"/>
    </xf>
    <xf numFmtId="0" fontId="1" fillId="0" borderId="10" xfId="0" applyFont="1" applyFill="1" applyBorder="1"/>
    <xf numFmtId="188" fontId="1" fillId="0" borderId="8" xfId="1" applyNumberFormat="1" applyFont="1" applyFill="1" applyBorder="1"/>
    <xf numFmtId="187" fontId="15" fillId="0" borderId="14" xfId="1" applyNumberFormat="1" applyFont="1" applyBorder="1" applyAlignment="1">
      <alignment horizontal="center"/>
    </xf>
    <xf numFmtId="188" fontId="1" fillId="0" borderId="10" xfId="1" applyNumberFormat="1" applyFont="1" applyBorder="1" applyAlignment="1">
      <alignment horizontal="left" vertical="center"/>
    </xf>
    <xf numFmtId="0" fontId="1" fillId="0" borderId="10" xfId="0" applyFont="1" applyBorder="1"/>
    <xf numFmtId="0" fontId="20" fillId="0" borderId="8" xfId="0" applyFont="1" applyBorder="1"/>
    <xf numFmtId="187" fontId="1" fillId="0" borderId="7" xfId="1" applyNumberFormat="1" applyFont="1" applyBorder="1"/>
    <xf numFmtId="187" fontId="1" fillId="0" borderId="6" xfId="1" applyNumberFormat="1" applyFont="1" applyBorder="1"/>
    <xf numFmtId="187" fontId="1" fillId="0" borderId="8" xfId="1" applyNumberFormat="1" applyFont="1" applyBorder="1"/>
    <xf numFmtId="0" fontId="1" fillId="0" borderId="6" xfId="0" applyFont="1" applyBorder="1"/>
    <xf numFmtId="188" fontId="1" fillId="0" borderId="8" xfId="1" applyNumberFormat="1" applyFont="1" applyBorder="1"/>
    <xf numFmtId="187" fontId="1" fillId="0" borderId="8" xfId="1" applyNumberFormat="1" applyFont="1" applyBorder="1" applyAlignment="1">
      <alignment horizontal="left" vertical="center"/>
    </xf>
    <xf numFmtId="188" fontId="1" fillId="0" borderId="10" xfId="1" applyNumberFormat="1" applyFont="1" applyBorder="1"/>
    <xf numFmtId="187" fontId="16" fillId="0" borderId="9" xfId="1" applyNumberFormat="1" applyFont="1" applyFill="1" applyBorder="1"/>
    <xf numFmtId="187" fontId="16" fillId="0" borderId="8" xfId="1" applyNumberFormat="1" applyFont="1" applyFill="1" applyBorder="1"/>
    <xf numFmtId="187" fontId="1" fillId="0" borderId="2" xfId="1" applyNumberFormat="1" applyFont="1" applyBorder="1"/>
    <xf numFmtId="187" fontId="1" fillId="0" borderId="9" xfId="1" applyNumberFormat="1" applyFont="1" applyBorder="1"/>
    <xf numFmtId="187" fontId="1" fillId="0" borderId="1" xfId="1" applyNumberFormat="1" applyFont="1" applyBorder="1"/>
    <xf numFmtId="187" fontId="18" fillId="0" borderId="8" xfId="1" applyNumberFormat="1" applyFont="1" applyBorder="1"/>
    <xf numFmtId="187" fontId="18" fillId="0" borderId="9" xfId="1" applyNumberFormat="1" applyFont="1" applyBorder="1" applyAlignment="1">
      <alignment horizontal="center"/>
    </xf>
    <xf numFmtId="0" fontId="19" fillId="0" borderId="9" xfId="0" applyFont="1" applyBorder="1"/>
    <xf numFmtId="187" fontId="1" fillId="0" borderId="11" xfId="1" applyNumberFormat="1" applyFont="1" applyBorder="1"/>
    <xf numFmtId="187" fontId="1" fillId="0" borderId="5" xfId="1" applyNumberFormat="1" applyFont="1" applyBorder="1"/>
    <xf numFmtId="0" fontId="18" fillId="0" borderId="8" xfId="0" applyFont="1" applyBorder="1"/>
    <xf numFmtId="187" fontId="18" fillId="0" borderId="9" xfId="1" applyNumberFormat="1" applyFont="1" applyBorder="1"/>
    <xf numFmtId="0" fontId="19" fillId="0" borderId="8" xfId="0" applyFont="1" applyBorder="1"/>
    <xf numFmtId="187" fontId="1" fillId="0" borderId="10" xfId="1" applyNumberFormat="1" applyFont="1" applyBorder="1"/>
    <xf numFmtId="187" fontId="18" fillId="0" borderId="12" xfId="1" applyNumberFormat="1" applyFont="1" applyBorder="1"/>
    <xf numFmtId="187" fontId="1" fillId="0" borderId="4" xfId="1" applyNumberFormat="1" applyFont="1" applyBorder="1"/>
    <xf numFmtId="0" fontId="19" fillId="0" borderId="5" xfId="0" applyFont="1" applyBorder="1"/>
    <xf numFmtId="0" fontId="19" fillId="0" borderId="10" xfId="0" applyFont="1" applyBorder="1"/>
    <xf numFmtId="187" fontId="18" fillId="0" borderId="5" xfId="1" applyNumberFormat="1" applyFont="1" applyBorder="1"/>
    <xf numFmtId="0" fontId="18" fillId="0" borderId="10" xfId="0" applyFont="1" applyBorder="1"/>
    <xf numFmtId="187" fontId="18" fillId="0" borderId="4" xfId="1" applyNumberFormat="1" applyFont="1" applyBorder="1"/>
    <xf numFmtId="0" fontId="1" fillId="0" borderId="1" xfId="0" applyFont="1" applyBorder="1"/>
    <xf numFmtId="187" fontId="1" fillId="0" borderId="12" xfId="1" applyNumberFormat="1" applyFont="1" applyBorder="1" applyAlignment="1">
      <alignment horizontal="center"/>
    </xf>
    <xf numFmtId="187" fontId="16" fillId="0" borderId="12" xfId="1" applyNumberFormat="1" applyFont="1" applyFill="1" applyBorder="1" applyAlignment="1">
      <alignment horizontal="right"/>
    </xf>
    <xf numFmtId="0" fontId="16" fillId="0" borderId="12" xfId="0" applyFont="1" applyBorder="1" applyAlignment="1">
      <alignment horizontal="left"/>
    </xf>
    <xf numFmtId="3" fontId="16" fillId="0" borderId="12" xfId="1" applyNumberFormat="1" applyFont="1" applyBorder="1"/>
    <xf numFmtId="3" fontId="16" fillId="0" borderId="12" xfId="0" applyNumberFormat="1" applyFont="1" applyBorder="1"/>
    <xf numFmtId="3" fontId="3" fillId="0" borderId="12" xfId="0" applyNumberFormat="1" applyFont="1" applyBorder="1"/>
    <xf numFmtId="3" fontId="1" fillId="0" borderId="12" xfId="1" applyNumberFormat="1" applyFont="1" applyBorder="1"/>
    <xf numFmtId="3" fontId="3" fillId="0" borderId="12" xfId="1" applyNumberFormat="1" applyFont="1" applyBorder="1"/>
    <xf numFmtId="187" fontId="1" fillId="0" borderId="12" xfId="1" applyNumberFormat="1" applyFont="1" applyFill="1" applyBorder="1"/>
    <xf numFmtId="0" fontId="16" fillId="0" borderId="0" xfId="0" applyFont="1" applyBorder="1" applyAlignment="1">
      <alignment horizontal="left"/>
    </xf>
    <xf numFmtId="0" fontId="21" fillId="0" borderId="12" xfId="0" applyFont="1" applyBorder="1"/>
    <xf numFmtId="0" fontId="1" fillId="0" borderId="0" xfId="0" applyFont="1"/>
    <xf numFmtId="188" fontId="4" fillId="0" borderId="12" xfId="1" applyNumberFormat="1" applyFont="1" applyFill="1" applyBorder="1" applyAlignment="1">
      <alignment horizontal="center"/>
    </xf>
    <xf numFmtId="188" fontId="1" fillId="0" borderId="12" xfId="1" applyNumberFormat="1" applyFont="1" applyBorder="1"/>
    <xf numFmtId="187" fontId="20" fillId="0" borderId="12" xfId="1" applyNumberFormat="1" applyFont="1" applyBorder="1"/>
    <xf numFmtId="187" fontId="1" fillId="0" borderId="12" xfId="1" applyNumberFormat="1" applyFont="1" applyBorder="1" applyAlignment="1">
      <alignment horizontal="left" vertical="center"/>
    </xf>
    <xf numFmtId="187" fontId="1" fillId="0" borderId="12" xfId="1" applyNumberFormat="1" applyFont="1" applyBorder="1" applyAlignment="1">
      <alignment horizontal="left"/>
    </xf>
    <xf numFmtId="187" fontId="6" fillId="0" borderId="12" xfId="1" applyNumberFormat="1" applyFont="1" applyBorder="1"/>
    <xf numFmtId="187" fontId="4" fillId="0" borderId="12" xfId="1" applyNumberFormat="1" applyFont="1" applyBorder="1"/>
    <xf numFmtId="187" fontId="1" fillId="0" borderId="12" xfId="1" applyNumberFormat="1" applyFont="1" applyBorder="1" applyAlignment="1"/>
    <xf numFmtId="0" fontId="16" fillId="2" borderId="0" xfId="0" applyFont="1" applyFill="1"/>
    <xf numFmtId="0" fontId="17" fillId="0" borderId="0" xfId="0" applyFont="1"/>
    <xf numFmtId="3" fontId="3" fillId="0" borderId="0" xfId="0" applyNumberFormat="1" applyFont="1" applyBorder="1"/>
    <xf numFmtId="3" fontId="1" fillId="0" borderId="0" xfId="1" applyNumberFormat="1" applyFont="1" applyBorder="1"/>
    <xf numFmtId="3" fontId="3" fillId="0" borderId="0" xfId="1" applyNumberFormat="1" applyFont="1" applyBorder="1"/>
    <xf numFmtId="187" fontId="16" fillId="0" borderId="2" xfId="1" applyNumberFormat="1" applyFont="1" applyBorder="1" applyAlignment="1">
      <alignment horizontal="center"/>
    </xf>
    <xf numFmtId="187" fontId="16" fillId="0" borderId="8" xfId="1" applyNumberFormat="1" applyFont="1" applyBorder="1" applyAlignment="1">
      <alignment horizontal="center"/>
    </xf>
    <xf numFmtId="0" fontId="3" fillId="0" borderId="8" xfId="0" applyFont="1" applyBorder="1"/>
    <xf numFmtId="187" fontId="16" fillId="0" borderId="8" xfId="1" applyNumberFormat="1" applyFont="1" applyBorder="1" applyAlignment="1">
      <alignment horizontal="left"/>
    </xf>
    <xf numFmtId="0" fontId="16" fillId="0" borderId="8" xfId="0" applyFont="1" applyBorder="1" applyAlignment="1">
      <alignment horizontal="left"/>
    </xf>
    <xf numFmtId="0" fontId="1" fillId="0" borderId="6" xfId="0" applyNumberFormat="1" applyFont="1" applyFill="1" applyBorder="1" applyAlignment="1">
      <alignment horizontal="center"/>
    </xf>
    <xf numFmtId="0" fontId="1" fillId="0" borderId="8" xfId="0" applyFont="1" applyBorder="1" applyAlignment="1">
      <alignment horizontal="left"/>
    </xf>
    <xf numFmtId="187" fontId="16" fillId="0" borderId="2" xfId="1" applyNumberFormat="1" applyFont="1" applyFill="1" applyBorder="1"/>
    <xf numFmtId="0" fontId="1" fillId="0" borderId="9" xfId="0" applyFont="1" applyBorder="1"/>
    <xf numFmtId="0" fontId="1" fillId="0" borderId="10" xfId="0" applyNumberFormat="1" applyFont="1" applyFill="1" applyBorder="1" applyAlignment="1">
      <alignment horizontal="center"/>
    </xf>
    <xf numFmtId="3" fontId="1" fillId="0" borderId="9" xfId="0" applyNumberFormat="1" applyFont="1" applyBorder="1"/>
    <xf numFmtId="0" fontId="1" fillId="0" borderId="4" xfId="0" applyFont="1" applyFill="1" applyBorder="1"/>
    <xf numFmtId="187" fontId="15" fillId="0" borderId="15" xfId="1" applyNumberFormat="1" applyFont="1" applyBorder="1" applyAlignment="1">
      <alignment horizontal="center"/>
    </xf>
    <xf numFmtId="0" fontId="1" fillId="0" borderId="10" xfId="0" applyFont="1" applyBorder="1" applyAlignment="1">
      <alignment horizontal="left"/>
    </xf>
    <xf numFmtId="0" fontId="22" fillId="0" borderId="12" xfId="0" applyFont="1" applyBorder="1"/>
    <xf numFmtId="188" fontId="18" fillId="0" borderId="12" xfId="1" applyNumberFormat="1" applyFont="1" applyFill="1" applyBorder="1" applyAlignment="1">
      <alignment horizontal="center"/>
    </xf>
    <xf numFmtId="187" fontId="20" fillId="0" borderId="0" xfId="1" applyNumberFormat="1" applyFont="1" applyBorder="1"/>
    <xf numFmtId="187" fontId="16" fillId="0" borderId="12" xfId="1" applyNumberFormat="1" applyFont="1" applyBorder="1" applyAlignment="1">
      <alignment horizontal="left"/>
    </xf>
    <xf numFmtId="187" fontId="15" fillId="0" borderId="12" xfId="1" applyNumberFormat="1" applyFont="1" applyBorder="1" applyAlignment="1">
      <alignment horizontal="center"/>
    </xf>
    <xf numFmtId="187" fontId="1" fillId="0" borderId="12" xfId="1" applyNumberFormat="1" applyFont="1" applyFill="1" applyBorder="1" applyAlignment="1">
      <alignment horizontal="center"/>
    </xf>
    <xf numFmtId="0" fontId="16" fillId="0" borderId="9" xfId="0" applyFont="1" applyBorder="1" applyAlignment="1">
      <alignment horizontal="center"/>
    </xf>
    <xf numFmtId="187" fontId="16" fillId="0" borderId="6" xfId="1" applyNumberFormat="1" applyFont="1" applyBorder="1" applyAlignment="1">
      <alignment horizontal="center"/>
    </xf>
    <xf numFmtId="188" fontId="18" fillId="0" borderId="9" xfId="1" applyNumberFormat="1" applyFont="1" applyFill="1" applyBorder="1" applyAlignment="1">
      <alignment horizontal="center"/>
    </xf>
    <xf numFmtId="188" fontId="1" fillId="0" borderId="5" xfId="1" applyNumberFormat="1" applyFont="1" applyFill="1" applyBorder="1" applyAlignment="1">
      <alignment horizontal="center"/>
    </xf>
    <xf numFmtId="187" fontId="20" fillId="0" borderId="9" xfId="1" applyNumberFormat="1" applyFont="1" applyBorder="1"/>
    <xf numFmtId="188" fontId="1" fillId="0" borderId="10" xfId="1" applyNumberFormat="1" applyFont="1" applyFill="1" applyBorder="1"/>
    <xf numFmtId="188" fontId="1" fillId="0" borderId="4" xfId="1" applyNumberFormat="1" applyFont="1" applyFill="1" applyBorder="1" applyAlignment="1">
      <alignment horizontal="center"/>
    </xf>
    <xf numFmtId="0" fontId="16" fillId="0" borderId="5" xfId="0" applyFont="1" applyBorder="1" applyAlignment="1">
      <alignment horizontal="center"/>
    </xf>
    <xf numFmtId="187" fontId="20" fillId="0" borderId="5" xfId="1" applyNumberFormat="1" applyFont="1" applyBorder="1"/>
    <xf numFmtId="187" fontId="20" fillId="0" borderId="4" xfId="1" applyNumberFormat="1" applyFont="1" applyBorder="1"/>
    <xf numFmtId="0" fontId="0" fillId="0" borderId="2" xfId="0" applyBorder="1"/>
    <xf numFmtId="0" fontId="0" fillId="0" borderId="1" xfId="0" applyBorder="1"/>
    <xf numFmtId="0" fontId="16" fillId="0" borderId="10" xfId="0" applyFont="1" applyBorder="1" applyAlignment="1">
      <alignment horizontal="left"/>
    </xf>
    <xf numFmtId="0" fontId="22" fillId="0" borderId="9" xfId="0" applyFont="1" applyBorder="1"/>
    <xf numFmtId="0" fontId="23" fillId="0" borderId="8" xfId="0" applyFont="1" applyBorder="1"/>
    <xf numFmtId="187" fontId="1" fillId="0" borderId="8" xfId="1" applyNumberFormat="1" applyFont="1" applyFill="1" applyBorder="1"/>
    <xf numFmtId="0" fontId="1" fillId="0" borderId="8" xfId="0" applyFont="1" applyBorder="1" applyAlignment="1">
      <alignment wrapText="1"/>
    </xf>
    <xf numFmtId="187" fontId="5" fillId="0" borderId="8" xfId="1" applyNumberFormat="1" applyFont="1" applyBorder="1"/>
    <xf numFmtId="187" fontId="16" fillId="0" borderId="0" xfId="1" applyNumberFormat="1" applyFont="1" applyBorder="1" applyAlignment="1">
      <alignment horizontal="left"/>
    </xf>
    <xf numFmtId="187" fontId="1" fillId="0" borderId="0" xfId="1" applyNumberFormat="1" applyFont="1" applyBorder="1" applyAlignment="1">
      <alignment horizontal="left" vertical="top" wrapText="1"/>
    </xf>
    <xf numFmtId="187" fontId="16" fillId="0" borderId="0" xfId="1" applyNumberFormat="1" applyFont="1" applyBorder="1" applyAlignment="1">
      <alignment wrapText="1"/>
    </xf>
    <xf numFmtId="0" fontId="21" fillId="0" borderId="0" xfId="0" applyFont="1" applyBorder="1"/>
    <xf numFmtId="187" fontId="1" fillId="0" borderId="9" xfId="1" applyNumberFormat="1" applyFont="1" applyFill="1" applyBorder="1"/>
    <xf numFmtId="187" fontId="1" fillId="0" borderId="0" xfId="1" applyNumberFormat="1" applyFont="1" applyFill="1"/>
    <xf numFmtId="0" fontId="1" fillId="0" borderId="11" xfId="0" applyFont="1" applyBorder="1"/>
    <xf numFmtId="0" fontId="1" fillId="0" borderId="10" xfId="0" applyFont="1" applyBorder="1" applyAlignment="1">
      <alignment horizontal="left" vertical="top" wrapText="1"/>
    </xf>
    <xf numFmtId="187" fontId="16" fillId="0" borderId="10" xfId="1" applyNumberFormat="1" applyFont="1" applyBorder="1" applyAlignment="1">
      <alignment horizontal="center"/>
    </xf>
    <xf numFmtId="0" fontId="1" fillId="0" borderId="6" xfId="0" applyFont="1" applyBorder="1" applyAlignment="1">
      <alignment horizontal="left"/>
    </xf>
    <xf numFmtId="187" fontId="1" fillId="0" borderId="9" xfId="1" applyNumberFormat="1" applyFont="1" applyFill="1" applyBorder="1" applyAlignment="1">
      <alignment horizontal="center"/>
    </xf>
    <xf numFmtId="0" fontId="1" fillId="0" borderId="5" xfId="0" applyFont="1" applyFill="1" applyBorder="1"/>
    <xf numFmtId="187" fontId="1" fillId="0" borderId="5" xfId="1" applyNumberFormat="1" applyFont="1" applyFill="1" applyBorder="1" applyAlignment="1">
      <alignment horizontal="center"/>
    </xf>
    <xf numFmtId="187" fontId="1" fillId="0" borderId="4" xfId="1" applyNumberFormat="1" applyFont="1" applyFill="1" applyBorder="1" applyAlignment="1">
      <alignment horizontal="center"/>
    </xf>
    <xf numFmtId="0" fontId="15" fillId="0" borderId="8" xfId="0" applyFont="1" applyBorder="1" applyAlignment="1">
      <alignment horizontal="center"/>
    </xf>
    <xf numFmtId="3" fontId="1" fillId="0" borderId="8" xfId="0" applyNumberFormat="1" applyFont="1" applyBorder="1"/>
    <xf numFmtId="187" fontId="23" fillId="0" borderId="8" xfId="1" applyNumberFormat="1" applyFont="1" applyBorder="1"/>
    <xf numFmtId="187" fontId="1" fillId="0" borderId="11" xfId="1" applyNumberFormat="1" applyFont="1" applyFill="1" applyBorder="1"/>
    <xf numFmtId="187" fontId="1" fillId="0" borderId="4" xfId="1" applyNumberFormat="1" applyFont="1" applyFill="1" applyBorder="1"/>
    <xf numFmtId="0" fontId="1" fillId="0" borderId="9" xfId="0" applyFont="1" applyBorder="1" applyAlignment="1">
      <alignment horizontal="center"/>
    </xf>
    <xf numFmtId="0" fontId="1" fillId="0" borderId="8" xfId="0" applyFont="1" applyBorder="1" applyAlignment="1">
      <alignment horizontal="left" vertical="top" wrapText="1"/>
    </xf>
    <xf numFmtId="187" fontId="1" fillId="0" borderId="6" xfId="1" applyNumberFormat="1" applyFont="1" applyBorder="1" applyAlignment="1">
      <alignment horizontal="left"/>
    </xf>
    <xf numFmtId="187" fontId="1" fillId="0" borderId="8" xfId="1" applyNumberFormat="1" applyFont="1" applyBorder="1" applyAlignment="1">
      <alignment horizontal="left"/>
    </xf>
    <xf numFmtId="187" fontId="1" fillId="0" borderId="10" xfId="1" applyNumberFormat="1" applyFont="1" applyBorder="1" applyAlignment="1">
      <alignment horizontal="left"/>
    </xf>
    <xf numFmtId="187" fontId="1" fillId="0" borderId="8" xfId="1" applyNumberFormat="1" applyFont="1" applyFill="1" applyBorder="1" applyAlignment="1">
      <alignment horizontal="left"/>
    </xf>
    <xf numFmtId="187" fontId="1" fillId="0" borderId="9" xfId="1" applyNumberFormat="1" applyFont="1" applyBorder="1" applyAlignment="1">
      <alignment horizontal="center"/>
    </xf>
    <xf numFmtId="187" fontId="16" fillId="0" borderId="9" xfId="1" applyNumberFormat="1" applyFont="1" applyBorder="1" applyAlignment="1">
      <alignment horizontal="left"/>
    </xf>
    <xf numFmtId="187" fontId="16" fillId="0" borderId="10" xfId="1" applyNumberFormat="1" applyFont="1" applyBorder="1" applyAlignment="1">
      <alignment horizontal="left"/>
    </xf>
    <xf numFmtId="187" fontId="1" fillId="0" borderId="8" xfId="1" applyNumberFormat="1" applyFont="1" applyBorder="1" applyAlignment="1">
      <alignment horizontal="left" vertical="top" wrapText="1"/>
    </xf>
    <xf numFmtId="187" fontId="1" fillId="0" borderId="10" xfId="1" applyNumberFormat="1" applyFont="1" applyBorder="1" applyAlignment="1">
      <alignment horizontal="left" vertical="top" wrapText="1"/>
    </xf>
    <xf numFmtId="187" fontId="16" fillId="0" borderId="8" xfId="1" applyNumberFormat="1" applyFont="1" applyBorder="1" applyAlignment="1">
      <alignment wrapText="1"/>
    </xf>
    <xf numFmtId="187" fontId="16" fillId="0" borderId="10" xfId="1" applyNumberFormat="1" applyFont="1" applyBorder="1" applyAlignment="1">
      <alignment wrapText="1"/>
    </xf>
    <xf numFmtId="187" fontId="1" fillId="0" borderId="8" xfId="1" applyNumberFormat="1" applyFont="1" applyBorder="1" applyAlignment="1">
      <alignment wrapText="1"/>
    </xf>
    <xf numFmtId="0" fontId="1" fillId="0" borderId="1" xfId="0" applyFont="1" applyFill="1" applyBorder="1"/>
    <xf numFmtId="187" fontId="0" fillId="0" borderId="0" xfId="0" applyNumberFormat="1"/>
    <xf numFmtId="187" fontId="1" fillId="0" borderId="0" xfId="1" applyNumberFormat="1" applyFont="1" applyBorder="1" applyAlignment="1">
      <alignment horizontal="left" vertical="center"/>
    </xf>
    <xf numFmtId="187" fontId="1" fillId="0" borderId="1" xfId="1" applyNumberFormat="1" applyFont="1" applyBorder="1" applyAlignment="1">
      <alignment horizontal="left"/>
    </xf>
    <xf numFmtId="187" fontId="1" fillId="0" borderId="1" xfId="1" applyNumberFormat="1" applyFont="1" applyBorder="1" applyAlignment="1">
      <alignment horizontal="left" vertical="center"/>
    </xf>
    <xf numFmtId="187" fontId="1" fillId="0" borderId="8" xfId="1" applyNumberFormat="1" applyFont="1" applyFill="1" applyBorder="1" applyAlignment="1">
      <alignment horizontal="center"/>
    </xf>
    <xf numFmtId="187" fontId="1" fillId="0" borderId="6" xfId="1" applyNumberFormat="1" applyFont="1" applyFill="1" applyBorder="1" applyAlignment="1">
      <alignment horizontal="center"/>
    </xf>
    <xf numFmtId="187" fontId="1" fillId="0" borderId="10" xfId="1" applyNumberFormat="1" applyFont="1" applyFill="1" applyBorder="1" applyAlignment="1">
      <alignment horizontal="center"/>
    </xf>
    <xf numFmtId="0" fontId="1" fillId="0" borderId="5" xfId="0" applyFont="1" applyBorder="1"/>
    <xf numFmtId="187" fontId="1" fillId="0" borderId="8" xfId="1" applyNumberFormat="1" applyFont="1" applyBorder="1" applyAlignment="1">
      <alignment horizontal="left" wrapText="1"/>
    </xf>
    <xf numFmtId="187" fontId="1" fillId="0" borderId="8" xfId="1" applyNumberFormat="1" applyFont="1" applyBorder="1" applyAlignment="1">
      <alignment vertical="top"/>
    </xf>
    <xf numFmtId="187" fontId="1" fillId="0" borderId="10" xfId="1" applyNumberFormat="1" applyFont="1" applyFill="1" applyBorder="1"/>
    <xf numFmtId="0" fontId="1" fillId="0" borderId="8" xfId="0" applyFont="1" applyBorder="1" applyAlignment="1">
      <alignment vertical="top"/>
    </xf>
    <xf numFmtId="187" fontId="2" fillId="0" borderId="8" xfId="1" applyNumberFormat="1" applyFont="1" applyBorder="1" applyAlignment="1">
      <alignment wrapText="1"/>
    </xf>
    <xf numFmtId="3" fontId="1" fillId="0" borderId="10" xfId="0" applyNumberFormat="1" applyFont="1" applyBorder="1"/>
    <xf numFmtId="187" fontId="1" fillId="0" borderId="10" xfId="1" applyNumberFormat="1" applyFont="1" applyBorder="1" applyAlignment="1">
      <alignment horizontal="left" vertical="center"/>
    </xf>
    <xf numFmtId="187" fontId="1" fillId="0" borderId="6" xfId="1" applyNumberFormat="1" applyFont="1" applyBorder="1" applyAlignment="1">
      <alignment horizontal="left" vertical="center"/>
    </xf>
    <xf numFmtId="188" fontId="1" fillId="0" borderId="10" xfId="1" applyNumberFormat="1" applyFont="1" applyFill="1" applyBorder="1" applyAlignment="1">
      <alignment horizontal="left"/>
    </xf>
    <xf numFmtId="0" fontId="15" fillId="0" borderId="0" xfId="0" applyFont="1" applyBorder="1"/>
    <xf numFmtId="187" fontId="15" fillId="0" borderId="0" xfId="1" applyNumberFormat="1" applyFont="1" applyBorder="1"/>
    <xf numFmtId="0" fontId="15" fillId="0" borderId="3" xfId="0" applyFont="1" applyBorder="1" applyAlignment="1">
      <alignment horizontal="center"/>
    </xf>
    <xf numFmtId="187" fontId="17" fillId="0" borderId="8" xfId="1" applyNumberFormat="1" applyFont="1" applyBorder="1"/>
    <xf numFmtId="187" fontId="17" fillId="0" borderId="10" xfId="1" applyNumberFormat="1" applyFont="1" applyBorder="1"/>
    <xf numFmtId="187" fontId="4" fillId="0" borderId="0" xfId="1" applyNumberFormat="1" applyFont="1"/>
    <xf numFmtId="187" fontId="24" fillId="0" borderId="8" xfId="1" applyNumberFormat="1" applyFont="1" applyBorder="1"/>
    <xf numFmtId="187" fontId="24" fillId="0" borderId="0" xfId="1" applyNumberFormat="1" applyFont="1" applyBorder="1"/>
    <xf numFmtId="0" fontId="21" fillId="0" borderId="0" xfId="0" applyFont="1"/>
    <xf numFmtId="187" fontId="1" fillId="0" borderId="0" xfId="1" applyNumberFormat="1" applyFont="1"/>
    <xf numFmtId="187" fontId="18" fillId="0" borderId="0" xfId="1" applyNumberFormat="1" applyFont="1" applyFill="1" applyBorder="1"/>
    <xf numFmtId="3" fontId="1" fillId="0" borderId="1" xfId="0" applyNumberFormat="1" applyFont="1" applyBorder="1"/>
    <xf numFmtId="188" fontId="1" fillId="0" borderId="7" xfId="1" applyNumberFormat="1" applyFont="1" applyBorder="1" applyAlignment="1">
      <alignment horizontal="left" vertical="center"/>
    </xf>
    <xf numFmtId="3" fontId="16" fillId="0" borderId="4" xfId="1" applyNumberFormat="1" applyFont="1" applyBorder="1"/>
    <xf numFmtId="3" fontId="16" fillId="0" borderId="4" xfId="0" applyNumberFormat="1" applyFont="1" applyBorder="1"/>
    <xf numFmtId="0" fontId="2" fillId="0" borderId="8" xfId="0" applyFont="1" applyBorder="1"/>
    <xf numFmtId="0" fontId="1" fillId="0" borderId="8" xfId="0" applyFont="1" applyFill="1" applyBorder="1" applyAlignment="1">
      <alignment horizontal="left"/>
    </xf>
    <xf numFmtId="188" fontId="1" fillId="0" borderId="9" xfId="1" applyNumberFormat="1" applyFont="1" applyFill="1" applyBorder="1"/>
    <xf numFmtId="188" fontId="1" fillId="0" borderId="11" xfId="1" applyNumberFormat="1" applyFont="1" applyBorder="1" applyAlignment="1">
      <alignment horizontal="left" vertical="center"/>
    </xf>
    <xf numFmtId="187" fontId="16" fillId="0" borderId="4" xfId="1" applyNumberFormat="1" applyFont="1" applyBorder="1" applyAlignment="1">
      <alignment horizontal="center"/>
    </xf>
    <xf numFmtId="187" fontId="15" fillId="0" borderId="3" xfId="1" applyNumberFormat="1" applyFont="1" applyBorder="1" applyAlignment="1">
      <alignment horizontal="center"/>
    </xf>
    <xf numFmtId="0" fontId="15" fillId="0" borderId="8" xfId="0" applyFont="1" applyBorder="1" applyAlignment="1">
      <alignment horizontal="center" vertical="center"/>
    </xf>
    <xf numFmtId="189" fontId="16" fillId="0" borderId="8" xfId="1" applyNumberFormat="1" applyFont="1" applyBorder="1"/>
    <xf numFmtId="0" fontId="25" fillId="0" borderId="6" xfId="0" applyFont="1" applyBorder="1"/>
    <xf numFmtId="0" fontId="25" fillId="0" borderId="8" xfId="0" applyFont="1" applyBorder="1"/>
    <xf numFmtId="0" fontId="25" fillId="0" borderId="10" xfId="0" applyFont="1" applyBorder="1"/>
    <xf numFmtId="43" fontId="16" fillId="0" borderId="0" xfId="1" applyFont="1" applyBorder="1" applyAlignment="1">
      <alignment horizontal="center"/>
    </xf>
    <xf numFmtId="43" fontId="16" fillId="0" borderId="0" xfId="1" applyFont="1"/>
    <xf numFmtId="189" fontId="16" fillId="0" borderId="0" xfId="1" applyNumberFormat="1" applyFont="1"/>
    <xf numFmtId="43" fontId="20" fillId="0" borderId="8" xfId="1" applyFont="1" applyBorder="1"/>
    <xf numFmtId="43" fontId="20" fillId="0" borderId="10" xfId="1" applyFont="1" applyBorder="1"/>
    <xf numFmtId="43" fontId="26" fillId="0" borderId="0" xfId="1" applyFont="1"/>
    <xf numFmtId="43" fontId="20" fillId="0" borderId="6" xfId="1" applyFont="1" applyBorder="1"/>
    <xf numFmtId="43" fontId="20" fillId="0" borderId="1" xfId="1" applyFont="1" applyBorder="1"/>
    <xf numFmtId="43" fontId="20" fillId="0" borderId="12" xfId="1" applyFont="1" applyBorder="1"/>
    <xf numFmtId="43" fontId="20" fillId="0" borderId="4" xfId="1" applyFont="1" applyBorder="1"/>
    <xf numFmtId="189" fontId="20" fillId="0" borderId="8" xfId="1" applyNumberFormat="1" applyFont="1" applyBorder="1"/>
    <xf numFmtId="189" fontId="20" fillId="0" borderId="10" xfId="1" applyNumberFormat="1" applyFont="1" applyBorder="1"/>
    <xf numFmtId="189" fontId="20" fillId="0" borderId="0" xfId="1" applyNumberFormat="1" applyFont="1"/>
    <xf numFmtId="189" fontId="26" fillId="0" borderId="0" xfId="1" applyNumberFormat="1" applyFont="1"/>
    <xf numFmtId="189" fontId="20" fillId="0" borderId="6" xfId="1" applyNumberFormat="1" applyFont="1" applyBorder="1"/>
    <xf numFmtId="0" fontId="15" fillId="0" borderId="0" xfId="0" applyFont="1" applyBorder="1" applyAlignment="1">
      <alignment horizontal="center"/>
    </xf>
    <xf numFmtId="187" fontId="16" fillId="0" borderId="6" xfId="1" applyNumberFormat="1" applyFont="1" applyBorder="1" applyAlignment="1">
      <alignment horizontal="left"/>
    </xf>
    <xf numFmtId="0" fontId="15" fillId="0" borderId="15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187" fontId="16" fillId="0" borderId="1" xfId="1" applyNumberFormat="1" applyFont="1" applyBorder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5" fillId="0" borderId="0" xfId="0" applyFont="1" applyBorder="1" applyAlignment="1">
      <alignment horizontal="left"/>
    </xf>
    <xf numFmtId="43" fontId="16" fillId="0" borderId="7" xfId="1" applyFont="1" applyBorder="1"/>
    <xf numFmtId="3" fontId="16" fillId="0" borderId="1" xfId="0" applyNumberFormat="1" applyFont="1" applyBorder="1"/>
    <xf numFmtId="3" fontId="16" fillId="0" borderId="7" xfId="0" applyNumberFormat="1" applyFont="1" applyBorder="1"/>
    <xf numFmtId="0" fontId="15" fillId="0" borderId="8" xfId="0" applyFont="1" applyBorder="1" applyAlignment="1">
      <alignment horizontal="left"/>
    </xf>
    <xf numFmtId="0" fontId="15" fillId="0" borderId="10" xfId="0" applyFont="1" applyBorder="1" applyAlignment="1">
      <alignment horizontal="left"/>
    </xf>
    <xf numFmtId="187" fontId="20" fillId="0" borderId="11" xfId="1" applyNumberFormat="1" applyFont="1" applyBorder="1"/>
    <xf numFmtId="0" fontId="16" fillId="0" borderId="4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16" fillId="0" borderId="8" xfId="0" applyFont="1" applyBorder="1" applyAlignment="1">
      <alignment horizontal="center" vertical="center"/>
    </xf>
    <xf numFmtId="3" fontId="16" fillId="0" borderId="2" xfId="0" applyNumberFormat="1" applyFont="1" applyBorder="1"/>
    <xf numFmtId="3" fontId="16" fillId="0" borderId="9" xfId="0" applyNumberFormat="1" applyFont="1" applyBorder="1"/>
    <xf numFmtId="187" fontId="20" fillId="0" borderId="7" xfId="1" applyNumberFormat="1" applyFont="1" applyBorder="1"/>
    <xf numFmtId="0" fontId="16" fillId="0" borderId="2" xfId="0" applyFont="1" applyBorder="1" applyAlignment="1">
      <alignment horizontal="center"/>
    </xf>
    <xf numFmtId="187" fontId="20" fillId="0" borderId="1" xfId="1" applyNumberFormat="1" applyFont="1" applyBorder="1"/>
    <xf numFmtId="0" fontId="0" fillId="0" borderId="8" xfId="0" applyFont="1" applyBorder="1" applyAlignment="1">
      <alignment horizontal="center"/>
    </xf>
    <xf numFmtId="0" fontId="16" fillId="0" borderId="6" xfId="0" applyFont="1" applyBorder="1" applyAlignment="1">
      <alignment horizontal="left"/>
    </xf>
    <xf numFmtId="0" fontId="15" fillId="0" borderId="10" xfId="0" applyFont="1" applyBorder="1" applyAlignment="1">
      <alignment horizontal="center"/>
    </xf>
    <xf numFmtId="187" fontId="20" fillId="0" borderId="2" xfId="1" applyNumberFormat="1" applyFont="1" applyBorder="1"/>
    <xf numFmtId="0" fontId="15" fillId="0" borderId="6" xfId="0" applyFont="1" applyBorder="1" applyAlignment="1">
      <alignment horizontal="center"/>
    </xf>
    <xf numFmtId="187" fontId="1" fillId="0" borderId="8" xfId="1" applyNumberFormat="1" applyFont="1" applyBorder="1" applyAlignment="1">
      <alignment horizontal="center" vertical="center"/>
    </xf>
    <xf numFmtId="187" fontId="4" fillId="0" borderId="8" xfId="1" applyNumberFormat="1" applyFont="1" applyBorder="1"/>
    <xf numFmtId="187" fontId="4" fillId="0" borderId="9" xfId="1" applyNumberFormat="1" applyFont="1" applyBorder="1"/>
    <xf numFmtId="187" fontId="1" fillId="0" borderId="8" xfId="1" applyNumberFormat="1" applyFont="1" applyBorder="1" applyAlignment="1">
      <alignment vertical="center"/>
    </xf>
    <xf numFmtId="187" fontId="6" fillId="0" borderId="9" xfId="1" applyNumberFormat="1" applyFont="1" applyBorder="1"/>
    <xf numFmtId="187" fontId="1" fillId="0" borderId="9" xfId="1" applyNumberFormat="1" applyFont="1" applyBorder="1" applyAlignment="1"/>
    <xf numFmtId="187" fontId="1" fillId="0" borderId="6" xfId="1" applyNumberFormat="1" applyFont="1" applyBorder="1" applyAlignment="1">
      <alignment vertical="center"/>
    </xf>
    <xf numFmtId="187" fontId="1" fillId="0" borderId="2" xfId="1" applyNumberFormat="1" applyFont="1" applyBorder="1" applyAlignment="1">
      <alignment horizontal="center"/>
    </xf>
    <xf numFmtId="187" fontId="1" fillId="0" borderId="2" xfId="1" applyNumberFormat="1" applyFont="1" applyBorder="1" applyAlignment="1"/>
    <xf numFmtId="187" fontId="1" fillId="0" borderId="1" xfId="1" applyNumberFormat="1" applyFont="1" applyBorder="1" applyAlignment="1"/>
    <xf numFmtId="0" fontId="21" fillId="0" borderId="8" xfId="0" applyFont="1" applyBorder="1"/>
    <xf numFmtId="0" fontId="1" fillId="0" borderId="6" xfId="0" applyFont="1" applyFill="1" applyBorder="1"/>
    <xf numFmtId="188" fontId="1" fillId="0" borderId="8" xfId="1" applyNumberFormat="1" applyFont="1" applyFill="1" applyBorder="1" applyAlignment="1"/>
    <xf numFmtId="0" fontId="4" fillId="0" borderId="9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188" fontId="4" fillId="0" borderId="9" xfId="1" applyNumberFormat="1" applyFont="1" applyFill="1" applyBorder="1" applyAlignment="1">
      <alignment horizontal="center"/>
    </xf>
    <xf numFmtId="187" fontId="16" fillId="0" borderId="0" xfId="0" applyNumberFormat="1" applyFont="1"/>
    <xf numFmtId="187" fontId="16" fillId="2" borderId="0" xfId="1" applyNumberFormat="1" applyFont="1" applyFill="1"/>
    <xf numFmtId="43" fontId="0" fillId="0" borderId="0" xfId="0" applyNumberFormat="1"/>
    <xf numFmtId="187" fontId="1" fillId="0" borderId="0" xfId="1" applyNumberFormat="1" applyFont="1" applyBorder="1" applyAlignment="1">
      <alignment horizontal="center"/>
    </xf>
    <xf numFmtId="187" fontId="7" fillId="0" borderId="0" xfId="1" applyNumberFormat="1" applyFont="1" applyBorder="1" applyAlignment="1">
      <alignment horizontal="center"/>
    </xf>
    <xf numFmtId="0" fontId="16" fillId="0" borderId="0" xfId="0" applyFont="1" applyBorder="1" applyAlignment="1">
      <alignment horizontal="left" vertical="center"/>
    </xf>
    <xf numFmtId="0" fontId="15" fillId="0" borderId="1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187" fontId="15" fillId="0" borderId="3" xfId="1" applyNumberFormat="1" applyFont="1" applyBorder="1" applyAlignment="1">
      <alignment horizontal="center"/>
    </xf>
    <xf numFmtId="187" fontId="15" fillId="0" borderId="14" xfId="1" applyNumberFormat="1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187" fontId="1" fillId="0" borderId="6" xfId="1" applyNumberFormat="1" applyFont="1" applyFill="1" applyBorder="1"/>
    <xf numFmtId="187" fontId="1" fillId="0" borderId="1" xfId="1" applyNumberFormat="1" applyFont="1" applyBorder="1" applyAlignment="1">
      <alignment horizontal="center"/>
    </xf>
    <xf numFmtId="187" fontId="1" fillId="0" borderId="4" xfId="1" applyNumberFormat="1" applyFont="1" applyBorder="1" applyAlignment="1">
      <alignment horizontal="center"/>
    </xf>
    <xf numFmtId="187" fontId="1" fillId="0" borderId="5" xfId="1" applyNumberFormat="1" applyFont="1" applyBorder="1" applyAlignment="1">
      <alignment horizontal="center"/>
    </xf>
    <xf numFmtId="187" fontId="7" fillId="0" borderId="9" xfId="1" applyNumberFormat="1" applyFont="1" applyBorder="1" applyAlignment="1">
      <alignment horizontal="center"/>
    </xf>
    <xf numFmtId="187" fontId="7" fillId="0" borderId="5" xfId="1" applyNumberFormat="1" applyFont="1" applyBorder="1" applyAlignment="1">
      <alignment horizontal="center"/>
    </xf>
    <xf numFmtId="0" fontId="16" fillId="0" borderId="6" xfId="0" applyFont="1" applyBorder="1" applyAlignment="1">
      <alignment horizontal="center" vertical="center"/>
    </xf>
    <xf numFmtId="187" fontId="16" fillId="0" borderId="2" xfId="1" applyNumberFormat="1" applyFont="1" applyBorder="1" applyAlignment="1">
      <alignment horizontal="left"/>
    </xf>
    <xf numFmtId="187" fontId="15" fillId="0" borderId="9" xfId="1" applyNumberFormat="1" applyFont="1" applyBorder="1" applyAlignment="1">
      <alignment horizontal="left"/>
    </xf>
    <xf numFmtId="187" fontId="16" fillId="0" borderId="5" xfId="1" applyNumberFormat="1" applyFont="1" applyBorder="1" applyAlignment="1">
      <alignment horizontal="left"/>
    </xf>
    <xf numFmtId="0" fontId="16" fillId="0" borderId="6" xfId="0" applyFont="1" applyBorder="1" applyAlignment="1">
      <alignment horizontal="left" vertical="center"/>
    </xf>
    <xf numFmtId="0" fontId="16" fillId="0" borderId="8" xfId="0" applyFont="1" applyBorder="1" applyAlignment="1">
      <alignment horizontal="left" vertical="center"/>
    </xf>
    <xf numFmtId="0" fontId="16" fillId="0" borderId="10" xfId="0" applyFont="1" applyBorder="1" applyAlignment="1">
      <alignment horizontal="left" vertical="center"/>
    </xf>
    <xf numFmtId="187" fontId="16" fillId="0" borderId="1" xfId="1" applyNumberFormat="1" applyFont="1" applyBorder="1" applyAlignment="1">
      <alignment horizontal="left"/>
    </xf>
    <xf numFmtId="187" fontId="16" fillId="0" borderId="4" xfId="1" applyNumberFormat="1" applyFont="1" applyBorder="1" applyAlignment="1">
      <alignment horizontal="left"/>
    </xf>
    <xf numFmtId="188" fontId="1" fillId="0" borderId="0" xfId="1" applyNumberFormat="1" applyFont="1" applyBorder="1" applyAlignment="1">
      <alignment horizontal="right"/>
    </xf>
    <xf numFmtId="0" fontId="1" fillId="0" borderId="0" xfId="0" applyFont="1" applyBorder="1" applyAlignment="1">
      <alignment horizontal="left" vertical="center"/>
    </xf>
    <xf numFmtId="0" fontId="15" fillId="0" borderId="6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187" fontId="15" fillId="0" borderId="3" xfId="1" applyNumberFormat="1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6" fillId="0" borderId="2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9" xfId="0" applyFont="1" applyBorder="1" applyAlignment="1">
      <alignment horizontal="left"/>
    </xf>
    <xf numFmtId="0" fontId="16" fillId="0" borderId="5" xfId="0" applyFont="1" applyBorder="1" applyAlignment="1">
      <alignment horizontal="left"/>
    </xf>
    <xf numFmtId="0" fontId="16" fillId="0" borderId="2" xfId="0" applyFont="1" applyBorder="1" applyAlignment="1">
      <alignment horizontal="left"/>
    </xf>
    <xf numFmtId="0" fontId="16" fillId="0" borderId="9" xfId="0" applyFont="1" applyBorder="1" applyAlignment="1">
      <alignment horizontal="left" vertical="center"/>
    </xf>
    <xf numFmtId="0" fontId="16" fillId="0" borderId="8" xfId="0" applyFont="1" applyFill="1" applyBorder="1" applyAlignment="1">
      <alignment horizontal="left" vertical="center"/>
    </xf>
    <xf numFmtId="187" fontId="16" fillId="0" borderId="10" xfId="1" applyNumberFormat="1" applyFont="1" applyFill="1" applyBorder="1"/>
    <xf numFmtId="0" fontId="16" fillId="0" borderId="1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6" fillId="0" borderId="4" xfId="0" applyFont="1" applyBorder="1" applyAlignment="1">
      <alignment horizontal="left"/>
    </xf>
    <xf numFmtId="0" fontId="17" fillId="3" borderId="0" xfId="0" applyFont="1" applyFill="1"/>
    <xf numFmtId="0" fontId="16" fillId="3" borderId="0" xfId="0" applyFont="1" applyFill="1"/>
    <xf numFmtId="187" fontId="16" fillId="3" borderId="0" xfId="1" applyNumberFormat="1" applyFont="1" applyFill="1"/>
    <xf numFmtId="0" fontId="17" fillId="4" borderId="0" xfId="0" applyFont="1" applyFill="1"/>
    <xf numFmtId="0" fontId="16" fillId="4" borderId="0" xfId="0" applyFont="1" applyFill="1"/>
    <xf numFmtId="187" fontId="16" fillId="4" borderId="0" xfId="1" applyNumberFormat="1" applyFont="1" applyFill="1"/>
    <xf numFmtId="187" fontId="4" fillId="0" borderId="8" xfId="1" applyNumberFormat="1" applyFont="1" applyBorder="1" applyAlignment="1">
      <alignment vertical="center"/>
    </xf>
    <xf numFmtId="187" fontId="4" fillId="0" borderId="12" xfId="1" applyNumberFormat="1" applyFont="1" applyBorder="1" applyAlignment="1">
      <alignment vertical="center"/>
    </xf>
    <xf numFmtId="187" fontId="4" fillId="0" borderId="0" xfId="1" applyNumberFormat="1" applyFont="1" applyBorder="1" applyAlignment="1">
      <alignment vertical="center"/>
    </xf>
    <xf numFmtId="187" fontId="4" fillId="0" borderId="12" xfId="1" applyNumberFormat="1" applyFont="1" applyBorder="1" applyAlignment="1">
      <alignment horizontal="center"/>
    </xf>
    <xf numFmtId="187" fontId="4" fillId="0" borderId="9" xfId="1" applyNumberFormat="1" applyFont="1" applyBorder="1" applyAlignment="1">
      <alignment horizontal="center"/>
    </xf>
    <xf numFmtId="187" fontId="4" fillId="0" borderId="10" xfId="1" applyNumberFormat="1" applyFont="1" applyBorder="1" applyAlignment="1">
      <alignment vertical="center"/>
    </xf>
    <xf numFmtId="187" fontId="4" fillId="0" borderId="4" xfId="1" applyNumberFormat="1" applyFont="1" applyBorder="1" applyAlignment="1">
      <alignment vertical="center"/>
    </xf>
    <xf numFmtId="187" fontId="4" fillId="0" borderId="11" xfId="1" applyNumberFormat="1" applyFont="1" applyBorder="1" applyAlignment="1">
      <alignment vertical="center"/>
    </xf>
    <xf numFmtId="187" fontId="4" fillId="0" borderId="11" xfId="1" applyNumberFormat="1" applyFont="1" applyBorder="1" applyAlignment="1"/>
    <xf numFmtId="187" fontId="4" fillId="0" borderId="4" xfId="1" applyNumberFormat="1" applyFont="1" applyBorder="1" applyAlignment="1"/>
    <xf numFmtId="187" fontId="1" fillId="0" borderId="11" xfId="1" applyNumberFormat="1" applyFont="1" applyBorder="1" applyAlignment="1"/>
    <xf numFmtId="187" fontId="4" fillId="0" borderId="4" xfId="1" applyNumberFormat="1" applyFont="1" applyBorder="1" applyAlignment="1">
      <alignment horizontal="center"/>
    </xf>
    <xf numFmtId="187" fontId="4" fillId="0" borderId="5" xfId="1" applyNumberFormat="1" applyFont="1" applyBorder="1" applyAlignment="1">
      <alignment horizontal="center"/>
    </xf>
    <xf numFmtId="187" fontId="4" fillId="0" borderId="0" xfId="1" applyNumberFormat="1" applyFont="1" applyBorder="1" applyAlignment="1"/>
    <xf numFmtId="187" fontId="1" fillId="0" borderId="0" xfId="1" applyNumberFormat="1" applyFont="1" applyBorder="1" applyAlignment="1"/>
    <xf numFmtId="187" fontId="4" fillId="0" borderId="0" xfId="1" applyNumberFormat="1" applyFont="1" applyBorder="1" applyAlignment="1">
      <alignment horizontal="center"/>
    </xf>
    <xf numFmtId="187" fontId="4" fillId="0" borderId="12" xfId="1" applyNumberFormat="1" applyFont="1" applyBorder="1" applyAlignment="1"/>
    <xf numFmtId="187" fontId="1" fillId="0" borderId="7" xfId="1" applyNumberFormat="1" applyFont="1" applyFill="1" applyBorder="1"/>
    <xf numFmtId="187" fontId="1" fillId="0" borderId="1" xfId="1" applyNumberFormat="1" applyFont="1" applyFill="1" applyBorder="1"/>
    <xf numFmtId="187" fontId="2" fillId="0" borderId="8" xfId="1" applyNumberFormat="1" applyFont="1" applyBorder="1"/>
    <xf numFmtId="187" fontId="2" fillId="0" borderId="6" xfId="1" applyNumberFormat="1" applyFont="1" applyBorder="1"/>
    <xf numFmtId="187" fontId="8" fillId="0" borderId="8" xfId="1" applyNumberFormat="1" applyFont="1" applyBorder="1" applyAlignment="1">
      <alignment vertical="center"/>
    </xf>
    <xf numFmtId="187" fontId="2" fillId="0" borderId="10" xfId="1" applyNumberFormat="1" applyFont="1" applyBorder="1"/>
    <xf numFmtId="187" fontId="8" fillId="0" borderId="10" xfId="1" applyNumberFormat="1" applyFont="1" applyBorder="1" applyAlignment="1">
      <alignment vertical="center"/>
    </xf>
    <xf numFmtId="187" fontId="8" fillId="0" borderId="6" xfId="1" applyNumberFormat="1" applyFont="1" applyBorder="1" applyAlignment="1">
      <alignment vertical="center"/>
    </xf>
    <xf numFmtId="187" fontId="1" fillId="0" borderId="7" xfId="1" applyNumberFormat="1" applyFont="1" applyBorder="1" applyAlignment="1"/>
    <xf numFmtId="187" fontId="1" fillId="0" borderId="0" xfId="1" applyNumberFormat="1" applyFont="1" applyBorder="1" applyAlignment="1">
      <alignment vertical="center"/>
    </xf>
    <xf numFmtId="0" fontId="8" fillId="0" borderId="8" xfId="0" applyFont="1" applyBorder="1"/>
    <xf numFmtId="188" fontId="6" fillId="0" borderId="12" xfId="1" applyNumberFormat="1" applyFont="1" applyBorder="1"/>
    <xf numFmtId="187" fontId="1" fillId="0" borderId="4" xfId="1" applyNumberFormat="1" applyFont="1" applyBorder="1" applyAlignment="1"/>
    <xf numFmtId="187" fontId="2" fillId="0" borderId="6" xfId="1" applyNumberFormat="1" applyFont="1" applyBorder="1" applyAlignment="1">
      <alignment vertical="center"/>
    </xf>
    <xf numFmtId="187" fontId="2" fillId="0" borderId="8" xfId="1" applyNumberFormat="1" applyFont="1" applyBorder="1" applyAlignment="1">
      <alignment vertical="center"/>
    </xf>
    <xf numFmtId="187" fontId="2" fillId="0" borderId="10" xfId="1" applyNumberFormat="1" applyFont="1" applyBorder="1" applyAlignment="1">
      <alignment vertical="center"/>
    </xf>
    <xf numFmtId="187" fontId="2" fillId="0" borderId="0" xfId="1" applyNumberFormat="1" applyFont="1" applyBorder="1" applyAlignment="1">
      <alignment vertical="center"/>
    </xf>
    <xf numFmtId="187" fontId="2" fillId="0" borderId="0" xfId="1" applyNumberFormat="1" applyFont="1" applyBorder="1"/>
    <xf numFmtId="187" fontId="2" fillId="0" borderId="12" xfId="1" applyNumberFormat="1" applyFont="1" applyBorder="1"/>
    <xf numFmtId="0" fontId="2" fillId="0" borderId="6" xfId="0" applyFont="1" applyBorder="1"/>
    <xf numFmtId="188" fontId="1" fillId="0" borderId="1" xfId="1" applyNumberFormat="1" applyFont="1" applyBorder="1"/>
    <xf numFmtId="0" fontId="1" fillId="0" borderId="2" xfId="0" applyFont="1" applyBorder="1"/>
    <xf numFmtId="187" fontId="16" fillId="0" borderId="0" xfId="1" applyNumberFormat="1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187" fontId="15" fillId="0" borderId="0" xfId="1" applyNumberFormat="1" applyFont="1" applyBorder="1" applyAlignment="1">
      <alignment horizontal="center"/>
    </xf>
    <xf numFmtId="187" fontId="15" fillId="0" borderId="9" xfId="1" applyNumberFormat="1" applyFont="1" applyBorder="1" applyAlignment="1">
      <alignment horizontal="center"/>
    </xf>
    <xf numFmtId="187" fontId="15" fillId="0" borderId="4" xfId="1" applyNumberFormat="1" applyFont="1" applyBorder="1" applyAlignment="1">
      <alignment horizontal="center"/>
    </xf>
    <xf numFmtId="187" fontId="15" fillId="0" borderId="5" xfId="1" applyNumberFormat="1" applyFont="1" applyBorder="1" applyAlignment="1">
      <alignment horizontal="center"/>
    </xf>
    <xf numFmtId="0" fontId="16" fillId="0" borderId="10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22" fillId="0" borderId="8" xfId="0" applyFont="1" applyBorder="1"/>
    <xf numFmtId="188" fontId="1" fillId="0" borderId="4" xfId="1" applyNumberFormat="1" applyFont="1" applyBorder="1"/>
    <xf numFmtId="187" fontId="1" fillId="0" borderId="5" xfId="0" applyNumberFormat="1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187" fontId="16" fillId="0" borderId="1" xfId="1" applyNumberFormat="1" applyFont="1" applyFill="1" applyBorder="1"/>
    <xf numFmtId="0" fontId="0" fillId="0" borderId="7" xfId="0" applyBorder="1"/>
    <xf numFmtId="188" fontId="10" fillId="0" borderId="12" xfId="1" applyNumberFormat="1" applyFont="1" applyBorder="1"/>
    <xf numFmtId="188" fontId="11" fillId="0" borderId="12" xfId="1" applyNumberFormat="1" applyFont="1" applyBorder="1"/>
    <xf numFmtId="188" fontId="11" fillId="0" borderId="0" xfId="1" applyNumberFormat="1" applyFont="1" applyBorder="1"/>
    <xf numFmtId="188" fontId="11" fillId="0" borderId="9" xfId="1" applyNumberFormat="1" applyFont="1" applyBorder="1" applyAlignment="1">
      <alignment horizontal="center"/>
    </xf>
    <xf numFmtId="188" fontId="11" fillId="0" borderId="9" xfId="1" applyNumberFormat="1" applyFont="1" applyBorder="1"/>
    <xf numFmtId="0" fontId="11" fillId="0" borderId="12" xfId="0" applyFont="1" applyBorder="1"/>
    <xf numFmtId="0" fontId="11" fillId="0" borderId="9" xfId="0" applyFont="1" applyBorder="1"/>
    <xf numFmtId="0" fontId="11" fillId="0" borderId="0" xfId="0" applyFont="1" applyBorder="1"/>
    <xf numFmtId="0" fontId="13" fillId="0" borderId="9" xfId="0" applyFont="1" applyBorder="1" applyAlignment="1">
      <alignment horizontal="center"/>
    </xf>
    <xf numFmtId="187" fontId="1" fillId="0" borderId="8" xfId="1" applyNumberFormat="1" applyFont="1" applyBorder="1" applyAlignment="1">
      <alignment horizontal="center"/>
    </xf>
    <xf numFmtId="187" fontId="1" fillId="0" borderId="10" xfId="1" applyNumberFormat="1" applyFont="1" applyBorder="1" applyAlignment="1">
      <alignment horizontal="center"/>
    </xf>
    <xf numFmtId="187" fontId="1" fillId="0" borderId="6" xfId="1" applyNumberFormat="1" applyFont="1" applyBorder="1" applyAlignment="1">
      <alignment horizontal="center"/>
    </xf>
    <xf numFmtId="187" fontId="6" fillId="0" borderId="9" xfId="1" applyNumberFormat="1" applyFont="1" applyBorder="1" applyAlignment="1">
      <alignment horizontal="center"/>
    </xf>
    <xf numFmtId="187" fontId="2" fillId="0" borderId="9" xfId="1" applyNumberFormat="1" applyFont="1" applyBorder="1" applyAlignment="1">
      <alignment horizontal="center"/>
    </xf>
    <xf numFmtId="187" fontId="5" fillId="0" borderId="0" xfId="1" applyNumberFormat="1" applyFont="1" applyBorder="1"/>
    <xf numFmtId="187" fontId="2" fillId="0" borderId="0" xfId="1" applyNumberFormat="1" applyFont="1" applyBorder="1" applyAlignment="1">
      <alignment horizontal="center"/>
    </xf>
    <xf numFmtId="187" fontId="2" fillId="0" borderId="7" xfId="1" applyNumberFormat="1" applyFont="1" applyBorder="1"/>
    <xf numFmtId="187" fontId="6" fillId="0" borderId="0" xfId="1" applyNumberFormat="1" applyFont="1" applyBorder="1" applyAlignment="1">
      <alignment horizontal="center"/>
    </xf>
    <xf numFmtId="187" fontId="22" fillId="0" borderId="0" xfId="1" applyNumberFormat="1" applyFont="1" applyBorder="1"/>
    <xf numFmtId="0" fontId="20" fillId="0" borderId="12" xfId="0" applyFont="1" applyBorder="1"/>
    <xf numFmtId="0" fontId="20" fillId="0" borderId="0" xfId="0" applyFont="1" applyBorder="1"/>
    <xf numFmtId="187" fontId="22" fillId="0" borderId="12" xfId="1" applyNumberFormat="1" applyFont="1" applyBorder="1"/>
    <xf numFmtId="187" fontId="22" fillId="0" borderId="9" xfId="1" applyNumberFormat="1" applyFont="1" applyBorder="1"/>
    <xf numFmtId="0" fontId="16" fillId="0" borderId="12" xfId="0" applyFont="1" applyFill="1" applyBorder="1"/>
    <xf numFmtId="187" fontId="15" fillId="0" borderId="3" xfId="1" applyNumberFormat="1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25" fillId="0" borderId="9" xfId="0" applyFont="1" applyBorder="1"/>
    <xf numFmtId="0" fontId="25" fillId="0" borderId="9" xfId="0" applyFont="1" applyBorder="1" applyAlignment="1">
      <alignment horizontal="center"/>
    </xf>
    <xf numFmtId="187" fontId="25" fillId="0" borderId="0" xfId="1" applyNumberFormat="1" applyFont="1" applyBorder="1"/>
    <xf numFmtId="0" fontId="25" fillId="0" borderId="2" xfId="0" applyFont="1" applyBorder="1" applyAlignment="1">
      <alignment horizontal="center"/>
    </xf>
    <xf numFmtId="3" fontId="20" fillId="0" borderId="2" xfId="0" applyNumberFormat="1" applyFont="1" applyBorder="1"/>
    <xf numFmtId="0" fontId="20" fillId="0" borderId="9" xfId="0" applyFont="1" applyBorder="1"/>
    <xf numFmtId="187" fontId="25" fillId="0" borderId="9" xfId="1" applyNumberFormat="1" applyFont="1" applyBorder="1"/>
    <xf numFmtId="3" fontId="16" fillId="0" borderId="5" xfId="0" applyNumberFormat="1" applyFont="1" applyBorder="1"/>
    <xf numFmtId="187" fontId="25" fillId="0" borderId="8" xfId="1" applyNumberFormat="1" applyFont="1" applyFill="1" applyBorder="1"/>
    <xf numFmtId="187" fontId="25" fillId="0" borderId="12" xfId="1" applyNumberFormat="1" applyFont="1" applyFill="1" applyBorder="1"/>
    <xf numFmtId="0" fontId="27" fillId="0" borderId="9" xfId="0" applyFont="1" applyFill="1" applyBorder="1"/>
    <xf numFmtId="187" fontId="25" fillId="0" borderId="9" xfId="1" applyNumberFormat="1" applyFont="1" applyFill="1" applyBorder="1"/>
    <xf numFmtId="0" fontId="15" fillId="0" borderId="6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187" fontId="15" fillId="0" borderId="13" xfId="1" applyNumberFormat="1" applyFont="1" applyBorder="1" applyAlignment="1">
      <alignment horizontal="center"/>
    </xf>
    <xf numFmtId="0" fontId="15" fillId="0" borderId="8" xfId="0" applyFont="1" applyBorder="1" applyAlignment="1">
      <alignment horizontal="center" vertical="center"/>
    </xf>
    <xf numFmtId="187" fontId="15" fillId="0" borderId="3" xfId="1" applyNumberFormat="1" applyFont="1" applyBorder="1" applyAlignment="1">
      <alignment horizontal="center"/>
    </xf>
    <xf numFmtId="187" fontId="15" fillId="0" borderId="14" xfId="1" applyNumberFormat="1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187" fontId="8" fillId="0" borderId="0" xfId="1" applyNumberFormat="1" applyFont="1" applyBorder="1" applyAlignment="1">
      <alignment vertical="center"/>
    </xf>
    <xf numFmtId="0" fontId="16" fillId="0" borderId="0" xfId="0" applyFont="1" applyBorder="1" applyAlignment="1">
      <alignment horizontal="center" vertical="center"/>
    </xf>
    <xf numFmtId="0" fontId="17" fillId="3" borderId="0" xfId="0" applyFont="1" applyFill="1" applyBorder="1"/>
    <xf numFmtId="0" fontId="17" fillId="4" borderId="0" xfId="0" applyFont="1" applyFill="1" applyBorder="1"/>
    <xf numFmtId="0" fontId="15" fillId="0" borderId="11" xfId="0" applyFont="1" applyBorder="1" applyAlignment="1">
      <alignment horizontal="center"/>
    </xf>
    <xf numFmtId="188" fontId="1" fillId="0" borderId="2" xfId="1" applyNumberFormat="1" applyFont="1" applyBorder="1"/>
    <xf numFmtId="188" fontId="1" fillId="0" borderId="9" xfId="1" applyNumberFormat="1" applyFont="1" applyBorder="1"/>
    <xf numFmtId="188" fontId="1" fillId="0" borderId="5" xfId="1" applyNumberFormat="1" applyFont="1" applyBorder="1"/>
    <xf numFmtId="187" fontId="1" fillId="0" borderId="2" xfId="1" applyNumberFormat="1" applyFont="1" applyBorder="1" applyAlignment="1">
      <alignment vertical="center"/>
    </xf>
    <xf numFmtId="187" fontId="1" fillId="0" borderId="9" xfId="1" applyNumberFormat="1" applyFont="1" applyBorder="1" applyAlignment="1">
      <alignment vertical="center"/>
    </xf>
    <xf numFmtId="0" fontId="2" fillId="0" borderId="9" xfId="0" applyFont="1" applyBorder="1"/>
    <xf numFmtId="187" fontId="1" fillId="0" borderId="10" xfId="1" applyNumberFormat="1" applyFont="1" applyBorder="1" applyAlignment="1">
      <alignment vertical="center"/>
    </xf>
    <xf numFmtId="187" fontId="1" fillId="0" borderId="5" xfId="1" applyNumberFormat="1" applyFont="1" applyBorder="1" applyAlignment="1"/>
    <xf numFmtId="0" fontId="0" fillId="0" borderId="0" xfId="0" applyFont="1" applyBorder="1"/>
    <xf numFmtId="187" fontId="22" fillId="0" borderId="11" xfId="1" applyNumberFormat="1" applyFont="1" applyBorder="1"/>
    <xf numFmtId="187" fontId="22" fillId="0" borderId="0" xfId="1" applyNumberFormat="1" applyFont="1"/>
    <xf numFmtId="187" fontId="25" fillId="0" borderId="2" xfId="1" applyNumberFormat="1" applyFont="1" applyBorder="1"/>
    <xf numFmtId="187" fontId="4" fillId="0" borderId="9" xfId="1" applyNumberFormat="1" applyFont="1" applyBorder="1" applyAlignment="1"/>
    <xf numFmtId="187" fontId="1" fillId="0" borderId="2" xfId="1" applyNumberFormat="1" applyFont="1" applyFill="1" applyBorder="1"/>
    <xf numFmtId="187" fontId="4" fillId="0" borderId="5" xfId="1" applyNumberFormat="1" applyFont="1" applyBorder="1" applyAlignment="1"/>
    <xf numFmtId="187" fontId="4" fillId="0" borderId="2" xfId="1" applyNumberFormat="1" applyFont="1" applyBorder="1" applyAlignment="1"/>
    <xf numFmtId="187" fontId="4" fillId="0" borderId="1" xfId="1" applyNumberFormat="1" applyFont="1" applyBorder="1" applyAlignment="1"/>
    <xf numFmtId="0" fontId="8" fillId="0" borderId="6" xfId="0" applyFont="1" applyBorder="1"/>
    <xf numFmtId="187" fontId="2" fillId="0" borderId="9" xfId="1" applyNumberFormat="1" applyFont="1" applyBorder="1" applyAlignment="1">
      <alignment vertical="center"/>
    </xf>
    <xf numFmtId="188" fontId="6" fillId="0" borderId="2" xfId="1" applyNumberFormat="1" applyFont="1" applyBorder="1"/>
    <xf numFmtId="188" fontId="6" fillId="0" borderId="9" xfId="1" applyNumberFormat="1" applyFont="1" applyBorder="1"/>
    <xf numFmtId="188" fontId="6" fillId="0" borderId="1" xfId="1" applyNumberFormat="1" applyFont="1" applyBorder="1"/>
    <xf numFmtId="0" fontId="1" fillId="0" borderId="1" xfId="0" applyFont="1" applyBorder="1" applyAlignment="1">
      <alignment horizontal="left"/>
    </xf>
    <xf numFmtId="188" fontId="1" fillId="0" borderId="1" xfId="1" applyNumberFormat="1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6" fillId="0" borderId="1" xfId="0" applyFont="1" applyBorder="1" applyAlignment="1">
      <alignment horizontal="left"/>
    </xf>
    <xf numFmtId="0" fontId="16" fillId="0" borderId="0" xfId="0" applyFont="1" applyFill="1"/>
    <xf numFmtId="187" fontId="16" fillId="0" borderId="0" xfId="1" applyNumberFormat="1" applyFont="1" applyFill="1"/>
    <xf numFmtId="0" fontId="0" fillId="0" borderId="0" xfId="0" applyFill="1"/>
    <xf numFmtId="0" fontId="17" fillId="0" borderId="0" xfId="0" applyFont="1" applyFill="1"/>
    <xf numFmtId="0" fontId="15" fillId="0" borderId="7" xfId="0" applyFont="1" applyBorder="1" applyAlignment="1">
      <alignment horizontal="center"/>
    </xf>
    <xf numFmtId="0" fontId="16" fillId="5" borderId="0" xfId="0" applyFont="1" applyFill="1" applyBorder="1"/>
    <xf numFmtId="0" fontId="15" fillId="0" borderId="8" xfId="0" applyFont="1" applyBorder="1"/>
    <xf numFmtId="0" fontId="15" fillId="0" borderId="9" xfId="0" applyFont="1" applyBorder="1"/>
    <xf numFmtId="3" fontId="16" fillId="0" borderId="1" xfId="1" applyNumberFormat="1" applyFont="1" applyBorder="1"/>
    <xf numFmtId="0" fontId="11" fillId="0" borderId="8" xfId="0" applyFont="1" applyBorder="1"/>
    <xf numFmtId="187" fontId="16" fillId="0" borderId="0" xfId="0" applyNumberFormat="1" applyFont="1" applyBorder="1"/>
    <xf numFmtId="0" fontId="16" fillId="0" borderId="1" xfId="0" applyFont="1" applyBorder="1" applyAlignment="1">
      <alignment horizontal="center"/>
    </xf>
    <xf numFmtId="0" fontId="17" fillId="0" borderId="9" xfId="0" applyFont="1" applyFill="1" applyBorder="1"/>
    <xf numFmtId="188" fontId="11" fillId="0" borderId="2" xfId="1" applyNumberFormat="1" applyFont="1" applyBorder="1" applyAlignment="1">
      <alignment horizontal="center"/>
    </xf>
    <xf numFmtId="188" fontId="11" fillId="0" borderId="1" xfId="1" applyNumberFormat="1" applyFont="1" applyBorder="1"/>
    <xf numFmtId="188" fontId="10" fillId="0" borderId="7" xfId="1" applyNumberFormat="1" applyFont="1" applyBorder="1"/>
    <xf numFmtId="188" fontId="11" fillId="0" borderId="6" xfId="1" applyNumberFormat="1" applyFont="1" applyBorder="1"/>
    <xf numFmtId="188" fontId="11" fillId="0" borderId="8" xfId="1" applyNumberFormat="1" applyFont="1" applyBorder="1"/>
    <xf numFmtId="188" fontId="10" fillId="0" borderId="2" xfId="1" applyNumberFormat="1" applyFont="1" applyBorder="1"/>
    <xf numFmtId="188" fontId="12" fillId="0" borderId="2" xfId="1" applyNumberFormat="1" applyFont="1" applyBorder="1"/>
    <xf numFmtId="187" fontId="1" fillId="0" borderId="7" xfId="1" applyNumberFormat="1" applyFont="1" applyBorder="1" applyAlignment="1">
      <alignment horizontal="center"/>
    </xf>
    <xf numFmtId="187" fontId="16" fillId="0" borderId="7" xfId="1" applyNumberFormat="1" applyFont="1" applyBorder="1" applyAlignment="1">
      <alignment horizontal="left"/>
    </xf>
    <xf numFmtId="187" fontId="7" fillId="0" borderId="12" xfId="1" applyNumberFormat="1" applyFont="1" applyBorder="1" applyAlignment="1">
      <alignment horizontal="center"/>
    </xf>
    <xf numFmtId="187" fontId="16" fillId="0" borderId="11" xfId="1" applyNumberFormat="1" applyFont="1" applyBorder="1" applyAlignment="1">
      <alignment horizontal="left"/>
    </xf>
    <xf numFmtId="187" fontId="25" fillId="0" borderId="12" xfId="1" applyNumberFormat="1" applyFont="1" applyBorder="1"/>
    <xf numFmtId="187" fontId="25" fillId="0" borderId="1" xfId="1" applyNumberFormat="1" applyFont="1" applyBorder="1"/>
    <xf numFmtId="187" fontId="25" fillId="0" borderId="12" xfId="1" applyNumberFormat="1" applyFont="1" applyBorder="1" applyAlignment="1">
      <alignment horizontal="center"/>
    </xf>
    <xf numFmtId="187" fontId="25" fillId="0" borderId="7" xfId="1" applyNumberFormat="1" applyFont="1" applyBorder="1"/>
    <xf numFmtId="0" fontId="16" fillId="0" borderId="12" xfId="0" applyFont="1" applyBorder="1" applyAlignment="1">
      <alignment horizontal="left" vertical="center"/>
    </xf>
    <xf numFmtId="0" fontId="16" fillId="0" borderId="7" xfId="0" applyFont="1" applyBorder="1" applyAlignment="1">
      <alignment horizontal="left" vertical="center"/>
    </xf>
    <xf numFmtId="0" fontId="16" fillId="0" borderId="1" xfId="0" applyFont="1" applyBorder="1" applyAlignment="1">
      <alignment horizontal="left" vertical="center"/>
    </xf>
    <xf numFmtId="187" fontId="16" fillId="0" borderId="7" xfId="1" applyNumberFormat="1" applyFont="1" applyBorder="1" applyAlignment="1">
      <alignment horizontal="center"/>
    </xf>
    <xf numFmtId="187" fontId="16" fillId="0" borderId="11" xfId="1" applyNumberFormat="1" applyFont="1" applyFill="1" applyBorder="1"/>
    <xf numFmtId="187" fontId="16" fillId="0" borderId="4" xfId="1" applyNumberFormat="1" applyFont="1" applyFill="1" applyBorder="1"/>
    <xf numFmtId="187" fontId="25" fillId="0" borderId="2" xfId="1" applyNumberFormat="1" applyFont="1" applyBorder="1" applyAlignment="1">
      <alignment horizontal="center"/>
    </xf>
    <xf numFmtId="187" fontId="25" fillId="0" borderId="9" xfId="1" applyNumberFormat="1" applyFont="1" applyBorder="1" applyAlignment="1">
      <alignment horizontal="center"/>
    </xf>
    <xf numFmtId="187" fontId="15" fillId="0" borderId="3" xfId="1" applyNumberFormat="1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187" fontId="25" fillId="0" borderId="1" xfId="1" applyNumberFormat="1" applyFont="1" applyBorder="1" applyAlignment="1">
      <alignment horizontal="center"/>
    </xf>
    <xf numFmtId="0" fontId="27" fillId="0" borderId="9" xfId="0" applyFont="1" applyBorder="1" applyAlignment="1">
      <alignment horizontal="center"/>
    </xf>
    <xf numFmtId="0" fontId="20" fillId="0" borderId="1" xfId="0" applyFont="1" applyBorder="1"/>
    <xf numFmtId="187" fontId="16" fillId="0" borderId="11" xfId="1" applyNumberFormat="1" applyFont="1" applyBorder="1" applyAlignment="1">
      <alignment horizontal="center"/>
    </xf>
    <xf numFmtId="187" fontId="23" fillId="0" borderId="12" xfId="1" applyNumberFormat="1" applyFont="1" applyBorder="1"/>
    <xf numFmtId="187" fontId="25" fillId="0" borderId="0" xfId="1" applyNumberFormat="1" applyFont="1"/>
    <xf numFmtId="187" fontId="28" fillId="0" borderId="0" xfId="1" applyNumberFormat="1" applyFont="1"/>
    <xf numFmtId="0" fontId="25" fillId="0" borderId="0" xfId="0" applyFont="1"/>
    <xf numFmtId="187" fontId="25" fillId="0" borderId="0" xfId="0" applyNumberFormat="1" applyFont="1"/>
    <xf numFmtId="0" fontId="28" fillId="0" borderId="0" xfId="0" applyFont="1"/>
    <xf numFmtId="187" fontId="1" fillId="0" borderId="0" xfId="0" applyNumberFormat="1" applyFont="1" applyBorder="1"/>
    <xf numFmtId="187" fontId="16" fillId="0" borderId="5" xfId="0" applyNumberFormat="1" applyFont="1" applyBorder="1"/>
    <xf numFmtId="187" fontId="1" fillId="0" borderId="0" xfId="0" applyNumberFormat="1" applyFont="1" applyFill="1" applyBorder="1"/>
    <xf numFmtId="187" fontId="1" fillId="0" borderId="5" xfId="0" applyNumberFormat="1" applyFont="1" applyBorder="1"/>
    <xf numFmtId="187" fontId="1" fillId="0" borderId="5" xfId="0" applyNumberFormat="1" applyFont="1" applyFill="1" applyBorder="1"/>
    <xf numFmtId="187" fontId="1" fillId="0" borderId="0" xfId="0" applyNumberFormat="1" applyFont="1" applyFill="1" applyBorder="1" applyAlignment="1">
      <alignment horizontal="center"/>
    </xf>
    <xf numFmtId="187" fontId="1" fillId="0" borderId="5" xfId="0" applyNumberFormat="1" applyFont="1" applyFill="1" applyBorder="1" applyAlignment="1">
      <alignment horizontal="center"/>
    </xf>
    <xf numFmtId="189" fontId="16" fillId="0" borderId="8" xfId="1" applyNumberFormat="1" applyFont="1" applyBorder="1" applyAlignment="1">
      <alignment horizontal="right"/>
    </xf>
    <xf numFmtId="187" fontId="16" fillId="0" borderId="5" xfId="0" applyNumberFormat="1" applyFont="1" applyBorder="1" applyAlignment="1">
      <alignment horizontal="center"/>
    </xf>
    <xf numFmtId="187" fontId="15" fillId="0" borderId="5" xfId="0" applyNumberFormat="1" applyFont="1" applyBorder="1"/>
    <xf numFmtId="0" fontId="22" fillId="0" borderId="5" xfId="0" applyFont="1" applyBorder="1"/>
    <xf numFmtId="187" fontId="16" fillId="0" borderId="0" xfId="0" applyNumberFormat="1" applyFont="1" applyBorder="1" applyAlignment="1">
      <alignment horizontal="center"/>
    </xf>
    <xf numFmtId="187" fontId="1" fillId="0" borderId="11" xfId="1" applyNumberFormat="1" applyFont="1" applyBorder="1" applyAlignment="1">
      <alignment horizontal="center"/>
    </xf>
    <xf numFmtId="187" fontId="7" fillId="0" borderId="12" xfId="1" applyNumberFormat="1" applyFont="1" applyBorder="1"/>
    <xf numFmtId="0" fontId="20" fillId="0" borderId="11" xfId="0" applyFont="1" applyBorder="1"/>
    <xf numFmtId="187" fontId="1" fillId="0" borderId="0" xfId="0" applyNumberFormat="1" applyFont="1" applyBorder="1" applyAlignment="1">
      <alignment horizontal="center"/>
    </xf>
    <xf numFmtId="187" fontId="6" fillId="0" borderId="1" xfId="1" applyNumberFormat="1" applyFont="1" applyBorder="1"/>
    <xf numFmtId="187" fontId="6" fillId="0" borderId="7" xfId="1" applyNumberFormat="1" applyFont="1" applyBorder="1"/>
    <xf numFmtId="187" fontId="6" fillId="0" borderId="0" xfId="1" applyNumberFormat="1" applyFont="1" applyBorder="1"/>
    <xf numFmtId="0" fontId="27" fillId="0" borderId="0" xfId="0" applyFont="1" applyBorder="1"/>
    <xf numFmtId="187" fontId="25" fillId="0" borderId="11" xfId="1" applyNumberFormat="1" applyFont="1" applyBorder="1"/>
    <xf numFmtId="0" fontId="27" fillId="0" borderId="12" xfId="0" applyFont="1" applyBorder="1"/>
    <xf numFmtId="0" fontId="1" fillId="0" borderId="12" xfId="0" applyFont="1" applyBorder="1" applyAlignment="1">
      <alignment horizontal="center"/>
    </xf>
    <xf numFmtId="187" fontId="25" fillId="0" borderId="8" xfId="1" applyNumberFormat="1" applyFont="1" applyBorder="1"/>
    <xf numFmtId="187" fontId="16" fillId="0" borderId="0" xfId="0" applyNumberFormat="1" applyFont="1" applyFill="1"/>
    <xf numFmtId="187" fontId="15" fillId="0" borderId="0" xfId="0" applyNumberFormat="1" applyFont="1"/>
    <xf numFmtId="187" fontId="25" fillId="0" borderId="6" xfId="1" applyNumberFormat="1" applyFont="1" applyBorder="1"/>
    <xf numFmtId="0" fontId="28" fillId="0" borderId="2" xfId="0" applyFont="1" applyBorder="1" applyAlignment="1">
      <alignment horizontal="center"/>
    </xf>
    <xf numFmtId="0" fontId="28" fillId="0" borderId="5" xfId="0" applyFont="1" applyBorder="1" applyAlignment="1">
      <alignment horizontal="center"/>
    </xf>
    <xf numFmtId="0" fontId="0" fillId="0" borderId="9" xfId="0" applyFont="1" applyBorder="1"/>
    <xf numFmtId="187" fontId="22" fillId="0" borderId="5" xfId="1" applyNumberFormat="1" applyFont="1" applyBorder="1"/>
    <xf numFmtId="187" fontId="28" fillId="0" borderId="3" xfId="1" applyNumberFormat="1" applyFont="1" applyBorder="1" applyAlignment="1">
      <alignment horizontal="center"/>
    </xf>
    <xf numFmtId="189" fontId="25" fillId="0" borderId="1" xfId="1" applyNumberFormat="1" applyFont="1" applyBorder="1"/>
    <xf numFmtId="189" fontId="25" fillId="0" borderId="12" xfId="1" applyNumberFormat="1" applyFont="1" applyBorder="1"/>
    <xf numFmtId="189" fontId="25" fillId="0" borderId="0" xfId="1" applyNumberFormat="1" applyFont="1" applyBorder="1"/>
    <xf numFmtId="189" fontId="25" fillId="0" borderId="11" xfId="1" applyNumberFormat="1" applyFont="1" applyBorder="1"/>
    <xf numFmtId="187" fontId="28" fillId="0" borderId="3" xfId="1" applyNumberFormat="1" applyFont="1" applyBorder="1"/>
    <xf numFmtId="187" fontId="28" fillId="0" borderId="15" xfId="1" applyNumberFormat="1" applyFont="1" applyBorder="1"/>
    <xf numFmtId="187" fontId="25" fillId="0" borderId="13" xfId="1" applyNumberFormat="1" applyFont="1" applyBorder="1"/>
    <xf numFmtId="187" fontId="28" fillId="0" borderId="16" xfId="1" applyNumberFormat="1" applyFont="1" applyBorder="1"/>
    <xf numFmtId="187" fontId="28" fillId="0" borderId="17" xfId="1" applyNumberFormat="1" applyFont="1" applyBorder="1"/>
    <xf numFmtId="187" fontId="28" fillId="0" borderId="18" xfId="1" applyNumberFormat="1" applyFont="1" applyBorder="1"/>
    <xf numFmtId="187" fontId="28" fillId="0" borderId="19" xfId="1" applyNumberFormat="1" applyFont="1" applyBorder="1"/>
    <xf numFmtId="187" fontId="25" fillId="0" borderId="12" xfId="0" applyNumberFormat="1" applyFont="1" applyBorder="1"/>
    <xf numFmtId="0" fontId="28" fillId="0" borderId="15" xfId="0" applyFont="1" applyBorder="1" applyAlignment="1">
      <alignment horizontal="left"/>
    </xf>
    <xf numFmtId="187" fontId="25" fillId="0" borderId="9" xfId="0" applyNumberFormat="1" applyFont="1" applyBorder="1"/>
    <xf numFmtId="187" fontId="25" fillId="0" borderId="4" xfId="1" applyNumberFormat="1" applyFont="1" applyBorder="1"/>
    <xf numFmtId="189" fontId="28" fillId="0" borderId="13" xfId="1" applyNumberFormat="1" applyFont="1" applyBorder="1"/>
    <xf numFmtId="187" fontId="28" fillId="0" borderId="12" xfId="1" applyNumberFormat="1" applyFont="1" applyBorder="1"/>
    <xf numFmtId="187" fontId="25" fillId="0" borderId="10" xfId="1" applyNumberFormat="1" applyFont="1" applyBorder="1"/>
    <xf numFmtId="187" fontId="25" fillId="0" borderId="4" xfId="0" applyNumberFormat="1" applyFont="1" applyBorder="1"/>
    <xf numFmtId="187" fontId="25" fillId="0" borderId="5" xfId="0" applyNumberFormat="1" applyFont="1" applyBorder="1"/>
    <xf numFmtId="189" fontId="25" fillId="0" borderId="0" xfId="1" applyNumberFormat="1" applyFont="1"/>
    <xf numFmtId="0" fontId="27" fillId="0" borderId="0" xfId="0" applyFont="1"/>
    <xf numFmtId="187" fontId="28" fillId="0" borderId="6" xfId="1" applyNumberFormat="1" applyFont="1" applyBorder="1"/>
    <xf numFmtId="189" fontId="28" fillId="0" borderId="15" xfId="1" applyNumberFormat="1" applyFont="1" applyBorder="1"/>
    <xf numFmtId="187" fontId="25" fillId="0" borderId="14" xfId="1" applyNumberFormat="1" applyFont="1" applyBorder="1"/>
    <xf numFmtId="187" fontId="25" fillId="0" borderId="8" xfId="0" applyNumberFormat="1" applyFont="1" applyBorder="1"/>
    <xf numFmtId="187" fontId="25" fillId="0" borderId="3" xfId="1" applyNumberFormat="1" applyFont="1" applyBorder="1"/>
    <xf numFmtId="0" fontId="25" fillId="0" borderId="12" xfId="0" applyFont="1" applyBorder="1"/>
    <xf numFmtId="187" fontId="22" fillId="0" borderId="1" xfId="1" applyNumberFormat="1" applyFont="1" applyBorder="1"/>
    <xf numFmtId="187" fontId="29" fillId="0" borderId="4" xfId="1" applyNumberFormat="1" applyFont="1" applyBorder="1"/>
    <xf numFmtId="0" fontId="15" fillId="0" borderId="2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187" fontId="26" fillId="0" borderId="3" xfId="1" applyNumberFormat="1" applyFont="1" applyBorder="1" applyAlignment="1">
      <alignment horizontal="center"/>
    </xf>
    <xf numFmtId="187" fontId="26" fillId="0" borderId="3" xfId="1" applyNumberFormat="1" applyFont="1" applyBorder="1"/>
    <xf numFmtId="187" fontId="20" fillId="0" borderId="3" xfId="1" applyNumberFormat="1" applyFont="1" applyBorder="1"/>
    <xf numFmtId="189" fontId="20" fillId="0" borderId="3" xfId="1" applyNumberFormat="1" applyFont="1" applyBorder="1"/>
    <xf numFmtId="0" fontId="20" fillId="0" borderId="3" xfId="0" applyFont="1" applyBorder="1"/>
    <xf numFmtId="187" fontId="20" fillId="0" borderId="3" xfId="0" applyNumberFormat="1" applyFont="1" applyBorder="1"/>
    <xf numFmtId="0" fontId="26" fillId="0" borderId="3" xfId="0" applyFont="1" applyBorder="1" applyAlignment="1">
      <alignment horizontal="left"/>
    </xf>
    <xf numFmtId="189" fontId="26" fillId="0" borderId="3" xfId="1" applyNumberFormat="1" applyFont="1" applyBorder="1"/>
    <xf numFmtId="187" fontId="20" fillId="0" borderId="0" xfId="1" applyNumberFormat="1" applyFont="1"/>
    <xf numFmtId="0" fontId="20" fillId="0" borderId="0" xfId="0" applyFont="1"/>
    <xf numFmtId="187" fontId="15" fillId="0" borderId="13" xfId="1" applyNumberFormat="1" applyFont="1" applyBorder="1" applyAlignment="1">
      <alignment horizontal="center"/>
    </xf>
    <xf numFmtId="0" fontId="15" fillId="0" borderId="6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187" fontId="15" fillId="0" borderId="0" xfId="1" applyNumberFormat="1" applyFont="1" applyAlignment="1">
      <alignment horizontal="center"/>
    </xf>
    <xf numFmtId="187" fontId="15" fillId="0" borderId="6" xfId="1" applyNumberFormat="1" applyFont="1" applyBorder="1" applyAlignment="1">
      <alignment horizontal="center" vertical="center"/>
    </xf>
    <xf numFmtId="187" fontId="15" fillId="0" borderId="10" xfId="1" applyNumberFormat="1" applyFont="1" applyBorder="1" applyAlignment="1">
      <alignment horizontal="center" vertical="center"/>
    </xf>
    <xf numFmtId="187" fontId="15" fillId="0" borderId="1" xfId="1" applyNumberFormat="1" applyFont="1" applyBorder="1" applyAlignment="1">
      <alignment horizontal="center" vertical="center"/>
    </xf>
    <xf numFmtId="187" fontId="15" fillId="0" borderId="4" xfId="1" applyNumberFormat="1" applyFont="1" applyBorder="1" applyAlignment="1">
      <alignment horizontal="center" vertical="center"/>
    </xf>
    <xf numFmtId="187" fontId="15" fillId="0" borderId="3" xfId="1" applyNumberFormat="1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187" fontId="15" fillId="0" borderId="3" xfId="1" applyNumberFormat="1" applyFont="1" applyBorder="1" applyAlignment="1">
      <alignment horizontal="center"/>
    </xf>
    <xf numFmtId="187" fontId="15" fillId="0" borderId="8" xfId="1" applyNumberFormat="1" applyFont="1" applyBorder="1" applyAlignment="1">
      <alignment horizontal="center" vertical="center"/>
    </xf>
    <xf numFmtId="187" fontId="15" fillId="0" borderId="12" xfId="1" applyNumberFormat="1" applyFont="1" applyBorder="1" applyAlignment="1">
      <alignment horizontal="center" vertical="center"/>
    </xf>
    <xf numFmtId="187" fontId="4" fillId="0" borderId="6" xfId="1" applyNumberFormat="1" applyFont="1" applyBorder="1" applyAlignment="1">
      <alignment horizontal="center" vertical="center"/>
    </xf>
    <xf numFmtId="187" fontId="4" fillId="0" borderId="10" xfId="1" applyNumberFormat="1" applyFont="1" applyBorder="1" applyAlignment="1">
      <alignment horizontal="center" vertical="center"/>
    </xf>
    <xf numFmtId="187" fontId="15" fillId="0" borderId="14" xfId="1" applyNumberFormat="1" applyFont="1" applyBorder="1" applyAlignment="1">
      <alignment horizontal="center"/>
    </xf>
    <xf numFmtId="43" fontId="26" fillId="0" borderId="6" xfId="1" applyFont="1" applyBorder="1" applyAlignment="1">
      <alignment horizontal="center" vertical="center"/>
    </xf>
    <xf numFmtId="43" fontId="26" fillId="0" borderId="10" xfId="1" applyFont="1" applyBorder="1" applyAlignment="1">
      <alignment horizontal="center" vertical="center"/>
    </xf>
    <xf numFmtId="189" fontId="26" fillId="0" borderId="6" xfId="1" applyNumberFormat="1" applyFont="1" applyBorder="1" applyAlignment="1">
      <alignment horizontal="center" vertical="center"/>
    </xf>
    <xf numFmtId="189" fontId="26" fillId="0" borderId="10" xfId="1" applyNumberFormat="1" applyFont="1" applyBorder="1" applyAlignment="1">
      <alignment horizontal="center" vertical="center"/>
    </xf>
    <xf numFmtId="0" fontId="15" fillId="0" borderId="13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5" fillId="0" borderId="2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0" fontId="15" fillId="0" borderId="15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15" fillId="0" borderId="2" xfId="0" applyFont="1" applyBorder="1" applyAlignment="1">
      <alignment horizontal="center" vertical="center"/>
    </xf>
    <xf numFmtId="187" fontId="26" fillId="0" borderId="0" xfId="1" applyNumberFormat="1" applyFont="1" applyAlignment="1">
      <alignment horizontal="center"/>
    </xf>
    <xf numFmtId="187" fontId="26" fillId="0" borderId="11" xfId="1" applyNumberFormat="1" applyFont="1" applyBorder="1" applyAlignment="1">
      <alignment horizontal="center"/>
    </xf>
    <xf numFmtId="187" fontId="26" fillId="0" borderId="15" xfId="1" applyNumberFormat="1" applyFont="1" applyBorder="1" applyAlignment="1">
      <alignment horizontal="center"/>
    </xf>
    <xf numFmtId="187" fontId="26" fillId="0" borderId="14" xfId="1" applyNumberFormat="1" applyFont="1" applyBorder="1" applyAlignment="1">
      <alignment horizontal="center"/>
    </xf>
    <xf numFmtId="187" fontId="26" fillId="0" borderId="6" xfId="1" applyNumberFormat="1" applyFont="1" applyBorder="1" applyAlignment="1">
      <alignment horizontal="center" vertical="center"/>
    </xf>
    <xf numFmtId="187" fontId="26" fillId="0" borderId="7" xfId="1" applyNumberFormat="1" applyFont="1" applyBorder="1" applyAlignment="1">
      <alignment horizontal="center" vertical="center"/>
    </xf>
    <xf numFmtId="187" fontId="26" fillId="0" borderId="2" xfId="1" applyNumberFormat="1" applyFont="1" applyBorder="1" applyAlignment="1">
      <alignment horizontal="center" vertical="center"/>
    </xf>
    <xf numFmtId="187" fontId="26" fillId="0" borderId="10" xfId="1" applyNumberFormat="1" applyFont="1" applyBorder="1" applyAlignment="1">
      <alignment horizontal="center" vertical="center"/>
    </xf>
    <xf numFmtId="187" fontId="26" fillId="0" borderId="11" xfId="1" applyNumberFormat="1" applyFont="1" applyBorder="1" applyAlignment="1">
      <alignment horizontal="center" vertical="center"/>
    </xf>
    <xf numFmtId="187" fontId="26" fillId="0" borderId="5" xfId="1" applyNumberFormat="1" applyFont="1" applyBorder="1" applyAlignment="1">
      <alignment horizontal="center" vertical="center"/>
    </xf>
    <xf numFmtId="187" fontId="30" fillId="0" borderId="0" xfId="1" applyNumberFormat="1" applyFont="1" applyAlignment="1">
      <alignment horizontal="center"/>
    </xf>
    <xf numFmtId="187" fontId="28" fillId="0" borderId="3" xfId="1" applyNumberFormat="1" applyFont="1" applyBorder="1" applyAlignment="1">
      <alignment horizontal="center" vertical="center"/>
    </xf>
    <xf numFmtId="187" fontId="28" fillId="0" borderId="3" xfId="1" applyNumberFormat="1" applyFont="1" applyBorder="1" applyAlignment="1">
      <alignment horizontal="center"/>
    </xf>
    <xf numFmtId="187" fontId="28" fillId="0" borderId="15" xfId="1" applyNumberFormat="1" applyFont="1" applyBorder="1" applyAlignment="1">
      <alignment horizontal="center"/>
    </xf>
    <xf numFmtId="187" fontId="28" fillId="0" borderId="13" xfId="1" applyNumberFormat="1" applyFont="1" applyBorder="1" applyAlignment="1">
      <alignment horizontal="center"/>
    </xf>
    <xf numFmtId="187" fontId="28" fillId="0" borderId="14" xfId="1" applyNumberFormat="1" applyFont="1" applyBorder="1" applyAlignment="1">
      <alignment horizontal="center"/>
    </xf>
    <xf numFmtId="187" fontId="28" fillId="0" borderId="6" xfId="1" applyNumberFormat="1" applyFont="1" applyBorder="1" applyAlignment="1">
      <alignment horizontal="center" vertical="center"/>
    </xf>
    <xf numFmtId="187" fontId="28" fillId="0" borderId="7" xfId="1" applyNumberFormat="1" applyFont="1" applyBorder="1" applyAlignment="1">
      <alignment horizontal="center" vertical="center"/>
    </xf>
    <xf numFmtId="187" fontId="28" fillId="0" borderId="2" xfId="1" applyNumberFormat="1" applyFont="1" applyBorder="1" applyAlignment="1">
      <alignment horizontal="center" vertical="center"/>
    </xf>
    <xf numFmtId="187" fontId="28" fillId="0" borderId="10" xfId="1" applyNumberFormat="1" applyFont="1" applyBorder="1" applyAlignment="1">
      <alignment horizontal="center" vertical="center"/>
    </xf>
    <xf numFmtId="187" fontId="28" fillId="0" borderId="11" xfId="1" applyNumberFormat="1" applyFont="1" applyBorder="1" applyAlignment="1">
      <alignment horizontal="center" vertical="center"/>
    </xf>
    <xf numFmtId="187" fontId="28" fillId="0" borderId="5" xfId="1" applyNumberFormat="1" applyFont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714375</xdr:colOff>
      <xdr:row>69</xdr:row>
      <xdr:rowOff>0</xdr:rowOff>
    </xdr:from>
    <xdr:to>
      <xdr:col>3</xdr:col>
      <xdr:colOff>742950</xdr:colOff>
      <xdr:row>69</xdr:row>
      <xdr:rowOff>200025</xdr:rowOff>
    </xdr:to>
    <xdr:sp macro="" textlink="">
      <xdr:nvSpPr>
        <xdr:cNvPr id="29809" name="Text Box 1"/>
        <xdr:cNvSpPr txBox="1">
          <a:spLocks noChangeArrowheads="1"/>
        </xdr:cNvSpPr>
      </xdr:nvSpPr>
      <xdr:spPr bwMode="auto">
        <a:xfrm>
          <a:off x="3638550" y="18897600"/>
          <a:ext cx="285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714375</xdr:colOff>
      <xdr:row>69</xdr:row>
      <xdr:rowOff>0</xdr:rowOff>
    </xdr:from>
    <xdr:to>
      <xdr:col>3</xdr:col>
      <xdr:colOff>742950</xdr:colOff>
      <xdr:row>69</xdr:row>
      <xdr:rowOff>200025</xdr:rowOff>
    </xdr:to>
    <xdr:sp macro="" textlink="">
      <xdr:nvSpPr>
        <xdr:cNvPr id="29810" name="Text Box 2"/>
        <xdr:cNvSpPr txBox="1">
          <a:spLocks noChangeArrowheads="1"/>
        </xdr:cNvSpPr>
      </xdr:nvSpPr>
      <xdr:spPr bwMode="auto">
        <a:xfrm>
          <a:off x="3638550" y="18897600"/>
          <a:ext cx="285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704850</xdr:colOff>
      <xdr:row>69</xdr:row>
      <xdr:rowOff>0</xdr:rowOff>
    </xdr:from>
    <xdr:to>
      <xdr:col>2</xdr:col>
      <xdr:colOff>704850</xdr:colOff>
      <xdr:row>69</xdr:row>
      <xdr:rowOff>200025</xdr:rowOff>
    </xdr:to>
    <xdr:sp macro="" textlink="">
      <xdr:nvSpPr>
        <xdr:cNvPr id="29811" name="Text Box 1"/>
        <xdr:cNvSpPr txBox="1">
          <a:spLocks noChangeArrowheads="1"/>
        </xdr:cNvSpPr>
      </xdr:nvSpPr>
      <xdr:spPr bwMode="auto">
        <a:xfrm>
          <a:off x="2228850" y="188976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704850</xdr:colOff>
      <xdr:row>69</xdr:row>
      <xdr:rowOff>0</xdr:rowOff>
    </xdr:from>
    <xdr:to>
      <xdr:col>2</xdr:col>
      <xdr:colOff>704850</xdr:colOff>
      <xdr:row>69</xdr:row>
      <xdr:rowOff>200025</xdr:rowOff>
    </xdr:to>
    <xdr:sp macro="" textlink="">
      <xdr:nvSpPr>
        <xdr:cNvPr id="29812" name="Text Box 2"/>
        <xdr:cNvSpPr txBox="1">
          <a:spLocks noChangeArrowheads="1"/>
        </xdr:cNvSpPr>
      </xdr:nvSpPr>
      <xdr:spPr bwMode="auto">
        <a:xfrm>
          <a:off x="2228850" y="188976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704850</xdr:colOff>
      <xdr:row>69</xdr:row>
      <xdr:rowOff>0</xdr:rowOff>
    </xdr:from>
    <xdr:to>
      <xdr:col>2</xdr:col>
      <xdr:colOff>704850</xdr:colOff>
      <xdr:row>69</xdr:row>
      <xdr:rowOff>200025</xdr:rowOff>
    </xdr:to>
    <xdr:sp macro="" textlink="">
      <xdr:nvSpPr>
        <xdr:cNvPr id="29813" name="Text Box 1"/>
        <xdr:cNvSpPr txBox="1">
          <a:spLocks noChangeArrowheads="1"/>
        </xdr:cNvSpPr>
      </xdr:nvSpPr>
      <xdr:spPr bwMode="auto">
        <a:xfrm>
          <a:off x="2228850" y="188976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704850</xdr:colOff>
      <xdr:row>69</xdr:row>
      <xdr:rowOff>0</xdr:rowOff>
    </xdr:from>
    <xdr:to>
      <xdr:col>2</xdr:col>
      <xdr:colOff>704850</xdr:colOff>
      <xdr:row>69</xdr:row>
      <xdr:rowOff>200025</xdr:rowOff>
    </xdr:to>
    <xdr:sp macro="" textlink="">
      <xdr:nvSpPr>
        <xdr:cNvPr id="29814" name="Text Box 2"/>
        <xdr:cNvSpPr txBox="1">
          <a:spLocks noChangeArrowheads="1"/>
        </xdr:cNvSpPr>
      </xdr:nvSpPr>
      <xdr:spPr bwMode="auto">
        <a:xfrm>
          <a:off x="2228850" y="188976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704850</xdr:colOff>
      <xdr:row>69</xdr:row>
      <xdr:rowOff>0</xdr:rowOff>
    </xdr:from>
    <xdr:to>
      <xdr:col>2</xdr:col>
      <xdr:colOff>704850</xdr:colOff>
      <xdr:row>69</xdr:row>
      <xdr:rowOff>200025</xdr:rowOff>
    </xdr:to>
    <xdr:sp macro="" textlink="">
      <xdr:nvSpPr>
        <xdr:cNvPr id="29815" name="Text Box 1"/>
        <xdr:cNvSpPr txBox="1">
          <a:spLocks noChangeArrowheads="1"/>
        </xdr:cNvSpPr>
      </xdr:nvSpPr>
      <xdr:spPr bwMode="auto">
        <a:xfrm>
          <a:off x="2228850" y="188976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742950</xdr:colOff>
      <xdr:row>69</xdr:row>
      <xdr:rowOff>0</xdr:rowOff>
    </xdr:from>
    <xdr:to>
      <xdr:col>2</xdr:col>
      <xdr:colOff>742950</xdr:colOff>
      <xdr:row>69</xdr:row>
      <xdr:rowOff>190500</xdr:rowOff>
    </xdr:to>
    <xdr:sp macro="" textlink="">
      <xdr:nvSpPr>
        <xdr:cNvPr id="29816" name="Text Box 2"/>
        <xdr:cNvSpPr txBox="1">
          <a:spLocks noChangeArrowheads="1"/>
        </xdr:cNvSpPr>
      </xdr:nvSpPr>
      <xdr:spPr bwMode="auto">
        <a:xfrm>
          <a:off x="2266950" y="188976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704850</xdr:colOff>
      <xdr:row>69</xdr:row>
      <xdr:rowOff>0</xdr:rowOff>
    </xdr:from>
    <xdr:to>
      <xdr:col>2</xdr:col>
      <xdr:colOff>704850</xdr:colOff>
      <xdr:row>69</xdr:row>
      <xdr:rowOff>200025</xdr:rowOff>
    </xdr:to>
    <xdr:sp macro="" textlink="">
      <xdr:nvSpPr>
        <xdr:cNvPr id="29817" name="Text Box 1"/>
        <xdr:cNvSpPr txBox="1">
          <a:spLocks noChangeArrowheads="1"/>
        </xdr:cNvSpPr>
      </xdr:nvSpPr>
      <xdr:spPr bwMode="auto">
        <a:xfrm>
          <a:off x="2228850" y="188976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704850</xdr:colOff>
      <xdr:row>69</xdr:row>
      <xdr:rowOff>0</xdr:rowOff>
    </xdr:from>
    <xdr:to>
      <xdr:col>2</xdr:col>
      <xdr:colOff>704850</xdr:colOff>
      <xdr:row>69</xdr:row>
      <xdr:rowOff>200025</xdr:rowOff>
    </xdr:to>
    <xdr:sp macro="" textlink="">
      <xdr:nvSpPr>
        <xdr:cNvPr id="29818" name="Text Box 2"/>
        <xdr:cNvSpPr txBox="1">
          <a:spLocks noChangeArrowheads="1"/>
        </xdr:cNvSpPr>
      </xdr:nvSpPr>
      <xdr:spPr bwMode="auto">
        <a:xfrm>
          <a:off x="2228850" y="188976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704850</xdr:colOff>
      <xdr:row>69</xdr:row>
      <xdr:rowOff>0</xdr:rowOff>
    </xdr:from>
    <xdr:to>
      <xdr:col>2</xdr:col>
      <xdr:colOff>704850</xdr:colOff>
      <xdr:row>69</xdr:row>
      <xdr:rowOff>200025</xdr:rowOff>
    </xdr:to>
    <xdr:sp macro="" textlink="">
      <xdr:nvSpPr>
        <xdr:cNvPr id="29819" name="Text Box 1"/>
        <xdr:cNvSpPr txBox="1">
          <a:spLocks noChangeArrowheads="1"/>
        </xdr:cNvSpPr>
      </xdr:nvSpPr>
      <xdr:spPr bwMode="auto">
        <a:xfrm>
          <a:off x="2228850" y="188976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704850</xdr:colOff>
      <xdr:row>69</xdr:row>
      <xdr:rowOff>0</xdr:rowOff>
    </xdr:from>
    <xdr:to>
      <xdr:col>2</xdr:col>
      <xdr:colOff>704850</xdr:colOff>
      <xdr:row>69</xdr:row>
      <xdr:rowOff>200025</xdr:rowOff>
    </xdr:to>
    <xdr:sp macro="" textlink="">
      <xdr:nvSpPr>
        <xdr:cNvPr id="29820" name="Text Box 2"/>
        <xdr:cNvSpPr txBox="1">
          <a:spLocks noChangeArrowheads="1"/>
        </xdr:cNvSpPr>
      </xdr:nvSpPr>
      <xdr:spPr bwMode="auto">
        <a:xfrm>
          <a:off x="2228850" y="188976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704850</xdr:colOff>
      <xdr:row>69</xdr:row>
      <xdr:rowOff>0</xdr:rowOff>
    </xdr:from>
    <xdr:to>
      <xdr:col>2</xdr:col>
      <xdr:colOff>704850</xdr:colOff>
      <xdr:row>69</xdr:row>
      <xdr:rowOff>200025</xdr:rowOff>
    </xdr:to>
    <xdr:sp macro="" textlink="">
      <xdr:nvSpPr>
        <xdr:cNvPr id="29821" name="Text Box 1"/>
        <xdr:cNvSpPr txBox="1">
          <a:spLocks noChangeArrowheads="1"/>
        </xdr:cNvSpPr>
      </xdr:nvSpPr>
      <xdr:spPr bwMode="auto">
        <a:xfrm>
          <a:off x="2228850" y="188976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742950</xdr:colOff>
      <xdr:row>69</xdr:row>
      <xdr:rowOff>0</xdr:rowOff>
    </xdr:from>
    <xdr:to>
      <xdr:col>2</xdr:col>
      <xdr:colOff>742950</xdr:colOff>
      <xdr:row>69</xdr:row>
      <xdr:rowOff>190500</xdr:rowOff>
    </xdr:to>
    <xdr:sp macro="" textlink="">
      <xdr:nvSpPr>
        <xdr:cNvPr id="29822" name="Text Box 2"/>
        <xdr:cNvSpPr txBox="1">
          <a:spLocks noChangeArrowheads="1"/>
        </xdr:cNvSpPr>
      </xdr:nvSpPr>
      <xdr:spPr bwMode="auto">
        <a:xfrm>
          <a:off x="2266950" y="188976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714375</xdr:colOff>
      <xdr:row>69</xdr:row>
      <xdr:rowOff>0</xdr:rowOff>
    </xdr:from>
    <xdr:to>
      <xdr:col>3</xdr:col>
      <xdr:colOff>742950</xdr:colOff>
      <xdr:row>69</xdr:row>
      <xdr:rowOff>200025</xdr:rowOff>
    </xdr:to>
    <xdr:sp macro="" textlink="">
      <xdr:nvSpPr>
        <xdr:cNvPr id="29823" name="Text Box 1"/>
        <xdr:cNvSpPr txBox="1">
          <a:spLocks noChangeArrowheads="1"/>
        </xdr:cNvSpPr>
      </xdr:nvSpPr>
      <xdr:spPr bwMode="auto">
        <a:xfrm>
          <a:off x="3638550" y="18897600"/>
          <a:ext cx="285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714375</xdr:colOff>
      <xdr:row>69</xdr:row>
      <xdr:rowOff>0</xdr:rowOff>
    </xdr:from>
    <xdr:to>
      <xdr:col>3</xdr:col>
      <xdr:colOff>742950</xdr:colOff>
      <xdr:row>69</xdr:row>
      <xdr:rowOff>200025</xdr:rowOff>
    </xdr:to>
    <xdr:sp macro="" textlink="">
      <xdr:nvSpPr>
        <xdr:cNvPr id="29824" name="Text Box 2"/>
        <xdr:cNvSpPr txBox="1">
          <a:spLocks noChangeArrowheads="1"/>
        </xdr:cNvSpPr>
      </xdr:nvSpPr>
      <xdr:spPr bwMode="auto">
        <a:xfrm>
          <a:off x="3638550" y="18897600"/>
          <a:ext cx="285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704850</xdr:colOff>
      <xdr:row>69</xdr:row>
      <xdr:rowOff>0</xdr:rowOff>
    </xdr:from>
    <xdr:to>
      <xdr:col>2</xdr:col>
      <xdr:colOff>704850</xdr:colOff>
      <xdr:row>69</xdr:row>
      <xdr:rowOff>200025</xdr:rowOff>
    </xdr:to>
    <xdr:sp macro="" textlink="">
      <xdr:nvSpPr>
        <xdr:cNvPr id="29825" name="Text Box 1"/>
        <xdr:cNvSpPr txBox="1">
          <a:spLocks noChangeArrowheads="1"/>
        </xdr:cNvSpPr>
      </xdr:nvSpPr>
      <xdr:spPr bwMode="auto">
        <a:xfrm>
          <a:off x="2228850" y="188976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704850</xdr:colOff>
      <xdr:row>69</xdr:row>
      <xdr:rowOff>0</xdr:rowOff>
    </xdr:from>
    <xdr:to>
      <xdr:col>2</xdr:col>
      <xdr:colOff>704850</xdr:colOff>
      <xdr:row>69</xdr:row>
      <xdr:rowOff>200025</xdr:rowOff>
    </xdr:to>
    <xdr:sp macro="" textlink="">
      <xdr:nvSpPr>
        <xdr:cNvPr id="29826" name="Text Box 2"/>
        <xdr:cNvSpPr txBox="1">
          <a:spLocks noChangeArrowheads="1"/>
        </xdr:cNvSpPr>
      </xdr:nvSpPr>
      <xdr:spPr bwMode="auto">
        <a:xfrm>
          <a:off x="2228850" y="188976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704850</xdr:colOff>
      <xdr:row>69</xdr:row>
      <xdr:rowOff>0</xdr:rowOff>
    </xdr:from>
    <xdr:to>
      <xdr:col>2</xdr:col>
      <xdr:colOff>704850</xdr:colOff>
      <xdr:row>69</xdr:row>
      <xdr:rowOff>200025</xdr:rowOff>
    </xdr:to>
    <xdr:sp macro="" textlink="">
      <xdr:nvSpPr>
        <xdr:cNvPr id="29827" name="Text Box 1"/>
        <xdr:cNvSpPr txBox="1">
          <a:spLocks noChangeArrowheads="1"/>
        </xdr:cNvSpPr>
      </xdr:nvSpPr>
      <xdr:spPr bwMode="auto">
        <a:xfrm>
          <a:off x="2228850" y="188976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704850</xdr:colOff>
      <xdr:row>69</xdr:row>
      <xdr:rowOff>0</xdr:rowOff>
    </xdr:from>
    <xdr:to>
      <xdr:col>2</xdr:col>
      <xdr:colOff>704850</xdr:colOff>
      <xdr:row>69</xdr:row>
      <xdr:rowOff>200025</xdr:rowOff>
    </xdr:to>
    <xdr:sp macro="" textlink="">
      <xdr:nvSpPr>
        <xdr:cNvPr id="29828" name="Text Box 2"/>
        <xdr:cNvSpPr txBox="1">
          <a:spLocks noChangeArrowheads="1"/>
        </xdr:cNvSpPr>
      </xdr:nvSpPr>
      <xdr:spPr bwMode="auto">
        <a:xfrm>
          <a:off x="2228850" y="188976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704850</xdr:colOff>
      <xdr:row>69</xdr:row>
      <xdr:rowOff>0</xdr:rowOff>
    </xdr:from>
    <xdr:to>
      <xdr:col>2</xdr:col>
      <xdr:colOff>704850</xdr:colOff>
      <xdr:row>69</xdr:row>
      <xdr:rowOff>200025</xdr:rowOff>
    </xdr:to>
    <xdr:sp macro="" textlink="">
      <xdr:nvSpPr>
        <xdr:cNvPr id="29829" name="Text Box 1"/>
        <xdr:cNvSpPr txBox="1">
          <a:spLocks noChangeArrowheads="1"/>
        </xdr:cNvSpPr>
      </xdr:nvSpPr>
      <xdr:spPr bwMode="auto">
        <a:xfrm>
          <a:off x="2228850" y="188976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742950</xdr:colOff>
      <xdr:row>69</xdr:row>
      <xdr:rowOff>0</xdr:rowOff>
    </xdr:from>
    <xdr:to>
      <xdr:col>2</xdr:col>
      <xdr:colOff>742950</xdr:colOff>
      <xdr:row>69</xdr:row>
      <xdr:rowOff>190500</xdr:rowOff>
    </xdr:to>
    <xdr:sp macro="" textlink="">
      <xdr:nvSpPr>
        <xdr:cNvPr id="29830" name="Text Box 2"/>
        <xdr:cNvSpPr txBox="1">
          <a:spLocks noChangeArrowheads="1"/>
        </xdr:cNvSpPr>
      </xdr:nvSpPr>
      <xdr:spPr bwMode="auto">
        <a:xfrm>
          <a:off x="2266950" y="188976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28575</xdr:colOff>
      <xdr:row>50</xdr:row>
      <xdr:rowOff>200025</xdr:rowOff>
    </xdr:to>
    <xdr:sp macro="" textlink="">
      <xdr:nvSpPr>
        <xdr:cNvPr id="29831" name="Text Box 1"/>
        <xdr:cNvSpPr txBox="1">
          <a:spLocks noChangeArrowheads="1"/>
        </xdr:cNvSpPr>
      </xdr:nvSpPr>
      <xdr:spPr bwMode="auto">
        <a:xfrm>
          <a:off x="0" y="13811250"/>
          <a:ext cx="285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28575</xdr:colOff>
      <xdr:row>50</xdr:row>
      <xdr:rowOff>200025</xdr:rowOff>
    </xdr:to>
    <xdr:sp macro="" textlink="">
      <xdr:nvSpPr>
        <xdr:cNvPr id="29832" name="Text Box 2"/>
        <xdr:cNvSpPr txBox="1">
          <a:spLocks noChangeArrowheads="1"/>
        </xdr:cNvSpPr>
      </xdr:nvSpPr>
      <xdr:spPr bwMode="auto">
        <a:xfrm>
          <a:off x="0" y="13811250"/>
          <a:ext cx="285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0</xdr:colOff>
      <xdr:row>50</xdr:row>
      <xdr:rowOff>200025</xdr:rowOff>
    </xdr:to>
    <xdr:sp macro="" textlink="">
      <xdr:nvSpPr>
        <xdr:cNvPr id="29833" name="Text Box 1"/>
        <xdr:cNvSpPr txBox="1">
          <a:spLocks noChangeArrowheads="1"/>
        </xdr:cNvSpPr>
      </xdr:nvSpPr>
      <xdr:spPr bwMode="auto">
        <a:xfrm>
          <a:off x="0" y="138112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0</xdr:colOff>
      <xdr:row>50</xdr:row>
      <xdr:rowOff>200025</xdr:rowOff>
    </xdr:to>
    <xdr:sp macro="" textlink="">
      <xdr:nvSpPr>
        <xdr:cNvPr id="29834" name="Text Box 2"/>
        <xdr:cNvSpPr txBox="1">
          <a:spLocks noChangeArrowheads="1"/>
        </xdr:cNvSpPr>
      </xdr:nvSpPr>
      <xdr:spPr bwMode="auto">
        <a:xfrm>
          <a:off x="0" y="138112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28575</xdr:colOff>
      <xdr:row>50</xdr:row>
      <xdr:rowOff>200025</xdr:rowOff>
    </xdr:to>
    <xdr:sp macro="" textlink="">
      <xdr:nvSpPr>
        <xdr:cNvPr id="29835" name="Text Box 1"/>
        <xdr:cNvSpPr txBox="1">
          <a:spLocks noChangeArrowheads="1"/>
        </xdr:cNvSpPr>
      </xdr:nvSpPr>
      <xdr:spPr bwMode="auto">
        <a:xfrm>
          <a:off x="0" y="13811250"/>
          <a:ext cx="285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28575</xdr:colOff>
      <xdr:row>50</xdr:row>
      <xdr:rowOff>200025</xdr:rowOff>
    </xdr:to>
    <xdr:sp macro="" textlink="">
      <xdr:nvSpPr>
        <xdr:cNvPr id="29836" name="Text Box 2"/>
        <xdr:cNvSpPr txBox="1">
          <a:spLocks noChangeArrowheads="1"/>
        </xdr:cNvSpPr>
      </xdr:nvSpPr>
      <xdr:spPr bwMode="auto">
        <a:xfrm>
          <a:off x="0" y="13811250"/>
          <a:ext cx="285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0</xdr:colOff>
      <xdr:row>50</xdr:row>
      <xdr:rowOff>200025</xdr:rowOff>
    </xdr:to>
    <xdr:sp macro="" textlink="">
      <xdr:nvSpPr>
        <xdr:cNvPr id="29837" name="Text Box 1"/>
        <xdr:cNvSpPr txBox="1">
          <a:spLocks noChangeArrowheads="1"/>
        </xdr:cNvSpPr>
      </xdr:nvSpPr>
      <xdr:spPr bwMode="auto">
        <a:xfrm>
          <a:off x="0" y="138112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0</xdr:colOff>
      <xdr:row>50</xdr:row>
      <xdr:rowOff>200025</xdr:rowOff>
    </xdr:to>
    <xdr:sp macro="" textlink="">
      <xdr:nvSpPr>
        <xdr:cNvPr id="29838" name="Text Box 2"/>
        <xdr:cNvSpPr txBox="1">
          <a:spLocks noChangeArrowheads="1"/>
        </xdr:cNvSpPr>
      </xdr:nvSpPr>
      <xdr:spPr bwMode="auto">
        <a:xfrm>
          <a:off x="0" y="138112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714375</xdr:colOff>
      <xdr:row>69</xdr:row>
      <xdr:rowOff>0</xdr:rowOff>
    </xdr:from>
    <xdr:to>
      <xdr:col>3</xdr:col>
      <xdr:colOff>742950</xdr:colOff>
      <xdr:row>69</xdr:row>
      <xdr:rowOff>200025</xdr:rowOff>
    </xdr:to>
    <xdr:sp macro="" textlink="">
      <xdr:nvSpPr>
        <xdr:cNvPr id="29839" name="Text Box 1"/>
        <xdr:cNvSpPr txBox="1">
          <a:spLocks noChangeArrowheads="1"/>
        </xdr:cNvSpPr>
      </xdr:nvSpPr>
      <xdr:spPr bwMode="auto">
        <a:xfrm>
          <a:off x="3638550" y="18897600"/>
          <a:ext cx="285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714375</xdr:colOff>
      <xdr:row>69</xdr:row>
      <xdr:rowOff>0</xdr:rowOff>
    </xdr:from>
    <xdr:to>
      <xdr:col>3</xdr:col>
      <xdr:colOff>742950</xdr:colOff>
      <xdr:row>69</xdr:row>
      <xdr:rowOff>200025</xdr:rowOff>
    </xdr:to>
    <xdr:sp macro="" textlink="">
      <xdr:nvSpPr>
        <xdr:cNvPr id="29840" name="Text Box 2"/>
        <xdr:cNvSpPr txBox="1">
          <a:spLocks noChangeArrowheads="1"/>
        </xdr:cNvSpPr>
      </xdr:nvSpPr>
      <xdr:spPr bwMode="auto">
        <a:xfrm>
          <a:off x="3638550" y="18897600"/>
          <a:ext cx="285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704850</xdr:colOff>
      <xdr:row>69</xdr:row>
      <xdr:rowOff>0</xdr:rowOff>
    </xdr:from>
    <xdr:to>
      <xdr:col>2</xdr:col>
      <xdr:colOff>704850</xdr:colOff>
      <xdr:row>69</xdr:row>
      <xdr:rowOff>200025</xdr:rowOff>
    </xdr:to>
    <xdr:sp macro="" textlink="">
      <xdr:nvSpPr>
        <xdr:cNvPr id="29841" name="Text Box 1"/>
        <xdr:cNvSpPr txBox="1">
          <a:spLocks noChangeArrowheads="1"/>
        </xdr:cNvSpPr>
      </xdr:nvSpPr>
      <xdr:spPr bwMode="auto">
        <a:xfrm>
          <a:off x="2228850" y="188976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704850</xdr:colOff>
      <xdr:row>69</xdr:row>
      <xdr:rowOff>0</xdr:rowOff>
    </xdr:from>
    <xdr:to>
      <xdr:col>2</xdr:col>
      <xdr:colOff>704850</xdr:colOff>
      <xdr:row>69</xdr:row>
      <xdr:rowOff>200025</xdr:rowOff>
    </xdr:to>
    <xdr:sp macro="" textlink="">
      <xdr:nvSpPr>
        <xdr:cNvPr id="29842" name="Text Box 2"/>
        <xdr:cNvSpPr txBox="1">
          <a:spLocks noChangeArrowheads="1"/>
        </xdr:cNvSpPr>
      </xdr:nvSpPr>
      <xdr:spPr bwMode="auto">
        <a:xfrm>
          <a:off x="2228850" y="188976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714375</xdr:colOff>
      <xdr:row>69</xdr:row>
      <xdr:rowOff>0</xdr:rowOff>
    </xdr:from>
    <xdr:to>
      <xdr:col>3</xdr:col>
      <xdr:colOff>742950</xdr:colOff>
      <xdr:row>69</xdr:row>
      <xdr:rowOff>200025</xdr:rowOff>
    </xdr:to>
    <xdr:sp macro="" textlink="">
      <xdr:nvSpPr>
        <xdr:cNvPr id="29843" name="Text Box 1"/>
        <xdr:cNvSpPr txBox="1">
          <a:spLocks noChangeArrowheads="1"/>
        </xdr:cNvSpPr>
      </xdr:nvSpPr>
      <xdr:spPr bwMode="auto">
        <a:xfrm>
          <a:off x="3638550" y="18897600"/>
          <a:ext cx="285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714375</xdr:colOff>
      <xdr:row>69</xdr:row>
      <xdr:rowOff>0</xdr:rowOff>
    </xdr:from>
    <xdr:to>
      <xdr:col>3</xdr:col>
      <xdr:colOff>742950</xdr:colOff>
      <xdr:row>69</xdr:row>
      <xdr:rowOff>200025</xdr:rowOff>
    </xdr:to>
    <xdr:sp macro="" textlink="">
      <xdr:nvSpPr>
        <xdr:cNvPr id="29844" name="Text Box 2"/>
        <xdr:cNvSpPr txBox="1">
          <a:spLocks noChangeArrowheads="1"/>
        </xdr:cNvSpPr>
      </xdr:nvSpPr>
      <xdr:spPr bwMode="auto">
        <a:xfrm>
          <a:off x="3638550" y="18897600"/>
          <a:ext cx="285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704850</xdr:colOff>
      <xdr:row>69</xdr:row>
      <xdr:rowOff>0</xdr:rowOff>
    </xdr:from>
    <xdr:to>
      <xdr:col>2</xdr:col>
      <xdr:colOff>704850</xdr:colOff>
      <xdr:row>69</xdr:row>
      <xdr:rowOff>200025</xdr:rowOff>
    </xdr:to>
    <xdr:sp macro="" textlink="">
      <xdr:nvSpPr>
        <xdr:cNvPr id="29845" name="Text Box 1"/>
        <xdr:cNvSpPr txBox="1">
          <a:spLocks noChangeArrowheads="1"/>
        </xdr:cNvSpPr>
      </xdr:nvSpPr>
      <xdr:spPr bwMode="auto">
        <a:xfrm>
          <a:off x="2228850" y="188976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704850</xdr:colOff>
      <xdr:row>69</xdr:row>
      <xdr:rowOff>0</xdr:rowOff>
    </xdr:from>
    <xdr:to>
      <xdr:col>2</xdr:col>
      <xdr:colOff>704850</xdr:colOff>
      <xdr:row>69</xdr:row>
      <xdr:rowOff>200025</xdr:rowOff>
    </xdr:to>
    <xdr:sp macro="" textlink="">
      <xdr:nvSpPr>
        <xdr:cNvPr id="29846" name="Text Box 2"/>
        <xdr:cNvSpPr txBox="1">
          <a:spLocks noChangeArrowheads="1"/>
        </xdr:cNvSpPr>
      </xdr:nvSpPr>
      <xdr:spPr bwMode="auto">
        <a:xfrm>
          <a:off x="2228850" y="188976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714375</xdr:colOff>
      <xdr:row>69</xdr:row>
      <xdr:rowOff>0</xdr:rowOff>
    </xdr:from>
    <xdr:to>
      <xdr:col>3</xdr:col>
      <xdr:colOff>742950</xdr:colOff>
      <xdr:row>69</xdr:row>
      <xdr:rowOff>200025</xdr:rowOff>
    </xdr:to>
    <xdr:sp macro="" textlink="">
      <xdr:nvSpPr>
        <xdr:cNvPr id="29847" name="Text Box 1"/>
        <xdr:cNvSpPr txBox="1">
          <a:spLocks noChangeArrowheads="1"/>
        </xdr:cNvSpPr>
      </xdr:nvSpPr>
      <xdr:spPr bwMode="auto">
        <a:xfrm>
          <a:off x="3638550" y="18897600"/>
          <a:ext cx="285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714375</xdr:colOff>
      <xdr:row>69</xdr:row>
      <xdr:rowOff>0</xdr:rowOff>
    </xdr:from>
    <xdr:to>
      <xdr:col>3</xdr:col>
      <xdr:colOff>742950</xdr:colOff>
      <xdr:row>69</xdr:row>
      <xdr:rowOff>200025</xdr:rowOff>
    </xdr:to>
    <xdr:sp macro="" textlink="">
      <xdr:nvSpPr>
        <xdr:cNvPr id="29848" name="Text Box 2"/>
        <xdr:cNvSpPr txBox="1">
          <a:spLocks noChangeArrowheads="1"/>
        </xdr:cNvSpPr>
      </xdr:nvSpPr>
      <xdr:spPr bwMode="auto">
        <a:xfrm>
          <a:off x="3638550" y="18897600"/>
          <a:ext cx="285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704850</xdr:colOff>
      <xdr:row>69</xdr:row>
      <xdr:rowOff>0</xdr:rowOff>
    </xdr:from>
    <xdr:to>
      <xdr:col>2</xdr:col>
      <xdr:colOff>704850</xdr:colOff>
      <xdr:row>69</xdr:row>
      <xdr:rowOff>200025</xdr:rowOff>
    </xdr:to>
    <xdr:sp macro="" textlink="">
      <xdr:nvSpPr>
        <xdr:cNvPr id="29849" name="Text Box 1"/>
        <xdr:cNvSpPr txBox="1">
          <a:spLocks noChangeArrowheads="1"/>
        </xdr:cNvSpPr>
      </xdr:nvSpPr>
      <xdr:spPr bwMode="auto">
        <a:xfrm>
          <a:off x="2228850" y="188976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704850</xdr:colOff>
      <xdr:row>69</xdr:row>
      <xdr:rowOff>0</xdr:rowOff>
    </xdr:from>
    <xdr:to>
      <xdr:col>2</xdr:col>
      <xdr:colOff>704850</xdr:colOff>
      <xdr:row>69</xdr:row>
      <xdr:rowOff>200025</xdr:rowOff>
    </xdr:to>
    <xdr:sp macro="" textlink="">
      <xdr:nvSpPr>
        <xdr:cNvPr id="29850" name="Text Box 2"/>
        <xdr:cNvSpPr txBox="1">
          <a:spLocks noChangeArrowheads="1"/>
        </xdr:cNvSpPr>
      </xdr:nvSpPr>
      <xdr:spPr bwMode="auto">
        <a:xfrm>
          <a:off x="2228850" y="188976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714375</xdr:colOff>
      <xdr:row>69</xdr:row>
      <xdr:rowOff>0</xdr:rowOff>
    </xdr:from>
    <xdr:to>
      <xdr:col>3</xdr:col>
      <xdr:colOff>742950</xdr:colOff>
      <xdr:row>69</xdr:row>
      <xdr:rowOff>200025</xdr:rowOff>
    </xdr:to>
    <xdr:sp macro="" textlink="">
      <xdr:nvSpPr>
        <xdr:cNvPr id="29851" name="Text Box 1"/>
        <xdr:cNvSpPr txBox="1">
          <a:spLocks noChangeArrowheads="1"/>
        </xdr:cNvSpPr>
      </xdr:nvSpPr>
      <xdr:spPr bwMode="auto">
        <a:xfrm>
          <a:off x="3638550" y="18897600"/>
          <a:ext cx="285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714375</xdr:colOff>
      <xdr:row>69</xdr:row>
      <xdr:rowOff>0</xdr:rowOff>
    </xdr:from>
    <xdr:to>
      <xdr:col>3</xdr:col>
      <xdr:colOff>742950</xdr:colOff>
      <xdr:row>69</xdr:row>
      <xdr:rowOff>200025</xdr:rowOff>
    </xdr:to>
    <xdr:sp macro="" textlink="">
      <xdr:nvSpPr>
        <xdr:cNvPr id="29852" name="Text Box 2"/>
        <xdr:cNvSpPr txBox="1">
          <a:spLocks noChangeArrowheads="1"/>
        </xdr:cNvSpPr>
      </xdr:nvSpPr>
      <xdr:spPr bwMode="auto">
        <a:xfrm>
          <a:off x="3638550" y="18897600"/>
          <a:ext cx="285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704850</xdr:colOff>
      <xdr:row>69</xdr:row>
      <xdr:rowOff>0</xdr:rowOff>
    </xdr:from>
    <xdr:to>
      <xdr:col>2</xdr:col>
      <xdr:colOff>704850</xdr:colOff>
      <xdr:row>69</xdr:row>
      <xdr:rowOff>200025</xdr:rowOff>
    </xdr:to>
    <xdr:sp macro="" textlink="">
      <xdr:nvSpPr>
        <xdr:cNvPr id="29853" name="Text Box 1"/>
        <xdr:cNvSpPr txBox="1">
          <a:spLocks noChangeArrowheads="1"/>
        </xdr:cNvSpPr>
      </xdr:nvSpPr>
      <xdr:spPr bwMode="auto">
        <a:xfrm>
          <a:off x="2228850" y="188976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704850</xdr:colOff>
      <xdr:row>69</xdr:row>
      <xdr:rowOff>0</xdr:rowOff>
    </xdr:from>
    <xdr:to>
      <xdr:col>2</xdr:col>
      <xdr:colOff>704850</xdr:colOff>
      <xdr:row>69</xdr:row>
      <xdr:rowOff>200025</xdr:rowOff>
    </xdr:to>
    <xdr:sp macro="" textlink="">
      <xdr:nvSpPr>
        <xdr:cNvPr id="29854" name="Text Box 2"/>
        <xdr:cNvSpPr txBox="1">
          <a:spLocks noChangeArrowheads="1"/>
        </xdr:cNvSpPr>
      </xdr:nvSpPr>
      <xdr:spPr bwMode="auto">
        <a:xfrm>
          <a:off x="2228850" y="188976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714375</xdr:colOff>
      <xdr:row>69</xdr:row>
      <xdr:rowOff>0</xdr:rowOff>
    </xdr:from>
    <xdr:to>
      <xdr:col>3</xdr:col>
      <xdr:colOff>742950</xdr:colOff>
      <xdr:row>69</xdr:row>
      <xdr:rowOff>200025</xdr:rowOff>
    </xdr:to>
    <xdr:sp macro="" textlink="">
      <xdr:nvSpPr>
        <xdr:cNvPr id="29855" name="Text Box 1"/>
        <xdr:cNvSpPr txBox="1">
          <a:spLocks noChangeArrowheads="1"/>
        </xdr:cNvSpPr>
      </xdr:nvSpPr>
      <xdr:spPr bwMode="auto">
        <a:xfrm>
          <a:off x="3638550" y="18897600"/>
          <a:ext cx="285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714375</xdr:colOff>
      <xdr:row>69</xdr:row>
      <xdr:rowOff>0</xdr:rowOff>
    </xdr:from>
    <xdr:to>
      <xdr:col>3</xdr:col>
      <xdr:colOff>742950</xdr:colOff>
      <xdr:row>69</xdr:row>
      <xdr:rowOff>200025</xdr:rowOff>
    </xdr:to>
    <xdr:sp macro="" textlink="">
      <xdr:nvSpPr>
        <xdr:cNvPr id="29856" name="Text Box 2"/>
        <xdr:cNvSpPr txBox="1">
          <a:spLocks noChangeArrowheads="1"/>
        </xdr:cNvSpPr>
      </xdr:nvSpPr>
      <xdr:spPr bwMode="auto">
        <a:xfrm>
          <a:off x="3638550" y="18897600"/>
          <a:ext cx="285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704850</xdr:colOff>
      <xdr:row>69</xdr:row>
      <xdr:rowOff>0</xdr:rowOff>
    </xdr:from>
    <xdr:to>
      <xdr:col>2</xdr:col>
      <xdr:colOff>704850</xdr:colOff>
      <xdr:row>69</xdr:row>
      <xdr:rowOff>200025</xdr:rowOff>
    </xdr:to>
    <xdr:sp macro="" textlink="">
      <xdr:nvSpPr>
        <xdr:cNvPr id="29857" name="Text Box 1"/>
        <xdr:cNvSpPr txBox="1">
          <a:spLocks noChangeArrowheads="1"/>
        </xdr:cNvSpPr>
      </xdr:nvSpPr>
      <xdr:spPr bwMode="auto">
        <a:xfrm>
          <a:off x="2228850" y="188976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704850</xdr:colOff>
      <xdr:row>69</xdr:row>
      <xdr:rowOff>0</xdr:rowOff>
    </xdr:from>
    <xdr:to>
      <xdr:col>2</xdr:col>
      <xdr:colOff>704850</xdr:colOff>
      <xdr:row>69</xdr:row>
      <xdr:rowOff>200025</xdr:rowOff>
    </xdr:to>
    <xdr:sp macro="" textlink="">
      <xdr:nvSpPr>
        <xdr:cNvPr id="29858" name="Text Box 2"/>
        <xdr:cNvSpPr txBox="1">
          <a:spLocks noChangeArrowheads="1"/>
        </xdr:cNvSpPr>
      </xdr:nvSpPr>
      <xdr:spPr bwMode="auto">
        <a:xfrm>
          <a:off x="2228850" y="188976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714375</xdr:colOff>
      <xdr:row>69</xdr:row>
      <xdr:rowOff>0</xdr:rowOff>
    </xdr:from>
    <xdr:to>
      <xdr:col>3</xdr:col>
      <xdr:colOff>742950</xdr:colOff>
      <xdr:row>69</xdr:row>
      <xdr:rowOff>200025</xdr:rowOff>
    </xdr:to>
    <xdr:sp macro="" textlink="">
      <xdr:nvSpPr>
        <xdr:cNvPr id="29859" name="Text Box 1"/>
        <xdr:cNvSpPr txBox="1">
          <a:spLocks noChangeArrowheads="1"/>
        </xdr:cNvSpPr>
      </xdr:nvSpPr>
      <xdr:spPr bwMode="auto">
        <a:xfrm>
          <a:off x="3638550" y="18897600"/>
          <a:ext cx="285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714375</xdr:colOff>
      <xdr:row>69</xdr:row>
      <xdr:rowOff>0</xdr:rowOff>
    </xdr:from>
    <xdr:to>
      <xdr:col>3</xdr:col>
      <xdr:colOff>742950</xdr:colOff>
      <xdr:row>69</xdr:row>
      <xdr:rowOff>200025</xdr:rowOff>
    </xdr:to>
    <xdr:sp macro="" textlink="">
      <xdr:nvSpPr>
        <xdr:cNvPr id="29860" name="Text Box 2"/>
        <xdr:cNvSpPr txBox="1">
          <a:spLocks noChangeArrowheads="1"/>
        </xdr:cNvSpPr>
      </xdr:nvSpPr>
      <xdr:spPr bwMode="auto">
        <a:xfrm>
          <a:off x="3638550" y="18897600"/>
          <a:ext cx="285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704850</xdr:colOff>
      <xdr:row>69</xdr:row>
      <xdr:rowOff>0</xdr:rowOff>
    </xdr:from>
    <xdr:to>
      <xdr:col>2</xdr:col>
      <xdr:colOff>704850</xdr:colOff>
      <xdr:row>69</xdr:row>
      <xdr:rowOff>200025</xdr:rowOff>
    </xdr:to>
    <xdr:sp macro="" textlink="">
      <xdr:nvSpPr>
        <xdr:cNvPr id="29861" name="Text Box 1"/>
        <xdr:cNvSpPr txBox="1">
          <a:spLocks noChangeArrowheads="1"/>
        </xdr:cNvSpPr>
      </xdr:nvSpPr>
      <xdr:spPr bwMode="auto">
        <a:xfrm>
          <a:off x="2228850" y="188976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704850</xdr:colOff>
      <xdr:row>69</xdr:row>
      <xdr:rowOff>0</xdr:rowOff>
    </xdr:from>
    <xdr:to>
      <xdr:col>2</xdr:col>
      <xdr:colOff>704850</xdr:colOff>
      <xdr:row>69</xdr:row>
      <xdr:rowOff>200025</xdr:rowOff>
    </xdr:to>
    <xdr:sp macro="" textlink="">
      <xdr:nvSpPr>
        <xdr:cNvPr id="29862" name="Text Box 2"/>
        <xdr:cNvSpPr txBox="1">
          <a:spLocks noChangeArrowheads="1"/>
        </xdr:cNvSpPr>
      </xdr:nvSpPr>
      <xdr:spPr bwMode="auto">
        <a:xfrm>
          <a:off x="2228850" y="188976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714375</xdr:colOff>
      <xdr:row>69</xdr:row>
      <xdr:rowOff>0</xdr:rowOff>
    </xdr:from>
    <xdr:to>
      <xdr:col>3</xdr:col>
      <xdr:colOff>742950</xdr:colOff>
      <xdr:row>69</xdr:row>
      <xdr:rowOff>200025</xdr:rowOff>
    </xdr:to>
    <xdr:sp macro="" textlink="">
      <xdr:nvSpPr>
        <xdr:cNvPr id="29863" name="Text Box 1"/>
        <xdr:cNvSpPr txBox="1">
          <a:spLocks noChangeArrowheads="1"/>
        </xdr:cNvSpPr>
      </xdr:nvSpPr>
      <xdr:spPr bwMode="auto">
        <a:xfrm>
          <a:off x="3638550" y="18897600"/>
          <a:ext cx="285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714375</xdr:colOff>
      <xdr:row>69</xdr:row>
      <xdr:rowOff>0</xdr:rowOff>
    </xdr:from>
    <xdr:to>
      <xdr:col>3</xdr:col>
      <xdr:colOff>742950</xdr:colOff>
      <xdr:row>69</xdr:row>
      <xdr:rowOff>200025</xdr:rowOff>
    </xdr:to>
    <xdr:sp macro="" textlink="">
      <xdr:nvSpPr>
        <xdr:cNvPr id="29864" name="Text Box 2"/>
        <xdr:cNvSpPr txBox="1">
          <a:spLocks noChangeArrowheads="1"/>
        </xdr:cNvSpPr>
      </xdr:nvSpPr>
      <xdr:spPr bwMode="auto">
        <a:xfrm>
          <a:off x="3638550" y="18897600"/>
          <a:ext cx="285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704850</xdr:colOff>
      <xdr:row>69</xdr:row>
      <xdr:rowOff>0</xdr:rowOff>
    </xdr:from>
    <xdr:to>
      <xdr:col>2</xdr:col>
      <xdr:colOff>704850</xdr:colOff>
      <xdr:row>69</xdr:row>
      <xdr:rowOff>200025</xdr:rowOff>
    </xdr:to>
    <xdr:sp macro="" textlink="">
      <xdr:nvSpPr>
        <xdr:cNvPr id="29865" name="Text Box 1"/>
        <xdr:cNvSpPr txBox="1">
          <a:spLocks noChangeArrowheads="1"/>
        </xdr:cNvSpPr>
      </xdr:nvSpPr>
      <xdr:spPr bwMode="auto">
        <a:xfrm>
          <a:off x="2228850" y="188976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704850</xdr:colOff>
      <xdr:row>69</xdr:row>
      <xdr:rowOff>0</xdr:rowOff>
    </xdr:from>
    <xdr:to>
      <xdr:col>2</xdr:col>
      <xdr:colOff>704850</xdr:colOff>
      <xdr:row>69</xdr:row>
      <xdr:rowOff>200025</xdr:rowOff>
    </xdr:to>
    <xdr:sp macro="" textlink="">
      <xdr:nvSpPr>
        <xdr:cNvPr id="29866" name="Text Box 2"/>
        <xdr:cNvSpPr txBox="1">
          <a:spLocks noChangeArrowheads="1"/>
        </xdr:cNvSpPr>
      </xdr:nvSpPr>
      <xdr:spPr bwMode="auto">
        <a:xfrm>
          <a:off x="2228850" y="188976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714375</xdr:colOff>
      <xdr:row>69</xdr:row>
      <xdr:rowOff>0</xdr:rowOff>
    </xdr:from>
    <xdr:to>
      <xdr:col>3</xdr:col>
      <xdr:colOff>742950</xdr:colOff>
      <xdr:row>69</xdr:row>
      <xdr:rowOff>200025</xdr:rowOff>
    </xdr:to>
    <xdr:sp macro="" textlink="">
      <xdr:nvSpPr>
        <xdr:cNvPr id="29867" name="Text Box 1"/>
        <xdr:cNvSpPr txBox="1">
          <a:spLocks noChangeArrowheads="1"/>
        </xdr:cNvSpPr>
      </xdr:nvSpPr>
      <xdr:spPr bwMode="auto">
        <a:xfrm>
          <a:off x="3638550" y="18897600"/>
          <a:ext cx="285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714375</xdr:colOff>
      <xdr:row>69</xdr:row>
      <xdr:rowOff>0</xdr:rowOff>
    </xdr:from>
    <xdr:to>
      <xdr:col>3</xdr:col>
      <xdr:colOff>742950</xdr:colOff>
      <xdr:row>69</xdr:row>
      <xdr:rowOff>200025</xdr:rowOff>
    </xdr:to>
    <xdr:sp macro="" textlink="">
      <xdr:nvSpPr>
        <xdr:cNvPr id="29868" name="Text Box 2"/>
        <xdr:cNvSpPr txBox="1">
          <a:spLocks noChangeArrowheads="1"/>
        </xdr:cNvSpPr>
      </xdr:nvSpPr>
      <xdr:spPr bwMode="auto">
        <a:xfrm>
          <a:off x="3638550" y="18897600"/>
          <a:ext cx="285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704850</xdr:colOff>
      <xdr:row>69</xdr:row>
      <xdr:rowOff>0</xdr:rowOff>
    </xdr:from>
    <xdr:to>
      <xdr:col>2</xdr:col>
      <xdr:colOff>704850</xdr:colOff>
      <xdr:row>69</xdr:row>
      <xdr:rowOff>200025</xdr:rowOff>
    </xdr:to>
    <xdr:sp macro="" textlink="">
      <xdr:nvSpPr>
        <xdr:cNvPr id="29869" name="Text Box 1"/>
        <xdr:cNvSpPr txBox="1">
          <a:spLocks noChangeArrowheads="1"/>
        </xdr:cNvSpPr>
      </xdr:nvSpPr>
      <xdr:spPr bwMode="auto">
        <a:xfrm>
          <a:off x="2228850" y="188976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704850</xdr:colOff>
      <xdr:row>69</xdr:row>
      <xdr:rowOff>0</xdr:rowOff>
    </xdr:from>
    <xdr:to>
      <xdr:col>2</xdr:col>
      <xdr:colOff>704850</xdr:colOff>
      <xdr:row>69</xdr:row>
      <xdr:rowOff>200025</xdr:rowOff>
    </xdr:to>
    <xdr:sp macro="" textlink="">
      <xdr:nvSpPr>
        <xdr:cNvPr id="29870" name="Text Box 2"/>
        <xdr:cNvSpPr txBox="1">
          <a:spLocks noChangeArrowheads="1"/>
        </xdr:cNvSpPr>
      </xdr:nvSpPr>
      <xdr:spPr bwMode="auto">
        <a:xfrm>
          <a:off x="2228850" y="188976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714375</xdr:colOff>
      <xdr:row>69</xdr:row>
      <xdr:rowOff>0</xdr:rowOff>
    </xdr:from>
    <xdr:to>
      <xdr:col>3</xdr:col>
      <xdr:colOff>742950</xdr:colOff>
      <xdr:row>69</xdr:row>
      <xdr:rowOff>200025</xdr:rowOff>
    </xdr:to>
    <xdr:sp macro="" textlink="">
      <xdr:nvSpPr>
        <xdr:cNvPr id="29871" name="Text Box 1"/>
        <xdr:cNvSpPr txBox="1">
          <a:spLocks noChangeArrowheads="1"/>
        </xdr:cNvSpPr>
      </xdr:nvSpPr>
      <xdr:spPr bwMode="auto">
        <a:xfrm>
          <a:off x="3638550" y="18897600"/>
          <a:ext cx="285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714375</xdr:colOff>
      <xdr:row>69</xdr:row>
      <xdr:rowOff>0</xdr:rowOff>
    </xdr:from>
    <xdr:to>
      <xdr:col>3</xdr:col>
      <xdr:colOff>742950</xdr:colOff>
      <xdr:row>69</xdr:row>
      <xdr:rowOff>200025</xdr:rowOff>
    </xdr:to>
    <xdr:sp macro="" textlink="">
      <xdr:nvSpPr>
        <xdr:cNvPr id="29872" name="Text Box 2"/>
        <xdr:cNvSpPr txBox="1">
          <a:spLocks noChangeArrowheads="1"/>
        </xdr:cNvSpPr>
      </xdr:nvSpPr>
      <xdr:spPr bwMode="auto">
        <a:xfrm>
          <a:off x="3638550" y="18897600"/>
          <a:ext cx="285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704850</xdr:colOff>
      <xdr:row>69</xdr:row>
      <xdr:rowOff>0</xdr:rowOff>
    </xdr:from>
    <xdr:to>
      <xdr:col>2</xdr:col>
      <xdr:colOff>704850</xdr:colOff>
      <xdr:row>69</xdr:row>
      <xdr:rowOff>200025</xdr:rowOff>
    </xdr:to>
    <xdr:sp macro="" textlink="">
      <xdr:nvSpPr>
        <xdr:cNvPr id="29873" name="Text Box 1"/>
        <xdr:cNvSpPr txBox="1">
          <a:spLocks noChangeArrowheads="1"/>
        </xdr:cNvSpPr>
      </xdr:nvSpPr>
      <xdr:spPr bwMode="auto">
        <a:xfrm>
          <a:off x="2228850" y="188976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704850</xdr:colOff>
      <xdr:row>69</xdr:row>
      <xdr:rowOff>0</xdr:rowOff>
    </xdr:from>
    <xdr:to>
      <xdr:col>2</xdr:col>
      <xdr:colOff>704850</xdr:colOff>
      <xdr:row>69</xdr:row>
      <xdr:rowOff>200025</xdr:rowOff>
    </xdr:to>
    <xdr:sp macro="" textlink="">
      <xdr:nvSpPr>
        <xdr:cNvPr id="29874" name="Text Box 2"/>
        <xdr:cNvSpPr txBox="1">
          <a:spLocks noChangeArrowheads="1"/>
        </xdr:cNvSpPr>
      </xdr:nvSpPr>
      <xdr:spPr bwMode="auto">
        <a:xfrm>
          <a:off x="2228850" y="188976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714375</xdr:colOff>
      <xdr:row>69</xdr:row>
      <xdr:rowOff>0</xdr:rowOff>
    </xdr:from>
    <xdr:to>
      <xdr:col>3</xdr:col>
      <xdr:colOff>742950</xdr:colOff>
      <xdr:row>69</xdr:row>
      <xdr:rowOff>200025</xdr:rowOff>
    </xdr:to>
    <xdr:sp macro="" textlink="">
      <xdr:nvSpPr>
        <xdr:cNvPr id="29875" name="Text Box 1"/>
        <xdr:cNvSpPr txBox="1">
          <a:spLocks noChangeArrowheads="1"/>
        </xdr:cNvSpPr>
      </xdr:nvSpPr>
      <xdr:spPr bwMode="auto">
        <a:xfrm>
          <a:off x="3638550" y="18897600"/>
          <a:ext cx="285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714375</xdr:colOff>
      <xdr:row>69</xdr:row>
      <xdr:rowOff>0</xdr:rowOff>
    </xdr:from>
    <xdr:to>
      <xdr:col>3</xdr:col>
      <xdr:colOff>742950</xdr:colOff>
      <xdr:row>69</xdr:row>
      <xdr:rowOff>200025</xdr:rowOff>
    </xdr:to>
    <xdr:sp macro="" textlink="">
      <xdr:nvSpPr>
        <xdr:cNvPr id="29876" name="Text Box 2"/>
        <xdr:cNvSpPr txBox="1">
          <a:spLocks noChangeArrowheads="1"/>
        </xdr:cNvSpPr>
      </xdr:nvSpPr>
      <xdr:spPr bwMode="auto">
        <a:xfrm>
          <a:off x="3638550" y="18897600"/>
          <a:ext cx="285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704850</xdr:colOff>
      <xdr:row>69</xdr:row>
      <xdr:rowOff>0</xdr:rowOff>
    </xdr:from>
    <xdr:to>
      <xdr:col>2</xdr:col>
      <xdr:colOff>704850</xdr:colOff>
      <xdr:row>69</xdr:row>
      <xdr:rowOff>200025</xdr:rowOff>
    </xdr:to>
    <xdr:sp macro="" textlink="">
      <xdr:nvSpPr>
        <xdr:cNvPr id="29877" name="Text Box 1"/>
        <xdr:cNvSpPr txBox="1">
          <a:spLocks noChangeArrowheads="1"/>
        </xdr:cNvSpPr>
      </xdr:nvSpPr>
      <xdr:spPr bwMode="auto">
        <a:xfrm>
          <a:off x="2228850" y="188976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704850</xdr:colOff>
      <xdr:row>69</xdr:row>
      <xdr:rowOff>0</xdr:rowOff>
    </xdr:from>
    <xdr:to>
      <xdr:col>2</xdr:col>
      <xdr:colOff>704850</xdr:colOff>
      <xdr:row>69</xdr:row>
      <xdr:rowOff>200025</xdr:rowOff>
    </xdr:to>
    <xdr:sp macro="" textlink="">
      <xdr:nvSpPr>
        <xdr:cNvPr id="29878" name="Text Box 2"/>
        <xdr:cNvSpPr txBox="1">
          <a:spLocks noChangeArrowheads="1"/>
        </xdr:cNvSpPr>
      </xdr:nvSpPr>
      <xdr:spPr bwMode="auto">
        <a:xfrm>
          <a:off x="2228850" y="188976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704850</xdr:colOff>
      <xdr:row>69</xdr:row>
      <xdr:rowOff>0</xdr:rowOff>
    </xdr:from>
    <xdr:to>
      <xdr:col>2</xdr:col>
      <xdr:colOff>704850</xdr:colOff>
      <xdr:row>69</xdr:row>
      <xdr:rowOff>200025</xdr:rowOff>
    </xdr:to>
    <xdr:sp macro="" textlink="">
      <xdr:nvSpPr>
        <xdr:cNvPr id="29879" name="Text Box 1"/>
        <xdr:cNvSpPr txBox="1">
          <a:spLocks noChangeArrowheads="1"/>
        </xdr:cNvSpPr>
      </xdr:nvSpPr>
      <xdr:spPr bwMode="auto">
        <a:xfrm>
          <a:off x="2228850" y="188976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742950</xdr:colOff>
      <xdr:row>69</xdr:row>
      <xdr:rowOff>0</xdr:rowOff>
    </xdr:from>
    <xdr:to>
      <xdr:col>2</xdr:col>
      <xdr:colOff>742950</xdr:colOff>
      <xdr:row>69</xdr:row>
      <xdr:rowOff>190500</xdr:rowOff>
    </xdr:to>
    <xdr:sp macro="" textlink="">
      <xdr:nvSpPr>
        <xdr:cNvPr id="29880" name="Text Box 2"/>
        <xdr:cNvSpPr txBox="1">
          <a:spLocks noChangeArrowheads="1"/>
        </xdr:cNvSpPr>
      </xdr:nvSpPr>
      <xdr:spPr bwMode="auto">
        <a:xfrm>
          <a:off x="2266950" y="188976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704850</xdr:colOff>
      <xdr:row>69</xdr:row>
      <xdr:rowOff>0</xdr:rowOff>
    </xdr:from>
    <xdr:to>
      <xdr:col>2</xdr:col>
      <xdr:colOff>704850</xdr:colOff>
      <xdr:row>69</xdr:row>
      <xdr:rowOff>200025</xdr:rowOff>
    </xdr:to>
    <xdr:sp macro="" textlink="">
      <xdr:nvSpPr>
        <xdr:cNvPr id="29881" name="Text Box 1"/>
        <xdr:cNvSpPr txBox="1">
          <a:spLocks noChangeArrowheads="1"/>
        </xdr:cNvSpPr>
      </xdr:nvSpPr>
      <xdr:spPr bwMode="auto">
        <a:xfrm>
          <a:off x="2228850" y="188976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704850</xdr:colOff>
      <xdr:row>69</xdr:row>
      <xdr:rowOff>0</xdr:rowOff>
    </xdr:from>
    <xdr:to>
      <xdr:col>2</xdr:col>
      <xdr:colOff>704850</xdr:colOff>
      <xdr:row>69</xdr:row>
      <xdr:rowOff>200025</xdr:rowOff>
    </xdr:to>
    <xdr:sp macro="" textlink="">
      <xdr:nvSpPr>
        <xdr:cNvPr id="29882" name="Text Box 2"/>
        <xdr:cNvSpPr txBox="1">
          <a:spLocks noChangeArrowheads="1"/>
        </xdr:cNvSpPr>
      </xdr:nvSpPr>
      <xdr:spPr bwMode="auto">
        <a:xfrm>
          <a:off x="2228850" y="188976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704850</xdr:colOff>
      <xdr:row>69</xdr:row>
      <xdr:rowOff>0</xdr:rowOff>
    </xdr:from>
    <xdr:to>
      <xdr:col>2</xdr:col>
      <xdr:colOff>704850</xdr:colOff>
      <xdr:row>69</xdr:row>
      <xdr:rowOff>200025</xdr:rowOff>
    </xdr:to>
    <xdr:sp macro="" textlink="">
      <xdr:nvSpPr>
        <xdr:cNvPr id="29883" name="Text Box 1"/>
        <xdr:cNvSpPr txBox="1">
          <a:spLocks noChangeArrowheads="1"/>
        </xdr:cNvSpPr>
      </xdr:nvSpPr>
      <xdr:spPr bwMode="auto">
        <a:xfrm>
          <a:off x="2228850" y="188976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742950</xdr:colOff>
      <xdr:row>69</xdr:row>
      <xdr:rowOff>0</xdr:rowOff>
    </xdr:from>
    <xdr:to>
      <xdr:col>2</xdr:col>
      <xdr:colOff>742950</xdr:colOff>
      <xdr:row>69</xdr:row>
      <xdr:rowOff>190500</xdr:rowOff>
    </xdr:to>
    <xdr:sp macro="" textlink="">
      <xdr:nvSpPr>
        <xdr:cNvPr id="29884" name="Text Box 2"/>
        <xdr:cNvSpPr txBox="1">
          <a:spLocks noChangeArrowheads="1"/>
        </xdr:cNvSpPr>
      </xdr:nvSpPr>
      <xdr:spPr bwMode="auto">
        <a:xfrm>
          <a:off x="2266950" y="188976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704850</xdr:colOff>
      <xdr:row>69</xdr:row>
      <xdr:rowOff>0</xdr:rowOff>
    </xdr:from>
    <xdr:to>
      <xdr:col>2</xdr:col>
      <xdr:colOff>704850</xdr:colOff>
      <xdr:row>69</xdr:row>
      <xdr:rowOff>200025</xdr:rowOff>
    </xdr:to>
    <xdr:sp macro="" textlink="">
      <xdr:nvSpPr>
        <xdr:cNvPr id="29885" name="Text Box 1"/>
        <xdr:cNvSpPr txBox="1">
          <a:spLocks noChangeArrowheads="1"/>
        </xdr:cNvSpPr>
      </xdr:nvSpPr>
      <xdr:spPr bwMode="auto">
        <a:xfrm>
          <a:off x="2228850" y="188976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704850</xdr:colOff>
      <xdr:row>69</xdr:row>
      <xdr:rowOff>0</xdr:rowOff>
    </xdr:from>
    <xdr:to>
      <xdr:col>2</xdr:col>
      <xdr:colOff>704850</xdr:colOff>
      <xdr:row>69</xdr:row>
      <xdr:rowOff>200025</xdr:rowOff>
    </xdr:to>
    <xdr:sp macro="" textlink="">
      <xdr:nvSpPr>
        <xdr:cNvPr id="29886" name="Text Box 2"/>
        <xdr:cNvSpPr txBox="1">
          <a:spLocks noChangeArrowheads="1"/>
        </xdr:cNvSpPr>
      </xdr:nvSpPr>
      <xdr:spPr bwMode="auto">
        <a:xfrm>
          <a:off x="2228850" y="188976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704850</xdr:colOff>
      <xdr:row>69</xdr:row>
      <xdr:rowOff>0</xdr:rowOff>
    </xdr:from>
    <xdr:to>
      <xdr:col>2</xdr:col>
      <xdr:colOff>704850</xdr:colOff>
      <xdr:row>69</xdr:row>
      <xdr:rowOff>200025</xdr:rowOff>
    </xdr:to>
    <xdr:sp macro="" textlink="">
      <xdr:nvSpPr>
        <xdr:cNvPr id="29887" name="Text Box 1"/>
        <xdr:cNvSpPr txBox="1">
          <a:spLocks noChangeArrowheads="1"/>
        </xdr:cNvSpPr>
      </xdr:nvSpPr>
      <xdr:spPr bwMode="auto">
        <a:xfrm>
          <a:off x="2228850" y="188976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742950</xdr:colOff>
      <xdr:row>69</xdr:row>
      <xdr:rowOff>0</xdr:rowOff>
    </xdr:from>
    <xdr:to>
      <xdr:col>2</xdr:col>
      <xdr:colOff>742950</xdr:colOff>
      <xdr:row>69</xdr:row>
      <xdr:rowOff>190500</xdr:rowOff>
    </xdr:to>
    <xdr:sp macro="" textlink="">
      <xdr:nvSpPr>
        <xdr:cNvPr id="29888" name="Text Box 2"/>
        <xdr:cNvSpPr txBox="1">
          <a:spLocks noChangeArrowheads="1"/>
        </xdr:cNvSpPr>
      </xdr:nvSpPr>
      <xdr:spPr bwMode="auto">
        <a:xfrm>
          <a:off x="2266950" y="188976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704850</xdr:colOff>
      <xdr:row>69</xdr:row>
      <xdr:rowOff>0</xdr:rowOff>
    </xdr:from>
    <xdr:to>
      <xdr:col>2</xdr:col>
      <xdr:colOff>704850</xdr:colOff>
      <xdr:row>69</xdr:row>
      <xdr:rowOff>200025</xdr:rowOff>
    </xdr:to>
    <xdr:sp macro="" textlink="">
      <xdr:nvSpPr>
        <xdr:cNvPr id="29889" name="Text Box 1"/>
        <xdr:cNvSpPr txBox="1">
          <a:spLocks noChangeArrowheads="1"/>
        </xdr:cNvSpPr>
      </xdr:nvSpPr>
      <xdr:spPr bwMode="auto">
        <a:xfrm>
          <a:off x="2228850" y="188976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704850</xdr:colOff>
      <xdr:row>69</xdr:row>
      <xdr:rowOff>0</xdr:rowOff>
    </xdr:from>
    <xdr:to>
      <xdr:col>2</xdr:col>
      <xdr:colOff>704850</xdr:colOff>
      <xdr:row>69</xdr:row>
      <xdr:rowOff>200025</xdr:rowOff>
    </xdr:to>
    <xdr:sp macro="" textlink="">
      <xdr:nvSpPr>
        <xdr:cNvPr id="29890" name="Text Box 2"/>
        <xdr:cNvSpPr txBox="1">
          <a:spLocks noChangeArrowheads="1"/>
        </xdr:cNvSpPr>
      </xdr:nvSpPr>
      <xdr:spPr bwMode="auto">
        <a:xfrm>
          <a:off x="2228850" y="188976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704850</xdr:colOff>
      <xdr:row>69</xdr:row>
      <xdr:rowOff>0</xdr:rowOff>
    </xdr:from>
    <xdr:to>
      <xdr:col>2</xdr:col>
      <xdr:colOff>704850</xdr:colOff>
      <xdr:row>69</xdr:row>
      <xdr:rowOff>200025</xdr:rowOff>
    </xdr:to>
    <xdr:sp macro="" textlink="">
      <xdr:nvSpPr>
        <xdr:cNvPr id="29891" name="Text Box 1"/>
        <xdr:cNvSpPr txBox="1">
          <a:spLocks noChangeArrowheads="1"/>
        </xdr:cNvSpPr>
      </xdr:nvSpPr>
      <xdr:spPr bwMode="auto">
        <a:xfrm>
          <a:off x="2228850" y="188976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742950</xdr:colOff>
      <xdr:row>69</xdr:row>
      <xdr:rowOff>0</xdr:rowOff>
    </xdr:from>
    <xdr:to>
      <xdr:col>2</xdr:col>
      <xdr:colOff>742950</xdr:colOff>
      <xdr:row>69</xdr:row>
      <xdr:rowOff>190500</xdr:rowOff>
    </xdr:to>
    <xdr:sp macro="" textlink="">
      <xdr:nvSpPr>
        <xdr:cNvPr id="29892" name="Text Box 2"/>
        <xdr:cNvSpPr txBox="1">
          <a:spLocks noChangeArrowheads="1"/>
        </xdr:cNvSpPr>
      </xdr:nvSpPr>
      <xdr:spPr bwMode="auto">
        <a:xfrm>
          <a:off x="2266950" y="188976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704850</xdr:colOff>
      <xdr:row>69</xdr:row>
      <xdr:rowOff>0</xdr:rowOff>
    </xdr:from>
    <xdr:to>
      <xdr:col>2</xdr:col>
      <xdr:colOff>704850</xdr:colOff>
      <xdr:row>69</xdr:row>
      <xdr:rowOff>200025</xdr:rowOff>
    </xdr:to>
    <xdr:sp macro="" textlink="">
      <xdr:nvSpPr>
        <xdr:cNvPr id="29893" name="Text Box 1"/>
        <xdr:cNvSpPr txBox="1">
          <a:spLocks noChangeArrowheads="1"/>
        </xdr:cNvSpPr>
      </xdr:nvSpPr>
      <xdr:spPr bwMode="auto">
        <a:xfrm>
          <a:off x="2228850" y="188976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704850</xdr:colOff>
      <xdr:row>69</xdr:row>
      <xdr:rowOff>0</xdr:rowOff>
    </xdr:from>
    <xdr:to>
      <xdr:col>2</xdr:col>
      <xdr:colOff>704850</xdr:colOff>
      <xdr:row>69</xdr:row>
      <xdr:rowOff>200025</xdr:rowOff>
    </xdr:to>
    <xdr:sp macro="" textlink="">
      <xdr:nvSpPr>
        <xdr:cNvPr id="29894" name="Text Box 2"/>
        <xdr:cNvSpPr txBox="1">
          <a:spLocks noChangeArrowheads="1"/>
        </xdr:cNvSpPr>
      </xdr:nvSpPr>
      <xdr:spPr bwMode="auto">
        <a:xfrm>
          <a:off x="2228850" y="188976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704850</xdr:colOff>
      <xdr:row>69</xdr:row>
      <xdr:rowOff>0</xdr:rowOff>
    </xdr:from>
    <xdr:to>
      <xdr:col>2</xdr:col>
      <xdr:colOff>704850</xdr:colOff>
      <xdr:row>69</xdr:row>
      <xdr:rowOff>200025</xdr:rowOff>
    </xdr:to>
    <xdr:sp macro="" textlink="">
      <xdr:nvSpPr>
        <xdr:cNvPr id="29895" name="Text Box 1"/>
        <xdr:cNvSpPr txBox="1">
          <a:spLocks noChangeArrowheads="1"/>
        </xdr:cNvSpPr>
      </xdr:nvSpPr>
      <xdr:spPr bwMode="auto">
        <a:xfrm>
          <a:off x="2228850" y="188976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742950</xdr:colOff>
      <xdr:row>69</xdr:row>
      <xdr:rowOff>0</xdr:rowOff>
    </xdr:from>
    <xdr:to>
      <xdr:col>2</xdr:col>
      <xdr:colOff>742950</xdr:colOff>
      <xdr:row>69</xdr:row>
      <xdr:rowOff>190500</xdr:rowOff>
    </xdr:to>
    <xdr:sp macro="" textlink="">
      <xdr:nvSpPr>
        <xdr:cNvPr id="29896" name="Text Box 2"/>
        <xdr:cNvSpPr txBox="1">
          <a:spLocks noChangeArrowheads="1"/>
        </xdr:cNvSpPr>
      </xdr:nvSpPr>
      <xdr:spPr bwMode="auto">
        <a:xfrm>
          <a:off x="2266950" y="188976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704850</xdr:colOff>
      <xdr:row>69</xdr:row>
      <xdr:rowOff>0</xdr:rowOff>
    </xdr:from>
    <xdr:to>
      <xdr:col>2</xdr:col>
      <xdr:colOff>704850</xdr:colOff>
      <xdr:row>69</xdr:row>
      <xdr:rowOff>200025</xdr:rowOff>
    </xdr:to>
    <xdr:sp macro="" textlink="">
      <xdr:nvSpPr>
        <xdr:cNvPr id="29897" name="Text Box 1"/>
        <xdr:cNvSpPr txBox="1">
          <a:spLocks noChangeArrowheads="1"/>
        </xdr:cNvSpPr>
      </xdr:nvSpPr>
      <xdr:spPr bwMode="auto">
        <a:xfrm>
          <a:off x="2228850" y="188976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704850</xdr:colOff>
      <xdr:row>69</xdr:row>
      <xdr:rowOff>0</xdr:rowOff>
    </xdr:from>
    <xdr:to>
      <xdr:col>2</xdr:col>
      <xdr:colOff>704850</xdr:colOff>
      <xdr:row>69</xdr:row>
      <xdr:rowOff>200025</xdr:rowOff>
    </xdr:to>
    <xdr:sp macro="" textlink="">
      <xdr:nvSpPr>
        <xdr:cNvPr id="29898" name="Text Box 2"/>
        <xdr:cNvSpPr txBox="1">
          <a:spLocks noChangeArrowheads="1"/>
        </xdr:cNvSpPr>
      </xdr:nvSpPr>
      <xdr:spPr bwMode="auto">
        <a:xfrm>
          <a:off x="2228850" y="188976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704850</xdr:colOff>
      <xdr:row>69</xdr:row>
      <xdr:rowOff>0</xdr:rowOff>
    </xdr:from>
    <xdr:to>
      <xdr:col>2</xdr:col>
      <xdr:colOff>704850</xdr:colOff>
      <xdr:row>69</xdr:row>
      <xdr:rowOff>200025</xdr:rowOff>
    </xdr:to>
    <xdr:sp macro="" textlink="">
      <xdr:nvSpPr>
        <xdr:cNvPr id="29899" name="Text Box 1"/>
        <xdr:cNvSpPr txBox="1">
          <a:spLocks noChangeArrowheads="1"/>
        </xdr:cNvSpPr>
      </xdr:nvSpPr>
      <xdr:spPr bwMode="auto">
        <a:xfrm>
          <a:off x="2228850" y="188976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742950</xdr:colOff>
      <xdr:row>69</xdr:row>
      <xdr:rowOff>0</xdr:rowOff>
    </xdr:from>
    <xdr:to>
      <xdr:col>2</xdr:col>
      <xdr:colOff>742950</xdr:colOff>
      <xdr:row>69</xdr:row>
      <xdr:rowOff>190500</xdr:rowOff>
    </xdr:to>
    <xdr:sp macro="" textlink="">
      <xdr:nvSpPr>
        <xdr:cNvPr id="29900" name="Text Box 2"/>
        <xdr:cNvSpPr txBox="1">
          <a:spLocks noChangeArrowheads="1"/>
        </xdr:cNvSpPr>
      </xdr:nvSpPr>
      <xdr:spPr bwMode="auto">
        <a:xfrm>
          <a:off x="2266950" y="188976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704850</xdr:colOff>
      <xdr:row>69</xdr:row>
      <xdr:rowOff>0</xdr:rowOff>
    </xdr:from>
    <xdr:to>
      <xdr:col>2</xdr:col>
      <xdr:colOff>704850</xdr:colOff>
      <xdr:row>69</xdr:row>
      <xdr:rowOff>200025</xdr:rowOff>
    </xdr:to>
    <xdr:sp macro="" textlink="">
      <xdr:nvSpPr>
        <xdr:cNvPr id="29901" name="Text Box 1"/>
        <xdr:cNvSpPr txBox="1">
          <a:spLocks noChangeArrowheads="1"/>
        </xdr:cNvSpPr>
      </xdr:nvSpPr>
      <xdr:spPr bwMode="auto">
        <a:xfrm>
          <a:off x="2228850" y="188976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704850</xdr:colOff>
      <xdr:row>69</xdr:row>
      <xdr:rowOff>0</xdr:rowOff>
    </xdr:from>
    <xdr:to>
      <xdr:col>2</xdr:col>
      <xdr:colOff>704850</xdr:colOff>
      <xdr:row>69</xdr:row>
      <xdr:rowOff>200025</xdr:rowOff>
    </xdr:to>
    <xdr:sp macro="" textlink="">
      <xdr:nvSpPr>
        <xdr:cNvPr id="29902" name="Text Box 2"/>
        <xdr:cNvSpPr txBox="1">
          <a:spLocks noChangeArrowheads="1"/>
        </xdr:cNvSpPr>
      </xdr:nvSpPr>
      <xdr:spPr bwMode="auto">
        <a:xfrm>
          <a:off x="2228850" y="188976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704850</xdr:colOff>
      <xdr:row>69</xdr:row>
      <xdr:rowOff>0</xdr:rowOff>
    </xdr:from>
    <xdr:to>
      <xdr:col>2</xdr:col>
      <xdr:colOff>704850</xdr:colOff>
      <xdr:row>69</xdr:row>
      <xdr:rowOff>200025</xdr:rowOff>
    </xdr:to>
    <xdr:sp macro="" textlink="">
      <xdr:nvSpPr>
        <xdr:cNvPr id="29903" name="Text Box 1"/>
        <xdr:cNvSpPr txBox="1">
          <a:spLocks noChangeArrowheads="1"/>
        </xdr:cNvSpPr>
      </xdr:nvSpPr>
      <xdr:spPr bwMode="auto">
        <a:xfrm>
          <a:off x="2228850" y="188976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742950</xdr:colOff>
      <xdr:row>69</xdr:row>
      <xdr:rowOff>0</xdr:rowOff>
    </xdr:from>
    <xdr:to>
      <xdr:col>2</xdr:col>
      <xdr:colOff>742950</xdr:colOff>
      <xdr:row>69</xdr:row>
      <xdr:rowOff>190500</xdr:rowOff>
    </xdr:to>
    <xdr:sp macro="" textlink="">
      <xdr:nvSpPr>
        <xdr:cNvPr id="29904" name="Text Box 2"/>
        <xdr:cNvSpPr txBox="1">
          <a:spLocks noChangeArrowheads="1"/>
        </xdr:cNvSpPr>
      </xdr:nvSpPr>
      <xdr:spPr bwMode="auto">
        <a:xfrm>
          <a:off x="2266950" y="188976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704850</xdr:colOff>
      <xdr:row>69</xdr:row>
      <xdr:rowOff>0</xdr:rowOff>
    </xdr:from>
    <xdr:to>
      <xdr:col>2</xdr:col>
      <xdr:colOff>704850</xdr:colOff>
      <xdr:row>69</xdr:row>
      <xdr:rowOff>200025</xdr:rowOff>
    </xdr:to>
    <xdr:sp macro="" textlink="">
      <xdr:nvSpPr>
        <xdr:cNvPr id="29905" name="Text Box 1"/>
        <xdr:cNvSpPr txBox="1">
          <a:spLocks noChangeArrowheads="1"/>
        </xdr:cNvSpPr>
      </xdr:nvSpPr>
      <xdr:spPr bwMode="auto">
        <a:xfrm>
          <a:off x="2228850" y="188976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704850</xdr:colOff>
      <xdr:row>69</xdr:row>
      <xdr:rowOff>0</xdr:rowOff>
    </xdr:from>
    <xdr:to>
      <xdr:col>2</xdr:col>
      <xdr:colOff>704850</xdr:colOff>
      <xdr:row>69</xdr:row>
      <xdr:rowOff>200025</xdr:rowOff>
    </xdr:to>
    <xdr:sp macro="" textlink="">
      <xdr:nvSpPr>
        <xdr:cNvPr id="29906" name="Text Box 2"/>
        <xdr:cNvSpPr txBox="1">
          <a:spLocks noChangeArrowheads="1"/>
        </xdr:cNvSpPr>
      </xdr:nvSpPr>
      <xdr:spPr bwMode="auto">
        <a:xfrm>
          <a:off x="2228850" y="188976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704850</xdr:colOff>
      <xdr:row>69</xdr:row>
      <xdr:rowOff>0</xdr:rowOff>
    </xdr:from>
    <xdr:to>
      <xdr:col>2</xdr:col>
      <xdr:colOff>704850</xdr:colOff>
      <xdr:row>69</xdr:row>
      <xdr:rowOff>200025</xdr:rowOff>
    </xdr:to>
    <xdr:sp macro="" textlink="">
      <xdr:nvSpPr>
        <xdr:cNvPr id="29907" name="Text Box 1"/>
        <xdr:cNvSpPr txBox="1">
          <a:spLocks noChangeArrowheads="1"/>
        </xdr:cNvSpPr>
      </xdr:nvSpPr>
      <xdr:spPr bwMode="auto">
        <a:xfrm>
          <a:off x="2228850" y="188976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742950</xdr:colOff>
      <xdr:row>69</xdr:row>
      <xdr:rowOff>0</xdr:rowOff>
    </xdr:from>
    <xdr:to>
      <xdr:col>2</xdr:col>
      <xdr:colOff>742950</xdr:colOff>
      <xdr:row>69</xdr:row>
      <xdr:rowOff>190500</xdr:rowOff>
    </xdr:to>
    <xdr:sp macro="" textlink="">
      <xdr:nvSpPr>
        <xdr:cNvPr id="29908" name="Text Box 2"/>
        <xdr:cNvSpPr txBox="1">
          <a:spLocks noChangeArrowheads="1"/>
        </xdr:cNvSpPr>
      </xdr:nvSpPr>
      <xdr:spPr bwMode="auto">
        <a:xfrm>
          <a:off x="2266950" y="188976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704850</xdr:colOff>
      <xdr:row>69</xdr:row>
      <xdr:rowOff>0</xdr:rowOff>
    </xdr:from>
    <xdr:to>
      <xdr:col>2</xdr:col>
      <xdr:colOff>704850</xdr:colOff>
      <xdr:row>69</xdr:row>
      <xdr:rowOff>200025</xdr:rowOff>
    </xdr:to>
    <xdr:sp macro="" textlink="">
      <xdr:nvSpPr>
        <xdr:cNvPr id="29909" name="Text Box 1"/>
        <xdr:cNvSpPr txBox="1">
          <a:spLocks noChangeArrowheads="1"/>
        </xdr:cNvSpPr>
      </xdr:nvSpPr>
      <xdr:spPr bwMode="auto">
        <a:xfrm>
          <a:off x="2228850" y="188976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704850</xdr:colOff>
      <xdr:row>69</xdr:row>
      <xdr:rowOff>0</xdr:rowOff>
    </xdr:from>
    <xdr:to>
      <xdr:col>2</xdr:col>
      <xdr:colOff>704850</xdr:colOff>
      <xdr:row>69</xdr:row>
      <xdr:rowOff>200025</xdr:rowOff>
    </xdr:to>
    <xdr:sp macro="" textlink="">
      <xdr:nvSpPr>
        <xdr:cNvPr id="29910" name="Text Box 2"/>
        <xdr:cNvSpPr txBox="1">
          <a:spLocks noChangeArrowheads="1"/>
        </xdr:cNvSpPr>
      </xdr:nvSpPr>
      <xdr:spPr bwMode="auto">
        <a:xfrm>
          <a:off x="2228850" y="188976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704850</xdr:colOff>
      <xdr:row>69</xdr:row>
      <xdr:rowOff>0</xdr:rowOff>
    </xdr:from>
    <xdr:to>
      <xdr:col>2</xdr:col>
      <xdr:colOff>704850</xdr:colOff>
      <xdr:row>69</xdr:row>
      <xdr:rowOff>200025</xdr:rowOff>
    </xdr:to>
    <xdr:sp macro="" textlink="">
      <xdr:nvSpPr>
        <xdr:cNvPr id="29911" name="Text Box 1"/>
        <xdr:cNvSpPr txBox="1">
          <a:spLocks noChangeArrowheads="1"/>
        </xdr:cNvSpPr>
      </xdr:nvSpPr>
      <xdr:spPr bwMode="auto">
        <a:xfrm>
          <a:off x="2228850" y="1889760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742950</xdr:colOff>
      <xdr:row>69</xdr:row>
      <xdr:rowOff>0</xdr:rowOff>
    </xdr:from>
    <xdr:to>
      <xdr:col>2</xdr:col>
      <xdr:colOff>742950</xdr:colOff>
      <xdr:row>69</xdr:row>
      <xdr:rowOff>190500</xdr:rowOff>
    </xdr:to>
    <xdr:sp macro="" textlink="">
      <xdr:nvSpPr>
        <xdr:cNvPr id="29912" name="Text Box 2"/>
        <xdr:cNvSpPr txBox="1">
          <a:spLocks noChangeArrowheads="1"/>
        </xdr:cNvSpPr>
      </xdr:nvSpPr>
      <xdr:spPr bwMode="auto">
        <a:xfrm>
          <a:off x="2266950" y="1889760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0</xdr:colOff>
      <xdr:row>50</xdr:row>
      <xdr:rowOff>200025</xdr:rowOff>
    </xdr:to>
    <xdr:sp macro="" textlink="">
      <xdr:nvSpPr>
        <xdr:cNvPr id="29913" name="Text Box 1"/>
        <xdr:cNvSpPr txBox="1">
          <a:spLocks noChangeArrowheads="1"/>
        </xdr:cNvSpPr>
      </xdr:nvSpPr>
      <xdr:spPr bwMode="auto">
        <a:xfrm>
          <a:off x="0" y="138112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0</xdr:colOff>
      <xdr:row>50</xdr:row>
      <xdr:rowOff>200025</xdr:rowOff>
    </xdr:to>
    <xdr:sp macro="" textlink="">
      <xdr:nvSpPr>
        <xdr:cNvPr id="29914" name="Text Box 2"/>
        <xdr:cNvSpPr txBox="1">
          <a:spLocks noChangeArrowheads="1"/>
        </xdr:cNvSpPr>
      </xdr:nvSpPr>
      <xdr:spPr bwMode="auto">
        <a:xfrm>
          <a:off x="0" y="138112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0</xdr:colOff>
      <xdr:row>50</xdr:row>
      <xdr:rowOff>200025</xdr:rowOff>
    </xdr:to>
    <xdr:sp macro="" textlink="">
      <xdr:nvSpPr>
        <xdr:cNvPr id="29915" name="Text Box 1"/>
        <xdr:cNvSpPr txBox="1">
          <a:spLocks noChangeArrowheads="1"/>
        </xdr:cNvSpPr>
      </xdr:nvSpPr>
      <xdr:spPr bwMode="auto">
        <a:xfrm>
          <a:off x="0" y="138112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0</xdr:colOff>
      <xdr:row>50</xdr:row>
      <xdr:rowOff>190500</xdr:rowOff>
    </xdr:to>
    <xdr:sp macro="" textlink="">
      <xdr:nvSpPr>
        <xdr:cNvPr id="29916" name="Text Box 2"/>
        <xdr:cNvSpPr txBox="1">
          <a:spLocks noChangeArrowheads="1"/>
        </xdr:cNvSpPr>
      </xdr:nvSpPr>
      <xdr:spPr bwMode="auto">
        <a:xfrm>
          <a:off x="0" y="138112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0</xdr:colOff>
      <xdr:row>50</xdr:row>
      <xdr:rowOff>200025</xdr:rowOff>
    </xdr:to>
    <xdr:sp macro="" textlink="">
      <xdr:nvSpPr>
        <xdr:cNvPr id="29917" name="Text Box 1"/>
        <xdr:cNvSpPr txBox="1">
          <a:spLocks noChangeArrowheads="1"/>
        </xdr:cNvSpPr>
      </xdr:nvSpPr>
      <xdr:spPr bwMode="auto">
        <a:xfrm>
          <a:off x="0" y="138112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0</xdr:colOff>
      <xdr:row>50</xdr:row>
      <xdr:rowOff>200025</xdr:rowOff>
    </xdr:to>
    <xdr:sp macro="" textlink="">
      <xdr:nvSpPr>
        <xdr:cNvPr id="29918" name="Text Box 2"/>
        <xdr:cNvSpPr txBox="1">
          <a:spLocks noChangeArrowheads="1"/>
        </xdr:cNvSpPr>
      </xdr:nvSpPr>
      <xdr:spPr bwMode="auto">
        <a:xfrm>
          <a:off x="0" y="138112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0</xdr:colOff>
      <xdr:row>50</xdr:row>
      <xdr:rowOff>200025</xdr:rowOff>
    </xdr:to>
    <xdr:sp macro="" textlink="">
      <xdr:nvSpPr>
        <xdr:cNvPr id="29919" name="Text Box 1"/>
        <xdr:cNvSpPr txBox="1">
          <a:spLocks noChangeArrowheads="1"/>
        </xdr:cNvSpPr>
      </xdr:nvSpPr>
      <xdr:spPr bwMode="auto">
        <a:xfrm>
          <a:off x="0" y="13811250"/>
          <a:ext cx="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0</xdr:colOff>
      <xdr:row>50</xdr:row>
      <xdr:rowOff>190500</xdr:rowOff>
    </xdr:to>
    <xdr:sp macro="" textlink="">
      <xdr:nvSpPr>
        <xdr:cNvPr id="29920" name="Text Box 2"/>
        <xdr:cNvSpPr txBox="1">
          <a:spLocks noChangeArrowheads="1"/>
        </xdr:cNvSpPr>
      </xdr:nvSpPr>
      <xdr:spPr bwMode="auto">
        <a:xfrm>
          <a:off x="0" y="13811250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18"/>
  <sheetViews>
    <sheetView tabSelected="1" view="pageBreakPreview" topLeftCell="A1005" zoomScaleSheetLayoutView="100" workbookViewId="0">
      <selection activeCell="D4" sqref="D4"/>
    </sheetView>
  </sheetViews>
  <sheetFormatPr defaultRowHeight="14.25" x14ac:dyDescent="0.2"/>
  <cols>
    <col min="1" max="1" width="4.25" customWidth="1"/>
    <col min="2" max="2" width="22.875" customWidth="1"/>
    <col min="3" max="3" width="14.625" customWidth="1"/>
    <col min="4" max="4" width="20.75" customWidth="1"/>
    <col min="5" max="5" width="9.5" customWidth="1"/>
    <col min="6" max="6" width="9.25" customWidth="1"/>
    <col min="7" max="7" width="9.5" customWidth="1"/>
    <col min="8" max="8" width="13" customWidth="1"/>
    <col min="9" max="9" width="8.375" customWidth="1"/>
    <col min="10" max="10" width="14.75" customWidth="1"/>
    <col min="11" max="11" width="13" customWidth="1"/>
    <col min="12" max="12" width="14.375" customWidth="1"/>
    <col min="13" max="13" width="11" customWidth="1"/>
  </cols>
  <sheetData>
    <row r="1" spans="1:16" ht="21.75" x14ac:dyDescent="0.5">
      <c r="A1" s="677" t="s">
        <v>0</v>
      </c>
      <c r="B1" s="677"/>
      <c r="C1" s="677"/>
      <c r="D1" s="677"/>
      <c r="E1" s="677"/>
      <c r="F1" s="677"/>
      <c r="G1" s="677"/>
      <c r="H1" s="677"/>
      <c r="I1" s="677"/>
    </row>
    <row r="2" spans="1:16" ht="21.75" x14ac:dyDescent="0.5">
      <c r="A2" s="677" t="s">
        <v>1</v>
      </c>
      <c r="B2" s="677"/>
      <c r="C2" s="677"/>
      <c r="D2" s="677"/>
      <c r="E2" s="677"/>
      <c r="F2" s="677"/>
      <c r="G2" s="677"/>
      <c r="H2" s="677"/>
      <c r="I2" s="677"/>
    </row>
    <row r="3" spans="1:16" ht="21.75" x14ac:dyDescent="0.5">
      <c r="A3" s="677" t="s">
        <v>2</v>
      </c>
      <c r="B3" s="677"/>
      <c r="C3" s="677"/>
      <c r="D3" s="677"/>
      <c r="E3" s="677"/>
      <c r="F3" s="677"/>
      <c r="G3" s="677"/>
      <c r="H3" s="677"/>
      <c r="I3" s="677"/>
    </row>
    <row r="4" spans="1:16" ht="21.75" x14ac:dyDescent="0.5">
      <c r="A4" s="1" t="s">
        <v>3</v>
      </c>
      <c r="B4" s="1"/>
      <c r="C4" s="1"/>
      <c r="D4" s="1"/>
      <c r="E4" s="2"/>
      <c r="F4" s="2"/>
      <c r="G4" s="2"/>
      <c r="H4" s="1"/>
      <c r="I4" s="1"/>
    </row>
    <row r="5" spans="1:16" ht="21.75" x14ac:dyDescent="0.5">
      <c r="A5" s="1" t="s">
        <v>4</v>
      </c>
      <c r="B5" s="1"/>
      <c r="C5" s="1"/>
      <c r="D5" s="1"/>
      <c r="E5" s="2"/>
      <c r="F5" s="2"/>
      <c r="G5" s="2"/>
      <c r="H5" s="1"/>
      <c r="I5" s="1"/>
      <c r="J5" s="8"/>
      <c r="K5" s="8"/>
      <c r="L5" s="8"/>
      <c r="M5" s="8"/>
      <c r="N5" s="8"/>
      <c r="O5" s="8"/>
      <c r="P5" s="8"/>
    </row>
    <row r="6" spans="1:16" ht="21.75" x14ac:dyDescent="0.5">
      <c r="A6" s="668" t="s">
        <v>5</v>
      </c>
      <c r="B6" s="670" t="s">
        <v>6</v>
      </c>
      <c r="C6" s="672" t="s">
        <v>7</v>
      </c>
      <c r="D6" s="670" t="s">
        <v>8</v>
      </c>
      <c r="E6" s="667" t="s">
        <v>9</v>
      </c>
      <c r="F6" s="667"/>
      <c r="G6" s="667"/>
      <c r="H6" s="3" t="s">
        <v>10</v>
      </c>
      <c r="I6" s="4" t="s">
        <v>11</v>
      </c>
      <c r="J6" s="8"/>
      <c r="K6" s="8"/>
      <c r="L6" s="8"/>
      <c r="M6" s="8"/>
      <c r="N6" s="8"/>
      <c r="O6" s="8"/>
      <c r="P6" s="8"/>
    </row>
    <row r="7" spans="1:16" ht="21.75" x14ac:dyDescent="0.5">
      <c r="A7" s="669"/>
      <c r="B7" s="671"/>
      <c r="C7" s="676"/>
      <c r="D7" s="671"/>
      <c r="E7" s="5" t="s">
        <v>12</v>
      </c>
      <c r="F7" s="5" t="s">
        <v>13</v>
      </c>
      <c r="G7" s="5" t="s">
        <v>14</v>
      </c>
      <c r="H7" s="6" t="s">
        <v>15</v>
      </c>
      <c r="I7" s="7" t="s">
        <v>16</v>
      </c>
      <c r="J7" s="8"/>
      <c r="K7" s="8"/>
      <c r="L7" s="8"/>
      <c r="M7" s="8"/>
      <c r="N7" s="8"/>
      <c r="O7" s="8"/>
      <c r="P7" s="8"/>
    </row>
    <row r="8" spans="1:16" ht="21.75" x14ac:dyDescent="0.5">
      <c r="A8" s="66">
        <v>1</v>
      </c>
      <c r="B8" s="23" t="s">
        <v>96</v>
      </c>
      <c r="C8" s="11" t="s">
        <v>20</v>
      </c>
      <c r="D8" s="19" t="s">
        <v>98</v>
      </c>
      <c r="E8" s="11"/>
      <c r="F8" s="19">
        <v>1900000</v>
      </c>
      <c r="G8" s="11">
        <v>1900000</v>
      </c>
      <c r="H8" s="19" t="s">
        <v>24</v>
      </c>
      <c r="I8" s="12" t="s">
        <v>67</v>
      </c>
      <c r="J8" s="14"/>
      <c r="K8" s="14"/>
      <c r="L8" s="8"/>
      <c r="M8" s="8"/>
      <c r="N8" s="8"/>
      <c r="O8" s="8"/>
      <c r="P8" s="8"/>
    </row>
    <row r="9" spans="1:16" ht="21.75" x14ac:dyDescent="0.5">
      <c r="A9" s="67"/>
      <c r="B9" s="24" t="s">
        <v>677</v>
      </c>
      <c r="C9" s="14" t="s">
        <v>27</v>
      </c>
      <c r="D9" s="20" t="s">
        <v>186</v>
      </c>
      <c r="E9" s="14"/>
      <c r="F9" s="20"/>
      <c r="G9" s="14"/>
      <c r="H9" s="20" t="s">
        <v>25</v>
      </c>
      <c r="I9" s="15"/>
      <c r="J9" s="14"/>
      <c r="K9" s="14"/>
      <c r="L9" s="8"/>
      <c r="M9" s="8"/>
      <c r="N9" s="8"/>
      <c r="O9" s="8"/>
      <c r="P9" s="8"/>
    </row>
    <row r="10" spans="1:16" ht="21.75" x14ac:dyDescent="0.5">
      <c r="A10" s="67"/>
      <c r="B10" s="24" t="s">
        <v>678</v>
      </c>
      <c r="C10" s="14" t="s">
        <v>21</v>
      </c>
      <c r="D10" s="20" t="s">
        <v>49</v>
      </c>
      <c r="E10" s="14"/>
      <c r="F10" s="20"/>
      <c r="G10" s="14"/>
      <c r="H10" s="20" t="s">
        <v>26</v>
      </c>
      <c r="I10" s="15"/>
      <c r="J10" s="14"/>
      <c r="K10" s="14"/>
      <c r="L10" s="8"/>
      <c r="M10" s="8"/>
      <c r="N10" s="8"/>
      <c r="O10" s="8"/>
      <c r="P10" s="8"/>
    </row>
    <row r="11" spans="1:16" ht="21.75" x14ac:dyDescent="0.5">
      <c r="A11" s="67"/>
      <c r="B11" s="24" t="s">
        <v>73</v>
      </c>
      <c r="C11" s="14"/>
      <c r="D11" s="24"/>
      <c r="E11" s="14"/>
      <c r="F11" s="20"/>
      <c r="G11" s="14"/>
      <c r="H11" s="20"/>
      <c r="I11" s="15"/>
      <c r="J11" s="14"/>
      <c r="K11" s="14"/>
      <c r="L11" s="8"/>
      <c r="M11" s="8"/>
      <c r="N11" s="8"/>
      <c r="O11" s="8"/>
      <c r="P11" s="8"/>
    </row>
    <row r="12" spans="1:16" ht="5.25" customHeight="1" x14ac:dyDescent="0.5">
      <c r="A12" s="67"/>
      <c r="B12" s="24"/>
      <c r="C12" s="14"/>
      <c r="D12" s="24"/>
      <c r="E12" s="14"/>
      <c r="F12" s="20"/>
      <c r="G12" s="14"/>
      <c r="H12" s="20"/>
      <c r="I12" s="15"/>
      <c r="J12" s="14"/>
      <c r="K12" s="14"/>
      <c r="L12" s="8"/>
      <c r="M12" s="8"/>
      <c r="N12" s="8"/>
      <c r="O12" s="8"/>
      <c r="P12" s="8"/>
    </row>
    <row r="13" spans="1:16" ht="21.75" x14ac:dyDescent="0.5">
      <c r="A13" s="67">
        <v>2</v>
      </c>
      <c r="B13" s="24" t="s">
        <v>96</v>
      </c>
      <c r="C13" s="14" t="s">
        <v>20</v>
      </c>
      <c r="D13" s="20" t="s">
        <v>98</v>
      </c>
      <c r="E13" s="14"/>
      <c r="F13" s="20">
        <v>1900000</v>
      </c>
      <c r="G13" s="14">
        <v>1900000</v>
      </c>
      <c r="H13" s="20" t="s">
        <v>24</v>
      </c>
      <c r="I13" s="15" t="s">
        <v>67</v>
      </c>
      <c r="J13" s="14"/>
      <c r="K13" s="14"/>
      <c r="L13" s="8"/>
      <c r="M13" s="8"/>
      <c r="N13" s="8"/>
      <c r="O13" s="8"/>
      <c r="P13" s="8"/>
    </row>
    <row r="14" spans="1:16" ht="21.75" x14ac:dyDescent="0.5">
      <c r="A14" s="67"/>
      <c r="B14" s="24" t="s">
        <v>679</v>
      </c>
      <c r="C14" s="14" t="s">
        <v>27</v>
      </c>
      <c r="D14" s="20" t="s">
        <v>186</v>
      </c>
      <c r="E14" s="14"/>
      <c r="F14" s="20"/>
      <c r="G14" s="14"/>
      <c r="H14" s="20" t="s">
        <v>25</v>
      </c>
      <c r="I14" s="15"/>
      <c r="J14" s="14"/>
      <c r="K14" s="14"/>
      <c r="L14" s="8"/>
      <c r="M14" s="8"/>
      <c r="N14" s="8"/>
      <c r="O14" s="8"/>
      <c r="P14" s="8"/>
    </row>
    <row r="15" spans="1:16" ht="21.75" x14ac:dyDescent="0.5">
      <c r="A15" s="67"/>
      <c r="B15" s="24" t="s">
        <v>680</v>
      </c>
      <c r="C15" s="14" t="s">
        <v>21</v>
      </c>
      <c r="D15" s="20" t="s">
        <v>49</v>
      </c>
      <c r="E15" s="14"/>
      <c r="F15" s="20"/>
      <c r="G15" s="14"/>
      <c r="H15" s="20" t="s">
        <v>26</v>
      </c>
      <c r="I15" s="15"/>
      <c r="J15" s="14"/>
      <c r="K15" s="14"/>
      <c r="L15" s="8"/>
      <c r="M15" s="8"/>
      <c r="N15" s="8"/>
      <c r="O15" s="8"/>
      <c r="P15" s="8"/>
    </row>
    <row r="16" spans="1:16" ht="21.75" x14ac:dyDescent="0.5">
      <c r="A16" s="67"/>
      <c r="B16" s="24" t="s">
        <v>73</v>
      </c>
      <c r="C16" s="43"/>
      <c r="D16" s="24"/>
      <c r="E16" s="14"/>
      <c r="F16" s="20"/>
      <c r="G16" s="14"/>
      <c r="H16" s="24"/>
      <c r="I16" s="68"/>
      <c r="J16" s="14"/>
      <c r="K16" s="14"/>
      <c r="L16" s="8"/>
      <c r="M16" s="8"/>
      <c r="N16" s="8"/>
      <c r="O16" s="8"/>
      <c r="P16" s="8"/>
    </row>
    <row r="17" spans="1:20" ht="6.75" customHeight="1" x14ac:dyDescent="0.5">
      <c r="A17" s="67"/>
      <c r="B17" s="24"/>
      <c r="C17" s="43"/>
      <c r="D17" s="24"/>
      <c r="E17" s="14"/>
      <c r="F17" s="20"/>
      <c r="G17" s="14"/>
      <c r="H17" s="24"/>
      <c r="I17" s="68"/>
      <c r="J17" s="14"/>
      <c r="K17" s="14"/>
      <c r="L17" s="8"/>
      <c r="M17" s="8"/>
      <c r="N17" s="8"/>
      <c r="O17" s="8"/>
      <c r="P17" s="8"/>
    </row>
    <row r="18" spans="1:20" ht="21.75" x14ac:dyDescent="0.5">
      <c r="A18" s="67">
        <v>3</v>
      </c>
      <c r="B18" s="20" t="s">
        <v>96</v>
      </c>
      <c r="C18" s="14" t="s">
        <v>20</v>
      </c>
      <c r="D18" s="20" t="s">
        <v>98</v>
      </c>
      <c r="E18" s="14">
        <v>1710000</v>
      </c>
      <c r="F18" s="20">
        <v>1710000</v>
      </c>
      <c r="G18" s="14">
        <v>1710000</v>
      </c>
      <c r="H18" s="20" t="s">
        <v>24</v>
      </c>
      <c r="I18" s="15" t="s">
        <v>67</v>
      </c>
      <c r="J18" s="14"/>
      <c r="K18" s="14"/>
      <c r="L18" s="8"/>
      <c r="M18" s="8"/>
      <c r="N18" s="8"/>
      <c r="O18" s="8"/>
      <c r="P18" s="8"/>
    </row>
    <row r="19" spans="1:20" ht="21.75" x14ac:dyDescent="0.5">
      <c r="A19" s="67"/>
      <c r="B19" s="20" t="s">
        <v>97</v>
      </c>
      <c r="C19" s="14" t="s">
        <v>27</v>
      </c>
      <c r="D19" s="20" t="s">
        <v>99</v>
      </c>
      <c r="E19" s="14"/>
      <c r="F19" s="20"/>
      <c r="G19" s="14"/>
      <c r="H19" s="20" t="s">
        <v>25</v>
      </c>
      <c r="I19" s="15"/>
      <c r="J19" s="14"/>
      <c r="K19" s="14"/>
      <c r="L19" s="8"/>
      <c r="M19" s="8"/>
      <c r="N19" s="8"/>
      <c r="O19" s="8"/>
      <c r="P19" s="8"/>
    </row>
    <row r="20" spans="1:20" ht="21.75" x14ac:dyDescent="0.5">
      <c r="A20" s="67"/>
      <c r="B20" s="20" t="s">
        <v>681</v>
      </c>
      <c r="C20" s="14" t="s">
        <v>21</v>
      </c>
      <c r="D20" s="20" t="s">
        <v>49</v>
      </c>
      <c r="E20" s="14"/>
      <c r="F20" s="20"/>
      <c r="G20" s="14"/>
      <c r="H20" s="20" t="s">
        <v>26</v>
      </c>
      <c r="I20" s="15"/>
      <c r="J20" s="14"/>
      <c r="K20" s="14"/>
      <c r="L20" s="8"/>
      <c r="M20" s="8"/>
      <c r="N20" s="8"/>
      <c r="O20" s="8"/>
      <c r="P20" s="8"/>
    </row>
    <row r="21" spans="1:20" ht="4.5" customHeight="1" x14ac:dyDescent="0.5">
      <c r="A21" s="67"/>
      <c r="B21" s="24"/>
      <c r="C21" s="43"/>
      <c r="D21" s="24"/>
      <c r="E21" s="14"/>
      <c r="F21" s="20"/>
      <c r="G21" s="14"/>
      <c r="H21" s="24"/>
      <c r="I21" s="68"/>
      <c r="J21" s="14"/>
      <c r="K21" s="14"/>
      <c r="L21" s="8"/>
      <c r="M21" s="8"/>
      <c r="N21" s="8"/>
      <c r="O21" s="8"/>
      <c r="P21" s="8"/>
    </row>
    <row r="22" spans="1:20" ht="21.75" x14ac:dyDescent="0.5">
      <c r="A22" s="67">
        <v>4</v>
      </c>
      <c r="B22" s="20" t="s">
        <v>96</v>
      </c>
      <c r="C22" s="14" t="s">
        <v>20</v>
      </c>
      <c r="D22" s="20" t="s">
        <v>98</v>
      </c>
      <c r="E22" s="14">
        <v>1710000</v>
      </c>
      <c r="F22" s="20">
        <v>1710000</v>
      </c>
      <c r="G22" s="14">
        <v>1710000</v>
      </c>
      <c r="H22" s="20" t="s">
        <v>24</v>
      </c>
      <c r="I22" s="15" t="s">
        <v>67</v>
      </c>
      <c r="J22" s="14">
        <f>SUM(E8:E22)</f>
        <v>3420000</v>
      </c>
      <c r="K22" s="14">
        <f>SUM(F8:F22)</f>
        <v>7220000</v>
      </c>
      <c r="L22" s="14">
        <f>SUM(G8:G22)</f>
        <v>7220000</v>
      </c>
      <c r="M22" s="14">
        <v>2</v>
      </c>
      <c r="N22" s="14">
        <v>4</v>
      </c>
      <c r="O22" s="14">
        <v>4</v>
      </c>
      <c r="P22" s="14">
        <v>0</v>
      </c>
      <c r="Q22" s="70">
        <v>0</v>
      </c>
      <c r="R22" s="70"/>
      <c r="S22" s="70"/>
      <c r="T22" s="70"/>
    </row>
    <row r="23" spans="1:20" ht="21.75" x14ac:dyDescent="0.5">
      <c r="A23" s="67"/>
      <c r="B23" s="20" t="s">
        <v>97</v>
      </c>
      <c r="C23" s="14" t="s">
        <v>27</v>
      </c>
      <c r="D23" s="20" t="s">
        <v>99</v>
      </c>
      <c r="E23" s="14"/>
      <c r="F23" s="20"/>
      <c r="G23" s="14"/>
      <c r="H23" s="20" t="s">
        <v>25</v>
      </c>
      <c r="I23" s="15"/>
      <c r="J23" s="14"/>
      <c r="K23" s="14"/>
      <c r="L23" s="8"/>
      <c r="M23" s="8"/>
      <c r="N23" s="8"/>
      <c r="O23" s="8"/>
      <c r="P23" s="8"/>
    </row>
    <row r="24" spans="1:20" ht="21.75" x14ac:dyDescent="0.5">
      <c r="A24" s="69"/>
      <c r="B24" s="21" t="s">
        <v>682</v>
      </c>
      <c r="C24" s="17" t="s">
        <v>21</v>
      </c>
      <c r="D24" s="21" t="s">
        <v>49</v>
      </c>
      <c r="E24" s="17"/>
      <c r="F24" s="21"/>
      <c r="G24" s="17"/>
      <c r="H24" s="21" t="s">
        <v>26</v>
      </c>
      <c r="I24" s="18"/>
      <c r="J24" s="14"/>
      <c r="K24" s="14"/>
      <c r="L24" s="8"/>
      <c r="M24" s="8"/>
      <c r="N24" s="8"/>
      <c r="O24" s="8"/>
      <c r="P24" s="8"/>
    </row>
    <row r="25" spans="1:20" ht="21.75" x14ac:dyDescent="0.5">
      <c r="A25" s="43"/>
      <c r="B25" s="14"/>
      <c r="C25" s="14"/>
      <c r="D25" s="14"/>
      <c r="E25" s="14"/>
      <c r="F25" s="14"/>
      <c r="G25" s="14"/>
      <c r="H25" s="14"/>
      <c r="I25" s="14">
        <v>54</v>
      </c>
      <c r="J25" s="14"/>
      <c r="K25" s="14"/>
      <c r="L25" s="8"/>
      <c r="M25" s="8"/>
      <c r="N25" s="8"/>
      <c r="O25" s="8"/>
      <c r="P25" s="8"/>
    </row>
    <row r="26" spans="1:20" ht="21.75" x14ac:dyDescent="0.5">
      <c r="A26" s="1" t="s">
        <v>3</v>
      </c>
      <c r="B26" s="1"/>
      <c r="C26" s="1"/>
      <c r="D26" s="1"/>
      <c r="E26" s="2"/>
      <c r="F26" s="2"/>
      <c r="G26" s="2"/>
      <c r="H26" s="1"/>
      <c r="I26" s="1"/>
      <c r="J26" s="14"/>
      <c r="K26" s="14"/>
      <c r="L26" s="8"/>
      <c r="M26" s="8"/>
      <c r="N26" s="8"/>
      <c r="O26" s="8"/>
      <c r="P26" s="8"/>
    </row>
    <row r="27" spans="1:20" ht="21.75" x14ac:dyDescent="0.5">
      <c r="A27" s="1" t="s">
        <v>4</v>
      </c>
      <c r="B27" s="1"/>
      <c r="C27" s="1"/>
      <c r="D27" s="1"/>
      <c r="E27" s="2"/>
      <c r="F27" s="2"/>
      <c r="G27" s="2"/>
      <c r="H27" s="1"/>
      <c r="I27" s="1"/>
      <c r="J27" s="14"/>
      <c r="K27" s="14"/>
      <c r="L27" s="8"/>
      <c r="M27" s="8"/>
      <c r="N27" s="8"/>
      <c r="O27" s="8"/>
      <c r="P27" s="8"/>
    </row>
    <row r="28" spans="1:20" ht="21.75" x14ac:dyDescent="0.5">
      <c r="A28" s="668" t="s">
        <v>5</v>
      </c>
      <c r="B28" s="670" t="s">
        <v>6</v>
      </c>
      <c r="C28" s="672" t="s">
        <v>7</v>
      </c>
      <c r="D28" s="670" t="s">
        <v>8</v>
      </c>
      <c r="E28" s="667" t="s">
        <v>9</v>
      </c>
      <c r="F28" s="667"/>
      <c r="G28" s="667"/>
      <c r="H28" s="3" t="s">
        <v>10</v>
      </c>
      <c r="I28" s="4" t="s">
        <v>11</v>
      </c>
      <c r="J28" s="14"/>
      <c r="K28" s="14"/>
      <c r="L28" s="8"/>
      <c r="M28" s="8"/>
      <c r="N28" s="8"/>
      <c r="O28" s="8"/>
      <c r="P28" s="8"/>
    </row>
    <row r="29" spans="1:20" ht="21.75" x14ac:dyDescent="0.5">
      <c r="A29" s="669"/>
      <c r="B29" s="671"/>
      <c r="C29" s="676"/>
      <c r="D29" s="671"/>
      <c r="E29" s="5" t="s">
        <v>12</v>
      </c>
      <c r="F29" s="5" t="s">
        <v>13</v>
      </c>
      <c r="G29" s="5" t="s">
        <v>14</v>
      </c>
      <c r="H29" s="6" t="s">
        <v>15</v>
      </c>
      <c r="I29" s="7" t="s">
        <v>16</v>
      </c>
      <c r="J29" s="14"/>
      <c r="K29" s="14"/>
      <c r="L29" s="8"/>
      <c r="M29" s="8"/>
      <c r="N29" s="8"/>
      <c r="O29" s="8"/>
      <c r="P29" s="8"/>
    </row>
    <row r="30" spans="1:20" ht="21.75" x14ac:dyDescent="0.5">
      <c r="A30" s="66">
        <v>5</v>
      </c>
      <c r="B30" s="19" t="s">
        <v>96</v>
      </c>
      <c r="C30" s="11" t="s">
        <v>20</v>
      </c>
      <c r="D30" s="19" t="s">
        <v>98</v>
      </c>
      <c r="E30" s="11">
        <v>1710000</v>
      </c>
      <c r="F30" s="19">
        <v>1710000</v>
      </c>
      <c r="G30" s="11">
        <v>1710000</v>
      </c>
      <c r="H30" s="19" t="s">
        <v>24</v>
      </c>
      <c r="I30" s="12" t="s">
        <v>67</v>
      </c>
      <c r="J30" s="14"/>
      <c r="K30" s="14"/>
      <c r="L30" s="8"/>
      <c r="M30" s="8"/>
      <c r="N30" s="8"/>
      <c r="O30" s="8"/>
      <c r="P30" s="8"/>
      <c r="Q30" s="8"/>
    </row>
    <row r="31" spans="1:20" ht="21.75" x14ac:dyDescent="0.5">
      <c r="A31" s="67"/>
      <c r="B31" s="20" t="s">
        <v>97</v>
      </c>
      <c r="C31" s="14" t="s">
        <v>27</v>
      </c>
      <c r="D31" s="20" t="s">
        <v>99</v>
      </c>
      <c r="E31" s="14"/>
      <c r="F31" s="20"/>
      <c r="G31" s="14"/>
      <c r="H31" s="20" t="s">
        <v>25</v>
      </c>
      <c r="I31" s="15"/>
      <c r="J31" s="14"/>
      <c r="K31" s="14"/>
      <c r="L31" s="8"/>
      <c r="M31" s="8"/>
      <c r="N31" s="8"/>
      <c r="O31" s="8"/>
      <c r="P31" s="8"/>
      <c r="Q31" s="8"/>
    </row>
    <row r="32" spans="1:20" ht="21.75" x14ac:dyDescent="0.5">
      <c r="A32" s="67"/>
      <c r="B32" s="20" t="s">
        <v>683</v>
      </c>
      <c r="C32" s="14" t="s">
        <v>21</v>
      </c>
      <c r="D32" s="20" t="s">
        <v>49</v>
      </c>
      <c r="E32" s="14"/>
      <c r="F32" s="20"/>
      <c r="G32" s="14"/>
      <c r="H32" s="20" t="s">
        <v>26</v>
      </c>
      <c r="I32" s="15"/>
      <c r="J32" s="14"/>
      <c r="K32" s="14"/>
      <c r="L32" s="8"/>
      <c r="M32" s="8"/>
      <c r="N32" s="8"/>
      <c r="O32" s="8"/>
      <c r="P32" s="8"/>
      <c r="Q32" s="8"/>
    </row>
    <row r="33" spans="1:17" ht="9" customHeight="1" x14ac:dyDescent="0.5">
      <c r="A33" s="67"/>
      <c r="B33" s="24"/>
      <c r="C33" s="43"/>
      <c r="D33" s="24"/>
      <c r="E33" s="14"/>
      <c r="F33" s="20"/>
      <c r="G33" s="14"/>
      <c r="H33" s="24"/>
      <c r="I33" s="68"/>
      <c r="J33" s="14"/>
      <c r="K33" s="14"/>
      <c r="L33" s="8"/>
      <c r="M33" s="8"/>
      <c r="N33" s="8"/>
      <c r="O33" s="8"/>
      <c r="P33" s="8"/>
      <c r="Q33" s="8"/>
    </row>
    <row r="34" spans="1:17" ht="21.75" x14ac:dyDescent="0.5">
      <c r="A34" s="13">
        <v>6</v>
      </c>
      <c r="B34" s="20" t="s">
        <v>96</v>
      </c>
      <c r="C34" s="14" t="s">
        <v>20</v>
      </c>
      <c r="D34" s="20" t="s">
        <v>98</v>
      </c>
      <c r="E34" s="14">
        <v>1710000</v>
      </c>
      <c r="F34" s="20">
        <v>1710000</v>
      </c>
      <c r="G34" s="14">
        <v>1710000</v>
      </c>
      <c r="H34" s="20" t="s">
        <v>24</v>
      </c>
      <c r="I34" s="15" t="s">
        <v>67</v>
      </c>
      <c r="J34" s="14"/>
      <c r="K34" s="14"/>
      <c r="L34" s="8"/>
      <c r="M34" s="8"/>
      <c r="N34" s="8"/>
      <c r="O34" s="8"/>
      <c r="P34" s="8"/>
      <c r="Q34" s="8"/>
    </row>
    <row r="35" spans="1:17" ht="21.75" x14ac:dyDescent="0.5">
      <c r="A35" s="13"/>
      <c r="B35" s="20" t="s">
        <v>97</v>
      </c>
      <c r="C35" s="14" t="s">
        <v>27</v>
      </c>
      <c r="D35" s="20" t="s">
        <v>99</v>
      </c>
      <c r="E35" s="14"/>
      <c r="F35" s="20"/>
      <c r="G35" s="14"/>
      <c r="H35" s="20" t="s">
        <v>25</v>
      </c>
      <c r="I35" s="15"/>
      <c r="J35" s="14"/>
      <c r="K35" s="14"/>
      <c r="L35" s="8"/>
      <c r="M35" s="8"/>
      <c r="N35" s="8"/>
      <c r="O35" s="8"/>
      <c r="P35" s="8"/>
      <c r="Q35" s="8"/>
    </row>
    <row r="36" spans="1:17" ht="21.75" x14ac:dyDescent="0.5">
      <c r="A36" s="13"/>
      <c r="B36" s="20" t="s">
        <v>47</v>
      </c>
      <c r="C36" s="14" t="s">
        <v>21</v>
      </c>
      <c r="D36" s="20" t="s">
        <v>49</v>
      </c>
      <c r="E36" s="14"/>
      <c r="F36" s="20"/>
      <c r="G36" s="14"/>
      <c r="H36" s="20" t="s">
        <v>26</v>
      </c>
      <c r="I36" s="15"/>
      <c r="J36" s="14"/>
      <c r="K36" s="14"/>
      <c r="L36" s="8"/>
      <c r="M36" s="8"/>
      <c r="N36" s="8"/>
      <c r="O36" s="8"/>
      <c r="P36" s="8"/>
      <c r="Q36" s="8"/>
    </row>
    <row r="37" spans="1:17" ht="14.25" customHeight="1" x14ac:dyDescent="0.5">
      <c r="A37" s="13"/>
      <c r="B37" s="20"/>
      <c r="C37" s="14"/>
      <c r="D37" s="20"/>
      <c r="E37" s="14"/>
      <c r="F37" s="20"/>
      <c r="G37" s="14"/>
      <c r="H37" s="20"/>
      <c r="I37" s="15"/>
      <c r="J37" s="14"/>
      <c r="K37" s="14"/>
      <c r="L37" s="8"/>
      <c r="M37" s="8"/>
      <c r="N37" s="8"/>
      <c r="O37" s="8"/>
      <c r="P37" s="8"/>
      <c r="Q37" s="8"/>
    </row>
    <row r="38" spans="1:17" ht="21.75" x14ac:dyDescent="0.5">
      <c r="A38" s="13">
        <v>7</v>
      </c>
      <c r="B38" s="20" t="s">
        <v>96</v>
      </c>
      <c r="C38" s="14" t="s">
        <v>20</v>
      </c>
      <c r="D38" s="20" t="s">
        <v>98</v>
      </c>
      <c r="E38" s="14">
        <v>1710000</v>
      </c>
      <c r="F38" s="20">
        <v>1710000</v>
      </c>
      <c r="G38" s="14">
        <v>1710000</v>
      </c>
      <c r="H38" s="20" t="s">
        <v>24</v>
      </c>
      <c r="I38" s="15" t="s">
        <v>67</v>
      </c>
      <c r="J38" s="14"/>
      <c r="K38" s="14"/>
      <c r="L38" s="8"/>
      <c r="M38" s="8"/>
      <c r="N38" s="8"/>
      <c r="O38" s="8"/>
      <c r="P38" s="8"/>
      <c r="Q38" s="8"/>
    </row>
    <row r="39" spans="1:17" ht="21.75" x14ac:dyDescent="0.5">
      <c r="A39" s="13"/>
      <c r="B39" s="20" t="s">
        <v>97</v>
      </c>
      <c r="C39" s="14" t="s">
        <v>27</v>
      </c>
      <c r="D39" s="20" t="s">
        <v>99</v>
      </c>
      <c r="E39" s="14"/>
      <c r="F39" s="20"/>
      <c r="G39" s="14"/>
      <c r="H39" s="20" t="s">
        <v>25</v>
      </c>
      <c r="I39" s="15"/>
      <c r="J39" s="14"/>
      <c r="K39" s="14"/>
      <c r="L39" s="8"/>
      <c r="M39" s="8"/>
      <c r="N39" s="8"/>
      <c r="O39" s="8"/>
      <c r="P39" s="8"/>
      <c r="Q39" s="8"/>
    </row>
    <row r="40" spans="1:17" ht="21.75" x14ac:dyDescent="0.5">
      <c r="A40" s="13"/>
      <c r="B40" s="20" t="s">
        <v>100</v>
      </c>
      <c r="C40" s="14" t="s">
        <v>21</v>
      </c>
      <c r="D40" s="20" t="s">
        <v>49</v>
      </c>
      <c r="E40" s="14"/>
      <c r="F40" s="20"/>
      <c r="G40" s="14"/>
      <c r="H40" s="20" t="s">
        <v>26</v>
      </c>
      <c r="I40" s="15"/>
      <c r="J40" s="14"/>
      <c r="K40" s="14"/>
      <c r="L40" s="8"/>
      <c r="M40" s="8"/>
      <c r="N40" s="8"/>
      <c r="O40" s="8"/>
      <c r="P40" s="8"/>
      <c r="Q40" s="8"/>
    </row>
    <row r="41" spans="1:17" ht="6.75" customHeight="1" x14ac:dyDescent="0.5">
      <c r="A41" s="13"/>
      <c r="B41" s="20"/>
      <c r="C41" s="14"/>
      <c r="D41" s="20"/>
      <c r="E41" s="14"/>
      <c r="F41" s="20"/>
      <c r="G41" s="14"/>
      <c r="H41" s="20"/>
      <c r="I41" s="15"/>
      <c r="J41" s="14"/>
      <c r="K41" s="14"/>
      <c r="L41" s="8"/>
      <c r="M41" s="8"/>
      <c r="N41" s="8"/>
      <c r="O41" s="8"/>
      <c r="P41" s="8"/>
      <c r="Q41" s="8"/>
    </row>
    <row r="42" spans="1:17" ht="21.75" x14ac:dyDescent="0.5">
      <c r="A42" s="13">
        <v>8</v>
      </c>
      <c r="B42" s="20" t="s">
        <v>96</v>
      </c>
      <c r="C42" s="14" t="s">
        <v>20</v>
      </c>
      <c r="D42" s="20" t="s">
        <v>98</v>
      </c>
      <c r="E42" s="14">
        <v>1710000</v>
      </c>
      <c r="F42" s="20">
        <v>1710000</v>
      </c>
      <c r="G42" s="14">
        <v>1710000</v>
      </c>
      <c r="H42" s="20" t="s">
        <v>24</v>
      </c>
      <c r="I42" s="15" t="s">
        <v>67</v>
      </c>
      <c r="J42" s="14"/>
      <c r="K42" s="14"/>
      <c r="L42" s="8"/>
      <c r="M42" s="8"/>
      <c r="N42" s="8"/>
      <c r="O42" s="8"/>
      <c r="P42" s="8"/>
      <c r="Q42" s="8"/>
    </row>
    <row r="43" spans="1:17" ht="21.75" x14ac:dyDescent="0.5">
      <c r="A43" s="13"/>
      <c r="B43" s="20" t="s">
        <v>145</v>
      </c>
      <c r="C43" s="14" t="s">
        <v>27</v>
      </c>
      <c r="D43" s="20" t="s">
        <v>99</v>
      </c>
      <c r="E43" s="14"/>
      <c r="F43" s="20"/>
      <c r="G43" s="14"/>
      <c r="H43" s="20" t="s">
        <v>25</v>
      </c>
      <c r="I43" s="15"/>
      <c r="J43" s="14"/>
      <c r="K43" s="14"/>
      <c r="L43" s="8"/>
      <c r="M43" s="8"/>
      <c r="N43" s="8"/>
      <c r="O43" s="8"/>
      <c r="P43" s="8"/>
      <c r="Q43" s="8"/>
    </row>
    <row r="44" spans="1:17" ht="21.75" x14ac:dyDescent="0.5">
      <c r="A44" s="13"/>
      <c r="B44" s="20" t="s">
        <v>146</v>
      </c>
      <c r="C44" s="14" t="s">
        <v>21</v>
      </c>
      <c r="D44" s="20" t="s">
        <v>49</v>
      </c>
      <c r="E44" s="14"/>
      <c r="F44" s="20"/>
      <c r="G44" s="14"/>
      <c r="H44" s="20" t="s">
        <v>26</v>
      </c>
      <c r="I44" s="15"/>
      <c r="J44" s="14"/>
      <c r="K44" s="14"/>
      <c r="L44" s="8"/>
      <c r="M44" s="8"/>
      <c r="N44" s="8"/>
      <c r="O44" s="8"/>
      <c r="P44" s="8"/>
      <c r="Q44" s="8"/>
    </row>
    <row r="45" spans="1:17" ht="7.5" customHeight="1" x14ac:dyDescent="0.5">
      <c r="A45" s="13"/>
      <c r="B45" s="20"/>
      <c r="C45" s="14"/>
      <c r="D45" s="20"/>
      <c r="E45" s="14"/>
      <c r="F45" s="20"/>
      <c r="G45" s="14"/>
      <c r="H45" s="20"/>
      <c r="I45" s="15"/>
      <c r="J45" s="14"/>
      <c r="K45" s="14"/>
      <c r="L45" s="8"/>
      <c r="M45" s="8"/>
      <c r="N45" s="8"/>
      <c r="O45" s="8"/>
      <c r="P45" s="8"/>
      <c r="Q45" s="8"/>
    </row>
    <row r="46" spans="1:17" ht="21.75" x14ac:dyDescent="0.5">
      <c r="A46" s="13">
        <v>9</v>
      </c>
      <c r="B46" s="20" t="s">
        <v>96</v>
      </c>
      <c r="C46" s="14" t="s">
        <v>20</v>
      </c>
      <c r="D46" s="20" t="s">
        <v>98</v>
      </c>
      <c r="E46" s="14">
        <v>2850000</v>
      </c>
      <c r="F46" s="20">
        <v>0</v>
      </c>
      <c r="G46" s="14">
        <v>0</v>
      </c>
      <c r="H46" s="20" t="s">
        <v>24</v>
      </c>
      <c r="I46" s="15" t="s">
        <v>67</v>
      </c>
      <c r="J46" s="14">
        <f>SUM(E30:E46)</f>
        <v>9690000</v>
      </c>
      <c r="K46" s="14">
        <f>SUM(F30:F46)</f>
        <v>6840000</v>
      </c>
      <c r="L46" s="14">
        <f>SUM(G30:G46)</f>
        <v>6840000</v>
      </c>
      <c r="M46" s="8">
        <v>5</v>
      </c>
      <c r="N46" s="8">
        <v>4</v>
      </c>
      <c r="O46" s="8">
        <v>4</v>
      </c>
      <c r="P46" s="8"/>
      <c r="Q46" s="8"/>
    </row>
    <row r="47" spans="1:17" ht="21.75" x14ac:dyDescent="0.5">
      <c r="A47" s="13"/>
      <c r="B47" s="20" t="s">
        <v>165</v>
      </c>
      <c r="C47" s="14" t="s">
        <v>27</v>
      </c>
      <c r="D47" s="20" t="s">
        <v>168</v>
      </c>
      <c r="E47" s="14"/>
      <c r="F47" s="20"/>
      <c r="G47" s="14"/>
      <c r="H47" s="20" t="s">
        <v>25</v>
      </c>
      <c r="I47" s="15"/>
      <c r="J47" s="14"/>
      <c r="K47" s="14"/>
      <c r="L47" s="8"/>
      <c r="M47" s="8"/>
      <c r="N47" s="8"/>
      <c r="O47" s="8"/>
      <c r="P47" s="8"/>
      <c r="Q47" s="8"/>
    </row>
    <row r="48" spans="1:17" ht="21.75" x14ac:dyDescent="0.5">
      <c r="A48" s="13"/>
      <c r="B48" s="20" t="s">
        <v>166</v>
      </c>
      <c r="C48" s="14" t="s">
        <v>21</v>
      </c>
      <c r="D48" s="20" t="s">
        <v>49</v>
      </c>
      <c r="E48" s="14"/>
      <c r="F48" s="20"/>
      <c r="G48" s="14"/>
      <c r="H48" s="20" t="s">
        <v>26</v>
      </c>
      <c r="I48" s="15"/>
      <c r="J48" s="14"/>
      <c r="K48" s="14"/>
      <c r="L48" s="8"/>
      <c r="M48" s="8"/>
      <c r="N48" s="8"/>
      <c r="O48" s="8"/>
      <c r="P48" s="8"/>
      <c r="Q48" s="8"/>
    </row>
    <row r="49" spans="1:17" ht="21.75" x14ac:dyDescent="0.5">
      <c r="A49" s="16"/>
      <c r="B49" s="21" t="s">
        <v>167</v>
      </c>
      <c r="C49" s="17"/>
      <c r="D49" s="21"/>
      <c r="E49" s="17"/>
      <c r="F49" s="21"/>
      <c r="G49" s="17"/>
      <c r="H49" s="21"/>
      <c r="I49" s="18"/>
      <c r="J49" s="14"/>
      <c r="K49" s="14"/>
      <c r="L49" s="8"/>
      <c r="M49" s="8"/>
      <c r="N49" s="8"/>
      <c r="O49" s="8"/>
      <c r="P49" s="8"/>
      <c r="Q49" s="8"/>
    </row>
    <row r="50" spans="1:17" ht="28.5" customHeight="1" x14ac:dyDescent="0.5">
      <c r="A50" s="14"/>
      <c r="B50" s="14"/>
      <c r="C50" s="14"/>
      <c r="D50" s="14"/>
      <c r="E50" s="14"/>
      <c r="F50" s="14"/>
      <c r="G50" s="14"/>
      <c r="H50" s="14"/>
      <c r="I50" s="14">
        <f>SUM(I25+1)</f>
        <v>55</v>
      </c>
      <c r="J50" s="14"/>
      <c r="K50" s="14"/>
      <c r="L50" s="8"/>
      <c r="M50" s="8"/>
      <c r="N50" s="8"/>
      <c r="O50" s="8"/>
      <c r="P50" s="8"/>
      <c r="Q50" s="8"/>
    </row>
    <row r="51" spans="1:17" ht="21.75" x14ac:dyDescent="0.5">
      <c r="A51" s="1" t="s">
        <v>3</v>
      </c>
      <c r="B51" s="1"/>
      <c r="C51" s="1"/>
      <c r="D51" s="1"/>
      <c r="E51" s="2"/>
      <c r="F51" s="2"/>
      <c r="G51" s="2"/>
      <c r="H51" s="1"/>
      <c r="I51" s="1"/>
      <c r="J51" s="14"/>
      <c r="K51" s="14"/>
      <c r="L51" s="8"/>
      <c r="M51" s="8"/>
      <c r="N51" s="8"/>
      <c r="O51" s="8"/>
      <c r="P51" s="8"/>
      <c r="Q51" s="8"/>
    </row>
    <row r="52" spans="1:17" ht="21.75" x14ac:dyDescent="0.5">
      <c r="A52" s="1" t="s">
        <v>4</v>
      </c>
      <c r="B52" s="1"/>
      <c r="C52" s="1"/>
      <c r="D52" s="1"/>
      <c r="E52" s="2"/>
      <c r="F52" s="2"/>
      <c r="G52" s="2"/>
      <c r="H52" s="1"/>
      <c r="I52" s="1"/>
      <c r="J52" s="14"/>
      <c r="K52" s="14"/>
      <c r="L52" s="8"/>
      <c r="M52" s="8"/>
      <c r="N52" s="8"/>
      <c r="O52" s="8"/>
      <c r="P52" s="8"/>
      <c r="Q52" s="8"/>
    </row>
    <row r="53" spans="1:17" ht="21.75" x14ac:dyDescent="0.5">
      <c r="A53" s="668" t="s">
        <v>5</v>
      </c>
      <c r="B53" s="670" t="s">
        <v>6</v>
      </c>
      <c r="C53" s="672" t="s">
        <v>7</v>
      </c>
      <c r="D53" s="670" t="s">
        <v>8</v>
      </c>
      <c r="E53" s="667" t="s">
        <v>9</v>
      </c>
      <c r="F53" s="667"/>
      <c r="G53" s="667"/>
      <c r="H53" s="3" t="s">
        <v>10</v>
      </c>
      <c r="I53" s="4" t="s">
        <v>11</v>
      </c>
      <c r="J53" s="14"/>
      <c r="K53" s="14"/>
      <c r="L53" s="8"/>
      <c r="M53" s="8"/>
      <c r="N53" s="8"/>
      <c r="O53" s="8"/>
      <c r="P53" s="8"/>
      <c r="Q53" s="8"/>
    </row>
    <row r="54" spans="1:17" ht="21.75" x14ac:dyDescent="0.5">
      <c r="A54" s="669"/>
      <c r="B54" s="671"/>
      <c r="C54" s="676"/>
      <c r="D54" s="671"/>
      <c r="E54" s="5" t="s">
        <v>12</v>
      </c>
      <c r="F54" s="5" t="s">
        <v>13</v>
      </c>
      <c r="G54" s="5" t="s">
        <v>14</v>
      </c>
      <c r="H54" s="6" t="s">
        <v>15</v>
      </c>
      <c r="I54" s="7" t="s">
        <v>16</v>
      </c>
      <c r="J54" s="14"/>
      <c r="K54" s="14"/>
      <c r="L54" s="8"/>
      <c r="M54" s="8"/>
      <c r="N54" s="8"/>
      <c r="O54" s="8"/>
      <c r="P54" s="8"/>
      <c r="Q54" s="8"/>
    </row>
    <row r="55" spans="1:17" ht="21.75" x14ac:dyDescent="0.5">
      <c r="A55" s="10">
        <v>10</v>
      </c>
      <c r="B55" s="19" t="s">
        <v>96</v>
      </c>
      <c r="C55" s="11" t="s">
        <v>20</v>
      </c>
      <c r="D55" s="19" t="s">
        <v>98</v>
      </c>
      <c r="E55" s="11"/>
      <c r="F55" s="19">
        <v>1710000</v>
      </c>
      <c r="G55" s="11">
        <v>1710000</v>
      </c>
      <c r="H55" s="19" t="s">
        <v>24</v>
      </c>
      <c r="I55" s="12" t="s">
        <v>67</v>
      </c>
      <c r="J55" s="14"/>
      <c r="K55" s="14"/>
      <c r="L55" s="8"/>
      <c r="M55" s="8"/>
      <c r="N55" s="8"/>
      <c r="O55" s="8"/>
      <c r="P55" s="8"/>
      <c r="Q55" s="8"/>
    </row>
    <row r="56" spans="1:17" ht="21.75" x14ac:dyDescent="0.5">
      <c r="A56" s="13"/>
      <c r="B56" s="20" t="s">
        <v>145</v>
      </c>
      <c r="C56" s="14" t="s">
        <v>27</v>
      </c>
      <c r="D56" s="20" t="s">
        <v>99</v>
      </c>
      <c r="E56" s="14"/>
      <c r="F56" s="20"/>
      <c r="G56" s="14"/>
      <c r="H56" s="20" t="s">
        <v>25</v>
      </c>
      <c r="I56" s="15"/>
      <c r="J56" s="14"/>
      <c r="K56" s="14"/>
      <c r="L56" s="8"/>
      <c r="M56" s="8"/>
      <c r="N56" s="8"/>
      <c r="O56" s="8"/>
      <c r="P56" s="8"/>
      <c r="Q56" s="8"/>
    </row>
    <row r="57" spans="1:17" ht="21.75" x14ac:dyDescent="0.5">
      <c r="A57" s="13"/>
      <c r="B57" s="20" t="s">
        <v>146</v>
      </c>
      <c r="C57" s="14" t="s">
        <v>21</v>
      </c>
      <c r="D57" s="20" t="s">
        <v>49</v>
      </c>
      <c r="E57" s="14"/>
      <c r="F57" s="20"/>
      <c r="G57" s="14"/>
      <c r="H57" s="20" t="s">
        <v>26</v>
      </c>
      <c r="I57" s="15"/>
      <c r="J57" s="14"/>
      <c r="K57" s="14"/>
      <c r="L57" s="8"/>
      <c r="M57" s="8"/>
      <c r="N57" s="8"/>
      <c r="O57" s="8"/>
      <c r="P57" s="8"/>
      <c r="Q57" s="8"/>
    </row>
    <row r="58" spans="1:17" ht="4.5" customHeight="1" x14ac:dyDescent="0.5">
      <c r="A58" s="13"/>
      <c r="B58" s="20"/>
      <c r="C58" s="14"/>
      <c r="D58" s="20"/>
      <c r="E58" s="14"/>
      <c r="F58" s="20"/>
      <c r="G58" s="14"/>
      <c r="H58" s="20"/>
      <c r="I58" s="15"/>
      <c r="J58" s="14"/>
      <c r="K58" s="14"/>
      <c r="L58" s="8"/>
      <c r="M58" s="8"/>
      <c r="N58" s="8"/>
      <c r="O58" s="8"/>
      <c r="P58" s="8"/>
      <c r="Q58" s="8"/>
    </row>
    <row r="59" spans="1:17" ht="21.75" x14ac:dyDescent="0.5">
      <c r="A59" s="13">
        <v>11</v>
      </c>
      <c r="B59" s="20" t="s">
        <v>96</v>
      </c>
      <c r="C59" s="14" t="s">
        <v>20</v>
      </c>
      <c r="D59" s="20" t="s">
        <v>98</v>
      </c>
      <c r="E59" s="14"/>
      <c r="F59" s="20">
        <v>1710000</v>
      </c>
      <c r="G59" s="14">
        <v>1710000</v>
      </c>
      <c r="H59" s="20" t="s">
        <v>24</v>
      </c>
      <c r="I59" s="15" t="s">
        <v>67</v>
      </c>
      <c r="J59" s="14"/>
      <c r="K59" s="14"/>
      <c r="L59" s="8"/>
      <c r="M59" s="8"/>
      <c r="N59" s="8"/>
      <c r="O59" s="8"/>
      <c r="P59" s="8"/>
      <c r="Q59" s="8"/>
    </row>
    <row r="60" spans="1:17" ht="21.75" x14ac:dyDescent="0.5">
      <c r="A60" s="13"/>
      <c r="B60" s="20" t="s">
        <v>152</v>
      </c>
      <c r="C60" s="14" t="s">
        <v>27</v>
      </c>
      <c r="D60" s="20" t="s">
        <v>99</v>
      </c>
      <c r="E60" s="14"/>
      <c r="F60" s="20"/>
      <c r="G60" s="14"/>
      <c r="H60" s="20" t="s">
        <v>25</v>
      </c>
      <c r="I60" s="15"/>
      <c r="J60" s="14"/>
      <c r="K60" s="14"/>
      <c r="L60" s="8"/>
      <c r="M60" s="8"/>
      <c r="N60" s="8"/>
      <c r="O60" s="8"/>
      <c r="P60" s="8"/>
      <c r="Q60" s="8"/>
    </row>
    <row r="61" spans="1:17" ht="21.75" x14ac:dyDescent="0.5">
      <c r="A61" s="13"/>
      <c r="B61" s="20" t="s">
        <v>153</v>
      </c>
      <c r="C61" s="14" t="s">
        <v>21</v>
      </c>
      <c r="D61" s="20" t="s">
        <v>49</v>
      </c>
      <c r="E61" s="14"/>
      <c r="F61" s="20"/>
      <c r="G61" s="14"/>
      <c r="H61" s="20" t="s">
        <v>26</v>
      </c>
      <c r="I61" s="15"/>
      <c r="J61" s="14"/>
      <c r="K61" s="14"/>
      <c r="L61" s="8"/>
      <c r="M61" s="8"/>
      <c r="N61" s="8"/>
      <c r="O61" s="8"/>
      <c r="P61" s="8"/>
      <c r="Q61" s="8"/>
    </row>
    <row r="62" spans="1:17" ht="4.5" customHeight="1" x14ac:dyDescent="0.5">
      <c r="A62" s="13"/>
      <c r="B62" s="20"/>
      <c r="C62" s="14"/>
      <c r="D62" s="20"/>
      <c r="E62" s="14"/>
      <c r="F62" s="20"/>
      <c r="G62" s="14"/>
      <c r="H62" s="20"/>
      <c r="I62" s="15"/>
      <c r="J62" s="14"/>
      <c r="K62" s="14"/>
      <c r="L62" s="8"/>
      <c r="M62" s="8"/>
      <c r="N62" s="8"/>
      <c r="O62" s="8"/>
      <c r="P62" s="8"/>
      <c r="Q62" s="8"/>
    </row>
    <row r="63" spans="1:17" ht="21.75" x14ac:dyDescent="0.5">
      <c r="A63" s="13">
        <v>12</v>
      </c>
      <c r="B63" s="20" t="s">
        <v>96</v>
      </c>
      <c r="C63" s="14" t="s">
        <v>20</v>
      </c>
      <c r="D63" s="20" t="s">
        <v>98</v>
      </c>
      <c r="E63" s="14"/>
      <c r="F63" s="20">
        <v>1710000</v>
      </c>
      <c r="G63" s="14">
        <v>1710000</v>
      </c>
      <c r="H63" s="20" t="s">
        <v>24</v>
      </c>
      <c r="I63" s="15" t="s">
        <v>67</v>
      </c>
      <c r="J63" s="14"/>
      <c r="K63" s="14"/>
      <c r="L63" s="8"/>
      <c r="M63" s="8"/>
      <c r="N63" s="8"/>
      <c r="O63" s="8"/>
      <c r="P63" s="8"/>
      <c r="Q63" s="8"/>
    </row>
    <row r="64" spans="1:17" ht="21.75" x14ac:dyDescent="0.5">
      <c r="A64" s="13"/>
      <c r="B64" s="20" t="s">
        <v>154</v>
      </c>
      <c r="C64" s="14" t="s">
        <v>27</v>
      </c>
      <c r="D64" s="20" t="s">
        <v>99</v>
      </c>
      <c r="E64" s="14"/>
      <c r="F64" s="20"/>
      <c r="G64" s="14"/>
      <c r="H64" s="20" t="s">
        <v>25</v>
      </c>
      <c r="I64" s="15"/>
      <c r="J64" s="14"/>
      <c r="K64" s="14"/>
      <c r="L64" s="8"/>
      <c r="M64" s="8"/>
      <c r="N64" s="8"/>
      <c r="O64" s="8"/>
      <c r="P64" s="8"/>
      <c r="Q64" s="8"/>
    </row>
    <row r="65" spans="1:17" ht="21.75" x14ac:dyDescent="0.5">
      <c r="A65" s="13"/>
      <c r="B65" s="20" t="s">
        <v>155</v>
      </c>
      <c r="C65" s="14" t="s">
        <v>21</v>
      </c>
      <c r="D65" s="20" t="s">
        <v>49</v>
      </c>
      <c r="E65" s="14"/>
      <c r="F65" s="20"/>
      <c r="G65" s="14"/>
      <c r="H65" s="20" t="s">
        <v>26</v>
      </c>
      <c r="I65" s="15"/>
      <c r="J65" s="14"/>
      <c r="K65" s="14"/>
      <c r="L65" s="8"/>
      <c r="M65" s="8"/>
      <c r="N65" s="8"/>
      <c r="O65" s="8"/>
      <c r="P65" s="8"/>
      <c r="Q65" s="8"/>
    </row>
    <row r="66" spans="1:17" ht="4.5" customHeight="1" x14ac:dyDescent="0.5">
      <c r="A66" s="13"/>
      <c r="B66" s="20"/>
      <c r="C66" s="14"/>
      <c r="D66" s="20"/>
      <c r="E66" s="14"/>
      <c r="F66" s="20"/>
      <c r="G66" s="14"/>
      <c r="H66" s="20"/>
      <c r="I66" s="15"/>
      <c r="J66" s="14"/>
      <c r="K66" s="14"/>
      <c r="L66" s="8"/>
      <c r="M66" s="8"/>
      <c r="N66" s="8"/>
      <c r="O66" s="8"/>
      <c r="P66" s="8"/>
      <c r="Q66" s="8"/>
    </row>
    <row r="67" spans="1:17" ht="21.75" x14ac:dyDescent="0.5">
      <c r="A67" s="13">
        <v>13</v>
      </c>
      <c r="B67" s="20" t="s">
        <v>96</v>
      </c>
      <c r="C67" s="14" t="s">
        <v>20</v>
      </c>
      <c r="D67" s="20" t="s">
        <v>98</v>
      </c>
      <c r="E67" s="14"/>
      <c r="F67" s="20">
        <v>1710000</v>
      </c>
      <c r="G67" s="14">
        <v>1710000</v>
      </c>
      <c r="H67" s="20" t="s">
        <v>24</v>
      </c>
      <c r="I67" s="15" t="s">
        <v>67</v>
      </c>
      <c r="J67" s="14"/>
      <c r="K67" s="14"/>
      <c r="L67" s="8"/>
      <c r="M67" s="8"/>
      <c r="N67" s="8"/>
      <c r="O67" s="8"/>
      <c r="P67" s="8"/>
      <c r="Q67" s="8"/>
    </row>
    <row r="68" spans="1:17" ht="21.75" x14ac:dyDescent="0.5">
      <c r="A68" s="13"/>
      <c r="B68" s="20" t="s">
        <v>157</v>
      </c>
      <c r="C68" s="14" t="s">
        <v>27</v>
      </c>
      <c r="D68" s="20" t="s">
        <v>99</v>
      </c>
      <c r="E68" s="14"/>
      <c r="F68" s="20"/>
      <c r="G68" s="14"/>
      <c r="H68" s="20" t="s">
        <v>25</v>
      </c>
      <c r="I68" s="15"/>
      <c r="J68" s="14"/>
      <c r="K68" s="14"/>
      <c r="L68" s="8"/>
      <c r="M68" s="8"/>
      <c r="N68" s="8"/>
      <c r="O68" s="8"/>
      <c r="P68" s="8"/>
      <c r="Q68" s="8"/>
    </row>
    <row r="69" spans="1:17" ht="21.75" x14ac:dyDescent="0.5">
      <c r="A69" s="13"/>
      <c r="B69" s="20" t="s">
        <v>158</v>
      </c>
      <c r="C69" s="14" t="s">
        <v>21</v>
      </c>
      <c r="D69" s="20" t="s">
        <v>49</v>
      </c>
      <c r="E69" s="14"/>
      <c r="F69" s="20"/>
      <c r="G69" s="14"/>
      <c r="H69" s="20" t="s">
        <v>26</v>
      </c>
      <c r="I69" s="15"/>
      <c r="J69" s="14"/>
      <c r="K69" s="14"/>
      <c r="L69" s="8"/>
      <c r="M69" s="8"/>
      <c r="N69" s="8"/>
      <c r="O69" s="8"/>
      <c r="P69" s="8"/>
      <c r="Q69" s="8"/>
    </row>
    <row r="70" spans="1:17" ht="21.75" x14ac:dyDescent="0.5">
      <c r="A70" s="13"/>
      <c r="B70" s="20" t="s">
        <v>146</v>
      </c>
      <c r="C70" s="14"/>
      <c r="D70" s="20"/>
      <c r="E70" s="14"/>
      <c r="F70" s="20"/>
      <c r="G70" s="14"/>
      <c r="H70" s="20"/>
      <c r="I70" s="15"/>
      <c r="J70" s="14"/>
      <c r="K70" s="14"/>
      <c r="L70" s="8"/>
      <c r="M70" s="8"/>
      <c r="N70" s="8"/>
      <c r="O70" s="8"/>
      <c r="P70" s="8"/>
      <c r="Q70" s="8"/>
    </row>
    <row r="71" spans="1:17" ht="4.5" customHeight="1" x14ac:dyDescent="0.5">
      <c r="A71" s="13"/>
      <c r="B71" s="20"/>
      <c r="C71" s="14"/>
      <c r="D71" s="20"/>
      <c r="E71" s="14"/>
      <c r="F71" s="20"/>
      <c r="G71" s="14"/>
      <c r="H71" s="20"/>
      <c r="I71" s="15"/>
      <c r="J71" s="14"/>
      <c r="K71" s="14"/>
      <c r="L71" s="8"/>
      <c r="M71" s="8"/>
      <c r="N71" s="8"/>
      <c r="O71" s="8"/>
      <c r="P71" s="8"/>
      <c r="Q71" s="8"/>
    </row>
    <row r="72" spans="1:17" ht="21.75" x14ac:dyDescent="0.5">
      <c r="A72" s="13">
        <v>14</v>
      </c>
      <c r="B72" s="20" t="s">
        <v>96</v>
      </c>
      <c r="C72" s="14" t="s">
        <v>20</v>
      </c>
      <c r="D72" s="20" t="s">
        <v>98</v>
      </c>
      <c r="E72" s="14"/>
      <c r="F72" s="20">
        <v>1710000</v>
      </c>
      <c r="G72" s="14">
        <v>1710000</v>
      </c>
      <c r="H72" s="20" t="s">
        <v>24</v>
      </c>
      <c r="I72" s="15" t="s">
        <v>67</v>
      </c>
      <c r="J72" s="14">
        <f>SUM(E55:E72)</f>
        <v>0</v>
      </c>
      <c r="K72" s="14">
        <f>SUM(F55:F72)</f>
        <v>8550000</v>
      </c>
      <c r="L72" s="14">
        <f>SUM(G55:G72)</f>
        <v>8550000</v>
      </c>
      <c r="M72" s="8">
        <v>0</v>
      </c>
      <c r="N72" s="8">
        <v>5</v>
      </c>
      <c r="O72" s="8">
        <v>5</v>
      </c>
      <c r="P72" s="8"/>
      <c r="Q72" s="8"/>
    </row>
    <row r="73" spans="1:17" ht="21.75" x14ac:dyDescent="0.5">
      <c r="A73" s="13"/>
      <c r="B73" s="20" t="s">
        <v>162</v>
      </c>
      <c r="C73" s="14" t="s">
        <v>27</v>
      </c>
      <c r="D73" s="20" t="s">
        <v>99</v>
      </c>
      <c r="E73" s="14"/>
      <c r="F73" s="20"/>
      <c r="G73" s="14"/>
      <c r="H73" s="20" t="s">
        <v>25</v>
      </c>
      <c r="I73" s="15"/>
      <c r="J73" s="14"/>
      <c r="K73" s="14"/>
      <c r="L73" s="8"/>
      <c r="M73" s="8"/>
      <c r="N73" s="8"/>
      <c r="O73" s="8"/>
      <c r="P73" s="8"/>
      <c r="Q73" s="8"/>
    </row>
    <row r="74" spans="1:17" ht="21.75" x14ac:dyDescent="0.5">
      <c r="A74" s="13"/>
      <c r="B74" s="20" t="s">
        <v>163</v>
      </c>
      <c r="C74" s="14" t="s">
        <v>21</v>
      </c>
      <c r="D74" s="20" t="s">
        <v>49</v>
      </c>
      <c r="E74" s="14"/>
      <c r="F74" s="20"/>
      <c r="G74" s="14"/>
      <c r="H74" s="20" t="s">
        <v>26</v>
      </c>
      <c r="I74" s="15"/>
      <c r="J74" s="14"/>
      <c r="K74" s="14"/>
      <c r="L74" s="8"/>
      <c r="M74" s="8"/>
      <c r="N74" s="8"/>
      <c r="O74" s="8"/>
      <c r="P74" s="8"/>
      <c r="Q74" s="8"/>
    </row>
    <row r="75" spans="1:17" ht="21.75" x14ac:dyDescent="0.5">
      <c r="A75" s="16"/>
      <c r="B75" s="21"/>
      <c r="C75" s="17"/>
      <c r="D75" s="21"/>
      <c r="E75" s="17"/>
      <c r="F75" s="21"/>
      <c r="G75" s="17"/>
      <c r="H75" s="21"/>
      <c r="I75" s="18"/>
      <c r="J75" s="14"/>
      <c r="K75" s="14"/>
      <c r="L75" s="8"/>
      <c r="M75" s="8"/>
      <c r="N75" s="8"/>
      <c r="O75" s="8"/>
      <c r="P75" s="8"/>
      <c r="Q75" s="8"/>
    </row>
    <row r="76" spans="1:17" ht="21.75" x14ac:dyDescent="0.5">
      <c r="A76" s="14"/>
      <c r="B76" s="14"/>
      <c r="C76" s="14"/>
      <c r="D76" s="14"/>
      <c r="E76" s="14"/>
      <c r="F76" s="14"/>
      <c r="G76" s="14"/>
      <c r="H76" s="14"/>
      <c r="I76" s="14">
        <f>SUM(I50+1)</f>
        <v>56</v>
      </c>
      <c r="J76" s="14"/>
      <c r="K76" s="14"/>
      <c r="L76" s="8"/>
      <c r="M76" s="8"/>
      <c r="N76" s="8"/>
      <c r="O76" s="8"/>
      <c r="P76" s="8"/>
      <c r="Q76" s="8"/>
    </row>
    <row r="77" spans="1:17" ht="21.75" x14ac:dyDescent="0.5">
      <c r="A77" s="1" t="s">
        <v>3</v>
      </c>
      <c r="B77" s="1"/>
      <c r="C77" s="1"/>
      <c r="D77" s="1"/>
      <c r="E77" s="2"/>
      <c r="F77" s="2"/>
      <c r="G77" s="2"/>
      <c r="H77" s="1"/>
      <c r="I77" s="1"/>
      <c r="J77" s="14"/>
      <c r="K77" s="14"/>
      <c r="L77" s="8"/>
      <c r="M77" s="8"/>
      <c r="N77" s="8"/>
      <c r="O77" s="8"/>
      <c r="P77" s="8"/>
      <c r="Q77" s="8"/>
    </row>
    <row r="78" spans="1:17" ht="21.75" x14ac:dyDescent="0.5">
      <c r="A78" s="1" t="s">
        <v>4</v>
      </c>
      <c r="B78" s="1"/>
      <c r="C78" s="1"/>
      <c r="D78" s="1"/>
      <c r="E78" s="2"/>
      <c r="F78" s="2"/>
      <c r="G78" s="2"/>
      <c r="H78" s="1"/>
      <c r="I78" s="1"/>
      <c r="J78" s="14"/>
      <c r="K78" s="14"/>
      <c r="L78" s="8"/>
      <c r="M78" s="8"/>
      <c r="N78" s="8"/>
      <c r="O78" s="8"/>
      <c r="P78" s="8"/>
      <c r="Q78" s="8"/>
    </row>
    <row r="79" spans="1:17" ht="21.75" x14ac:dyDescent="0.5">
      <c r="A79" s="668" t="s">
        <v>5</v>
      </c>
      <c r="B79" s="670" t="s">
        <v>6</v>
      </c>
      <c r="C79" s="672" t="s">
        <v>7</v>
      </c>
      <c r="D79" s="670" t="s">
        <v>8</v>
      </c>
      <c r="E79" s="667" t="s">
        <v>9</v>
      </c>
      <c r="F79" s="667"/>
      <c r="G79" s="667"/>
      <c r="H79" s="3" t="s">
        <v>10</v>
      </c>
      <c r="I79" s="4" t="s">
        <v>11</v>
      </c>
      <c r="J79" s="14"/>
      <c r="K79" s="14"/>
      <c r="L79" s="8"/>
      <c r="M79" s="8"/>
      <c r="N79" s="8"/>
      <c r="O79" s="8"/>
      <c r="P79" s="8"/>
      <c r="Q79" s="8"/>
    </row>
    <row r="80" spans="1:17" ht="21.75" x14ac:dyDescent="0.5">
      <c r="A80" s="669"/>
      <c r="B80" s="671"/>
      <c r="C80" s="676"/>
      <c r="D80" s="671"/>
      <c r="E80" s="5" t="s">
        <v>12</v>
      </c>
      <c r="F80" s="5" t="s">
        <v>13</v>
      </c>
      <c r="G80" s="5" t="s">
        <v>14</v>
      </c>
      <c r="H80" s="6" t="s">
        <v>15</v>
      </c>
      <c r="I80" s="7" t="s">
        <v>16</v>
      </c>
      <c r="J80" s="14"/>
      <c r="K80" s="14"/>
      <c r="L80" s="8"/>
      <c r="M80" s="8"/>
      <c r="N80" s="8"/>
      <c r="O80" s="8"/>
      <c r="P80" s="8"/>
      <c r="Q80" s="8"/>
    </row>
    <row r="81" spans="1:17" ht="21.75" x14ac:dyDescent="0.5">
      <c r="A81" s="10">
        <v>15</v>
      </c>
      <c r="B81" s="10" t="s">
        <v>96</v>
      </c>
      <c r="C81" s="10" t="s">
        <v>20</v>
      </c>
      <c r="D81" s="10" t="s">
        <v>98</v>
      </c>
      <c r="E81" s="19"/>
      <c r="F81" s="12">
        <v>1710000</v>
      </c>
      <c r="G81" s="12">
        <v>1710000</v>
      </c>
      <c r="H81" s="12" t="s">
        <v>24</v>
      </c>
      <c r="I81" s="12" t="s">
        <v>67</v>
      </c>
      <c r="J81" s="14"/>
      <c r="K81" s="14"/>
      <c r="L81" s="8"/>
      <c r="M81" s="8"/>
      <c r="N81" s="8"/>
      <c r="O81" s="8"/>
      <c r="P81" s="8"/>
      <c r="Q81" s="8"/>
    </row>
    <row r="82" spans="1:17" ht="21.75" x14ac:dyDescent="0.5">
      <c r="A82" s="13"/>
      <c r="B82" s="13" t="s">
        <v>164</v>
      </c>
      <c r="C82" s="13" t="s">
        <v>27</v>
      </c>
      <c r="D82" s="13" t="s">
        <v>99</v>
      </c>
      <c r="E82" s="20"/>
      <c r="F82" s="15"/>
      <c r="G82" s="15"/>
      <c r="H82" s="15" t="s">
        <v>25</v>
      </c>
      <c r="I82" s="15"/>
      <c r="J82" s="14"/>
      <c r="K82" s="14"/>
      <c r="L82" s="8"/>
      <c r="M82" s="8"/>
      <c r="N82" s="8"/>
      <c r="O82" s="8"/>
      <c r="P82" s="8"/>
      <c r="Q82" s="8"/>
    </row>
    <row r="83" spans="1:17" ht="21.75" x14ac:dyDescent="0.5">
      <c r="A83" s="13"/>
      <c r="B83" s="13" t="s">
        <v>163</v>
      </c>
      <c r="C83" s="13" t="s">
        <v>21</v>
      </c>
      <c r="D83" s="13" t="s">
        <v>49</v>
      </c>
      <c r="E83" s="20"/>
      <c r="F83" s="15"/>
      <c r="G83" s="15"/>
      <c r="H83" s="15" t="s">
        <v>26</v>
      </c>
      <c r="I83" s="15"/>
      <c r="J83" s="14"/>
      <c r="K83" s="14"/>
      <c r="L83" s="8"/>
      <c r="M83" s="8"/>
      <c r="N83" s="8"/>
      <c r="O83" s="8"/>
      <c r="P83" s="8"/>
      <c r="Q83" s="8"/>
    </row>
    <row r="84" spans="1:17" ht="9.75" customHeight="1" x14ac:dyDescent="0.5">
      <c r="A84" s="13"/>
      <c r="B84" s="13"/>
      <c r="C84" s="13"/>
      <c r="D84" s="13"/>
      <c r="E84" s="20"/>
      <c r="F84" s="15"/>
      <c r="G84" s="15"/>
      <c r="H84" s="15"/>
      <c r="I84" s="15"/>
      <c r="J84" s="14"/>
      <c r="K84" s="14"/>
      <c r="L84" s="8"/>
      <c r="M84" s="8"/>
      <c r="N84" s="8"/>
      <c r="O84" s="8"/>
      <c r="P84" s="8"/>
      <c r="Q84" s="8"/>
    </row>
    <row r="85" spans="1:17" ht="21.75" x14ac:dyDescent="0.5">
      <c r="A85" s="13">
        <v>16</v>
      </c>
      <c r="B85" s="13" t="s">
        <v>96</v>
      </c>
      <c r="C85" s="13" t="s">
        <v>20</v>
      </c>
      <c r="D85" s="13" t="s">
        <v>98</v>
      </c>
      <c r="E85" s="20"/>
      <c r="F85" s="15">
        <v>1710000</v>
      </c>
      <c r="G85" s="15">
        <v>1710000</v>
      </c>
      <c r="H85" s="15" t="s">
        <v>24</v>
      </c>
      <c r="I85" s="15" t="s">
        <v>67</v>
      </c>
      <c r="J85" s="14"/>
      <c r="K85" s="14"/>
      <c r="L85" s="8"/>
      <c r="M85" s="8"/>
      <c r="N85" s="8"/>
      <c r="O85" s="8"/>
      <c r="P85" s="8"/>
      <c r="Q85" s="8"/>
    </row>
    <row r="86" spans="1:17" ht="21.75" x14ac:dyDescent="0.5">
      <c r="A86" s="13"/>
      <c r="B86" s="13" t="s">
        <v>169</v>
      </c>
      <c r="C86" s="13" t="s">
        <v>27</v>
      </c>
      <c r="D86" s="13" t="s">
        <v>99</v>
      </c>
      <c r="E86" s="20"/>
      <c r="F86" s="15"/>
      <c r="G86" s="15"/>
      <c r="H86" s="15" t="s">
        <v>25</v>
      </c>
      <c r="I86" s="15"/>
      <c r="J86" s="14"/>
      <c r="K86" s="14"/>
      <c r="L86" s="8"/>
      <c r="M86" s="8"/>
      <c r="N86" s="8"/>
      <c r="O86" s="8"/>
      <c r="P86" s="8"/>
      <c r="Q86" s="8"/>
    </row>
    <row r="87" spans="1:17" ht="21.75" x14ac:dyDescent="0.5">
      <c r="A87" s="13"/>
      <c r="B87" s="13" t="s">
        <v>170</v>
      </c>
      <c r="C87" s="13" t="s">
        <v>21</v>
      </c>
      <c r="D87" s="13" t="s">
        <v>49</v>
      </c>
      <c r="E87" s="20"/>
      <c r="F87" s="15"/>
      <c r="G87" s="15"/>
      <c r="H87" s="15" t="s">
        <v>26</v>
      </c>
      <c r="I87" s="15"/>
      <c r="J87" s="14"/>
      <c r="K87" s="14"/>
      <c r="L87" s="8"/>
      <c r="M87" s="8"/>
      <c r="N87" s="8"/>
      <c r="O87" s="8"/>
      <c r="P87" s="8"/>
      <c r="Q87" s="8"/>
    </row>
    <row r="88" spans="1:17" ht="21.75" x14ac:dyDescent="0.5">
      <c r="A88" s="13"/>
      <c r="B88" s="13" t="s">
        <v>171</v>
      </c>
      <c r="C88" s="13"/>
      <c r="D88" s="13"/>
      <c r="E88" s="20"/>
      <c r="F88" s="15"/>
      <c r="G88" s="15"/>
      <c r="H88" s="15"/>
      <c r="I88" s="15"/>
      <c r="J88" s="14"/>
      <c r="K88" s="14"/>
      <c r="L88" s="8"/>
      <c r="M88" s="8"/>
      <c r="N88" s="8"/>
      <c r="O88" s="8"/>
      <c r="P88" s="8"/>
      <c r="Q88" s="8"/>
    </row>
    <row r="89" spans="1:17" ht="6.75" customHeight="1" x14ac:dyDescent="0.5">
      <c r="A89" s="13"/>
      <c r="B89" s="13"/>
      <c r="C89" s="13"/>
      <c r="D89" s="13"/>
      <c r="E89" s="20"/>
      <c r="F89" s="15"/>
      <c r="G89" s="15"/>
      <c r="H89" s="15"/>
      <c r="I89" s="15"/>
      <c r="J89" s="14"/>
      <c r="K89" s="14"/>
      <c r="L89" s="8"/>
      <c r="M89" s="8"/>
      <c r="N89" s="8"/>
      <c r="O89" s="8"/>
      <c r="P89" s="8"/>
      <c r="Q89" s="8"/>
    </row>
    <row r="90" spans="1:17" ht="21.75" x14ac:dyDescent="0.5">
      <c r="A90" s="13">
        <v>17</v>
      </c>
      <c r="B90" s="13" t="s">
        <v>96</v>
      </c>
      <c r="C90" s="13" t="s">
        <v>20</v>
      </c>
      <c r="D90" s="13" t="s">
        <v>98</v>
      </c>
      <c r="E90" s="20"/>
      <c r="F90" s="15">
        <v>1710000</v>
      </c>
      <c r="G90" s="15">
        <v>1710000</v>
      </c>
      <c r="H90" s="15" t="s">
        <v>24</v>
      </c>
      <c r="I90" s="15" t="s">
        <v>67</v>
      </c>
      <c r="J90" s="14"/>
      <c r="K90" s="14"/>
      <c r="L90" s="8"/>
      <c r="M90" s="8"/>
      <c r="N90" s="8"/>
      <c r="O90" s="8"/>
      <c r="P90" s="8"/>
      <c r="Q90" s="8"/>
    </row>
    <row r="91" spans="1:17" ht="21.75" x14ac:dyDescent="0.5">
      <c r="A91" s="13"/>
      <c r="B91" s="13" t="s">
        <v>173</v>
      </c>
      <c r="C91" s="13" t="s">
        <v>27</v>
      </c>
      <c r="D91" s="13" t="s">
        <v>99</v>
      </c>
      <c r="E91" s="20"/>
      <c r="F91" s="15"/>
      <c r="G91" s="15"/>
      <c r="H91" s="15" t="s">
        <v>25</v>
      </c>
      <c r="I91" s="15"/>
      <c r="J91" s="14"/>
      <c r="K91" s="14"/>
      <c r="L91" s="8"/>
      <c r="M91" s="8"/>
      <c r="N91" s="8"/>
      <c r="O91" s="8"/>
      <c r="P91" s="8"/>
      <c r="Q91" s="8"/>
    </row>
    <row r="92" spans="1:17" ht="21.75" x14ac:dyDescent="0.5">
      <c r="A92" s="13"/>
      <c r="B92" s="13" t="s">
        <v>174</v>
      </c>
      <c r="C92" s="13" t="s">
        <v>21</v>
      </c>
      <c r="D92" s="13" t="s">
        <v>49</v>
      </c>
      <c r="E92" s="20"/>
      <c r="F92" s="15"/>
      <c r="G92" s="15"/>
      <c r="H92" s="15" t="s">
        <v>26</v>
      </c>
      <c r="I92" s="15"/>
      <c r="J92" s="14"/>
      <c r="K92" s="14"/>
      <c r="L92" s="8"/>
      <c r="M92" s="8"/>
      <c r="N92" s="8"/>
      <c r="O92" s="8"/>
      <c r="P92" s="8"/>
      <c r="Q92" s="8"/>
    </row>
    <row r="93" spans="1:17" ht="8.25" customHeight="1" x14ac:dyDescent="0.5">
      <c r="A93" s="13"/>
      <c r="B93" s="13"/>
      <c r="C93" s="13"/>
      <c r="D93" s="13"/>
      <c r="E93" s="20"/>
      <c r="F93" s="15"/>
      <c r="G93" s="15"/>
      <c r="H93" s="15"/>
      <c r="I93" s="15"/>
      <c r="J93" s="14"/>
      <c r="K93" s="14"/>
      <c r="L93" s="8"/>
      <c r="M93" s="8"/>
      <c r="N93" s="8"/>
      <c r="O93" s="8"/>
      <c r="P93" s="8"/>
      <c r="Q93" s="8"/>
    </row>
    <row r="94" spans="1:17" ht="21.75" x14ac:dyDescent="0.5">
      <c r="A94" s="13">
        <v>18</v>
      </c>
      <c r="B94" s="13" t="s">
        <v>96</v>
      </c>
      <c r="C94" s="13" t="s">
        <v>20</v>
      </c>
      <c r="D94" s="13" t="s">
        <v>98</v>
      </c>
      <c r="E94" s="20"/>
      <c r="F94" s="15">
        <v>1710000</v>
      </c>
      <c r="G94" s="15">
        <v>1710000</v>
      </c>
      <c r="H94" s="15" t="s">
        <v>24</v>
      </c>
      <c r="I94" s="15" t="s">
        <v>67</v>
      </c>
      <c r="J94" s="14"/>
      <c r="K94" s="14"/>
      <c r="L94" s="8"/>
      <c r="M94" s="8"/>
      <c r="N94" s="8"/>
      <c r="O94" s="8"/>
      <c r="P94" s="8"/>
      <c r="Q94" s="8"/>
    </row>
    <row r="95" spans="1:17" ht="21.75" x14ac:dyDescent="0.5">
      <c r="A95" s="13"/>
      <c r="B95" s="13" t="s">
        <v>145</v>
      </c>
      <c r="C95" s="13" t="s">
        <v>27</v>
      </c>
      <c r="D95" s="13" t="s">
        <v>99</v>
      </c>
      <c r="E95" s="20"/>
      <c r="F95" s="15"/>
      <c r="G95" s="15"/>
      <c r="H95" s="15" t="s">
        <v>25</v>
      </c>
      <c r="I95" s="15"/>
      <c r="J95" s="14"/>
      <c r="K95" s="14"/>
      <c r="L95" s="8"/>
      <c r="M95" s="8"/>
      <c r="N95" s="8"/>
      <c r="O95" s="8"/>
      <c r="P95" s="8"/>
      <c r="Q95" s="8"/>
    </row>
    <row r="96" spans="1:17" ht="21.75" x14ac:dyDescent="0.5">
      <c r="A96" s="13"/>
      <c r="B96" s="13" t="s">
        <v>146</v>
      </c>
      <c r="C96" s="13" t="s">
        <v>21</v>
      </c>
      <c r="D96" s="13" t="s">
        <v>49</v>
      </c>
      <c r="E96" s="20"/>
      <c r="F96" s="15"/>
      <c r="G96" s="15"/>
      <c r="H96" s="15" t="s">
        <v>26</v>
      </c>
      <c r="I96" s="15"/>
      <c r="J96" s="14"/>
      <c r="K96" s="14"/>
      <c r="L96" s="8"/>
      <c r="M96" s="8"/>
      <c r="N96" s="8"/>
      <c r="O96" s="8"/>
      <c r="P96" s="8"/>
      <c r="Q96" s="8"/>
    </row>
    <row r="97" spans="1:17" ht="12" customHeight="1" x14ac:dyDescent="0.5">
      <c r="A97" s="13"/>
      <c r="B97" s="13"/>
      <c r="C97" s="13"/>
      <c r="D97" s="13"/>
      <c r="E97" s="20"/>
      <c r="F97" s="15"/>
      <c r="G97" s="15"/>
      <c r="H97" s="15"/>
      <c r="I97" s="15"/>
      <c r="J97" s="14"/>
      <c r="K97" s="14"/>
      <c r="L97" s="8"/>
      <c r="M97" s="8"/>
      <c r="N97" s="8"/>
      <c r="O97" s="8"/>
      <c r="P97" s="8"/>
      <c r="Q97" s="8"/>
    </row>
    <row r="98" spans="1:17" ht="21.75" x14ac:dyDescent="0.5">
      <c r="A98" s="13">
        <v>19</v>
      </c>
      <c r="B98" s="13" t="s">
        <v>96</v>
      </c>
      <c r="C98" s="13" t="s">
        <v>20</v>
      </c>
      <c r="D98" s="13" t="s">
        <v>98</v>
      </c>
      <c r="E98" s="20"/>
      <c r="F98" s="15">
        <v>1710000</v>
      </c>
      <c r="G98" s="15">
        <v>1710000</v>
      </c>
      <c r="H98" s="15" t="s">
        <v>24</v>
      </c>
      <c r="I98" s="15" t="s">
        <v>67</v>
      </c>
      <c r="J98" s="14">
        <f>SUM(E81:E98)</f>
        <v>0</v>
      </c>
      <c r="K98" s="14">
        <f>SUM(F81:F98)</f>
        <v>8550000</v>
      </c>
      <c r="L98" s="14">
        <f>SUM(G81:G98)</f>
        <v>8550000</v>
      </c>
      <c r="M98" s="8"/>
      <c r="N98" s="8"/>
      <c r="O98" s="8"/>
      <c r="P98" s="8"/>
      <c r="Q98" s="8"/>
    </row>
    <row r="99" spans="1:17" ht="21.75" x14ac:dyDescent="0.5">
      <c r="A99" s="13"/>
      <c r="B99" s="13" t="s">
        <v>152</v>
      </c>
      <c r="C99" s="13" t="s">
        <v>27</v>
      </c>
      <c r="D99" s="13" t="s">
        <v>99</v>
      </c>
      <c r="E99" s="20"/>
      <c r="F99" s="15"/>
      <c r="G99" s="15"/>
      <c r="H99" s="15" t="s">
        <v>25</v>
      </c>
      <c r="I99" s="15"/>
      <c r="J99" s="14"/>
      <c r="K99" s="14"/>
      <c r="L99" s="8"/>
      <c r="M99" s="8"/>
      <c r="N99" s="8"/>
      <c r="O99" s="8"/>
      <c r="P99" s="8"/>
      <c r="Q99" s="8"/>
    </row>
    <row r="100" spans="1:17" ht="21.75" x14ac:dyDescent="0.5">
      <c r="A100" s="13"/>
      <c r="B100" s="13" t="s">
        <v>153</v>
      </c>
      <c r="C100" s="13" t="s">
        <v>21</v>
      </c>
      <c r="D100" s="13" t="s">
        <v>49</v>
      </c>
      <c r="E100" s="20"/>
      <c r="F100" s="15"/>
      <c r="G100" s="15"/>
      <c r="H100" s="15" t="s">
        <v>26</v>
      </c>
      <c r="I100" s="15"/>
      <c r="J100" s="14"/>
      <c r="K100" s="14"/>
      <c r="L100" s="8"/>
      <c r="M100" s="8"/>
      <c r="N100" s="8"/>
      <c r="O100" s="8"/>
      <c r="P100" s="8"/>
      <c r="Q100" s="8"/>
    </row>
    <row r="101" spans="1:17" ht="21.75" x14ac:dyDescent="0.5">
      <c r="A101" s="16"/>
      <c r="B101" s="16"/>
      <c r="C101" s="16"/>
      <c r="D101" s="16"/>
      <c r="E101" s="21"/>
      <c r="F101" s="18"/>
      <c r="G101" s="18"/>
      <c r="H101" s="18"/>
      <c r="I101" s="18">
        <f>SUM(I76+1)</f>
        <v>57</v>
      </c>
      <c r="J101" s="14"/>
      <c r="K101" s="14"/>
      <c r="L101" s="8"/>
      <c r="M101" s="8"/>
      <c r="N101" s="8"/>
      <c r="O101" s="8"/>
      <c r="P101" s="8"/>
      <c r="Q101" s="8"/>
    </row>
    <row r="102" spans="1:17" ht="21.75" x14ac:dyDescent="0.5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8"/>
      <c r="M102" s="8"/>
      <c r="N102" s="8"/>
      <c r="O102" s="8"/>
      <c r="P102" s="8"/>
      <c r="Q102" s="8"/>
    </row>
    <row r="103" spans="1:17" ht="21.75" x14ac:dyDescent="0.5">
      <c r="A103" s="1" t="s">
        <v>3</v>
      </c>
      <c r="B103" s="1"/>
      <c r="C103" s="1"/>
      <c r="D103" s="1"/>
      <c r="E103" s="2"/>
      <c r="F103" s="2"/>
      <c r="G103" s="2"/>
      <c r="H103" s="1"/>
      <c r="I103" s="1"/>
      <c r="J103" s="14"/>
      <c r="K103" s="14"/>
      <c r="L103" s="8"/>
      <c r="M103" s="8"/>
      <c r="N103" s="8"/>
      <c r="O103" s="8"/>
      <c r="P103" s="8"/>
      <c r="Q103" s="8"/>
    </row>
    <row r="104" spans="1:17" ht="21.75" x14ac:dyDescent="0.5">
      <c r="A104" s="1" t="s">
        <v>4</v>
      </c>
      <c r="B104" s="1"/>
      <c r="C104" s="1"/>
      <c r="D104" s="1"/>
      <c r="E104" s="2"/>
      <c r="F104" s="2"/>
      <c r="G104" s="2"/>
      <c r="H104" s="1"/>
      <c r="I104" s="1"/>
      <c r="J104" s="14"/>
      <c r="K104" s="14"/>
      <c r="L104" s="8"/>
      <c r="M104" s="8"/>
      <c r="N104" s="8"/>
      <c r="O104" s="8"/>
      <c r="P104" s="8"/>
      <c r="Q104" s="8"/>
    </row>
    <row r="105" spans="1:17" ht="21.75" x14ac:dyDescent="0.5">
      <c r="A105" s="668" t="s">
        <v>5</v>
      </c>
      <c r="B105" s="670" t="s">
        <v>6</v>
      </c>
      <c r="C105" s="672" t="s">
        <v>7</v>
      </c>
      <c r="D105" s="670" t="s">
        <v>8</v>
      </c>
      <c r="E105" s="667" t="s">
        <v>9</v>
      </c>
      <c r="F105" s="667"/>
      <c r="G105" s="667"/>
      <c r="H105" s="3" t="s">
        <v>10</v>
      </c>
      <c r="I105" s="4" t="s">
        <v>11</v>
      </c>
      <c r="J105" s="14"/>
      <c r="K105" s="14"/>
      <c r="L105" s="8"/>
      <c r="M105" s="8"/>
      <c r="N105" s="8"/>
      <c r="O105" s="8"/>
      <c r="P105" s="8"/>
      <c r="Q105" s="8"/>
    </row>
    <row r="106" spans="1:17" ht="21.75" x14ac:dyDescent="0.5">
      <c r="A106" s="675"/>
      <c r="B106" s="674"/>
      <c r="C106" s="673"/>
      <c r="D106" s="674"/>
      <c r="E106" s="56" t="s">
        <v>12</v>
      </c>
      <c r="F106" s="56" t="s">
        <v>13</v>
      </c>
      <c r="G106" s="56" t="s">
        <v>14</v>
      </c>
      <c r="H106" s="57" t="s">
        <v>15</v>
      </c>
      <c r="I106" s="58" t="s">
        <v>16</v>
      </c>
      <c r="J106" s="14"/>
      <c r="K106" s="14"/>
      <c r="L106" s="8"/>
      <c r="M106" s="8"/>
      <c r="N106" s="8"/>
      <c r="O106" s="8"/>
      <c r="P106" s="8"/>
      <c r="Q106" s="8"/>
    </row>
    <row r="107" spans="1:17" ht="21.75" x14ac:dyDescent="0.5">
      <c r="A107" s="10">
        <v>20</v>
      </c>
      <c r="B107" s="10" t="s">
        <v>96</v>
      </c>
      <c r="C107" s="10" t="s">
        <v>20</v>
      </c>
      <c r="D107" s="10" t="s">
        <v>98</v>
      </c>
      <c r="E107" s="19"/>
      <c r="F107" s="12">
        <v>1710000</v>
      </c>
      <c r="G107" s="12">
        <v>1710000</v>
      </c>
      <c r="H107" s="12" t="s">
        <v>24</v>
      </c>
      <c r="I107" s="12" t="s">
        <v>67</v>
      </c>
      <c r="J107" s="14"/>
      <c r="K107" s="14"/>
      <c r="L107" s="8"/>
      <c r="M107" s="8"/>
      <c r="N107" s="8"/>
      <c r="O107" s="8"/>
      <c r="P107" s="8"/>
      <c r="Q107" s="8"/>
    </row>
    <row r="108" spans="1:17" ht="21.75" x14ac:dyDescent="0.5">
      <c r="A108" s="13"/>
      <c r="B108" s="13" t="s">
        <v>157</v>
      </c>
      <c r="C108" s="13" t="s">
        <v>27</v>
      </c>
      <c r="D108" s="13" t="s">
        <v>99</v>
      </c>
      <c r="E108" s="20"/>
      <c r="F108" s="15"/>
      <c r="G108" s="15"/>
      <c r="H108" s="15" t="s">
        <v>25</v>
      </c>
      <c r="I108" s="15"/>
      <c r="J108" s="14"/>
      <c r="K108" s="14"/>
      <c r="L108" s="8"/>
      <c r="M108" s="8"/>
      <c r="N108" s="8"/>
      <c r="O108" s="8"/>
      <c r="P108" s="8"/>
      <c r="Q108" s="8"/>
    </row>
    <row r="109" spans="1:17" ht="21.75" x14ac:dyDescent="0.5">
      <c r="A109" s="13"/>
      <c r="B109" s="13" t="s">
        <v>158</v>
      </c>
      <c r="C109" s="13" t="s">
        <v>21</v>
      </c>
      <c r="D109" s="13" t="s">
        <v>49</v>
      </c>
      <c r="E109" s="20"/>
      <c r="F109" s="15"/>
      <c r="G109" s="15"/>
      <c r="H109" s="15" t="s">
        <v>26</v>
      </c>
      <c r="I109" s="15"/>
      <c r="J109" s="14"/>
      <c r="K109" s="14"/>
      <c r="L109" s="8"/>
      <c r="M109" s="8"/>
      <c r="N109" s="8"/>
      <c r="O109" s="8"/>
      <c r="P109" s="8"/>
      <c r="Q109" s="8"/>
    </row>
    <row r="110" spans="1:17" ht="21.75" x14ac:dyDescent="0.5">
      <c r="A110" s="13"/>
      <c r="B110" s="13" t="s">
        <v>146</v>
      </c>
      <c r="C110" s="13"/>
      <c r="D110" s="13"/>
      <c r="E110" s="20"/>
      <c r="F110" s="15"/>
      <c r="G110" s="15"/>
      <c r="H110" s="15"/>
      <c r="I110" s="15"/>
      <c r="J110" s="14"/>
      <c r="K110" s="14"/>
      <c r="L110" s="8"/>
      <c r="M110" s="8"/>
      <c r="N110" s="8"/>
      <c r="O110" s="8"/>
      <c r="P110" s="8"/>
      <c r="Q110" s="8"/>
    </row>
    <row r="111" spans="1:17" ht="7.5" customHeight="1" x14ac:dyDescent="0.5">
      <c r="A111" s="13"/>
      <c r="B111" s="13"/>
      <c r="C111" s="13"/>
      <c r="D111" s="13"/>
      <c r="E111" s="20"/>
      <c r="F111" s="15"/>
      <c r="G111" s="15"/>
      <c r="H111" s="15"/>
      <c r="I111" s="15"/>
      <c r="J111" s="14"/>
      <c r="K111" s="14"/>
      <c r="L111" s="8"/>
      <c r="M111" s="8"/>
      <c r="N111" s="8"/>
      <c r="O111" s="8"/>
      <c r="P111" s="8"/>
      <c r="Q111" s="8"/>
    </row>
    <row r="112" spans="1:17" ht="21.75" x14ac:dyDescent="0.5">
      <c r="A112" s="13">
        <v>21</v>
      </c>
      <c r="B112" s="13" t="s">
        <v>96</v>
      </c>
      <c r="C112" s="13" t="s">
        <v>20</v>
      </c>
      <c r="D112" s="13" t="s">
        <v>98</v>
      </c>
      <c r="E112" s="20"/>
      <c r="F112" s="15">
        <v>1710000</v>
      </c>
      <c r="G112" s="15">
        <v>1710000</v>
      </c>
      <c r="H112" s="15" t="s">
        <v>24</v>
      </c>
      <c r="I112" s="15" t="s">
        <v>67</v>
      </c>
      <c r="J112" s="14"/>
      <c r="K112" s="14"/>
      <c r="L112" s="8"/>
      <c r="M112" s="8"/>
      <c r="N112" s="8"/>
      <c r="O112" s="8"/>
      <c r="P112" s="8"/>
      <c r="Q112" s="8"/>
    </row>
    <row r="113" spans="1:17" ht="21.75" x14ac:dyDescent="0.5">
      <c r="A113" s="13"/>
      <c r="B113" s="13" t="s">
        <v>162</v>
      </c>
      <c r="C113" s="13" t="s">
        <v>27</v>
      </c>
      <c r="D113" s="13" t="s">
        <v>99</v>
      </c>
      <c r="E113" s="20"/>
      <c r="F113" s="15"/>
      <c r="G113" s="15"/>
      <c r="H113" s="15" t="s">
        <v>25</v>
      </c>
      <c r="I113" s="15"/>
      <c r="J113" s="14"/>
      <c r="K113" s="14"/>
      <c r="L113" s="8"/>
      <c r="M113" s="8"/>
      <c r="N113" s="8"/>
      <c r="O113" s="8"/>
      <c r="P113" s="8"/>
      <c r="Q113" s="8"/>
    </row>
    <row r="114" spans="1:17" ht="21.75" x14ac:dyDescent="0.5">
      <c r="A114" s="13"/>
      <c r="B114" s="13" t="s">
        <v>163</v>
      </c>
      <c r="C114" s="13" t="s">
        <v>21</v>
      </c>
      <c r="D114" s="13" t="s">
        <v>49</v>
      </c>
      <c r="E114" s="20"/>
      <c r="F114" s="15"/>
      <c r="G114" s="15"/>
      <c r="H114" s="15" t="s">
        <v>26</v>
      </c>
      <c r="I114" s="15"/>
      <c r="J114" s="14"/>
      <c r="K114" s="14"/>
      <c r="L114" s="8"/>
      <c r="M114" s="8"/>
      <c r="N114" s="8"/>
      <c r="O114" s="8"/>
      <c r="P114" s="8"/>
      <c r="Q114" s="8"/>
    </row>
    <row r="115" spans="1:17" ht="6" customHeight="1" x14ac:dyDescent="0.5">
      <c r="A115" s="13"/>
      <c r="B115" s="13"/>
      <c r="C115" s="13"/>
      <c r="D115" s="13"/>
      <c r="E115" s="20"/>
      <c r="F115" s="15"/>
      <c r="G115" s="15"/>
      <c r="H115" s="15"/>
      <c r="I115" s="15"/>
      <c r="J115" s="14"/>
      <c r="K115" s="14"/>
      <c r="L115" s="8"/>
      <c r="M115" s="8"/>
      <c r="N115" s="8"/>
      <c r="O115" s="8"/>
      <c r="P115" s="8"/>
      <c r="Q115" s="8"/>
    </row>
    <row r="116" spans="1:17" ht="21.75" x14ac:dyDescent="0.5">
      <c r="A116" s="13">
        <v>22</v>
      </c>
      <c r="B116" s="13" t="s">
        <v>96</v>
      </c>
      <c r="C116" s="13" t="s">
        <v>20</v>
      </c>
      <c r="D116" s="13" t="s">
        <v>98</v>
      </c>
      <c r="E116" s="20"/>
      <c r="F116" s="15">
        <v>1710000</v>
      </c>
      <c r="G116" s="15">
        <v>1710000</v>
      </c>
      <c r="H116" s="15" t="s">
        <v>24</v>
      </c>
      <c r="I116" s="15" t="s">
        <v>67</v>
      </c>
      <c r="J116" s="14"/>
      <c r="K116" s="14"/>
      <c r="L116" s="8"/>
      <c r="M116" s="8"/>
      <c r="N116" s="8"/>
      <c r="O116" s="8"/>
      <c r="P116" s="8"/>
      <c r="Q116" s="8"/>
    </row>
    <row r="117" spans="1:17" ht="21.75" x14ac:dyDescent="0.5">
      <c r="A117" s="13"/>
      <c r="B117" s="13" t="s">
        <v>164</v>
      </c>
      <c r="C117" s="13" t="s">
        <v>27</v>
      </c>
      <c r="D117" s="13" t="s">
        <v>99</v>
      </c>
      <c r="E117" s="20"/>
      <c r="F117" s="15"/>
      <c r="G117" s="15"/>
      <c r="H117" s="15" t="s">
        <v>25</v>
      </c>
      <c r="I117" s="15"/>
      <c r="J117" s="14"/>
      <c r="K117" s="14"/>
      <c r="L117" s="8"/>
      <c r="M117" s="8"/>
      <c r="N117" s="8"/>
      <c r="O117" s="8"/>
      <c r="P117" s="8"/>
      <c r="Q117" s="8"/>
    </row>
    <row r="118" spans="1:17" ht="21.75" x14ac:dyDescent="0.5">
      <c r="A118" s="13"/>
      <c r="B118" s="13" t="s">
        <v>163</v>
      </c>
      <c r="C118" s="13" t="s">
        <v>21</v>
      </c>
      <c r="D118" s="13" t="s">
        <v>49</v>
      </c>
      <c r="E118" s="20"/>
      <c r="F118" s="15"/>
      <c r="G118" s="15"/>
      <c r="H118" s="15" t="s">
        <v>26</v>
      </c>
      <c r="I118" s="15"/>
      <c r="J118" s="14"/>
      <c r="K118" s="14"/>
      <c r="L118" s="8"/>
      <c r="M118" s="8"/>
      <c r="N118" s="8"/>
      <c r="O118" s="8"/>
      <c r="P118" s="8"/>
      <c r="Q118" s="8"/>
    </row>
    <row r="119" spans="1:17" ht="9" customHeight="1" x14ac:dyDescent="0.5">
      <c r="A119" s="13"/>
      <c r="B119" s="13"/>
      <c r="C119" s="13"/>
      <c r="D119" s="13"/>
      <c r="E119" s="20"/>
      <c r="F119" s="15"/>
      <c r="G119" s="15"/>
      <c r="H119" s="15"/>
      <c r="I119" s="15"/>
      <c r="J119" s="14"/>
      <c r="K119" s="14"/>
      <c r="L119" s="8"/>
      <c r="M119" s="8"/>
      <c r="N119" s="8"/>
      <c r="O119" s="8"/>
      <c r="P119" s="8"/>
      <c r="Q119" s="8"/>
    </row>
    <row r="120" spans="1:17" ht="21.75" x14ac:dyDescent="0.5">
      <c r="A120" s="13">
        <v>23</v>
      </c>
      <c r="B120" s="13" t="s">
        <v>96</v>
      </c>
      <c r="C120" s="13" t="s">
        <v>20</v>
      </c>
      <c r="D120" s="13" t="s">
        <v>98</v>
      </c>
      <c r="E120" s="20"/>
      <c r="F120" s="15">
        <v>1710000</v>
      </c>
      <c r="G120" s="15">
        <v>1710000</v>
      </c>
      <c r="H120" s="15" t="s">
        <v>24</v>
      </c>
      <c r="I120" s="15" t="s">
        <v>67</v>
      </c>
      <c r="J120" s="14"/>
      <c r="K120" s="14"/>
      <c r="L120" s="8"/>
      <c r="M120" s="8"/>
      <c r="N120" s="8"/>
      <c r="O120" s="8"/>
      <c r="P120" s="8"/>
      <c r="Q120" s="8"/>
    </row>
    <row r="121" spans="1:17" ht="21.75" x14ac:dyDescent="0.5">
      <c r="A121" s="13"/>
      <c r="B121" s="13" t="s">
        <v>175</v>
      </c>
      <c r="C121" s="13" t="s">
        <v>27</v>
      </c>
      <c r="D121" s="13" t="s">
        <v>99</v>
      </c>
      <c r="E121" s="20"/>
      <c r="F121" s="15"/>
      <c r="G121" s="15"/>
      <c r="H121" s="15" t="s">
        <v>25</v>
      </c>
      <c r="I121" s="15"/>
      <c r="J121" s="14"/>
      <c r="K121" s="14"/>
      <c r="L121" s="8"/>
      <c r="M121" s="8"/>
      <c r="N121" s="8"/>
      <c r="O121" s="8"/>
      <c r="P121" s="8"/>
      <c r="Q121" s="8"/>
    </row>
    <row r="122" spans="1:17" ht="21.75" x14ac:dyDescent="0.5">
      <c r="A122" s="13"/>
      <c r="B122" s="13" t="s">
        <v>146</v>
      </c>
      <c r="C122" s="13" t="s">
        <v>21</v>
      </c>
      <c r="D122" s="13" t="s">
        <v>49</v>
      </c>
      <c r="E122" s="20"/>
      <c r="F122" s="15"/>
      <c r="G122" s="15"/>
      <c r="H122" s="15" t="s">
        <v>26</v>
      </c>
      <c r="I122" s="15"/>
      <c r="J122" s="14"/>
      <c r="K122" s="14"/>
      <c r="L122" s="8"/>
      <c r="M122" s="8"/>
      <c r="N122" s="8"/>
      <c r="O122" s="8"/>
      <c r="P122" s="8"/>
      <c r="Q122" s="8"/>
    </row>
    <row r="123" spans="1:17" ht="6" customHeight="1" x14ac:dyDescent="0.5">
      <c r="A123" s="13"/>
      <c r="B123" s="13"/>
      <c r="C123" s="13"/>
      <c r="D123" s="13"/>
      <c r="E123" s="20"/>
      <c r="F123" s="15"/>
      <c r="G123" s="15"/>
      <c r="H123" s="15"/>
      <c r="I123" s="15"/>
      <c r="J123" s="14"/>
      <c r="K123" s="14"/>
      <c r="L123" s="8"/>
      <c r="M123" s="8"/>
      <c r="N123" s="8"/>
      <c r="O123" s="8"/>
      <c r="P123" s="8"/>
      <c r="Q123" s="8"/>
    </row>
    <row r="124" spans="1:17" ht="21.75" x14ac:dyDescent="0.5">
      <c r="A124" s="13">
        <v>24</v>
      </c>
      <c r="B124" s="13" t="s">
        <v>96</v>
      </c>
      <c r="C124" s="13" t="s">
        <v>20</v>
      </c>
      <c r="D124" s="13" t="s">
        <v>98</v>
      </c>
      <c r="E124" s="20"/>
      <c r="F124" s="15">
        <v>1710000</v>
      </c>
      <c r="G124" s="15">
        <v>1710000</v>
      </c>
      <c r="H124" s="15" t="s">
        <v>24</v>
      </c>
      <c r="I124" s="15" t="s">
        <v>67</v>
      </c>
      <c r="J124" s="14">
        <f>SUM(E107:E124)</f>
        <v>0</v>
      </c>
      <c r="K124" s="14">
        <f>SUM(F107:F124)</f>
        <v>8550000</v>
      </c>
      <c r="L124" s="14">
        <f>SUM(G107:G124)</f>
        <v>8550000</v>
      </c>
      <c r="M124" s="8"/>
      <c r="N124" s="8"/>
      <c r="O124" s="8"/>
      <c r="P124" s="8"/>
      <c r="Q124" s="8"/>
    </row>
    <row r="125" spans="1:17" ht="21.75" x14ac:dyDescent="0.5">
      <c r="A125" s="13"/>
      <c r="B125" s="13" t="s">
        <v>176</v>
      </c>
      <c r="C125" s="13" t="s">
        <v>27</v>
      </c>
      <c r="D125" s="13" t="s">
        <v>99</v>
      </c>
      <c r="E125" s="20"/>
      <c r="F125" s="15"/>
      <c r="G125" s="15"/>
      <c r="H125" s="15" t="s">
        <v>25</v>
      </c>
      <c r="I125" s="15"/>
      <c r="J125" s="14"/>
      <c r="K125" s="14"/>
      <c r="L125" s="8"/>
      <c r="M125" s="8"/>
      <c r="N125" s="8"/>
      <c r="O125" s="8"/>
      <c r="P125" s="8"/>
      <c r="Q125" s="8"/>
    </row>
    <row r="126" spans="1:17" ht="21.75" x14ac:dyDescent="0.5">
      <c r="A126" s="13"/>
      <c r="B126" s="13" t="s">
        <v>146</v>
      </c>
      <c r="C126" s="13" t="s">
        <v>21</v>
      </c>
      <c r="D126" s="13" t="s">
        <v>49</v>
      </c>
      <c r="E126" s="20"/>
      <c r="F126" s="15"/>
      <c r="G126" s="15"/>
      <c r="H126" s="15" t="s">
        <v>26</v>
      </c>
      <c r="I126" s="15"/>
      <c r="J126" s="14"/>
      <c r="K126" s="14"/>
      <c r="L126" s="8"/>
      <c r="M126" s="8"/>
      <c r="N126" s="8"/>
      <c r="O126" s="8"/>
      <c r="P126" s="8"/>
      <c r="Q126" s="8"/>
    </row>
    <row r="127" spans="1:17" ht="21.75" x14ac:dyDescent="0.5">
      <c r="A127" s="16"/>
      <c r="B127" s="16"/>
      <c r="C127" s="16"/>
      <c r="D127" s="16"/>
      <c r="E127" s="21"/>
      <c r="F127" s="18"/>
      <c r="G127" s="18"/>
      <c r="H127" s="18"/>
      <c r="I127" s="18">
        <f>SUM(I101+1)</f>
        <v>58</v>
      </c>
      <c r="J127" s="14"/>
      <c r="K127" s="14"/>
      <c r="L127" s="8"/>
      <c r="M127" s="8"/>
      <c r="N127" s="8"/>
      <c r="O127" s="8"/>
      <c r="P127" s="8"/>
      <c r="Q127" s="8"/>
    </row>
    <row r="128" spans="1:17" ht="21.75" x14ac:dyDescent="0.5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8"/>
      <c r="M128" s="8"/>
      <c r="N128" s="8"/>
      <c r="O128" s="8"/>
      <c r="P128" s="8"/>
      <c r="Q128" s="8"/>
    </row>
    <row r="129" spans="1:17" ht="21.75" x14ac:dyDescent="0.5">
      <c r="A129" s="1" t="s">
        <v>3</v>
      </c>
      <c r="B129" s="1"/>
      <c r="C129" s="1"/>
      <c r="D129" s="1"/>
      <c r="E129" s="2"/>
      <c r="F129" s="2"/>
      <c r="G129" s="2"/>
      <c r="H129" s="1"/>
      <c r="I129" s="1"/>
      <c r="J129" s="14"/>
      <c r="K129" s="14"/>
      <c r="L129" s="8"/>
      <c r="M129" s="8"/>
      <c r="N129" s="8"/>
      <c r="O129" s="8"/>
      <c r="P129" s="8"/>
      <c r="Q129" s="8"/>
    </row>
    <row r="130" spans="1:17" ht="21.75" x14ac:dyDescent="0.5">
      <c r="A130" s="1" t="s">
        <v>4</v>
      </c>
      <c r="B130" s="1"/>
      <c r="C130" s="1"/>
      <c r="D130" s="1"/>
      <c r="E130" s="2"/>
      <c r="F130" s="2"/>
      <c r="G130" s="2"/>
      <c r="H130" s="1"/>
      <c r="I130" s="1"/>
      <c r="J130" s="14"/>
      <c r="K130" s="14"/>
      <c r="L130" s="8"/>
      <c r="M130" s="8"/>
      <c r="N130" s="8"/>
      <c r="O130" s="8"/>
      <c r="P130" s="8"/>
      <c r="Q130" s="8"/>
    </row>
    <row r="131" spans="1:17" ht="21.75" x14ac:dyDescent="0.5">
      <c r="A131" s="668" t="s">
        <v>5</v>
      </c>
      <c r="B131" s="670" t="s">
        <v>6</v>
      </c>
      <c r="C131" s="672" t="s">
        <v>7</v>
      </c>
      <c r="D131" s="670" t="s">
        <v>8</v>
      </c>
      <c r="E131" s="667" t="s">
        <v>9</v>
      </c>
      <c r="F131" s="667"/>
      <c r="G131" s="667"/>
      <c r="H131" s="3" t="s">
        <v>10</v>
      </c>
      <c r="I131" s="4" t="s">
        <v>11</v>
      </c>
      <c r="J131" s="14"/>
      <c r="K131" s="14"/>
      <c r="L131" s="8"/>
      <c r="M131" s="8"/>
      <c r="N131" s="8"/>
      <c r="O131" s="8"/>
      <c r="P131" s="8"/>
      <c r="Q131" s="8"/>
    </row>
    <row r="132" spans="1:17" ht="21.75" x14ac:dyDescent="0.5">
      <c r="A132" s="669"/>
      <c r="B132" s="671"/>
      <c r="C132" s="673"/>
      <c r="D132" s="674"/>
      <c r="E132" s="56" t="s">
        <v>12</v>
      </c>
      <c r="F132" s="56" t="s">
        <v>13</v>
      </c>
      <c r="G132" s="56" t="s">
        <v>14</v>
      </c>
      <c r="H132" s="6" t="s">
        <v>15</v>
      </c>
      <c r="I132" s="7" t="s">
        <v>16</v>
      </c>
      <c r="J132" s="14"/>
      <c r="K132" s="14"/>
      <c r="L132" s="8"/>
      <c r="M132" s="8"/>
      <c r="N132" s="8"/>
      <c r="O132" s="8"/>
      <c r="P132" s="8"/>
      <c r="Q132" s="8"/>
    </row>
    <row r="133" spans="1:17" ht="21.75" x14ac:dyDescent="0.5">
      <c r="A133" s="10">
        <v>25</v>
      </c>
      <c r="B133" s="10" t="s">
        <v>96</v>
      </c>
      <c r="C133" s="10" t="s">
        <v>20</v>
      </c>
      <c r="D133" s="10" t="s">
        <v>98</v>
      </c>
      <c r="E133" s="19"/>
      <c r="F133" s="12">
        <v>1710000</v>
      </c>
      <c r="G133" s="12">
        <v>1710000</v>
      </c>
      <c r="H133" s="12" t="s">
        <v>24</v>
      </c>
      <c r="I133" s="12" t="s">
        <v>67</v>
      </c>
      <c r="J133" s="14"/>
      <c r="K133" s="14"/>
      <c r="L133" s="8"/>
      <c r="M133" s="8"/>
      <c r="N133" s="8"/>
      <c r="O133" s="8"/>
      <c r="P133" s="8"/>
      <c r="Q133" s="8"/>
    </row>
    <row r="134" spans="1:17" ht="21.75" x14ac:dyDescent="0.5">
      <c r="A134" s="13"/>
      <c r="B134" s="13" t="s">
        <v>177</v>
      </c>
      <c r="C134" s="13" t="s">
        <v>27</v>
      </c>
      <c r="D134" s="13" t="s">
        <v>99</v>
      </c>
      <c r="E134" s="20"/>
      <c r="F134" s="15"/>
      <c r="G134" s="15"/>
      <c r="H134" s="15" t="s">
        <v>25</v>
      </c>
      <c r="I134" s="15"/>
      <c r="J134" s="14"/>
      <c r="K134" s="14"/>
      <c r="L134" s="8"/>
      <c r="M134" s="8"/>
      <c r="N134" s="8"/>
      <c r="O134" s="8"/>
      <c r="P134" s="8"/>
      <c r="Q134" s="8"/>
    </row>
    <row r="135" spans="1:17" ht="21.75" x14ac:dyDescent="0.5">
      <c r="A135" s="13"/>
      <c r="B135" s="13" t="s">
        <v>146</v>
      </c>
      <c r="C135" s="13" t="s">
        <v>21</v>
      </c>
      <c r="D135" s="13" t="s">
        <v>49</v>
      </c>
      <c r="E135" s="20"/>
      <c r="F135" s="15"/>
      <c r="G135" s="15"/>
      <c r="H135" s="15" t="s">
        <v>26</v>
      </c>
      <c r="I135" s="15"/>
      <c r="J135" s="14"/>
      <c r="K135" s="14"/>
      <c r="L135" s="8"/>
      <c r="M135" s="8"/>
      <c r="N135" s="8"/>
      <c r="O135" s="8"/>
      <c r="P135" s="8"/>
      <c r="Q135" s="8"/>
    </row>
    <row r="136" spans="1:17" ht="6" customHeight="1" x14ac:dyDescent="0.5">
      <c r="A136" s="13"/>
      <c r="B136" s="13"/>
      <c r="C136" s="13"/>
      <c r="D136" s="13"/>
      <c r="E136" s="20"/>
      <c r="F136" s="15"/>
      <c r="G136" s="15"/>
      <c r="H136" s="15"/>
      <c r="I136" s="15"/>
      <c r="J136" s="14"/>
      <c r="K136" s="14"/>
      <c r="L136" s="8"/>
      <c r="M136" s="8"/>
      <c r="N136" s="8"/>
      <c r="O136" s="8"/>
      <c r="P136" s="8"/>
      <c r="Q136" s="8"/>
    </row>
    <row r="137" spans="1:17" ht="21.75" x14ac:dyDescent="0.5">
      <c r="A137" s="13">
        <v>26</v>
      </c>
      <c r="B137" s="13" t="s">
        <v>96</v>
      </c>
      <c r="C137" s="13" t="s">
        <v>20</v>
      </c>
      <c r="D137" s="13" t="s">
        <v>98</v>
      </c>
      <c r="E137" s="20"/>
      <c r="F137" s="15">
        <v>1710000</v>
      </c>
      <c r="G137" s="15">
        <v>1710000</v>
      </c>
      <c r="H137" s="15" t="s">
        <v>24</v>
      </c>
      <c r="I137" s="15" t="s">
        <v>67</v>
      </c>
      <c r="J137" s="14"/>
      <c r="K137" s="14"/>
      <c r="L137" s="8"/>
      <c r="M137" s="8"/>
      <c r="N137" s="8"/>
      <c r="O137" s="8"/>
      <c r="P137" s="8"/>
      <c r="Q137" s="8"/>
    </row>
    <row r="138" spans="1:17" ht="21.75" x14ac:dyDescent="0.5">
      <c r="A138" s="13"/>
      <c r="B138" s="13" t="s">
        <v>178</v>
      </c>
      <c r="C138" s="13" t="s">
        <v>27</v>
      </c>
      <c r="D138" s="13" t="s">
        <v>99</v>
      </c>
      <c r="E138" s="20"/>
      <c r="F138" s="15"/>
      <c r="G138" s="15"/>
      <c r="H138" s="15" t="s">
        <v>25</v>
      </c>
      <c r="I138" s="15"/>
      <c r="J138" s="14"/>
      <c r="K138" s="14"/>
      <c r="L138" s="8"/>
      <c r="M138" s="8"/>
      <c r="N138" s="8"/>
      <c r="O138" s="8"/>
      <c r="P138" s="8"/>
      <c r="Q138" s="8"/>
    </row>
    <row r="139" spans="1:17" ht="21.75" x14ac:dyDescent="0.5">
      <c r="A139" s="13"/>
      <c r="B139" s="13" t="s">
        <v>179</v>
      </c>
      <c r="C139" s="13" t="s">
        <v>21</v>
      </c>
      <c r="D139" s="13" t="s">
        <v>49</v>
      </c>
      <c r="E139" s="20"/>
      <c r="F139" s="15"/>
      <c r="G139" s="15"/>
      <c r="H139" s="15" t="s">
        <v>26</v>
      </c>
      <c r="I139" s="15"/>
      <c r="J139" s="14"/>
      <c r="K139" s="14"/>
      <c r="L139" s="8"/>
      <c r="M139" s="8"/>
      <c r="N139" s="8"/>
      <c r="O139" s="8"/>
      <c r="P139" s="8"/>
      <c r="Q139" s="8"/>
    </row>
    <row r="140" spans="1:17" ht="6" customHeight="1" x14ac:dyDescent="0.5">
      <c r="A140" s="13"/>
      <c r="B140" s="13"/>
      <c r="C140" s="13"/>
      <c r="D140" s="13"/>
      <c r="E140" s="20"/>
      <c r="F140" s="15"/>
      <c r="G140" s="15"/>
      <c r="H140" s="15"/>
      <c r="I140" s="15"/>
      <c r="J140" s="14"/>
      <c r="K140" s="14"/>
      <c r="L140" s="8"/>
      <c r="M140" s="8"/>
      <c r="N140" s="8"/>
      <c r="O140" s="8"/>
      <c r="P140" s="8"/>
      <c r="Q140" s="8"/>
    </row>
    <row r="141" spans="1:17" ht="21.75" x14ac:dyDescent="0.5">
      <c r="A141" s="13">
        <v>27</v>
      </c>
      <c r="B141" s="13" t="s">
        <v>96</v>
      </c>
      <c r="C141" s="13" t="s">
        <v>20</v>
      </c>
      <c r="D141" s="13" t="s">
        <v>98</v>
      </c>
      <c r="E141" s="20"/>
      <c r="F141" s="15">
        <v>1710000</v>
      </c>
      <c r="G141" s="15">
        <v>1710000</v>
      </c>
      <c r="H141" s="15" t="s">
        <v>24</v>
      </c>
      <c r="I141" s="15" t="s">
        <v>67</v>
      </c>
      <c r="J141" s="14"/>
      <c r="K141" s="14"/>
      <c r="L141" s="8"/>
      <c r="M141" s="8"/>
      <c r="N141" s="8"/>
      <c r="O141" s="8"/>
      <c r="P141" s="8"/>
      <c r="Q141" s="8"/>
    </row>
    <row r="142" spans="1:17" ht="21.75" x14ac:dyDescent="0.5">
      <c r="A142" s="13"/>
      <c r="B142" s="13" t="s">
        <v>180</v>
      </c>
      <c r="C142" s="13" t="s">
        <v>27</v>
      </c>
      <c r="D142" s="13" t="s">
        <v>99</v>
      </c>
      <c r="E142" s="20"/>
      <c r="F142" s="15"/>
      <c r="G142" s="15"/>
      <c r="H142" s="15" t="s">
        <v>25</v>
      </c>
      <c r="I142" s="15"/>
      <c r="J142" s="14"/>
      <c r="K142" s="14"/>
      <c r="L142" s="8"/>
      <c r="M142" s="8"/>
      <c r="N142" s="8"/>
      <c r="O142" s="8"/>
      <c r="P142" s="8"/>
      <c r="Q142" s="8"/>
    </row>
    <row r="143" spans="1:17" ht="21.75" x14ac:dyDescent="0.5">
      <c r="A143" s="13"/>
      <c r="B143" s="13" t="s">
        <v>146</v>
      </c>
      <c r="C143" s="13" t="s">
        <v>21</v>
      </c>
      <c r="D143" s="13" t="s">
        <v>49</v>
      </c>
      <c r="E143" s="20"/>
      <c r="F143" s="15"/>
      <c r="G143" s="15"/>
      <c r="H143" s="15" t="s">
        <v>26</v>
      </c>
      <c r="I143" s="15"/>
      <c r="J143" s="14"/>
      <c r="K143" s="14"/>
      <c r="L143" s="8"/>
      <c r="M143" s="8"/>
      <c r="N143" s="8"/>
      <c r="O143" s="8"/>
      <c r="P143" s="8"/>
      <c r="Q143" s="8"/>
    </row>
    <row r="144" spans="1:17" ht="4.5" customHeight="1" x14ac:dyDescent="0.5">
      <c r="A144" s="13"/>
      <c r="B144" s="13"/>
      <c r="C144" s="13"/>
      <c r="D144" s="13"/>
      <c r="E144" s="20"/>
      <c r="F144" s="15"/>
      <c r="G144" s="15"/>
      <c r="H144" s="15"/>
      <c r="I144" s="15"/>
      <c r="J144" s="14"/>
      <c r="K144" s="14"/>
      <c r="L144" s="8"/>
      <c r="M144" s="8"/>
      <c r="N144" s="8"/>
      <c r="O144" s="8"/>
      <c r="P144" s="8"/>
      <c r="Q144" s="8"/>
    </row>
    <row r="145" spans="1:17" ht="21.75" x14ac:dyDescent="0.5">
      <c r="A145" s="13">
        <v>28</v>
      </c>
      <c r="B145" s="13" t="s">
        <v>96</v>
      </c>
      <c r="C145" s="13" t="s">
        <v>20</v>
      </c>
      <c r="D145" s="13" t="s">
        <v>98</v>
      </c>
      <c r="E145" s="20"/>
      <c r="F145" s="15">
        <v>1900000</v>
      </c>
      <c r="G145" s="15">
        <v>1900000</v>
      </c>
      <c r="H145" s="15" t="s">
        <v>24</v>
      </c>
      <c r="I145" s="15" t="s">
        <v>67</v>
      </c>
      <c r="J145" s="14"/>
      <c r="K145" s="14"/>
      <c r="L145" s="8"/>
      <c r="M145" s="8"/>
      <c r="N145" s="8"/>
      <c r="O145" s="8"/>
      <c r="P145" s="8"/>
      <c r="Q145" s="8"/>
    </row>
    <row r="146" spans="1:17" ht="21.75" x14ac:dyDescent="0.5">
      <c r="A146" s="13"/>
      <c r="B146" s="13" t="s">
        <v>183</v>
      </c>
      <c r="C146" s="13" t="s">
        <v>27</v>
      </c>
      <c r="D146" s="13" t="s">
        <v>186</v>
      </c>
      <c r="E146" s="20"/>
      <c r="F146" s="15"/>
      <c r="G146" s="15"/>
      <c r="H146" s="15" t="s">
        <v>25</v>
      </c>
      <c r="I146" s="15"/>
      <c r="J146" s="14"/>
      <c r="K146" s="14"/>
      <c r="L146" s="8"/>
      <c r="M146" s="8"/>
      <c r="N146" s="8"/>
      <c r="O146" s="8"/>
      <c r="P146" s="8"/>
      <c r="Q146" s="8"/>
    </row>
    <row r="147" spans="1:17" ht="21.75" x14ac:dyDescent="0.5">
      <c r="A147" s="13"/>
      <c r="B147" s="13" t="s">
        <v>184</v>
      </c>
      <c r="C147" s="13" t="s">
        <v>21</v>
      </c>
      <c r="D147" s="13" t="s">
        <v>49</v>
      </c>
      <c r="E147" s="20"/>
      <c r="F147" s="15"/>
      <c r="G147" s="15"/>
      <c r="H147" s="15" t="s">
        <v>26</v>
      </c>
      <c r="I147" s="15"/>
      <c r="J147" s="14"/>
      <c r="K147" s="14"/>
      <c r="L147" s="8"/>
      <c r="M147" s="8"/>
      <c r="N147" s="8"/>
      <c r="O147" s="8"/>
      <c r="P147" s="8"/>
      <c r="Q147" s="8"/>
    </row>
    <row r="148" spans="1:17" ht="21.75" x14ac:dyDescent="0.5">
      <c r="A148" s="13"/>
      <c r="B148" s="13" t="s">
        <v>185</v>
      </c>
      <c r="C148" s="13"/>
      <c r="D148" s="13"/>
      <c r="E148" s="20"/>
      <c r="F148" s="15"/>
      <c r="G148" s="15"/>
      <c r="H148" s="15"/>
      <c r="I148" s="15"/>
      <c r="J148" s="14"/>
      <c r="K148" s="14"/>
      <c r="L148" s="8"/>
      <c r="M148" s="8"/>
      <c r="N148" s="8"/>
      <c r="O148" s="8"/>
      <c r="P148" s="8"/>
      <c r="Q148" s="8"/>
    </row>
    <row r="149" spans="1:17" ht="7.5" customHeight="1" x14ac:dyDescent="0.5">
      <c r="A149" s="13"/>
      <c r="B149" s="13"/>
      <c r="C149" s="13"/>
      <c r="D149" s="13"/>
      <c r="E149" s="20"/>
      <c r="F149" s="15"/>
      <c r="G149" s="15"/>
      <c r="H149" s="15"/>
      <c r="I149" s="15"/>
      <c r="J149" s="14"/>
      <c r="K149" s="14"/>
      <c r="L149" s="8"/>
      <c r="M149" s="8"/>
      <c r="N149" s="8"/>
      <c r="O149" s="8"/>
      <c r="P149" s="8"/>
      <c r="Q149" s="8"/>
    </row>
    <row r="150" spans="1:17" ht="21.75" x14ac:dyDescent="0.5">
      <c r="A150" s="13">
        <v>29</v>
      </c>
      <c r="B150" s="13" t="s">
        <v>96</v>
      </c>
      <c r="C150" s="13" t="s">
        <v>20</v>
      </c>
      <c r="D150" s="13" t="s">
        <v>98</v>
      </c>
      <c r="E150" s="20"/>
      <c r="F150" s="15">
        <v>0</v>
      </c>
      <c r="G150" s="15">
        <v>1900000</v>
      </c>
      <c r="H150" s="15" t="s">
        <v>24</v>
      </c>
      <c r="I150" s="15" t="s">
        <v>67</v>
      </c>
      <c r="J150" s="14">
        <f>SUM(E133:E150)</f>
        <v>0</v>
      </c>
      <c r="K150" s="14">
        <f>SUM(F133:F150)</f>
        <v>7030000</v>
      </c>
      <c r="L150" s="14">
        <f>SUM(G133:G150)</f>
        <v>8930000</v>
      </c>
      <c r="M150" s="8"/>
      <c r="N150" s="8"/>
      <c r="O150" s="8"/>
      <c r="P150" s="8"/>
      <c r="Q150" s="8"/>
    </row>
    <row r="151" spans="1:17" ht="21.75" x14ac:dyDescent="0.5">
      <c r="A151" s="13"/>
      <c r="B151" s="13" t="s">
        <v>187</v>
      </c>
      <c r="C151" s="13" t="s">
        <v>27</v>
      </c>
      <c r="D151" s="13" t="s">
        <v>190</v>
      </c>
      <c r="E151" s="20"/>
      <c r="F151" s="15"/>
      <c r="G151" s="15"/>
      <c r="H151" s="15" t="s">
        <v>25</v>
      </c>
      <c r="I151" s="15"/>
      <c r="J151" s="14"/>
      <c r="K151" s="14"/>
      <c r="L151" s="8"/>
      <c r="M151" s="8"/>
      <c r="N151" s="8"/>
      <c r="O151" s="8"/>
      <c r="P151" s="8"/>
      <c r="Q151" s="8"/>
    </row>
    <row r="152" spans="1:17" ht="21.75" x14ac:dyDescent="0.5">
      <c r="A152" s="13"/>
      <c r="B152" s="13" t="s">
        <v>188</v>
      </c>
      <c r="C152" s="13" t="s">
        <v>21</v>
      </c>
      <c r="D152" s="13" t="s">
        <v>49</v>
      </c>
      <c r="E152" s="20"/>
      <c r="F152" s="15"/>
      <c r="G152" s="15"/>
      <c r="H152" s="15" t="s">
        <v>26</v>
      </c>
      <c r="I152" s="15"/>
      <c r="J152" s="14"/>
      <c r="K152" s="14"/>
      <c r="L152" s="8"/>
      <c r="M152" s="8"/>
      <c r="N152" s="8"/>
      <c r="O152" s="8"/>
      <c r="P152" s="8"/>
      <c r="Q152" s="8"/>
    </row>
    <row r="153" spans="1:17" ht="21.75" x14ac:dyDescent="0.5">
      <c r="A153" s="16"/>
      <c r="B153" s="16" t="s">
        <v>189</v>
      </c>
      <c r="C153" s="16"/>
      <c r="D153" s="16"/>
      <c r="E153" s="21"/>
      <c r="F153" s="18"/>
      <c r="G153" s="18"/>
      <c r="H153" s="18"/>
      <c r="I153" s="18">
        <f>SUM(I127+1)</f>
        <v>59</v>
      </c>
      <c r="J153" s="14"/>
      <c r="K153" s="14"/>
      <c r="L153" s="8"/>
      <c r="M153" s="8"/>
      <c r="N153" s="8"/>
      <c r="O153" s="8"/>
      <c r="P153" s="8"/>
      <c r="Q153" s="8"/>
    </row>
    <row r="154" spans="1:17" ht="21.75" x14ac:dyDescent="0.5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8"/>
      <c r="M154" s="8"/>
      <c r="N154" s="8"/>
      <c r="O154" s="8"/>
      <c r="P154" s="8"/>
      <c r="Q154" s="8"/>
    </row>
    <row r="155" spans="1:17" ht="25.5" customHeight="1" x14ac:dyDescent="0.5">
      <c r="A155" s="1" t="s">
        <v>3</v>
      </c>
      <c r="B155" s="1"/>
      <c r="C155" s="1"/>
      <c r="D155" s="1"/>
      <c r="E155" s="2"/>
      <c r="F155" s="2"/>
      <c r="G155" s="2"/>
      <c r="H155" s="1"/>
      <c r="I155" s="1"/>
      <c r="J155" s="14"/>
      <c r="K155" s="14"/>
      <c r="L155" s="8"/>
      <c r="M155" s="8"/>
      <c r="N155" s="8"/>
      <c r="O155" s="8"/>
      <c r="P155" s="8"/>
      <c r="Q155" s="8"/>
    </row>
    <row r="156" spans="1:17" ht="21.75" x14ac:dyDescent="0.5">
      <c r="A156" s="1" t="s">
        <v>4</v>
      </c>
      <c r="B156" s="1"/>
      <c r="C156" s="1"/>
      <c r="D156" s="1"/>
      <c r="E156" s="2"/>
      <c r="F156" s="2"/>
      <c r="G156" s="2"/>
      <c r="H156" s="1"/>
      <c r="I156" s="1"/>
      <c r="J156" s="14"/>
      <c r="K156" s="14"/>
      <c r="L156" s="8"/>
      <c r="M156" s="8"/>
      <c r="N156" s="8"/>
      <c r="O156" s="8"/>
      <c r="P156" s="8"/>
      <c r="Q156" s="8"/>
    </row>
    <row r="157" spans="1:17" ht="21.75" x14ac:dyDescent="0.5">
      <c r="A157" s="668" t="s">
        <v>5</v>
      </c>
      <c r="B157" s="670" t="s">
        <v>6</v>
      </c>
      <c r="C157" s="672" t="s">
        <v>7</v>
      </c>
      <c r="D157" s="670" t="s">
        <v>8</v>
      </c>
      <c r="E157" s="667" t="s">
        <v>9</v>
      </c>
      <c r="F157" s="667"/>
      <c r="G157" s="667"/>
      <c r="H157" s="3" t="s">
        <v>10</v>
      </c>
      <c r="I157" s="4" t="s">
        <v>11</v>
      </c>
      <c r="J157" s="14"/>
      <c r="K157" s="14"/>
      <c r="L157" s="8"/>
      <c r="M157" s="8"/>
      <c r="N157" s="8"/>
      <c r="O157" s="8"/>
      <c r="P157" s="8"/>
      <c r="Q157" s="8"/>
    </row>
    <row r="158" spans="1:17" ht="21.75" x14ac:dyDescent="0.5">
      <c r="A158" s="669"/>
      <c r="B158" s="671"/>
      <c r="C158" s="673"/>
      <c r="D158" s="674"/>
      <c r="E158" s="56" t="s">
        <v>12</v>
      </c>
      <c r="F158" s="56" t="s">
        <v>13</v>
      </c>
      <c r="G158" s="56" t="s">
        <v>14</v>
      </c>
      <c r="H158" s="6" t="s">
        <v>15</v>
      </c>
      <c r="I158" s="7" t="s">
        <v>16</v>
      </c>
      <c r="J158" s="14"/>
      <c r="K158" s="14"/>
      <c r="L158" s="8"/>
      <c r="M158" s="8"/>
      <c r="N158" s="8"/>
      <c r="O158" s="8"/>
      <c r="P158" s="8"/>
      <c r="Q158" s="8"/>
    </row>
    <row r="159" spans="1:17" ht="21.75" x14ac:dyDescent="0.5">
      <c r="A159" s="10">
        <v>30</v>
      </c>
      <c r="B159" s="10" t="s">
        <v>96</v>
      </c>
      <c r="C159" s="10" t="s">
        <v>20</v>
      </c>
      <c r="D159" s="19" t="s">
        <v>98</v>
      </c>
      <c r="E159" s="11">
        <v>2500000</v>
      </c>
      <c r="F159" s="19">
        <v>2500000</v>
      </c>
      <c r="G159" s="12">
        <v>2600000</v>
      </c>
      <c r="H159" s="12" t="s">
        <v>24</v>
      </c>
      <c r="I159" s="12" t="s">
        <v>67</v>
      </c>
      <c r="J159" s="14"/>
      <c r="K159" s="14"/>
      <c r="L159" s="8"/>
      <c r="M159" s="8"/>
      <c r="N159" s="8"/>
      <c r="O159" s="8"/>
      <c r="P159" s="8"/>
      <c r="Q159" s="8"/>
    </row>
    <row r="160" spans="1:17" ht="21.75" x14ac:dyDescent="0.5">
      <c r="A160" s="13"/>
      <c r="B160" s="13" t="s">
        <v>191</v>
      </c>
      <c r="C160" s="13" t="s">
        <v>27</v>
      </c>
      <c r="D160" s="20" t="s">
        <v>192</v>
      </c>
      <c r="E160" s="14"/>
      <c r="F160" s="20"/>
      <c r="G160" s="15"/>
      <c r="H160" s="15" t="s">
        <v>25</v>
      </c>
      <c r="I160" s="15"/>
      <c r="J160" s="14"/>
      <c r="K160" s="14"/>
      <c r="L160" s="8"/>
      <c r="M160" s="8"/>
      <c r="N160" s="8"/>
      <c r="O160" s="8"/>
      <c r="P160" s="8"/>
      <c r="Q160" s="8"/>
    </row>
    <row r="161" spans="1:26" ht="21.75" x14ac:dyDescent="0.5">
      <c r="A161" s="13"/>
      <c r="B161" s="13" t="s">
        <v>73</v>
      </c>
      <c r="C161" s="13" t="s">
        <v>21</v>
      </c>
      <c r="D161" s="20" t="s">
        <v>49</v>
      </c>
      <c r="E161" s="14"/>
      <c r="F161" s="20"/>
      <c r="G161" s="15"/>
      <c r="H161" s="15" t="s">
        <v>26</v>
      </c>
      <c r="I161" s="15"/>
      <c r="J161" s="14"/>
      <c r="K161" s="14"/>
      <c r="L161" s="8"/>
      <c r="M161" s="8"/>
      <c r="N161" s="8"/>
      <c r="O161" s="8"/>
      <c r="P161" s="8"/>
      <c r="Q161" s="8"/>
    </row>
    <row r="162" spans="1:26" ht="14.25" customHeight="1" x14ac:dyDescent="0.5">
      <c r="A162" s="13"/>
      <c r="B162" s="13"/>
      <c r="C162" s="13"/>
      <c r="D162" s="20"/>
      <c r="E162" s="14"/>
      <c r="F162" s="20"/>
      <c r="G162" s="15"/>
      <c r="H162" s="15"/>
      <c r="I162" s="15"/>
      <c r="J162" s="14"/>
      <c r="K162" s="14"/>
      <c r="L162" s="8"/>
      <c r="M162" s="8"/>
      <c r="N162" s="8"/>
      <c r="O162" s="8"/>
      <c r="P162" s="8"/>
      <c r="Q162" s="8"/>
    </row>
    <row r="163" spans="1:26" ht="21.75" x14ac:dyDescent="0.5">
      <c r="A163" s="13">
        <v>31</v>
      </c>
      <c r="B163" s="13" t="s">
        <v>96</v>
      </c>
      <c r="C163" s="13" t="s">
        <v>20</v>
      </c>
      <c r="D163" s="20" t="s">
        <v>98</v>
      </c>
      <c r="E163" s="14">
        <v>2500000</v>
      </c>
      <c r="F163" s="20">
        <v>2500000</v>
      </c>
      <c r="G163" s="15">
        <v>2600000</v>
      </c>
      <c r="H163" s="15" t="s">
        <v>24</v>
      </c>
      <c r="I163" s="15" t="s">
        <v>67</v>
      </c>
      <c r="J163" s="14"/>
      <c r="K163" s="14"/>
      <c r="L163" s="8"/>
      <c r="M163" s="8"/>
      <c r="N163" s="8"/>
      <c r="O163" s="8"/>
      <c r="P163" s="8"/>
      <c r="Q163" s="8"/>
    </row>
    <row r="164" spans="1:26" ht="21.75" x14ac:dyDescent="0.5">
      <c r="A164" s="13"/>
      <c r="B164" s="13" t="s">
        <v>199</v>
      </c>
      <c r="C164" s="13" t="s">
        <v>27</v>
      </c>
      <c r="D164" s="20" t="s">
        <v>192</v>
      </c>
      <c r="E164" s="14"/>
      <c r="F164" s="20"/>
      <c r="G164" s="15"/>
      <c r="H164" s="15" t="s">
        <v>25</v>
      </c>
      <c r="I164" s="15"/>
      <c r="J164" s="14"/>
      <c r="K164" s="14"/>
      <c r="L164" s="8"/>
      <c r="M164" s="8"/>
      <c r="N164" s="8"/>
      <c r="O164" s="8"/>
      <c r="P164" s="8"/>
      <c r="Q164" s="8"/>
    </row>
    <row r="165" spans="1:26" ht="21.75" x14ac:dyDescent="0.5">
      <c r="A165" s="13"/>
      <c r="B165" s="13" t="s">
        <v>200</v>
      </c>
      <c r="C165" s="13" t="s">
        <v>21</v>
      </c>
      <c r="D165" s="20" t="s">
        <v>49</v>
      </c>
      <c r="E165" s="14"/>
      <c r="F165" s="20"/>
      <c r="G165" s="15"/>
      <c r="H165" s="15" t="s">
        <v>26</v>
      </c>
      <c r="I165" s="15"/>
      <c r="J165" s="14"/>
      <c r="K165" s="14"/>
      <c r="L165" s="8"/>
      <c r="M165" s="8"/>
      <c r="N165" s="8"/>
      <c r="O165" s="8"/>
      <c r="P165" s="8"/>
      <c r="Q165" s="8"/>
    </row>
    <row r="166" spans="1:26" ht="21.75" x14ac:dyDescent="0.5">
      <c r="A166" s="13"/>
      <c r="B166" s="13" t="s">
        <v>201</v>
      </c>
      <c r="C166" s="13"/>
      <c r="D166" s="20"/>
      <c r="E166" s="14"/>
      <c r="F166" s="20"/>
      <c r="G166" s="15"/>
      <c r="H166" s="15"/>
      <c r="I166" s="15"/>
      <c r="J166" s="14"/>
      <c r="K166" s="14"/>
      <c r="L166" s="8"/>
      <c r="M166" s="8"/>
      <c r="N166" s="8"/>
      <c r="O166" s="8"/>
      <c r="P166" s="8"/>
      <c r="Q166" s="8"/>
    </row>
    <row r="167" spans="1:26" ht="21.75" x14ac:dyDescent="0.5">
      <c r="A167" s="13"/>
      <c r="B167" s="13" t="s">
        <v>73</v>
      </c>
      <c r="C167" s="13"/>
      <c r="D167" s="20"/>
      <c r="E167" s="14"/>
      <c r="F167" s="20"/>
      <c r="G167" s="15"/>
      <c r="H167" s="15"/>
      <c r="I167" s="15"/>
      <c r="J167" s="14"/>
      <c r="K167" s="14"/>
      <c r="L167" s="8"/>
      <c r="M167" s="8"/>
      <c r="N167" s="8"/>
      <c r="O167" s="8"/>
      <c r="P167" s="8"/>
      <c r="S167" s="8"/>
      <c r="T167" s="8"/>
      <c r="U167" s="8"/>
      <c r="V167" s="8"/>
      <c r="W167" s="8"/>
      <c r="X167" s="8"/>
      <c r="Y167" s="8"/>
      <c r="Z167" s="8"/>
    </row>
    <row r="168" spans="1:26" ht="14.25" customHeight="1" x14ac:dyDescent="0.5">
      <c r="A168" s="13"/>
      <c r="B168" s="13"/>
      <c r="C168" s="13"/>
      <c r="D168" s="20"/>
      <c r="E168" s="14"/>
      <c r="F168" s="20"/>
      <c r="G168" s="15"/>
      <c r="H168" s="15"/>
      <c r="I168" s="15"/>
      <c r="J168" s="14"/>
      <c r="K168" s="14"/>
      <c r="L168" s="8"/>
      <c r="M168" s="8"/>
      <c r="N168" s="8"/>
      <c r="O168" s="8"/>
      <c r="P168" s="8"/>
      <c r="S168" s="8"/>
      <c r="T168" s="8"/>
      <c r="U168" s="8"/>
      <c r="V168" s="8"/>
      <c r="W168" s="8"/>
      <c r="X168" s="8"/>
      <c r="Y168" s="8"/>
      <c r="Z168" s="8"/>
    </row>
    <row r="169" spans="1:26" ht="21.75" x14ac:dyDescent="0.5">
      <c r="A169" s="13">
        <v>32</v>
      </c>
      <c r="B169" s="13" t="s">
        <v>96</v>
      </c>
      <c r="C169" s="13" t="s">
        <v>20</v>
      </c>
      <c r="D169" s="20" t="s">
        <v>98</v>
      </c>
      <c r="E169" s="14">
        <v>2500000</v>
      </c>
      <c r="F169" s="20">
        <v>2500000</v>
      </c>
      <c r="G169" s="15">
        <v>2600000</v>
      </c>
      <c r="H169" s="15" t="s">
        <v>24</v>
      </c>
      <c r="I169" s="15" t="s">
        <v>67</v>
      </c>
      <c r="J169" s="14"/>
      <c r="K169" s="14"/>
      <c r="L169" s="8"/>
      <c r="M169" s="8"/>
      <c r="N169" s="8"/>
      <c r="O169" s="8"/>
      <c r="P169" s="8"/>
      <c r="S169" s="8"/>
      <c r="T169" s="8"/>
      <c r="U169" s="8"/>
      <c r="V169" s="8"/>
      <c r="W169" s="8"/>
      <c r="X169" s="8"/>
      <c r="Y169" s="8"/>
      <c r="Z169" s="8"/>
    </row>
    <row r="170" spans="1:26" ht="21.75" x14ac:dyDescent="0.5">
      <c r="A170" s="13"/>
      <c r="B170" s="13" t="s">
        <v>183</v>
      </c>
      <c r="C170" s="13" t="s">
        <v>27</v>
      </c>
      <c r="D170" s="20" t="s">
        <v>192</v>
      </c>
      <c r="E170" s="14"/>
      <c r="F170" s="20"/>
      <c r="G170" s="15"/>
      <c r="H170" s="15" t="s">
        <v>25</v>
      </c>
      <c r="I170" s="15"/>
      <c r="J170" s="14"/>
      <c r="K170" s="14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21.75" x14ac:dyDescent="0.5">
      <c r="A171" s="13"/>
      <c r="B171" s="13" t="s">
        <v>202</v>
      </c>
      <c r="C171" s="13" t="s">
        <v>21</v>
      </c>
      <c r="D171" s="20" t="s">
        <v>49</v>
      </c>
      <c r="E171" s="14"/>
      <c r="F171" s="20"/>
      <c r="G171" s="15"/>
      <c r="H171" s="15" t="s">
        <v>26</v>
      </c>
      <c r="I171" s="15"/>
      <c r="J171" s="14"/>
      <c r="K171" s="14"/>
      <c r="L171" s="8"/>
      <c r="M171" s="8"/>
      <c r="N171" s="8"/>
      <c r="O171" s="8"/>
      <c r="P171" s="8"/>
      <c r="S171" s="8"/>
      <c r="T171" s="8"/>
      <c r="U171" s="8"/>
      <c r="V171" s="8"/>
      <c r="W171" s="8"/>
      <c r="X171" s="8"/>
      <c r="Y171" s="8"/>
      <c r="Z171" s="8"/>
    </row>
    <row r="172" spans="1:26" ht="21.75" x14ac:dyDescent="0.5">
      <c r="A172" s="13"/>
      <c r="B172" s="13" t="s">
        <v>203</v>
      </c>
      <c r="C172" s="13"/>
      <c r="D172" s="20"/>
      <c r="E172" s="14"/>
      <c r="F172" s="20"/>
      <c r="G172" s="15"/>
      <c r="H172" s="15"/>
      <c r="I172" s="15"/>
      <c r="J172" s="14"/>
      <c r="K172" s="14"/>
      <c r="L172" s="8"/>
      <c r="M172" s="8"/>
      <c r="N172" s="8"/>
      <c r="O172" s="8"/>
      <c r="P172" s="8"/>
      <c r="S172" s="8"/>
      <c r="T172" s="8"/>
      <c r="U172" s="8"/>
      <c r="V172" s="8"/>
      <c r="W172" s="8"/>
      <c r="X172" s="8"/>
      <c r="Y172" s="8"/>
      <c r="Z172" s="8"/>
    </row>
    <row r="173" spans="1:26" ht="12" customHeight="1" x14ac:dyDescent="0.5">
      <c r="A173" s="13"/>
      <c r="B173" s="13"/>
      <c r="C173" s="13"/>
      <c r="D173" s="20"/>
      <c r="E173" s="14"/>
      <c r="F173" s="20"/>
      <c r="G173" s="15"/>
      <c r="H173" s="15"/>
      <c r="I173" s="15"/>
      <c r="J173" s="14"/>
      <c r="K173" s="14"/>
      <c r="L173" s="8"/>
      <c r="M173" s="8"/>
      <c r="N173" s="8"/>
      <c r="O173" s="8"/>
      <c r="P173" s="8"/>
      <c r="S173" s="8"/>
      <c r="T173" s="8"/>
      <c r="U173" s="8"/>
      <c r="V173" s="8"/>
      <c r="W173" s="8"/>
      <c r="X173" s="8"/>
      <c r="Y173" s="8"/>
      <c r="Z173" s="8"/>
    </row>
    <row r="174" spans="1:26" ht="21.75" x14ac:dyDescent="0.5">
      <c r="A174" s="67">
        <v>33</v>
      </c>
      <c r="B174" s="67" t="s">
        <v>601</v>
      </c>
      <c r="C174" s="13" t="s">
        <v>20</v>
      </c>
      <c r="D174" s="24" t="s">
        <v>98</v>
      </c>
      <c r="E174" s="14"/>
      <c r="F174" s="20">
        <v>2850000</v>
      </c>
      <c r="G174" s="15">
        <v>2850000</v>
      </c>
      <c r="H174" s="15" t="s">
        <v>24</v>
      </c>
      <c r="I174" s="15" t="s">
        <v>67</v>
      </c>
      <c r="J174" s="14">
        <f>SUM(E159:E174)</f>
        <v>7500000</v>
      </c>
      <c r="K174" s="14">
        <f>SUM(F159:F174)</f>
        <v>10350000</v>
      </c>
      <c r="L174" s="14">
        <f>SUM(G159:G174)</f>
        <v>10650000</v>
      </c>
      <c r="M174" s="8"/>
      <c r="N174" s="8"/>
      <c r="O174" s="8"/>
      <c r="P174" s="8"/>
      <c r="S174" s="8"/>
      <c r="T174" s="8"/>
      <c r="U174" s="8"/>
      <c r="V174" s="8"/>
      <c r="W174" s="8"/>
      <c r="X174" s="8"/>
      <c r="Y174" s="8"/>
      <c r="Z174" s="8"/>
    </row>
    <row r="175" spans="1:26" ht="21.75" x14ac:dyDescent="0.5">
      <c r="A175" s="67"/>
      <c r="B175" s="67" t="s">
        <v>602</v>
      </c>
      <c r="C175" s="13" t="s">
        <v>27</v>
      </c>
      <c r="D175" s="24" t="s">
        <v>604</v>
      </c>
      <c r="E175" s="14"/>
      <c r="F175" s="20"/>
      <c r="G175" s="15"/>
      <c r="H175" s="15" t="s">
        <v>25</v>
      </c>
      <c r="I175" s="15"/>
      <c r="J175" s="14"/>
      <c r="K175" s="14"/>
      <c r="L175" s="8"/>
      <c r="M175" s="8"/>
      <c r="N175" s="8"/>
      <c r="O175" s="8"/>
      <c r="P175" s="8"/>
      <c r="S175" s="8"/>
      <c r="T175" s="8"/>
      <c r="U175" s="8"/>
      <c r="V175" s="8"/>
      <c r="W175" s="8"/>
      <c r="X175" s="8"/>
      <c r="Y175" s="8"/>
      <c r="Z175" s="8"/>
    </row>
    <row r="176" spans="1:26" ht="21.75" x14ac:dyDescent="0.5">
      <c r="A176" s="67"/>
      <c r="B176" s="67" t="s">
        <v>603</v>
      </c>
      <c r="C176" s="13" t="s">
        <v>21</v>
      </c>
      <c r="D176" s="24" t="s">
        <v>605</v>
      </c>
      <c r="E176" s="14"/>
      <c r="F176" s="20"/>
      <c r="G176" s="15"/>
      <c r="H176" s="15" t="s">
        <v>26</v>
      </c>
      <c r="I176" s="15"/>
      <c r="J176" s="14"/>
      <c r="K176" s="14"/>
      <c r="L176" s="8"/>
      <c r="M176" s="8"/>
      <c r="N176" s="8"/>
      <c r="O176" s="8"/>
      <c r="P176" s="8"/>
      <c r="S176" s="8"/>
      <c r="T176" s="8"/>
      <c r="U176" s="8"/>
      <c r="V176" s="8"/>
      <c r="W176" s="8"/>
      <c r="X176" s="8"/>
      <c r="Y176" s="8"/>
      <c r="Z176" s="8"/>
    </row>
    <row r="177" spans="1:26" ht="21.75" x14ac:dyDescent="0.5">
      <c r="A177" s="69"/>
      <c r="B177" s="69" t="s">
        <v>530</v>
      </c>
      <c r="C177" s="69"/>
      <c r="D177" s="81"/>
      <c r="E177" s="17"/>
      <c r="F177" s="21"/>
      <c r="G177" s="18"/>
      <c r="H177" s="103"/>
      <c r="I177" s="18">
        <f>SUM(I153+1)</f>
        <v>60</v>
      </c>
      <c r="J177" s="14"/>
      <c r="K177" s="14"/>
      <c r="L177" s="8"/>
      <c r="M177" s="8"/>
      <c r="N177" s="8"/>
      <c r="O177" s="8"/>
      <c r="P177" s="8"/>
      <c r="S177" s="8"/>
      <c r="T177" s="8"/>
      <c r="U177" s="8"/>
      <c r="V177" s="8"/>
      <c r="W177" s="8"/>
      <c r="X177" s="8"/>
      <c r="Y177" s="8"/>
      <c r="Z177" s="8"/>
    </row>
    <row r="178" spans="1:26" ht="14.25" customHeight="1" x14ac:dyDescent="0.5">
      <c r="A178" s="43"/>
      <c r="B178" s="43"/>
      <c r="C178" s="43"/>
      <c r="D178" s="43"/>
      <c r="E178" s="14"/>
      <c r="F178" s="14"/>
      <c r="G178" s="14"/>
      <c r="H178" s="43"/>
      <c r="I178" s="44"/>
      <c r="J178" s="14"/>
      <c r="K178" s="14"/>
      <c r="L178" s="8"/>
      <c r="M178" s="8"/>
      <c r="N178" s="8"/>
      <c r="O178" s="8"/>
      <c r="P178" s="8"/>
      <c r="S178" s="8"/>
      <c r="T178" s="8"/>
      <c r="U178" s="8"/>
      <c r="V178" s="8"/>
      <c r="W178" s="8"/>
      <c r="X178" s="8"/>
      <c r="Y178" s="8"/>
      <c r="Z178" s="8"/>
    </row>
    <row r="179" spans="1:26" ht="24" customHeight="1" x14ac:dyDescent="0.5">
      <c r="A179" s="1" t="s">
        <v>3</v>
      </c>
      <c r="B179" s="1"/>
      <c r="C179" s="1"/>
      <c r="D179" s="1"/>
      <c r="E179" s="2"/>
      <c r="F179" s="2"/>
      <c r="G179" s="2"/>
      <c r="H179" s="1"/>
      <c r="I179" s="1"/>
      <c r="J179" s="14"/>
      <c r="K179" s="14"/>
      <c r="L179" s="8"/>
      <c r="M179" s="8"/>
      <c r="N179" s="8"/>
      <c r="O179" s="8"/>
      <c r="P179" s="8"/>
      <c r="S179" s="8"/>
      <c r="T179" s="8"/>
      <c r="U179" s="8"/>
      <c r="V179" s="8"/>
      <c r="W179" s="8"/>
      <c r="X179" s="8"/>
      <c r="Y179" s="8"/>
      <c r="Z179" s="8"/>
    </row>
    <row r="180" spans="1:26" ht="24" customHeight="1" x14ac:dyDescent="0.5">
      <c r="A180" s="1" t="s">
        <v>4</v>
      </c>
      <c r="B180" s="1"/>
      <c r="C180" s="1"/>
      <c r="D180" s="1"/>
      <c r="E180" s="2"/>
      <c r="F180" s="2"/>
      <c r="G180" s="2"/>
      <c r="H180" s="1"/>
      <c r="I180" s="1"/>
      <c r="J180" s="14"/>
      <c r="K180" s="14"/>
      <c r="L180" s="8"/>
      <c r="M180" s="8"/>
      <c r="N180" s="8"/>
      <c r="O180" s="8"/>
      <c r="P180" s="8"/>
      <c r="S180" s="8"/>
      <c r="T180" s="8"/>
      <c r="U180" s="8"/>
      <c r="V180" s="8"/>
      <c r="W180" s="8"/>
      <c r="X180" s="8"/>
      <c r="Y180" s="8"/>
      <c r="Z180" s="8"/>
    </row>
    <row r="181" spans="1:26" ht="24" customHeight="1" x14ac:dyDescent="0.5">
      <c r="A181" s="668" t="s">
        <v>5</v>
      </c>
      <c r="B181" s="670" t="s">
        <v>6</v>
      </c>
      <c r="C181" s="672" t="s">
        <v>7</v>
      </c>
      <c r="D181" s="670" t="s">
        <v>8</v>
      </c>
      <c r="E181" s="667" t="s">
        <v>9</v>
      </c>
      <c r="F181" s="667"/>
      <c r="G181" s="667"/>
      <c r="H181" s="3" t="s">
        <v>10</v>
      </c>
      <c r="I181" s="4" t="s">
        <v>11</v>
      </c>
      <c r="J181" s="14"/>
      <c r="K181" s="14"/>
      <c r="L181" s="8"/>
      <c r="M181" s="8"/>
      <c r="N181" s="8"/>
      <c r="O181" s="8"/>
      <c r="P181" s="8"/>
      <c r="S181" s="8"/>
      <c r="T181" s="8"/>
      <c r="U181" s="8"/>
      <c r="V181" s="8"/>
      <c r="W181" s="8"/>
      <c r="X181" s="8"/>
      <c r="Y181" s="8"/>
      <c r="Z181" s="8"/>
    </row>
    <row r="182" spans="1:26" ht="24" customHeight="1" x14ac:dyDescent="0.5">
      <c r="A182" s="669"/>
      <c r="B182" s="671"/>
      <c r="C182" s="676"/>
      <c r="D182" s="671"/>
      <c r="E182" s="5" t="s">
        <v>12</v>
      </c>
      <c r="F182" s="5" t="s">
        <v>13</v>
      </c>
      <c r="G182" s="5" t="s">
        <v>14</v>
      </c>
      <c r="H182" s="6" t="s">
        <v>15</v>
      </c>
      <c r="I182" s="7" t="s">
        <v>16</v>
      </c>
      <c r="J182" s="14"/>
      <c r="K182" s="14"/>
      <c r="L182" s="8"/>
      <c r="M182" s="8"/>
      <c r="N182" s="8"/>
      <c r="O182" s="8"/>
      <c r="P182" s="8"/>
      <c r="S182" s="8"/>
      <c r="T182" s="8"/>
      <c r="U182" s="8"/>
      <c r="V182" s="8"/>
      <c r="W182" s="8"/>
      <c r="X182" s="8"/>
      <c r="Y182" s="8"/>
      <c r="Z182" s="8"/>
    </row>
    <row r="183" spans="1:26" ht="21.75" x14ac:dyDescent="0.5">
      <c r="A183" s="10">
        <v>34</v>
      </c>
      <c r="B183" s="66" t="s">
        <v>601</v>
      </c>
      <c r="C183" s="10" t="s">
        <v>20</v>
      </c>
      <c r="D183" s="66" t="s">
        <v>98</v>
      </c>
      <c r="E183" s="19"/>
      <c r="F183" s="12"/>
      <c r="G183" s="12">
        <v>1900000</v>
      </c>
      <c r="H183" s="12" t="s">
        <v>24</v>
      </c>
      <c r="I183" s="12" t="s">
        <v>67</v>
      </c>
      <c r="J183" s="14"/>
      <c r="K183" s="14"/>
      <c r="L183" s="8"/>
      <c r="M183" s="8"/>
      <c r="N183" s="8"/>
      <c r="O183" s="8"/>
      <c r="P183" s="8"/>
      <c r="S183" s="8"/>
      <c r="T183" s="8"/>
      <c r="U183" s="8"/>
      <c r="V183" s="8"/>
      <c r="W183" s="8"/>
      <c r="X183" s="8"/>
      <c r="Y183" s="8"/>
      <c r="Z183" s="8"/>
    </row>
    <row r="184" spans="1:26" ht="21.75" x14ac:dyDescent="0.5">
      <c r="A184" s="13"/>
      <c r="B184" s="67" t="s">
        <v>606</v>
      </c>
      <c r="C184" s="13" t="s">
        <v>27</v>
      </c>
      <c r="D184" s="67" t="s">
        <v>608</v>
      </c>
      <c r="E184" s="20"/>
      <c r="F184" s="15"/>
      <c r="G184" s="15"/>
      <c r="H184" s="15" t="s">
        <v>25</v>
      </c>
      <c r="I184" s="15"/>
      <c r="J184" s="14"/>
      <c r="K184" s="14"/>
      <c r="L184" s="8"/>
      <c r="M184" s="8"/>
      <c r="N184" s="8"/>
      <c r="O184" s="8"/>
      <c r="P184" s="8"/>
      <c r="S184" s="8"/>
      <c r="T184" s="8"/>
      <c r="U184" s="8"/>
      <c r="V184" s="8"/>
      <c r="W184" s="8"/>
      <c r="X184" s="8"/>
      <c r="Y184" s="8"/>
      <c r="Z184" s="8"/>
    </row>
    <row r="185" spans="1:26" ht="21.75" x14ac:dyDescent="0.5">
      <c r="A185" s="13"/>
      <c r="B185" s="67" t="s">
        <v>607</v>
      </c>
      <c r="C185" s="13" t="s">
        <v>21</v>
      </c>
      <c r="D185" s="67" t="s">
        <v>605</v>
      </c>
      <c r="E185" s="20"/>
      <c r="F185" s="15"/>
      <c r="G185" s="15"/>
      <c r="H185" s="15" t="s">
        <v>26</v>
      </c>
      <c r="I185" s="15"/>
      <c r="J185" s="14"/>
      <c r="K185" s="14"/>
      <c r="L185" s="8"/>
      <c r="M185" s="8"/>
      <c r="N185" s="8"/>
      <c r="O185" s="8"/>
      <c r="P185" s="8"/>
      <c r="S185" s="8"/>
      <c r="T185" s="8"/>
      <c r="U185" s="8"/>
      <c r="V185" s="8"/>
      <c r="W185" s="8"/>
      <c r="X185" s="8"/>
      <c r="Y185" s="8"/>
      <c r="Z185" s="8"/>
    </row>
    <row r="186" spans="1:26" ht="21.75" x14ac:dyDescent="0.5">
      <c r="A186" s="13"/>
      <c r="B186" s="67" t="s">
        <v>174</v>
      </c>
      <c r="C186" s="13"/>
      <c r="D186" s="67"/>
      <c r="E186" s="20"/>
      <c r="F186" s="15"/>
      <c r="G186" s="15"/>
      <c r="H186" s="15"/>
      <c r="I186" s="15"/>
      <c r="J186" s="14"/>
      <c r="K186" s="14"/>
      <c r="L186" s="8"/>
      <c r="M186" s="8"/>
      <c r="N186" s="8"/>
      <c r="O186" s="8"/>
      <c r="P186" s="8"/>
      <c r="S186" s="8"/>
      <c r="T186" s="8"/>
      <c r="U186" s="8"/>
      <c r="V186" s="8"/>
      <c r="W186" s="8"/>
      <c r="X186" s="8"/>
      <c r="Y186" s="8"/>
      <c r="Z186" s="8"/>
    </row>
    <row r="187" spans="1:26" ht="4.5" customHeight="1" x14ac:dyDescent="0.5">
      <c r="A187" s="13"/>
      <c r="B187" s="67"/>
      <c r="C187" s="13"/>
      <c r="D187" s="67"/>
      <c r="E187" s="20"/>
      <c r="F187" s="15"/>
      <c r="G187" s="15"/>
      <c r="H187" s="15"/>
      <c r="I187" s="15"/>
      <c r="J187" s="14"/>
      <c r="K187" s="14"/>
      <c r="L187" s="8"/>
      <c r="M187" s="8"/>
      <c r="N187" s="8"/>
      <c r="O187" s="8"/>
      <c r="P187" s="8"/>
      <c r="S187" s="8"/>
      <c r="T187" s="8"/>
      <c r="U187" s="8"/>
      <c r="V187" s="8"/>
      <c r="W187" s="8"/>
      <c r="X187" s="8"/>
      <c r="Y187" s="8"/>
      <c r="Z187" s="8"/>
    </row>
    <row r="188" spans="1:26" ht="21.75" x14ac:dyDescent="0.5">
      <c r="A188" s="13">
        <v>35</v>
      </c>
      <c r="B188" s="67" t="s">
        <v>601</v>
      </c>
      <c r="C188" s="13" t="s">
        <v>20</v>
      </c>
      <c r="D188" s="67" t="s">
        <v>98</v>
      </c>
      <c r="E188" s="20"/>
      <c r="F188" s="15"/>
      <c r="G188" s="15">
        <v>2090000</v>
      </c>
      <c r="H188" s="15" t="s">
        <v>24</v>
      </c>
      <c r="I188" s="15" t="s">
        <v>67</v>
      </c>
      <c r="J188" s="14"/>
      <c r="K188" s="14"/>
      <c r="L188" s="8"/>
      <c r="M188" s="8"/>
      <c r="N188" s="8"/>
      <c r="O188" s="8"/>
      <c r="P188" s="8"/>
      <c r="S188" s="8"/>
      <c r="T188" s="8"/>
      <c r="U188" s="8"/>
      <c r="V188" s="8"/>
      <c r="W188" s="8"/>
      <c r="X188" s="8"/>
      <c r="Y188" s="8"/>
      <c r="Z188" s="8"/>
    </row>
    <row r="189" spans="1:26" ht="21.75" x14ac:dyDescent="0.5">
      <c r="A189" s="13"/>
      <c r="B189" s="67" t="s">
        <v>612</v>
      </c>
      <c r="C189" s="13" t="s">
        <v>27</v>
      </c>
      <c r="D189" s="67" t="s">
        <v>610</v>
      </c>
      <c r="E189" s="20"/>
      <c r="F189" s="15"/>
      <c r="G189" s="15"/>
      <c r="H189" s="15" t="s">
        <v>25</v>
      </c>
      <c r="I189" s="15"/>
      <c r="J189" s="14"/>
      <c r="K189" s="14"/>
      <c r="L189" s="8"/>
      <c r="M189" s="8"/>
      <c r="N189" s="8"/>
      <c r="O189" s="8"/>
      <c r="P189" s="8"/>
      <c r="S189" s="8"/>
      <c r="T189" s="8"/>
      <c r="U189" s="8"/>
      <c r="V189" s="8"/>
      <c r="W189" s="8"/>
      <c r="X189" s="8"/>
      <c r="Y189" s="8"/>
      <c r="Z189" s="8"/>
    </row>
    <row r="190" spans="1:26" ht="21.75" x14ac:dyDescent="0.5">
      <c r="A190" s="13"/>
      <c r="B190" s="67" t="s">
        <v>609</v>
      </c>
      <c r="C190" s="13" t="s">
        <v>21</v>
      </c>
      <c r="D190" s="67" t="s">
        <v>611</v>
      </c>
      <c r="E190" s="20"/>
      <c r="F190" s="15"/>
      <c r="G190" s="15"/>
      <c r="H190" s="15" t="s">
        <v>26</v>
      </c>
      <c r="I190" s="15"/>
      <c r="J190" s="14"/>
      <c r="K190" s="14"/>
      <c r="L190" s="8"/>
      <c r="M190" s="8"/>
      <c r="N190" s="8"/>
      <c r="O190" s="8"/>
      <c r="P190" s="8"/>
      <c r="S190" s="8"/>
      <c r="T190" s="8"/>
      <c r="U190" s="8"/>
      <c r="V190" s="8"/>
      <c r="W190" s="8"/>
      <c r="X190" s="8"/>
      <c r="Y190" s="8"/>
      <c r="Z190" s="8"/>
    </row>
    <row r="191" spans="1:26" ht="4.5" customHeight="1" x14ac:dyDescent="0.5">
      <c r="A191" s="13"/>
      <c r="B191" s="75"/>
      <c r="C191" s="75"/>
      <c r="D191" s="75"/>
      <c r="E191" s="22"/>
      <c r="F191" s="76"/>
      <c r="G191" s="76"/>
      <c r="H191" s="76"/>
      <c r="I191" s="76"/>
      <c r="J191" s="14"/>
      <c r="K191" s="14"/>
      <c r="L191" s="8"/>
      <c r="M191" s="8"/>
      <c r="N191" s="8"/>
      <c r="O191" s="8"/>
      <c r="P191" s="8"/>
      <c r="S191" s="8"/>
      <c r="T191" s="8"/>
      <c r="U191" s="8"/>
      <c r="V191" s="8"/>
      <c r="W191" s="8"/>
      <c r="X191" s="8"/>
      <c r="Y191" s="8"/>
      <c r="Z191" s="8"/>
    </row>
    <row r="192" spans="1:26" ht="21.75" x14ac:dyDescent="0.5">
      <c r="A192" s="13">
        <v>36</v>
      </c>
      <c r="B192" s="67" t="s">
        <v>601</v>
      </c>
      <c r="C192" s="13" t="s">
        <v>20</v>
      </c>
      <c r="D192" s="67" t="s">
        <v>98</v>
      </c>
      <c r="E192" s="20"/>
      <c r="F192" s="15">
        <v>4750000</v>
      </c>
      <c r="G192" s="15">
        <v>4750000</v>
      </c>
      <c r="H192" s="15" t="s">
        <v>24</v>
      </c>
      <c r="I192" s="15" t="s">
        <v>67</v>
      </c>
      <c r="J192" s="14"/>
      <c r="K192" s="14"/>
      <c r="L192" s="8"/>
      <c r="M192" s="8"/>
      <c r="N192" s="8"/>
      <c r="O192" s="8"/>
      <c r="P192" s="8"/>
      <c r="S192" s="8"/>
      <c r="T192" s="8"/>
      <c r="U192" s="8"/>
      <c r="V192" s="8"/>
      <c r="W192" s="8"/>
      <c r="X192" s="8"/>
      <c r="Y192" s="8"/>
      <c r="Z192" s="8"/>
    </row>
    <row r="193" spans="1:26" ht="21.75" x14ac:dyDescent="0.5">
      <c r="A193" s="13"/>
      <c r="B193" s="230" t="s">
        <v>613</v>
      </c>
      <c r="C193" s="13" t="s">
        <v>27</v>
      </c>
      <c r="D193" s="67" t="s">
        <v>615</v>
      </c>
      <c r="E193" s="20"/>
      <c r="F193" s="15"/>
      <c r="G193" s="15"/>
      <c r="H193" s="15" t="s">
        <v>25</v>
      </c>
      <c r="I193" s="15"/>
      <c r="J193" s="14"/>
      <c r="K193" s="14"/>
      <c r="L193" s="8"/>
      <c r="M193" s="8"/>
      <c r="N193" s="8"/>
      <c r="O193" s="8"/>
      <c r="P193" s="8"/>
      <c r="S193" s="8"/>
      <c r="T193" s="8"/>
      <c r="U193" s="8"/>
      <c r="V193" s="8"/>
      <c r="W193" s="8"/>
      <c r="X193" s="8"/>
      <c r="Y193" s="8"/>
      <c r="Z193" s="8"/>
    </row>
    <row r="194" spans="1:26" ht="21.75" x14ac:dyDescent="0.5">
      <c r="A194" s="13"/>
      <c r="B194" s="230" t="s">
        <v>614</v>
      </c>
      <c r="C194" s="13" t="s">
        <v>21</v>
      </c>
      <c r="D194" s="67" t="s">
        <v>611</v>
      </c>
      <c r="E194" s="20"/>
      <c r="F194" s="15"/>
      <c r="G194" s="15"/>
      <c r="H194" s="15" t="s">
        <v>26</v>
      </c>
      <c r="I194" s="15"/>
      <c r="J194" s="14"/>
      <c r="K194" s="14"/>
      <c r="L194" s="8"/>
      <c r="M194" s="8"/>
      <c r="N194" s="8"/>
      <c r="O194" s="8"/>
      <c r="P194" s="8"/>
      <c r="S194" s="8"/>
      <c r="T194" s="8"/>
      <c r="U194" s="8"/>
      <c r="V194" s="8"/>
      <c r="W194" s="8"/>
      <c r="X194" s="8"/>
      <c r="Y194" s="8"/>
      <c r="Z194" s="8"/>
    </row>
    <row r="195" spans="1:26" ht="4.5" customHeight="1" x14ac:dyDescent="0.5">
      <c r="A195" s="13"/>
      <c r="B195" s="75"/>
      <c r="C195" s="75"/>
      <c r="D195" s="75"/>
      <c r="E195" s="22"/>
      <c r="F195" s="76"/>
      <c r="G195" s="76"/>
      <c r="H195" s="76"/>
      <c r="I195" s="76"/>
      <c r="J195" s="14"/>
      <c r="K195" s="14"/>
      <c r="L195" s="8"/>
      <c r="M195" s="8"/>
      <c r="N195" s="8"/>
      <c r="O195" s="8"/>
      <c r="P195" s="8"/>
      <c r="S195" s="8"/>
      <c r="T195" s="8"/>
      <c r="U195" s="8"/>
      <c r="V195" s="8"/>
      <c r="W195" s="8"/>
      <c r="X195" s="8"/>
      <c r="Y195" s="8"/>
      <c r="Z195" s="8"/>
    </row>
    <row r="196" spans="1:26" ht="21.75" x14ac:dyDescent="0.5">
      <c r="A196" s="13">
        <v>37</v>
      </c>
      <c r="B196" s="67" t="s">
        <v>601</v>
      </c>
      <c r="C196" s="13" t="s">
        <v>20</v>
      </c>
      <c r="D196" s="67" t="s">
        <v>98</v>
      </c>
      <c r="E196" s="20"/>
      <c r="F196" s="15">
        <v>1824000</v>
      </c>
      <c r="G196" s="15">
        <v>1824000</v>
      </c>
      <c r="H196" s="15" t="s">
        <v>24</v>
      </c>
      <c r="I196" s="15" t="s">
        <v>67</v>
      </c>
      <c r="J196" s="14"/>
      <c r="K196" s="14"/>
      <c r="L196" s="8"/>
      <c r="M196" s="8"/>
      <c r="N196" s="8"/>
      <c r="O196" s="8"/>
      <c r="P196" s="8"/>
      <c r="S196" s="8"/>
      <c r="T196" s="8"/>
      <c r="U196" s="8"/>
      <c r="V196" s="8"/>
      <c r="W196" s="8"/>
      <c r="X196" s="8"/>
      <c r="Y196" s="8"/>
      <c r="Z196" s="8"/>
    </row>
    <row r="197" spans="1:26" ht="21.75" x14ac:dyDescent="0.5">
      <c r="A197" s="13"/>
      <c r="B197" s="230" t="s">
        <v>616</v>
      </c>
      <c r="C197" s="13" t="s">
        <v>27</v>
      </c>
      <c r="D197" s="67" t="s">
        <v>615</v>
      </c>
      <c r="E197" s="20"/>
      <c r="F197" s="15"/>
      <c r="G197" s="15"/>
      <c r="H197" s="15" t="s">
        <v>25</v>
      </c>
      <c r="I197" s="15"/>
      <c r="J197" s="14"/>
      <c r="K197" s="14"/>
      <c r="L197" s="8"/>
      <c r="M197" s="8"/>
      <c r="N197" s="8"/>
      <c r="O197" s="8"/>
      <c r="P197" s="8"/>
      <c r="S197" s="8"/>
      <c r="T197" s="8"/>
      <c r="U197" s="8"/>
      <c r="V197" s="8"/>
      <c r="W197" s="8"/>
      <c r="X197" s="8"/>
      <c r="Y197" s="8"/>
      <c r="Z197" s="8"/>
    </row>
    <row r="198" spans="1:26" ht="21.75" x14ac:dyDescent="0.5">
      <c r="A198" s="13"/>
      <c r="B198" s="230" t="s">
        <v>617</v>
      </c>
      <c r="C198" s="13" t="s">
        <v>21</v>
      </c>
      <c r="D198" s="67" t="s">
        <v>611</v>
      </c>
      <c r="E198" s="20"/>
      <c r="F198" s="15"/>
      <c r="G198" s="15"/>
      <c r="H198" s="15" t="s">
        <v>26</v>
      </c>
      <c r="I198" s="15"/>
      <c r="J198" s="14"/>
      <c r="K198" s="14"/>
      <c r="L198" s="8"/>
      <c r="M198" s="8"/>
      <c r="N198" s="8"/>
      <c r="O198" s="8"/>
      <c r="P198" s="8"/>
      <c r="S198" s="8"/>
      <c r="T198" s="8"/>
      <c r="U198" s="8"/>
      <c r="V198" s="8"/>
      <c r="W198" s="8"/>
      <c r="X198" s="8"/>
      <c r="Y198" s="8"/>
      <c r="Z198" s="8"/>
    </row>
    <row r="199" spans="1:26" ht="21.75" x14ac:dyDescent="0.5">
      <c r="A199" s="13"/>
      <c r="B199" s="230" t="s">
        <v>174</v>
      </c>
      <c r="C199" s="73"/>
      <c r="D199" s="67"/>
      <c r="E199" s="20"/>
      <c r="F199" s="15"/>
      <c r="G199" s="15"/>
      <c r="H199" s="74"/>
      <c r="I199" s="74"/>
      <c r="J199" s="14"/>
      <c r="K199" s="14"/>
      <c r="L199" s="8"/>
      <c r="M199" s="8"/>
      <c r="N199" s="8"/>
      <c r="O199" s="8"/>
      <c r="P199" s="8"/>
      <c r="S199" s="8"/>
      <c r="T199" s="8"/>
      <c r="U199" s="8"/>
      <c r="V199" s="8"/>
      <c r="W199" s="8"/>
      <c r="X199" s="8"/>
      <c r="Y199" s="8"/>
      <c r="Z199" s="8"/>
    </row>
    <row r="200" spans="1:26" ht="5.25" customHeight="1" x14ac:dyDescent="0.5">
      <c r="A200" s="13"/>
      <c r="B200" s="110"/>
      <c r="C200" s="73"/>
      <c r="D200" s="67"/>
      <c r="E200" s="20"/>
      <c r="F200" s="15"/>
      <c r="G200" s="15"/>
      <c r="H200" s="74"/>
      <c r="I200" s="74"/>
      <c r="J200" s="14"/>
      <c r="K200" s="14"/>
      <c r="L200" s="8"/>
      <c r="M200" s="8"/>
      <c r="N200" s="8"/>
      <c r="O200" s="8"/>
      <c r="P200" s="8"/>
      <c r="S200" s="8"/>
      <c r="T200" s="8"/>
      <c r="U200" s="8"/>
      <c r="V200" s="8"/>
      <c r="W200" s="8"/>
      <c r="X200" s="8"/>
      <c r="Y200" s="8"/>
      <c r="Z200" s="8"/>
    </row>
    <row r="201" spans="1:26" ht="21.75" x14ac:dyDescent="0.5">
      <c r="A201" s="13">
        <v>38</v>
      </c>
      <c r="B201" s="67" t="s">
        <v>601</v>
      </c>
      <c r="C201" s="13" t="s">
        <v>20</v>
      </c>
      <c r="D201" s="67" t="s">
        <v>98</v>
      </c>
      <c r="E201" s="20"/>
      <c r="F201" s="15">
        <v>4750000</v>
      </c>
      <c r="G201" s="15">
        <v>4750000</v>
      </c>
      <c r="H201" s="15" t="s">
        <v>24</v>
      </c>
      <c r="I201" s="15" t="s">
        <v>67</v>
      </c>
      <c r="J201" s="14">
        <f>SUM(E183:E201)</f>
        <v>0</v>
      </c>
      <c r="K201" s="14">
        <f>SUM(F183:F201)</f>
        <v>11324000</v>
      </c>
      <c r="L201" s="14">
        <f>SUM(G183:G201)</f>
        <v>15314000</v>
      </c>
      <c r="M201" s="8"/>
      <c r="N201" s="8"/>
      <c r="O201" s="8"/>
      <c r="P201" s="8"/>
      <c r="S201" s="8"/>
      <c r="T201" s="8"/>
      <c r="U201" s="8"/>
      <c r="V201" s="8"/>
      <c r="W201" s="8"/>
      <c r="X201" s="8"/>
      <c r="Y201" s="8"/>
      <c r="Z201" s="8"/>
    </row>
    <row r="202" spans="1:26" ht="21.75" x14ac:dyDescent="0.5">
      <c r="A202" s="13"/>
      <c r="B202" s="230" t="s">
        <v>618</v>
      </c>
      <c r="C202" s="13" t="s">
        <v>27</v>
      </c>
      <c r="D202" s="67" t="s">
        <v>615</v>
      </c>
      <c r="E202" s="20"/>
      <c r="F202" s="15"/>
      <c r="G202" s="15"/>
      <c r="H202" s="15" t="s">
        <v>25</v>
      </c>
      <c r="I202" s="15"/>
      <c r="J202" s="14"/>
      <c r="K202" s="14"/>
      <c r="L202" s="8"/>
      <c r="M202" s="8"/>
      <c r="N202" s="8"/>
      <c r="O202" s="8"/>
      <c r="P202" s="8"/>
      <c r="S202" s="8"/>
      <c r="T202" s="8"/>
      <c r="U202" s="8"/>
      <c r="V202" s="8"/>
      <c r="W202" s="8"/>
      <c r="X202" s="8"/>
      <c r="Y202" s="8"/>
      <c r="Z202" s="8"/>
    </row>
    <row r="203" spans="1:26" ht="21.75" x14ac:dyDescent="0.5">
      <c r="A203" s="13"/>
      <c r="B203" s="230" t="s">
        <v>619</v>
      </c>
      <c r="C203" s="13" t="s">
        <v>21</v>
      </c>
      <c r="D203" s="67" t="s">
        <v>611</v>
      </c>
      <c r="E203" s="20"/>
      <c r="F203" s="15"/>
      <c r="G203" s="15"/>
      <c r="H203" s="15" t="s">
        <v>26</v>
      </c>
      <c r="I203" s="15"/>
      <c r="J203" s="14"/>
      <c r="K203" s="14"/>
      <c r="L203" s="8"/>
      <c r="M203" s="8"/>
      <c r="N203" s="8"/>
      <c r="O203" s="8"/>
      <c r="P203" s="8"/>
      <c r="S203" s="8"/>
      <c r="T203" s="8"/>
      <c r="U203" s="8"/>
      <c r="V203" s="8"/>
      <c r="W203" s="8"/>
      <c r="X203" s="8"/>
      <c r="Y203" s="8"/>
      <c r="Z203" s="8"/>
    </row>
    <row r="204" spans="1:26" ht="21.75" x14ac:dyDescent="0.5">
      <c r="A204" s="16"/>
      <c r="B204" s="262" t="s">
        <v>620</v>
      </c>
      <c r="C204" s="77"/>
      <c r="D204" s="69"/>
      <c r="E204" s="21"/>
      <c r="F204" s="18"/>
      <c r="G204" s="18"/>
      <c r="H204" s="80"/>
      <c r="I204" s="18">
        <f>SUM(I177+1)</f>
        <v>61</v>
      </c>
      <c r="J204" s="14"/>
      <c r="K204" s="14"/>
      <c r="L204" s="8"/>
      <c r="M204" s="8"/>
      <c r="N204" s="8"/>
      <c r="O204" s="8"/>
      <c r="P204" s="8"/>
      <c r="S204" s="8"/>
      <c r="T204" s="8"/>
      <c r="U204" s="8"/>
      <c r="V204" s="8"/>
      <c r="W204" s="8"/>
      <c r="X204" s="8"/>
      <c r="Y204" s="8"/>
      <c r="Z204" s="8"/>
    </row>
    <row r="205" spans="1:26" ht="21.75" x14ac:dyDescent="0.5">
      <c r="A205" s="1" t="s">
        <v>3</v>
      </c>
      <c r="B205" s="1"/>
      <c r="C205" s="1"/>
      <c r="D205" s="1"/>
      <c r="E205" s="2"/>
      <c r="F205" s="2"/>
      <c r="G205" s="2"/>
      <c r="H205" s="1"/>
      <c r="I205" s="1"/>
      <c r="J205" s="14"/>
      <c r="K205" s="14"/>
      <c r="L205" s="8"/>
      <c r="M205" s="8"/>
      <c r="N205" s="8"/>
      <c r="O205" s="8"/>
      <c r="P205" s="8"/>
      <c r="S205" s="8"/>
      <c r="T205" s="8"/>
      <c r="U205" s="8"/>
      <c r="V205" s="8"/>
      <c r="W205" s="8"/>
      <c r="X205" s="8"/>
      <c r="Y205" s="8"/>
      <c r="Z205" s="8"/>
    </row>
    <row r="206" spans="1:26" ht="21.75" x14ac:dyDescent="0.5">
      <c r="A206" s="1" t="s">
        <v>4</v>
      </c>
      <c r="B206" s="1"/>
      <c r="C206" s="1"/>
      <c r="D206" s="1"/>
      <c r="E206" s="2"/>
      <c r="F206" s="2"/>
      <c r="G206" s="2"/>
      <c r="H206" s="1"/>
      <c r="I206" s="1"/>
      <c r="J206" s="14"/>
      <c r="K206" s="14"/>
      <c r="L206" s="8"/>
      <c r="M206" s="8"/>
      <c r="N206" s="8"/>
      <c r="O206" s="8"/>
      <c r="P206" s="8"/>
      <c r="S206" s="8"/>
      <c r="T206" s="8"/>
      <c r="U206" s="8"/>
      <c r="V206" s="8"/>
      <c r="W206" s="8"/>
      <c r="X206" s="8"/>
      <c r="Y206" s="8"/>
      <c r="Z206" s="8"/>
    </row>
    <row r="207" spans="1:26" ht="21.75" x14ac:dyDescent="0.5">
      <c r="A207" s="668" t="s">
        <v>5</v>
      </c>
      <c r="B207" s="670" t="s">
        <v>6</v>
      </c>
      <c r="C207" s="672" t="s">
        <v>7</v>
      </c>
      <c r="D207" s="670" t="s">
        <v>8</v>
      </c>
      <c r="E207" s="667" t="s">
        <v>9</v>
      </c>
      <c r="F207" s="667"/>
      <c r="G207" s="667"/>
      <c r="H207" s="3" t="s">
        <v>10</v>
      </c>
      <c r="I207" s="4" t="s">
        <v>11</v>
      </c>
      <c r="J207" s="14"/>
      <c r="K207" s="14"/>
      <c r="L207" s="8"/>
      <c r="M207" s="8"/>
      <c r="N207" s="8"/>
      <c r="O207" s="8"/>
      <c r="P207" s="8"/>
      <c r="S207" s="8"/>
      <c r="T207" s="8"/>
      <c r="U207" s="8"/>
      <c r="V207" s="8"/>
      <c r="W207" s="8"/>
      <c r="X207" s="8"/>
      <c r="Y207" s="8"/>
      <c r="Z207" s="8"/>
    </row>
    <row r="208" spans="1:26" ht="21.75" x14ac:dyDescent="0.5">
      <c r="A208" s="669"/>
      <c r="B208" s="671"/>
      <c r="C208" s="676"/>
      <c r="D208" s="671"/>
      <c r="E208" s="5" t="s">
        <v>12</v>
      </c>
      <c r="F208" s="5" t="s">
        <v>13</v>
      </c>
      <c r="G208" s="5" t="s">
        <v>14</v>
      </c>
      <c r="H208" s="6" t="s">
        <v>15</v>
      </c>
      <c r="I208" s="7" t="s">
        <v>16</v>
      </c>
      <c r="J208" s="14"/>
      <c r="K208" s="14"/>
      <c r="L208" s="8"/>
      <c r="M208" s="8"/>
      <c r="N208" s="8"/>
      <c r="O208" s="8"/>
      <c r="P208" s="8"/>
      <c r="S208" s="8"/>
      <c r="T208" s="8"/>
      <c r="U208" s="8"/>
      <c r="V208" s="8"/>
      <c r="W208" s="8"/>
      <c r="X208" s="8"/>
      <c r="Y208" s="8"/>
      <c r="Z208" s="8"/>
    </row>
    <row r="209" spans="1:26" ht="21.75" x14ac:dyDescent="0.5">
      <c r="A209" s="10">
        <v>39</v>
      </c>
      <c r="B209" s="66" t="s">
        <v>601</v>
      </c>
      <c r="C209" s="10" t="s">
        <v>20</v>
      </c>
      <c r="D209" s="66" t="s">
        <v>98</v>
      </c>
      <c r="E209" s="19"/>
      <c r="F209" s="12">
        <v>3800000</v>
      </c>
      <c r="G209" s="12">
        <v>3800000</v>
      </c>
      <c r="H209" s="12" t="s">
        <v>24</v>
      </c>
      <c r="I209" s="12" t="s">
        <v>67</v>
      </c>
      <c r="J209" s="14"/>
      <c r="K209" s="14"/>
      <c r="L209" s="8"/>
      <c r="M209" s="8"/>
      <c r="N209" s="8"/>
      <c r="O209" s="8"/>
      <c r="P209" s="8"/>
      <c r="S209" s="8"/>
      <c r="T209" s="8"/>
      <c r="U209" s="8"/>
      <c r="V209" s="8"/>
      <c r="W209" s="8"/>
      <c r="X209" s="8"/>
      <c r="Y209" s="8"/>
      <c r="Z209" s="8"/>
    </row>
    <row r="210" spans="1:26" ht="21.75" x14ac:dyDescent="0.5">
      <c r="A210" s="13"/>
      <c r="B210" s="110" t="s">
        <v>621</v>
      </c>
      <c r="C210" s="13" t="s">
        <v>27</v>
      </c>
      <c r="D210" s="67" t="s">
        <v>624</v>
      </c>
      <c r="E210" s="20"/>
      <c r="F210" s="15"/>
      <c r="G210" s="15"/>
      <c r="H210" s="15" t="s">
        <v>25</v>
      </c>
      <c r="I210" s="15"/>
      <c r="J210" s="14"/>
      <c r="K210" s="14"/>
      <c r="L210" s="8"/>
      <c r="M210" s="8"/>
      <c r="N210" s="8"/>
      <c r="O210" s="8"/>
      <c r="P210" s="8"/>
      <c r="S210" s="8"/>
      <c r="T210" s="8"/>
      <c r="U210" s="8"/>
      <c r="V210" s="8"/>
      <c r="W210" s="8"/>
      <c r="X210" s="8"/>
      <c r="Y210" s="8"/>
      <c r="Z210" s="8"/>
    </row>
    <row r="211" spans="1:26" ht="21.75" x14ac:dyDescent="0.5">
      <c r="A211" s="13"/>
      <c r="B211" s="110" t="s">
        <v>622</v>
      </c>
      <c r="C211" s="13" t="s">
        <v>21</v>
      </c>
      <c r="D211" s="67" t="s">
        <v>605</v>
      </c>
      <c r="E211" s="20"/>
      <c r="F211" s="15"/>
      <c r="G211" s="15"/>
      <c r="H211" s="15" t="s">
        <v>26</v>
      </c>
      <c r="I211" s="15"/>
      <c r="J211" s="14"/>
      <c r="K211" s="14"/>
      <c r="L211" s="8"/>
      <c r="M211" s="8"/>
      <c r="N211" s="8"/>
      <c r="O211" s="8"/>
      <c r="P211" s="8"/>
      <c r="S211" s="8"/>
      <c r="T211" s="8"/>
      <c r="U211" s="8"/>
      <c r="V211" s="8"/>
      <c r="W211" s="8"/>
      <c r="X211" s="8"/>
      <c r="Y211" s="8"/>
      <c r="Z211" s="8"/>
    </row>
    <row r="212" spans="1:26" ht="21.75" x14ac:dyDescent="0.5">
      <c r="A212" s="13"/>
      <c r="B212" s="110" t="s">
        <v>128</v>
      </c>
      <c r="C212" s="73"/>
      <c r="D212" s="67"/>
      <c r="E212" s="20"/>
      <c r="F212" s="15"/>
      <c r="G212" s="15"/>
      <c r="H212" s="74"/>
      <c r="I212" s="74"/>
      <c r="J212" s="14"/>
      <c r="K212" s="14"/>
      <c r="L212" s="8"/>
      <c r="M212" s="8"/>
      <c r="N212" s="8"/>
      <c r="O212" s="8"/>
      <c r="P212" s="8"/>
      <c r="S212" s="8"/>
      <c r="T212" s="8"/>
      <c r="U212" s="8"/>
      <c r="V212" s="8"/>
      <c r="W212" s="8"/>
      <c r="X212" s="8"/>
      <c r="Y212" s="8"/>
      <c r="Z212" s="8"/>
    </row>
    <row r="213" spans="1:26" ht="6.75" customHeight="1" x14ac:dyDescent="0.5">
      <c r="A213" s="13"/>
      <c r="B213" s="110"/>
      <c r="C213" s="73"/>
      <c r="D213" s="67"/>
      <c r="E213" s="20"/>
      <c r="F213" s="15"/>
      <c r="G213" s="15"/>
      <c r="H213" s="74"/>
      <c r="I213" s="74"/>
      <c r="J213" s="14"/>
      <c r="K213" s="14"/>
      <c r="L213" s="8"/>
      <c r="M213" s="8"/>
      <c r="N213" s="8"/>
      <c r="O213" s="8"/>
      <c r="P213" s="8"/>
      <c r="S213" s="8"/>
      <c r="T213" s="8"/>
      <c r="U213" s="8"/>
      <c r="V213" s="8"/>
      <c r="W213" s="8"/>
      <c r="X213" s="8"/>
      <c r="Y213" s="8"/>
      <c r="Z213" s="8"/>
    </row>
    <row r="214" spans="1:26" ht="21.75" x14ac:dyDescent="0.5">
      <c r="A214" s="13">
        <v>40</v>
      </c>
      <c r="B214" s="67" t="s">
        <v>601</v>
      </c>
      <c r="C214" s="13" t="s">
        <v>20</v>
      </c>
      <c r="D214" s="67" t="s">
        <v>98</v>
      </c>
      <c r="E214" s="20"/>
      <c r="F214" s="15">
        <v>3800000</v>
      </c>
      <c r="G214" s="15">
        <v>3800000</v>
      </c>
      <c r="H214" s="15" t="s">
        <v>24</v>
      </c>
      <c r="I214" s="15" t="s">
        <v>67</v>
      </c>
      <c r="J214" s="14"/>
      <c r="K214" s="14"/>
      <c r="L214" s="8"/>
      <c r="M214" s="8"/>
      <c r="N214" s="8"/>
      <c r="O214" s="8"/>
      <c r="P214" s="8"/>
      <c r="S214" s="8"/>
      <c r="T214" s="8"/>
      <c r="U214" s="8"/>
      <c r="V214" s="8"/>
      <c r="W214" s="8"/>
      <c r="X214" s="8"/>
      <c r="Y214" s="8"/>
      <c r="Z214" s="8"/>
    </row>
    <row r="215" spans="1:26" ht="21.75" x14ac:dyDescent="0.5">
      <c r="A215" s="13"/>
      <c r="B215" s="110" t="s">
        <v>623</v>
      </c>
      <c r="C215" s="13" t="s">
        <v>27</v>
      </c>
      <c r="D215" s="67" t="s">
        <v>624</v>
      </c>
      <c r="E215" s="20"/>
      <c r="F215" s="15"/>
      <c r="G215" s="15"/>
      <c r="H215" s="15" t="s">
        <v>25</v>
      </c>
      <c r="I215" s="15"/>
      <c r="J215" s="14"/>
      <c r="K215" s="14"/>
      <c r="L215" s="8"/>
      <c r="M215" s="8"/>
      <c r="N215" s="8"/>
      <c r="O215" s="8"/>
      <c r="P215" s="8"/>
      <c r="S215" s="8"/>
      <c r="T215" s="8"/>
      <c r="U215" s="8"/>
      <c r="V215" s="8"/>
      <c r="W215" s="8"/>
      <c r="X215" s="8"/>
      <c r="Y215" s="8"/>
      <c r="Z215" s="8"/>
    </row>
    <row r="216" spans="1:26" ht="21.75" x14ac:dyDescent="0.5">
      <c r="A216" s="13"/>
      <c r="B216" s="110" t="s">
        <v>197</v>
      </c>
      <c r="C216" s="13" t="s">
        <v>21</v>
      </c>
      <c r="D216" s="67" t="s">
        <v>605</v>
      </c>
      <c r="E216" s="20"/>
      <c r="F216" s="15"/>
      <c r="G216" s="15"/>
      <c r="H216" s="15" t="s">
        <v>26</v>
      </c>
      <c r="I216" s="15"/>
      <c r="J216" s="14"/>
      <c r="K216" s="14"/>
      <c r="L216" s="8"/>
      <c r="M216" s="8"/>
      <c r="N216" s="8"/>
      <c r="O216" s="8"/>
      <c r="P216" s="8"/>
      <c r="S216" s="8"/>
      <c r="T216" s="8"/>
      <c r="U216" s="8"/>
      <c r="V216" s="8"/>
      <c r="W216" s="8"/>
      <c r="X216" s="8"/>
      <c r="Y216" s="8"/>
      <c r="Z216" s="8"/>
    </row>
    <row r="217" spans="1:26" ht="21.75" x14ac:dyDescent="0.5">
      <c r="A217" s="13"/>
      <c r="B217" s="110" t="s">
        <v>198</v>
      </c>
      <c r="C217" s="73"/>
      <c r="D217" s="67"/>
      <c r="E217" s="20"/>
      <c r="F217" s="15"/>
      <c r="G217" s="15"/>
      <c r="H217" s="74"/>
      <c r="I217" s="74"/>
      <c r="J217" s="14"/>
      <c r="K217" s="14"/>
      <c r="L217" s="8"/>
      <c r="M217" s="8"/>
      <c r="N217" s="8"/>
      <c r="O217" s="8"/>
      <c r="P217" s="8"/>
      <c r="S217" s="8"/>
      <c r="T217" s="8"/>
      <c r="U217" s="8"/>
      <c r="V217" s="8"/>
      <c r="W217" s="8"/>
      <c r="X217" s="8"/>
      <c r="Y217" s="8"/>
      <c r="Z217" s="8"/>
    </row>
    <row r="218" spans="1:26" ht="4.5" customHeight="1" x14ac:dyDescent="0.5">
      <c r="A218" s="13"/>
      <c r="B218" s="110"/>
      <c r="C218" s="73"/>
      <c r="D218" s="67"/>
      <c r="E218" s="20"/>
      <c r="F218" s="15"/>
      <c r="G218" s="15"/>
      <c r="H218" s="74"/>
      <c r="I218" s="74"/>
      <c r="J218" s="14"/>
      <c r="K218" s="14"/>
      <c r="L218" s="8"/>
      <c r="M218" s="8"/>
      <c r="N218" s="8"/>
      <c r="O218" s="8"/>
      <c r="P218" s="8"/>
      <c r="S218" s="8"/>
      <c r="T218" s="8"/>
      <c r="U218" s="8"/>
      <c r="V218" s="8"/>
      <c r="W218" s="8"/>
      <c r="X218" s="8"/>
      <c r="Y218" s="8"/>
      <c r="Z218" s="8"/>
    </row>
    <row r="219" spans="1:26" ht="21.75" x14ac:dyDescent="0.5">
      <c r="A219" s="13">
        <v>41</v>
      </c>
      <c r="B219" s="67" t="s">
        <v>601</v>
      </c>
      <c r="C219" s="13" t="s">
        <v>20</v>
      </c>
      <c r="D219" s="67" t="s">
        <v>98</v>
      </c>
      <c r="E219" s="20"/>
      <c r="F219" s="15">
        <v>3800000</v>
      </c>
      <c r="G219" s="15">
        <v>3800000</v>
      </c>
      <c r="H219" s="15" t="s">
        <v>24</v>
      </c>
      <c r="I219" s="15" t="s">
        <v>67</v>
      </c>
      <c r="J219" s="14"/>
      <c r="K219" s="14"/>
      <c r="L219" s="8"/>
      <c r="M219" s="8"/>
      <c r="N219" s="8"/>
      <c r="O219" s="8"/>
      <c r="P219" s="8"/>
      <c r="S219" s="8"/>
      <c r="T219" s="8"/>
      <c r="U219" s="8"/>
      <c r="V219" s="8"/>
      <c r="W219" s="8"/>
      <c r="X219" s="8"/>
      <c r="Y219" s="8"/>
      <c r="Z219" s="8"/>
    </row>
    <row r="220" spans="1:26" ht="21.75" x14ac:dyDescent="0.5">
      <c r="A220" s="13"/>
      <c r="B220" s="110" t="s">
        <v>625</v>
      </c>
      <c r="C220" s="13" t="s">
        <v>27</v>
      </c>
      <c r="D220" s="67" t="s">
        <v>624</v>
      </c>
      <c r="E220" s="20"/>
      <c r="F220" s="15"/>
      <c r="G220" s="15"/>
      <c r="H220" s="15" t="s">
        <v>25</v>
      </c>
      <c r="I220" s="15"/>
      <c r="J220" s="14"/>
      <c r="K220" s="14"/>
      <c r="L220" s="8"/>
      <c r="M220" s="8"/>
      <c r="N220" s="8"/>
      <c r="O220" s="8"/>
      <c r="P220" s="8"/>
      <c r="S220" s="8"/>
      <c r="T220" s="8"/>
      <c r="U220" s="8"/>
      <c r="V220" s="8"/>
      <c r="W220" s="8"/>
      <c r="X220" s="8"/>
      <c r="Y220" s="8"/>
      <c r="Z220" s="8"/>
    </row>
    <row r="221" spans="1:26" ht="21.75" x14ac:dyDescent="0.5">
      <c r="A221" s="13"/>
      <c r="B221" s="110" t="s">
        <v>626</v>
      </c>
      <c r="C221" s="13" t="s">
        <v>21</v>
      </c>
      <c r="D221" s="67" t="s">
        <v>605</v>
      </c>
      <c r="E221" s="20"/>
      <c r="F221" s="15"/>
      <c r="G221" s="15"/>
      <c r="H221" s="15" t="s">
        <v>26</v>
      </c>
      <c r="I221" s="15"/>
      <c r="J221" s="14"/>
      <c r="K221" s="14"/>
      <c r="L221" s="8"/>
      <c r="M221" s="8"/>
      <c r="N221" s="8"/>
      <c r="O221" s="8"/>
      <c r="P221" s="8"/>
      <c r="S221" s="8"/>
      <c r="T221" s="8"/>
      <c r="U221" s="8"/>
      <c r="V221" s="8"/>
      <c r="W221" s="8"/>
      <c r="X221" s="8"/>
      <c r="Y221" s="8"/>
      <c r="Z221" s="8"/>
    </row>
    <row r="222" spans="1:26" ht="21.75" x14ac:dyDescent="0.5">
      <c r="A222" s="13"/>
      <c r="B222" s="110" t="s">
        <v>627</v>
      </c>
      <c r="C222" s="73"/>
      <c r="D222" s="67"/>
      <c r="E222" s="20"/>
      <c r="F222" s="15"/>
      <c r="G222" s="15"/>
      <c r="H222" s="74"/>
      <c r="I222" s="74"/>
      <c r="J222" s="14"/>
      <c r="K222" s="14"/>
      <c r="L222" s="8"/>
      <c r="M222" s="8"/>
      <c r="N222" s="8"/>
      <c r="O222" s="8"/>
      <c r="P222" s="8"/>
      <c r="S222" s="8"/>
      <c r="T222" s="8"/>
      <c r="U222" s="8"/>
      <c r="V222" s="8"/>
      <c r="W222" s="8"/>
      <c r="X222" s="8"/>
      <c r="Y222" s="8"/>
      <c r="Z222" s="8"/>
    </row>
    <row r="223" spans="1:26" ht="21.75" x14ac:dyDescent="0.5">
      <c r="A223" s="13"/>
      <c r="B223" s="110" t="s">
        <v>128</v>
      </c>
      <c r="C223" s="73"/>
      <c r="D223" s="67"/>
      <c r="E223" s="20"/>
      <c r="F223" s="15"/>
      <c r="G223" s="15"/>
      <c r="H223" s="74"/>
      <c r="I223" s="74"/>
      <c r="J223" s="14"/>
      <c r="K223" s="14"/>
      <c r="L223" s="8"/>
      <c r="M223" s="8"/>
      <c r="N223" s="8"/>
      <c r="O223" s="8"/>
      <c r="P223" s="8"/>
      <c r="S223" s="8"/>
      <c r="T223" s="8"/>
      <c r="U223" s="8"/>
      <c r="V223" s="8"/>
      <c r="W223" s="8"/>
      <c r="X223" s="8"/>
      <c r="Y223" s="8"/>
      <c r="Z223" s="8"/>
    </row>
    <row r="224" spans="1:26" ht="7.5" customHeight="1" x14ac:dyDescent="0.5">
      <c r="A224" s="13"/>
      <c r="B224" s="75"/>
      <c r="C224" s="75"/>
      <c r="D224" s="75"/>
      <c r="E224" s="22"/>
      <c r="F224" s="76"/>
      <c r="G224" s="76"/>
      <c r="H224" s="76"/>
      <c r="I224" s="76"/>
      <c r="J224" s="14"/>
      <c r="K224" s="14"/>
      <c r="L224" s="8"/>
      <c r="M224" s="8"/>
      <c r="N224" s="8"/>
      <c r="O224" s="8"/>
      <c r="P224" s="8"/>
      <c r="S224" s="8"/>
      <c r="T224" s="8"/>
      <c r="U224" s="8"/>
      <c r="V224" s="8"/>
      <c r="W224" s="8"/>
      <c r="X224" s="8"/>
      <c r="Y224" s="8"/>
      <c r="Z224" s="8"/>
    </row>
    <row r="225" spans="1:26" ht="21.75" x14ac:dyDescent="0.5">
      <c r="A225" s="13">
        <v>42</v>
      </c>
      <c r="B225" s="67" t="s">
        <v>601</v>
      </c>
      <c r="C225" s="13" t="s">
        <v>20</v>
      </c>
      <c r="D225" s="67" t="s">
        <v>98</v>
      </c>
      <c r="E225" s="20"/>
      <c r="F225" s="15">
        <v>2850000</v>
      </c>
      <c r="G225" s="15">
        <v>2850000</v>
      </c>
      <c r="H225" s="15" t="s">
        <v>24</v>
      </c>
      <c r="I225" s="15" t="s">
        <v>67</v>
      </c>
      <c r="J225" s="14">
        <f>SUM(E209:E225)</f>
        <v>0</v>
      </c>
      <c r="K225" s="14">
        <f>SUM(F209:F225)</f>
        <v>14250000</v>
      </c>
      <c r="L225" s="14">
        <f>SUM(G209:G225)</f>
        <v>14250000</v>
      </c>
      <c r="M225" s="8"/>
      <c r="N225" s="8"/>
      <c r="O225" s="8"/>
      <c r="P225" s="8"/>
      <c r="S225" s="8"/>
      <c r="T225" s="8"/>
      <c r="U225" s="8"/>
      <c r="V225" s="8"/>
      <c r="W225" s="8"/>
      <c r="X225" s="8"/>
      <c r="Y225" s="8"/>
      <c r="Z225" s="8"/>
    </row>
    <row r="226" spans="1:26" ht="21.75" x14ac:dyDescent="0.5">
      <c r="A226" s="13"/>
      <c r="B226" s="67" t="s">
        <v>628</v>
      </c>
      <c r="C226" s="13" t="s">
        <v>27</v>
      </c>
      <c r="D226" s="67" t="s">
        <v>604</v>
      </c>
      <c r="E226" s="20"/>
      <c r="F226" s="15"/>
      <c r="G226" s="15"/>
      <c r="H226" s="15" t="s">
        <v>25</v>
      </c>
      <c r="I226" s="15"/>
      <c r="J226" s="14"/>
      <c r="K226" s="14"/>
      <c r="L226" s="8"/>
      <c r="M226" s="8"/>
      <c r="N226" s="8"/>
      <c r="O226" s="8"/>
      <c r="P226" s="8"/>
      <c r="S226" s="8"/>
      <c r="T226" s="8"/>
      <c r="U226" s="8"/>
      <c r="V226" s="8"/>
      <c r="W226" s="8"/>
      <c r="X226" s="8"/>
      <c r="Y226" s="8"/>
      <c r="Z226" s="8"/>
    </row>
    <row r="227" spans="1:26" ht="21.75" x14ac:dyDescent="0.5">
      <c r="A227" s="13"/>
      <c r="B227" s="67" t="s">
        <v>629</v>
      </c>
      <c r="C227" s="13" t="s">
        <v>21</v>
      </c>
      <c r="D227" s="67" t="s">
        <v>605</v>
      </c>
      <c r="E227" s="20"/>
      <c r="F227" s="15"/>
      <c r="G227" s="15"/>
      <c r="H227" s="15" t="s">
        <v>26</v>
      </c>
      <c r="I227" s="15"/>
      <c r="J227" s="14"/>
      <c r="K227" s="14"/>
      <c r="L227" s="8"/>
      <c r="M227" s="8"/>
      <c r="N227" s="8"/>
      <c r="O227" s="8"/>
      <c r="P227" s="8"/>
      <c r="S227" s="8"/>
      <c r="T227" s="8"/>
      <c r="U227" s="8"/>
      <c r="V227" s="8"/>
      <c r="W227" s="8"/>
      <c r="X227" s="8"/>
      <c r="Y227" s="8"/>
      <c r="Z227" s="8"/>
    </row>
    <row r="228" spans="1:26" ht="21.75" x14ac:dyDescent="0.5">
      <c r="A228" s="16"/>
      <c r="B228" s="69" t="s">
        <v>630</v>
      </c>
      <c r="C228" s="77"/>
      <c r="D228" s="69"/>
      <c r="E228" s="21"/>
      <c r="F228" s="18"/>
      <c r="G228" s="18"/>
      <c r="H228" s="80"/>
      <c r="I228" s="80"/>
      <c r="J228" s="14"/>
      <c r="K228" s="14"/>
      <c r="L228" s="8"/>
      <c r="M228" s="8"/>
      <c r="N228" s="8"/>
      <c r="O228" s="8"/>
      <c r="P228" s="8"/>
      <c r="S228" s="8"/>
      <c r="T228" s="8"/>
      <c r="U228" s="8"/>
      <c r="V228" s="8"/>
      <c r="W228" s="8"/>
      <c r="X228" s="8"/>
      <c r="Y228" s="8"/>
      <c r="Z228" s="8"/>
    </row>
    <row r="229" spans="1:26" ht="21.75" x14ac:dyDescent="0.5">
      <c r="A229" s="14"/>
      <c r="B229" s="43"/>
      <c r="C229" s="60"/>
      <c r="D229" s="43"/>
      <c r="E229" s="14"/>
      <c r="F229" s="14"/>
      <c r="G229" s="14"/>
      <c r="H229" s="60"/>
      <c r="I229" s="555">
        <f>SUM(I204+1)</f>
        <v>62</v>
      </c>
      <c r="J229" s="14"/>
      <c r="K229" s="14"/>
      <c r="L229" s="8"/>
      <c r="M229" s="8"/>
      <c r="N229" s="8"/>
      <c r="O229" s="8"/>
      <c r="P229" s="8"/>
      <c r="S229" s="8"/>
      <c r="T229" s="8"/>
      <c r="U229" s="8"/>
      <c r="V229" s="8"/>
      <c r="W229" s="8"/>
      <c r="X229" s="8"/>
      <c r="Y229" s="8"/>
      <c r="Z229" s="8"/>
    </row>
    <row r="230" spans="1:26" ht="21.75" x14ac:dyDescent="0.5">
      <c r="A230" s="1" t="s">
        <v>3</v>
      </c>
      <c r="B230" s="1"/>
      <c r="C230" s="1"/>
      <c r="D230" s="1"/>
      <c r="E230" s="2"/>
      <c r="F230" s="2"/>
      <c r="G230" s="2"/>
      <c r="H230" s="1"/>
      <c r="I230" s="1"/>
      <c r="J230" s="14"/>
      <c r="K230" s="14"/>
      <c r="L230" s="8"/>
      <c r="M230" s="8"/>
      <c r="N230" s="8"/>
      <c r="O230" s="8"/>
      <c r="P230" s="8"/>
      <c r="S230" s="8"/>
      <c r="T230" s="8"/>
      <c r="U230" s="8"/>
      <c r="V230" s="8"/>
      <c r="W230" s="8"/>
      <c r="X230" s="8"/>
      <c r="Y230" s="8"/>
      <c r="Z230" s="8"/>
    </row>
    <row r="231" spans="1:26" ht="21.75" x14ac:dyDescent="0.5">
      <c r="A231" s="1" t="s">
        <v>4</v>
      </c>
      <c r="B231" s="1"/>
      <c r="C231" s="1"/>
      <c r="D231" s="1"/>
      <c r="E231" s="2"/>
      <c r="F231" s="2"/>
      <c r="G231" s="2"/>
      <c r="H231" s="1"/>
      <c r="I231" s="1"/>
      <c r="J231" s="14"/>
      <c r="K231" s="14"/>
      <c r="L231" s="8"/>
      <c r="M231" s="8"/>
      <c r="N231" s="8"/>
      <c r="O231" s="8"/>
      <c r="P231" s="8"/>
      <c r="S231" s="8"/>
      <c r="T231" s="8"/>
      <c r="U231" s="8"/>
      <c r="V231" s="8"/>
      <c r="W231" s="8"/>
      <c r="X231" s="8"/>
      <c r="Y231" s="8"/>
      <c r="Z231" s="8"/>
    </row>
    <row r="232" spans="1:26" ht="21.75" x14ac:dyDescent="0.5">
      <c r="A232" s="668" t="s">
        <v>5</v>
      </c>
      <c r="B232" s="670" t="s">
        <v>6</v>
      </c>
      <c r="C232" s="672" t="s">
        <v>7</v>
      </c>
      <c r="D232" s="670" t="s">
        <v>8</v>
      </c>
      <c r="E232" s="667" t="s">
        <v>9</v>
      </c>
      <c r="F232" s="667"/>
      <c r="G232" s="667"/>
      <c r="H232" s="3" t="s">
        <v>10</v>
      </c>
      <c r="I232" s="4" t="s">
        <v>11</v>
      </c>
      <c r="J232" s="14"/>
      <c r="K232" s="14"/>
      <c r="L232" s="8"/>
      <c r="M232" s="8"/>
      <c r="N232" s="8"/>
      <c r="O232" s="8"/>
      <c r="P232" s="8"/>
      <c r="S232" s="8"/>
      <c r="T232" s="8"/>
      <c r="U232" s="8"/>
      <c r="V232" s="8"/>
      <c r="W232" s="8"/>
      <c r="X232" s="8"/>
      <c r="Y232" s="8"/>
      <c r="Z232" s="8"/>
    </row>
    <row r="233" spans="1:26" ht="21.75" x14ac:dyDescent="0.5">
      <c r="A233" s="669"/>
      <c r="B233" s="671"/>
      <c r="C233" s="676"/>
      <c r="D233" s="671"/>
      <c r="E233" s="5" t="s">
        <v>12</v>
      </c>
      <c r="F233" s="5" t="s">
        <v>13</v>
      </c>
      <c r="G233" s="5" t="s">
        <v>14</v>
      </c>
      <c r="H233" s="6" t="s">
        <v>15</v>
      </c>
      <c r="I233" s="7" t="s">
        <v>16</v>
      </c>
      <c r="J233" s="14"/>
      <c r="K233" s="14"/>
      <c r="L233" s="8"/>
      <c r="M233" s="8"/>
      <c r="N233" s="8"/>
      <c r="O233" s="8"/>
      <c r="P233" s="8"/>
      <c r="S233" s="8"/>
      <c r="T233" s="8"/>
      <c r="U233" s="8"/>
      <c r="V233" s="8"/>
      <c r="W233" s="8"/>
      <c r="X233" s="8"/>
      <c r="Y233" s="8"/>
      <c r="Z233" s="8"/>
    </row>
    <row r="234" spans="1:26" ht="21.75" x14ac:dyDescent="0.5">
      <c r="A234" s="10">
        <v>43</v>
      </c>
      <c r="B234" s="66" t="s">
        <v>96</v>
      </c>
      <c r="C234" s="10" t="s">
        <v>20</v>
      </c>
      <c r="D234" s="66" t="s">
        <v>98</v>
      </c>
      <c r="E234" s="19">
        <v>2850000</v>
      </c>
      <c r="F234" s="12">
        <v>2850000</v>
      </c>
      <c r="G234" s="12">
        <v>0</v>
      </c>
      <c r="H234" s="12" t="s">
        <v>24</v>
      </c>
      <c r="I234" s="12" t="s">
        <v>67</v>
      </c>
      <c r="J234" s="14"/>
      <c r="K234" s="14"/>
      <c r="L234" s="8"/>
      <c r="M234" s="8"/>
      <c r="N234" s="8"/>
      <c r="O234" s="8"/>
      <c r="P234" s="8"/>
      <c r="S234" s="8"/>
      <c r="T234" s="8"/>
      <c r="U234" s="8"/>
      <c r="V234" s="8"/>
      <c r="W234" s="8"/>
      <c r="X234" s="8"/>
      <c r="Y234" s="8"/>
      <c r="Z234" s="8"/>
    </row>
    <row r="235" spans="1:26" ht="21.75" x14ac:dyDescent="0.5">
      <c r="A235" s="13"/>
      <c r="B235" s="67" t="s">
        <v>631</v>
      </c>
      <c r="C235" s="13" t="s">
        <v>27</v>
      </c>
      <c r="D235" s="67" t="s">
        <v>604</v>
      </c>
      <c r="E235" s="20"/>
      <c r="F235" s="15"/>
      <c r="G235" s="15"/>
      <c r="H235" s="15" t="s">
        <v>25</v>
      </c>
      <c r="I235" s="15"/>
      <c r="J235" s="14"/>
      <c r="K235" s="14"/>
      <c r="L235" s="8"/>
      <c r="M235" s="8"/>
      <c r="N235" s="8"/>
      <c r="O235" s="8"/>
      <c r="P235" s="8"/>
      <c r="S235" s="8"/>
      <c r="T235" s="8"/>
      <c r="U235" s="8"/>
      <c r="V235" s="8"/>
      <c r="W235" s="8"/>
      <c r="X235" s="8"/>
      <c r="Y235" s="8"/>
      <c r="Z235" s="8"/>
    </row>
    <row r="236" spans="1:26" ht="21.75" x14ac:dyDescent="0.5">
      <c r="A236" s="13"/>
      <c r="B236" s="67" t="s">
        <v>632</v>
      </c>
      <c r="C236" s="13" t="s">
        <v>21</v>
      </c>
      <c r="D236" s="67" t="s">
        <v>605</v>
      </c>
      <c r="E236" s="20"/>
      <c r="F236" s="15"/>
      <c r="G236" s="15"/>
      <c r="H236" s="15" t="s">
        <v>26</v>
      </c>
      <c r="I236" s="15"/>
      <c r="J236" s="14"/>
      <c r="K236" s="14"/>
      <c r="L236" s="8"/>
      <c r="M236" s="8"/>
      <c r="N236" s="8"/>
      <c r="O236" s="8"/>
      <c r="P236" s="8"/>
      <c r="S236" s="8"/>
      <c r="T236" s="8"/>
      <c r="U236" s="8"/>
      <c r="V236" s="8"/>
      <c r="W236" s="8"/>
      <c r="X236" s="8"/>
      <c r="Y236" s="8"/>
      <c r="Z236" s="8"/>
    </row>
    <row r="237" spans="1:26" ht="21.75" x14ac:dyDescent="0.5">
      <c r="A237" s="13"/>
      <c r="B237" s="67" t="s">
        <v>633</v>
      </c>
      <c r="C237" s="73"/>
      <c r="D237" s="67"/>
      <c r="E237" s="20"/>
      <c r="F237" s="15"/>
      <c r="G237" s="15"/>
      <c r="H237" s="74"/>
      <c r="I237" s="74"/>
      <c r="J237" s="14"/>
      <c r="K237" s="14"/>
      <c r="L237" s="8"/>
      <c r="M237" s="8"/>
      <c r="N237" s="8"/>
      <c r="O237" s="8"/>
      <c r="P237" s="8"/>
      <c r="S237" s="8"/>
      <c r="T237" s="8"/>
      <c r="U237" s="8"/>
      <c r="V237" s="8"/>
      <c r="W237" s="8"/>
      <c r="X237" s="8"/>
      <c r="Y237" s="8"/>
      <c r="Z237" s="8"/>
    </row>
    <row r="238" spans="1:26" ht="4.5" customHeight="1" x14ac:dyDescent="0.5">
      <c r="A238" s="13"/>
      <c r="B238" s="67"/>
      <c r="C238" s="73"/>
      <c r="D238" s="67"/>
      <c r="E238" s="20"/>
      <c r="F238" s="15"/>
      <c r="G238" s="15"/>
      <c r="H238" s="74"/>
      <c r="I238" s="74"/>
      <c r="J238" s="14"/>
      <c r="K238" s="14"/>
      <c r="L238" s="8"/>
      <c r="M238" s="8"/>
      <c r="N238" s="8"/>
      <c r="O238" s="8"/>
      <c r="P238" s="8"/>
      <c r="S238" s="8"/>
      <c r="T238" s="8"/>
      <c r="U238" s="8"/>
      <c r="V238" s="8"/>
      <c r="W238" s="8"/>
      <c r="X238" s="8"/>
      <c r="Y238" s="8"/>
      <c r="Z238" s="8"/>
    </row>
    <row r="239" spans="1:26" ht="21.75" x14ac:dyDescent="0.5">
      <c r="A239" s="13">
        <v>44</v>
      </c>
      <c r="B239" s="67" t="s">
        <v>279</v>
      </c>
      <c r="C239" s="13" t="s">
        <v>20</v>
      </c>
      <c r="D239" s="67" t="s">
        <v>98</v>
      </c>
      <c r="E239" s="20"/>
      <c r="F239" s="15">
        <v>2850000</v>
      </c>
      <c r="G239" s="15">
        <v>2850000</v>
      </c>
      <c r="H239" s="15" t="s">
        <v>24</v>
      </c>
      <c r="I239" s="15" t="s">
        <v>67</v>
      </c>
      <c r="J239" s="14"/>
      <c r="K239" s="14"/>
      <c r="L239" s="8"/>
      <c r="M239" s="8"/>
      <c r="N239" s="8"/>
      <c r="O239" s="8"/>
      <c r="P239" s="8"/>
      <c r="S239" s="8"/>
      <c r="T239" s="8"/>
      <c r="U239" s="8"/>
      <c r="V239" s="8"/>
      <c r="W239" s="8"/>
      <c r="X239" s="8"/>
      <c r="Y239" s="8"/>
      <c r="Z239" s="8"/>
    </row>
    <row r="240" spans="1:26" ht="21.75" x14ac:dyDescent="0.5">
      <c r="A240" s="13"/>
      <c r="B240" s="67" t="s">
        <v>531</v>
      </c>
      <c r="C240" s="13" t="s">
        <v>27</v>
      </c>
      <c r="D240" s="67" t="s">
        <v>604</v>
      </c>
      <c r="E240" s="20"/>
      <c r="F240" s="15"/>
      <c r="G240" s="15"/>
      <c r="H240" s="15" t="s">
        <v>25</v>
      </c>
      <c r="I240" s="15"/>
      <c r="J240" s="14"/>
      <c r="K240" s="14"/>
      <c r="L240" s="8"/>
      <c r="M240" s="8"/>
      <c r="N240" s="8"/>
      <c r="O240" s="8"/>
      <c r="P240" s="8"/>
      <c r="S240" s="8"/>
      <c r="T240" s="8"/>
      <c r="U240" s="8"/>
      <c r="V240" s="8"/>
      <c r="W240" s="8"/>
      <c r="X240" s="8"/>
      <c r="Y240" s="8"/>
      <c r="Z240" s="8"/>
    </row>
    <row r="241" spans="1:26" ht="21.75" x14ac:dyDescent="0.5">
      <c r="A241" s="13"/>
      <c r="B241" s="67" t="s">
        <v>532</v>
      </c>
      <c r="C241" s="13" t="s">
        <v>21</v>
      </c>
      <c r="D241" s="67" t="s">
        <v>605</v>
      </c>
      <c r="E241" s="20"/>
      <c r="F241" s="15"/>
      <c r="G241" s="15"/>
      <c r="H241" s="15" t="s">
        <v>26</v>
      </c>
      <c r="I241" s="15"/>
      <c r="J241" s="14"/>
      <c r="K241" s="14"/>
      <c r="L241" s="8"/>
      <c r="M241" s="8"/>
      <c r="N241" s="8"/>
      <c r="O241" s="8"/>
      <c r="P241" s="8"/>
      <c r="S241" s="8"/>
      <c r="T241" s="8"/>
      <c r="U241" s="8"/>
      <c r="V241" s="8"/>
      <c r="W241" s="8"/>
      <c r="X241" s="8"/>
      <c r="Y241" s="8"/>
      <c r="Z241" s="8"/>
    </row>
    <row r="242" spans="1:26" ht="21.75" x14ac:dyDescent="0.5">
      <c r="A242" s="13"/>
      <c r="B242" s="67" t="s">
        <v>533</v>
      </c>
      <c r="C242" s="73"/>
      <c r="D242" s="67"/>
      <c r="E242" s="20"/>
      <c r="F242" s="15"/>
      <c r="G242" s="15"/>
      <c r="H242" s="74"/>
      <c r="I242" s="74"/>
      <c r="J242" s="14"/>
      <c r="K242" s="14"/>
      <c r="L242" s="8"/>
      <c r="M242" s="8"/>
      <c r="N242" s="8"/>
      <c r="O242" s="8"/>
      <c r="P242" s="8"/>
      <c r="S242" s="8"/>
      <c r="T242" s="8"/>
      <c r="U242" s="8"/>
      <c r="V242" s="8"/>
      <c r="W242" s="8"/>
      <c r="X242" s="8"/>
      <c r="Y242" s="8"/>
      <c r="Z242" s="8"/>
    </row>
    <row r="243" spans="1:26" ht="6" customHeight="1" x14ac:dyDescent="0.5">
      <c r="A243" s="13"/>
      <c r="B243" s="67"/>
      <c r="C243" s="73"/>
      <c r="D243" s="67"/>
      <c r="E243" s="20"/>
      <c r="F243" s="15"/>
      <c r="G243" s="15"/>
      <c r="H243" s="74"/>
      <c r="I243" s="74"/>
      <c r="J243" s="14"/>
      <c r="K243" s="14"/>
      <c r="L243" s="8"/>
      <c r="M243" s="8"/>
      <c r="N243" s="8"/>
      <c r="O243" s="8"/>
      <c r="P243" s="8"/>
      <c r="S243" s="8"/>
      <c r="T243" s="8"/>
      <c r="U243" s="8"/>
      <c r="V243" s="8"/>
      <c r="W243" s="8"/>
      <c r="X243" s="8"/>
      <c r="Y243" s="8"/>
      <c r="Z243" s="8"/>
    </row>
    <row r="244" spans="1:26" ht="21.75" x14ac:dyDescent="0.5">
      <c r="A244" s="13">
        <v>45</v>
      </c>
      <c r="B244" s="67" t="s">
        <v>96</v>
      </c>
      <c r="C244" s="13" t="s">
        <v>20</v>
      </c>
      <c r="D244" s="67" t="s">
        <v>98</v>
      </c>
      <c r="E244" s="20"/>
      <c r="F244" s="15">
        <v>2850000</v>
      </c>
      <c r="G244" s="15">
        <v>2850000</v>
      </c>
      <c r="H244" s="15" t="s">
        <v>24</v>
      </c>
      <c r="I244" s="15" t="s">
        <v>67</v>
      </c>
      <c r="J244" s="14"/>
      <c r="K244" s="14"/>
      <c r="L244" s="8"/>
      <c r="M244" s="8"/>
      <c r="N244" s="8"/>
      <c r="O244" s="8"/>
      <c r="P244" s="8"/>
      <c r="S244" s="8"/>
      <c r="T244" s="8"/>
      <c r="U244" s="8"/>
      <c r="V244" s="8"/>
      <c r="W244" s="8"/>
      <c r="X244" s="8"/>
      <c r="Y244" s="8"/>
      <c r="Z244" s="8"/>
    </row>
    <row r="245" spans="1:26" ht="21.75" x14ac:dyDescent="0.5">
      <c r="A245" s="13"/>
      <c r="B245" s="67" t="s">
        <v>634</v>
      </c>
      <c r="C245" s="13" t="s">
        <v>27</v>
      </c>
      <c r="D245" s="67" t="s">
        <v>604</v>
      </c>
      <c r="E245" s="20"/>
      <c r="F245" s="15"/>
      <c r="G245" s="15"/>
      <c r="H245" s="15" t="s">
        <v>25</v>
      </c>
      <c r="I245" s="15"/>
      <c r="J245" s="14"/>
      <c r="K245" s="14"/>
      <c r="L245" s="8"/>
      <c r="M245" s="8"/>
      <c r="N245" s="8"/>
      <c r="O245" s="8"/>
      <c r="P245" s="8"/>
      <c r="S245" s="8"/>
      <c r="T245" s="8"/>
      <c r="U245" s="8"/>
      <c r="V245" s="8"/>
      <c r="W245" s="8"/>
      <c r="X245" s="8"/>
      <c r="Y245" s="8"/>
      <c r="Z245" s="8"/>
    </row>
    <row r="246" spans="1:26" ht="21.75" x14ac:dyDescent="0.5">
      <c r="A246" s="13"/>
      <c r="B246" s="67" t="s">
        <v>635</v>
      </c>
      <c r="C246" s="13" t="s">
        <v>21</v>
      </c>
      <c r="D246" s="67" t="s">
        <v>605</v>
      </c>
      <c r="E246" s="20"/>
      <c r="F246" s="15"/>
      <c r="G246" s="15"/>
      <c r="H246" s="15" t="s">
        <v>26</v>
      </c>
      <c r="I246" s="15"/>
      <c r="J246" s="14"/>
      <c r="K246" s="14"/>
      <c r="L246" s="8"/>
      <c r="M246" s="8"/>
      <c r="N246" s="8"/>
      <c r="O246" s="8"/>
      <c r="P246" s="8"/>
      <c r="S246" s="8"/>
      <c r="T246" s="8"/>
      <c r="U246" s="8"/>
      <c r="V246" s="8"/>
      <c r="W246" s="8"/>
      <c r="X246" s="8"/>
      <c r="Y246" s="8"/>
      <c r="Z246" s="8"/>
    </row>
    <row r="247" spans="1:26" ht="5.25" customHeight="1" x14ac:dyDescent="0.5">
      <c r="A247" s="13"/>
      <c r="B247" s="67"/>
      <c r="C247" s="73"/>
      <c r="D247" s="67"/>
      <c r="E247" s="20"/>
      <c r="F247" s="15"/>
      <c r="G247" s="15"/>
      <c r="H247" s="74"/>
      <c r="I247" s="74"/>
      <c r="J247" s="14"/>
      <c r="K247" s="14"/>
      <c r="L247" s="8"/>
      <c r="M247" s="8"/>
      <c r="N247" s="8"/>
      <c r="O247" s="8"/>
      <c r="P247" s="8"/>
      <c r="S247" s="8"/>
      <c r="T247" s="8"/>
      <c r="U247" s="8"/>
      <c r="V247" s="8"/>
      <c r="W247" s="8"/>
      <c r="X247" s="8"/>
      <c r="Y247" s="8"/>
      <c r="Z247" s="8"/>
    </row>
    <row r="248" spans="1:26" ht="21.75" x14ac:dyDescent="0.5">
      <c r="A248" s="13">
        <v>46</v>
      </c>
      <c r="B248" s="67" t="s">
        <v>96</v>
      </c>
      <c r="C248" s="13" t="s">
        <v>20</v>
      </c>
      <c r="D248" s="67" t="s">
        <v>98</v>
      </c>
      <c r="E248" s="20"/>
      <c r="F248" s="15">
        <v>2850000</v>
      </c>
      <c r="G248" s="15">
        <v>2850000</v>
      </c>
      <c r="H248" s="15" t="s">
        <v>24</v>
      </c>
      <c r="I248" s="15" t="s">
        <v>67</v>
      </c>
      <c r="J248" s="14"/>
      <c r="K248" s="14"/>
      <c r="L248" s="8"/>
      <c r="M248" s="8"/>
      <c r="N248" s="8"/>
      <c r="O248" s="8"/>
      <c r="P248" s="8"/>
      <c r="S248" s="8"/>
      <c r="T248" s="8"/>
      <c r="U248" s="8"/>
      <c r="V248" s="8"/>
      <c r="W248" s="8"/>
      <c r="X248" s="8"/>
      <c r="Y248" s="8"/>
      <c r="Z248" s="8"/>
    </row>
    <row r="249" spans="1:26" ht="21.75" x14ac:dyDescent="0.5">
      <c r="A249" s="13"/>
      <c r="B249" s="67" t="s">
        <v>636</v>
      </c>
      <c r="C249" s="13" t="s">
        <v>27</v>
      </c>
      <c r="D249" s="67" t="s">
        <v>604</v>
      </c>
      <c r="E249" s="20"/>
      <c r="F249" s="15"/>
      <c r="G249" s="15"/>
      <c r="H249" s="15" t="s">
        <v>25</v>
      </c>
      <c r="I249" s="15"/>
      <c r="J249" s="14"/>
      <c r="K249" s="14"/>
      <c r="L249" s="8"/>
      <c r="M249" s="8"/>
      <c r="N249" s="8"/>
      <c r="O249" s="8"/>
      <c r="P249" s="8"/>
      <c r="S249" s="8"/>
      <c r="T249" s="8"/>
      <c r="U249" s="8"/>
      <c r="V249" s="8"/>
      <c r="W249" s="8"/>
      <c r="X249" s="8"/>
      <c r="Y249" s="8"/>
      <c r="Z249" s="8"/>
    </row>
    <row r="250" spans="1:26" ht="21.75" x14ac:dyDescent="0.5">
      <c r="A250" s="13"/>
      <c r="B250" s="67" t="s">
        <v>637</v>
      </c>
      <c r="C250" s="13" t="s">
        <v>21</v>
      </c>
      <c r="D250" s="67" t="s">
        <v>605</v>
      </c>
      <c r="E250" s="20"/>
      <c r="F250" s="15"/>
      <c r="G250" s="15"/>
      <c r="H250" s="15" t="s">
        <v>26</v>
      </c>
      <c r="I250" s="15"/>
      <c r="J250" s="14"/>
      <c r="K250" s="14"/>
      <c r="L250" s="8"/>
      <c r="M250" s="8"/>
      <c r="N250" s="8"/>
      <c r="O250" s="8"/>
      <c r="P250" s="8"/>
      <c r="S250" s="8"/>
      <c r="T250" s="8"/>
      <c r="U250" s="8"/>
      <c r="V250" s="8"/>
      <c r="W250" s="8"/>
      <c r="X250" s="8"/>
      <c r="Y250" s="8"/>
      <c r="Z250" s="8"/>
    </row>
    <row r="251" spans="1:26" ht="21.75" x14ac:dyDescent="0.5">
      <c r="A251" s="13"/>
      <c r="B251" s="67" t="s">
        <v>174</v>
      </c>
      <c r="C251" s="73"/>
      <c r="D251" s="67"/>
      <c r="E251" s="20"/>
      <c r="F251" s="15"/>
      <c r="G251" s="15"/>
      <c r="H251" s="74"/>
      <c r="I251" s="74"/>
      <c r="J251" s="14"/>
      <c r="K251" s="14"/>
      <c r="L251" s="8"/>
      <c r="M251" s="8"/>
      <c r="N251" s="8"/>
      <c r="O251" s="8"/>
      <c r="P251" s="8"/>
      <c r="S251" s="8"/>
      <c r="T251" s="8"/>
      <c r="U251" s="8"/>
      <c r="V251" s="8"/>
      <c r="W251" s="8"/>
      <c r="X251" s="8"/>
      <c r="Y251" s="8"/>
      <c r="Z251" s="8"/>
    </row>
    <row r="252" spans="1:26" ht="3.75" customHeight="1" x14ac:dyDescent="0.5">
      <c r="A252" s="13"/>
      <c r="B252" s="67"/>
      <c r="C252" s="73"/>
      <c r="D252" s="67"/>
      <c r="E252" s="20"/>
      <c r="F252" s="15"/>
      <c r="G252" s="15"/>
      <c r="H252" s="74"/>
      <c r="I252" s="74"/>
      <c r="J252" s="14"/>
      <c r="K252" s="14"/>
      <c r="L252" s="8"/>
      <c r="M252" s="8"/>
      <c r="N252" s="8"/>
      <c r="O252" s="8"/>
      <c r="P252" s="8"/>
      <c r="S252" s="8"/>
      <c r="T252" s="8"/>
      <c r="U252" s="8"/>
      <c r="V252" s="8"/>
      <c r="W252" s="8"/>
      <c r="X252" s="8"/>
      <c r="Y252" s="8"/>
      <c r="Z252" s="8"/>
    </row>
    <row r="253" spans="1:26" ht="21.75" x14ac:dyDescent="0.5">
      <c r="A253" s="13">
        <v>47</v>
      </c>
      <c r="B253" s="67" t="s">
        <v>96</v>
      </c>
      <c r="C253" s="13" t="s">
        <v>20</v>
      </c>
      <c r="D253" s="67" t="s">
        <v>98</v>
      </c>
      <c r="E253" s="20"/>
      <c r="F253" s="15">
        <v>2850000</v>
      </c>
      <c r="G253" s="15">
        <v>2850000</v>
      </c>
      <c r="H253" s="15" t="s">
        <v>24</v>
      </c>
      <c r="I253" s="15" t="s">
        <v>67</v>
      </c>
      <c r="J253" s="14">
        <f>SUM(E234:E253)</f>
        <v>2850000</v>
      </c>
      <c r="K253" s="14">
        <f>SUM(F234:F253)</f>
        <v>14250000</v>
      </c>
      <c r="L253" s="14">
        <f>SUM(G234:G253)</f>
        <v>11400000</v>
      </c>
      <c r="M253" s="8"/>
      <c r="N253" s="8"/>
      <c r="O253" s="8"/>
      <c r="P253" s="8"/>
      <c r="Q253" s="8"/>
    </row>
    <row r="254" spans="1:26" ht="21.75" x14ac:dyDescent="0.5">
      <c r="A254" s="13"/>
      <c r="B254" s="67" t="s">
        <v>638</v>
      </c>
      <c r="C254" s="13" t="s">
        <v>27</v>
      </c>
      <c r="D254" s="67" t="s">
        <v>604</v>
      </c>
      <c r="E254" s="20"/>
      <c r="F254" s="15"/>
      <c r="G254" s="15"/>
      <c r="H254" s="15" t="s">
        <v>25</v>
      </c>
      <c r="I254" s="15"/>
      <c r="J254" s="14"/>
      <c r="K254" s="14"/>
      <c r="L254" s="8"/>
      <c r="M254" s="8"/>
      <c r="N254" s="8"/>
      <c r="O254" s="8"/>
      <c r="P254" s="8"/>
      <c r="Q254" s="8"/>
    </row>
    <row r="255" spans="1:26" ht="21.75" x14ac:dyDescent="0.5">
      <c r="A255" s="16"/>
      <c r="B255" s="69" t="s">
        <v>639</v>
      </c>
      <c r="C255" s="16" t="s">
        <v>21</v>
      </c>
      <c r="D255" s="69" t="s">
        <v>605</v>
      </c>
      <c r="E255" s="21"/>
      <c r="F255" s="18"/>
      <c r="G255" s="18"/>
      <c r="H255" s="18" t="s">
        <v>26</v>
      </c>
      <c r="I255" s="555">
        <f>SUM(I229+1)</f>
        <v>63</v>
      </c>
      <c r="J255" s="14"/>
      <c r="K255" s="14"/>
      <c r="L255" s="8"/>
      <c r="M255" s="8"/>
      <c r="N255" s="8"/>
      <c r="O255" s="8"/>
      <c r="P255" s="8"/>
      <c r="Q255" s="8"/>
    </row>
    <row r="256" spans="1:26" ht="23.45" customHeight="1" x14ac:dyDescent="0.5">
      <c r="A256" s="1" t="s">
        <v>3</v>
      </c>
      <c r="B256" s="1"/>
      <c r="C256" s="1"/>
      <c r="D256" s="1"/>
      <c r="E256" s="2"/>
      <c r="F256" s="2"/>
      <c r="G256" s="2"/>
      <c r="H256" s="1"/>
      <c r="I256" s="1"/>
      <c r="J256" s="14"/>
      <c r="K256" s="14"/>
      <c r="L256" s="8"/>
      <c r="M256" s="8"/>
      <c r="N256" s="8"/>
      <c r="O256" s="8"/>
      <c r="P256" s="8"/>
      <c r="Q256" s="8"/>
    </row>
    <row r="257" spans="1:29" ht="21.75" x14ac:dyDescent="0.5">
      <c r="A257" s="1" t="s">
        <v>4</v>
      </c>
      <c r="B257" s="1"/>
      <c r="C257" s="1"/>
      <c r="D257" s="1"/>
      <c r="E257" s="2"/>
      <c r="F257" s="2"/>
      <c r="G257" s="2"/>
      <c r="H257" s="1"/>
      <c r="I257" s="1"/>
      <c r="J257" s="14"/>
      <c r="K257" s="14"/>
      <c r="L257" s="8"/>
      <c r="M257" s="8"/>
      <c r="N257" s="8"/>
      <c r="O257" s="8"/>
      <c r="P257" s="8"/>
      <c r="Q257" s="8"/>
    </row>
    <row r="258" spans="1:29" ht="21.75" x14ac:dyDescent="0.5">
      <c r="A258" s="668" t="s">
        <v>5</v>
      </c>
      <c r="B258" s="670" t="s">
        <v>6</v>
      </c>
      <c r="C258" s="672" t="s">
        <v>7</v>
      </c>
      <c r="D258" s="670" t="s">
        <v>8</v>
      </c>
      <c r="E258" s="667" t="s">
        <v>9</v>
      </c>
      <c r="F258" s="667"/>
      <c r="G258" s="667"/>
      <c r="H258" s="3" t="s">
        <v>10</v>
      </c>
      <c r="I258" s="4" t="s">
        <v>11</v>
      </c>
      <c r="J258" s="14"/>
      <c r="K258" s="14"/>
      <c r="L258" s="8"/>
      <c r="M258" s="8"/>
      <c r="N258" s="8"/>
      <c r="O258" s="8"/>
      <c r="P258" s="8"/>
      <c r="Q258" s="8"/>
    </row>
    <row r="259" spans="1:29" ht="21.75" x14ac:dyDescent="0.5">
      <c r="A259" s="669"/>
      <c r="B259" s="671"/>
      <c r="C259" s="676"/>
      <c r="D259" s="671"/>
      <c r="E259" s="5" t="s">
        <v>12</v>
      </c>
      <c r="F259" s="5" t="s">
        <v>13</v>
      </c>
      <c r="G259" s="5" t="s">
        <v>14</v>
      </c>
      <c r="H259" s="6" t="s">
        <v>15</v>
      </c>
      <c r="I259" s="7" t="s">
        <v>16</v>
      </c>
      <c r="J259" s="14"/>
      <c r="K259" s="14"/>
      <c r="L259" s="8"/>
      <c r="M259" s="8"/>
      <c r="N259" s="8"/>
      <c r="O259" s="8"/>
      <c r="P259" s="8"/>
      <c r="Q259" s="8"/>
    </row>
    <row r="260" spans="1:29" ht="21.75" x14ac:dyDescent="0.5">
      <c r="A260" s="10">
        <v>48</v>
      </c>
      <c r="B260" s="10" t="s">
        <v>96</v>
      </c>
      <c r="C260" s="10" t="s">
        <v>20</v>
      </c>
      <c r="D260" s="66" t="s">
        <v>98</v>
      </c>
      <c r="E260" s="19"/>
      <c r="F260" s="12">
        <v>2850000</v>
      </c>
      <c r="G260" s="12">
        <v>2850000</v>
      </c>
      <c r="H260" s="12" t="s">
        <v>24</v>
      </c>
      <c r="I260" s="12" t="s">
        <v>67</v>
      </c>
      <c r="J260" s="14"/>
      <c r="K260" s="14"/>
      <c r="L260" s="8"/>
      <c r="M260" s="8"/>
      <c r="N260" s="8"/>
      <c r="O260" s="8"/>
      <c r="P260" s="8"/>
      <c r="Q260" s="8"/>
    </row>
    <row r="261" spans="1:29" ht="21.75" x14ac:dyDescent="0.5">
      <c r="A261" s="13"/>
      <c r="B261" s="13" t="s">
        <v>640</v>
      </c>
      <c r="C261" s="13" t="s">
        <v>27</v>
      </c>
      <c r="D261" s="67" t="s">
        <v>604</v>
      </c>
      <c r="E261" s="20"/>
      <c r="F261" s="15"/>
      <c r="G261" s="15"/>
      <c r="H261" s="15" t="s">
        <v>25</v>
      </c>
      <c r="I261" s="15"/>
      <c r="J261" s="14"/>
      <c r="K261" s="14"/>
      <c r="L261" s="8"/>
      <c r="M261" s="8"/>
      <c r="N261" s="8"/>
      <c r="O261" s="8"/>
      <c r="P261" s="8"/>
      <c r="S261" s="41"/>
      <c r="T261" s="25"/>
      <c r="U261" s="20" t="s">
        <v>279</v>
      </c>
      <c r="V261" s="8" t="s">
        <v>20</v>
      </c>
      <c r="W261" s="8" t="s">
        <v>98</v>
      </c>
      <c r="X261" s="8">
        <v>0</v>
      </c>
      <c r="Y261" s="8">
        <v>0</v>
      </c>
      <c r="Z261" s="8">
        <v>2600000</v>
      </c>
      <c r="AA261" s="8" t="s">
        <v>24</v>
      </c>
      <c r="AB261" s="8" t="s">
        <v>67</v>
      </c>
      <c r="AC261" s="39"/>
    </row>
    <row r="262" spans="1:29" ht="21.75" x14ac:dyDescent="0.5">
      <c r="A262" s="13"/>
      <c r="B262" s="13" t="s">
        <v>641</v>
      </c>
      <c r="C262" s="13" t="s">
        <v>21</v>
      </c>
      <c r="D262" s="67" t="s">
        <v>605</v>
      </c>
      <c r="E262" s="20"/>
      <c r="F262" s="15"/>
      <c r="G262" s="15"/>
      <c r="H262" s="15" t="s">
        <v>26</v>
      </c>
      <c r="I262" s="15"/>
      <c r="J262" s="14"/>
      <c r="K262" s="14"/>
      <c r="L262" s="8"/>
      <c r="M262" s="8"/>
      <c r="N262" s="8"/>
      <c r="O262" s="8"/>
      <c r="P262" s="8"/>
      <c r="S262" s="41"/>
      <c r="T262" s="25"/>
      <c r="U262" s="20" t="s">
        <v>589</v>
      </c>
      <c r="V262" s="8" t="s">
        <v>27</v>
      </c>
      <c r="W262" s="8" t="s">
        <v>192</v>
      </c>
      <c r="X262" s="8"/>
      <c r="Y262" s="8"/>
      <c r="Z262" s="8"/>
      <c r="AA262" s="8" t="s">
        <v>25</v>
      </c>
      <c r="AB262" s="8"/>
      <c r="AC262" s="39"/>
    </row>
    <row r="263" spans="1:29" ht="6.6" customHeight="1" x14ac:dyDescent="0.5">
      <c r="A263" s="13"/>
      <c r="B263" s="13"/>
      <c r="C263" s="73"/>
      <c r="D263" s="67"/>
      <c r="E263" s="20"/>
      <c r="F263" s="15"/>
      <c r="G263" s="15"/>
      <c r="H263" s="74"/>
      <c r="I263" s="74"/>
      <c r="J263" s="14"/>
      <c r="K263" s="14"/>
      <c r="L263" s="8"/>
      <c r="M263" s="8"/>
      <c r="N263" s="8"/>
      <c r="O263" s="8"/>
      <c r="P263" s="8"/>
      <c r="S263" s="41"/>
      <c r="T263" s="25"/>
      <c r="U263" s="20" t="s">
        <v>590</v>
      </c>
      <c r="V263" s="8" t="s">
        <v>21</v>
      </c>
      <c r="W263" s="8" t="s">
        <v>49</v>
      </c>
      <c r="X263" s="8"/>
      <c r="Y263" s="8"/>
      <c r="Z263" s="8"/>
      <c r="AA263" s="8" t="s">
        <v>26</v>
      </c>
      <c r="AB263" s="8"/>
      <c r="AC263" s="39"/>
    </row>
    <row r="264" spans="1:29" ht="21.75" x14ac:dyDescent="0.5">
      <c r="A264" s="13">
        <v>49</v>
      </c>
      <c r="B264" s="13" t="s">
        <v>96</v>
      </c>
      <c r="C264" s="13" t="s">
        <v>20</v>
      </c>
      <c r="D264" s="67" t="s">
        <v>98</v>
      </c>
      <c r="E264" s="20"/>
      <c r="F264" s="15">
        <v>1900000</v>
      </c>
      <c r="G264" s="15">
        <v>1980000</v>
      </c>
      <c r="H264" s="15" t="s">
        <v>24</v>
      </c>
      <c r="I264" s="15" t="s">
        <v>67</v>
      </c>
      <c r="J264" s="14"/>
      <c r="K264" s="14"/>
      <c r="L264" s="8"/>
      <c r="M264" s="8"/>
      <c r="N264" s="8"/>
      <c r="O264" s="8"/>
      <c r="P264" s="8"/>
      <c r="S264" s="41"/>
      <c r="T264" s="25"/>
      <c r="U264" s="20"/>
      <c r="V264" s="8"/>
      <c r="W264" s="8"/>
      <c r="X264" s="8"/>
      <c r="Y264" s="8"/>
      <c r="Z264" s="8"/>
      <c r="AA264" s="8"/>
      <c r="AB264" s="8"/>
      <c r="AC264" s="39"/>
    </row>
    <row r="265" spans="1:29" ht="21.75" x14ac:dyDescent="0.5">
      <c r="A265" s="13"/>
      <c r="B265" s="13" t="s">
        <v>97</v>
      </c>
      <c r="C265" s="13" t="s">
        <v>27</v>
      </c>
      <c r="D265" s="67" t="s">
        <v>642</v>
      </c>
      <c r="E265" s="20"/>
      <c r="F265" s="15"/>
      <c r="G265" s="15"/>
      <c r="H265" s="15" t="s">
        <v>25</v>
      </c>
      <c r="I265" s="15"/>
      <c r="J265" s="14"/>
      <c r="K265" s="14"/>
      <c r="L265" s="8"/>
      <c r="M265" s="8"/>
      <c r="N265" s="8"/>
      <c r="O265" s="8"/>
      <c r="P265" s="8"/>
      <c r="S265" s="41"/>
      <c r="T265" s="25"/>
      <c r="U265" s="20"/>
      <c r="V265" s="8"/>
      <c r="W265" s="8"/>
      <c r="X265" s="8"/>
      <c r="Y265" s="8"/>
      <c r="Z265" s="8"/>
      <c r="AA265" s="8"/>
      <c r="AB265" s="8"/>
      <c r="AC265" s="39"/>
    </row>
    <row r="266" spans="1:29" ht="21.75" x14ac:dyDescent="0.5">
      <c r="A266" s="13"/>
      <c r="B266" s="13" t="s">
        <v>635</v>
      </c>
      <c r="C266" s="13" t="s">
        <v>21</v>
      </c>
      <c r="D266" s="67" t="s">
        <v>605</v>
      </c>
      <c r="E266" s="20"/>
      <c r="F266" s="15"/>
      <c r="G266" s="15"/>
      <c r="H266" s="15" t="s">
        <v>26</v>
      </c>
      <c r="I266" s="15"/>
      <c r="J266" s="14"/>
      <c r="K266" s="14"/>
      <c r="L266" s="8"/>
      <c r="M266" s="8"/>
      <c r="N266" s="8"/>
      <c r="O266" s="8"/>
      <c r="P266" s="8"/>
      <c r="S266" s="41"/>
      <c r="T266" s="25"/>
      <c r="U266" s="20"/>
      <c r="V266" s="8"/>
      <c r="W266" s="8"/>
      <c r="X266" s="8"/>
      <c r="Y266" s="8"/>
      <c r="Z266" s="8"/>
      <c r="AA266" s="8"/>
      <c r="AB266" s="8"/>
      <c r="AC266" s="39"/>
    </row>
    <row r="267" spans="1:29" ht="8.4499999999999993" customHeight="1" x14ac:dyDescent="0.5">
      <c r="A267" s="13"/>
      <c r="B267" s="13"/>
      <c r="C267" s="75"/>
      <c r="D267" s="75"/>
      <c r="E267" s="22"/>
      <c r="F267" s="76"/>
      <c r="G267" s="76"/>
      <c r="H267" s="76"/>
      <c r="I267" s="76"/>
      <c r="J267" s="14"/>
      <c r="K267" s="14"/>
      <c r="L267" s="8"/>
      <c r="M267" s="8"/>
      <c r="N267" s="8"/>
      <c r="O267" s="8"/>
      <c r="P267" s="8"/>
      <c r="S267" s="41"/>
      <c r="T267" s="25"/>
      <c r="U267" s="20"/>
      <c r="V267" s="8"/>
      <c r="W267" s="8"/>
      <c r="X267" s="8"/>
      <c r="Y267" s="8"/>
      <c r="Z267" s="8"/>
      <c r="AA267" s="8"/>
      <c r="AB267" s="8"/>
      <c r="AC267" s="39"/>
    </row>
    <row r="268" spans="1:29" ht="21.75" x14ac:dyDescent="0.5">
      <c r="A268" s="13">
        <v>50</v>
      </c>
      <c r="B268" s="128" t="s">
        <v>279</v>
      </c>
      <c r="C268" s="13" t="s">
        <v>20</v>
      </c>
      <c r="D268" s="13" t="s">
        <v>98</v>
      </c>
      <c r="E268" s="20">
        <v>0</v>
      </c>
      <c r="F268" s="15">
        <v>0</v>
      </c>
      <c r="G268" s="15">
        <v>2600000</v>
      </c>
      <c r="H268" s="15" t="s">
        <v>24</v>
      </c>
      <c r="I268" s="15" t="s">
        <v>67</v>
      </c>
      <c r="J268" s="14"/>
      <c r="K268" s="14"/>
      <c r="L268" s="8"/>
      <c r="M268" s="8"/>
      <c r="N268" s="8"/>
      <c r="O268" s="8"/>
      <c r="P268" s="8"/>
      <c r="S268" s="41"/>
      <c r="T268" s="25"/>
      <c r="U268" s="20"/>
      <c r="V268" s="8"/>
      <c r="W268" s="8"/>
      <c r="X268" s="8"/>
      <c r="Y268" s="8"/>
      <c r="Z268" s="8"/>
      <c r="AA268" s="8"/>
      <c r="AB268" s="8"/>
      <c r="AC268" s="39"/>
    </row>
    <row r="269" spans="1:29" ht="21.75" x14ac:dyDescent="0.5">
      <c r="A269" s="13"/>
      <c r="B269" s="125" t="s">
        <v>576</v>
      </c>
      <c r="C269" s="13" t="s">
        <v>27</v>
      </c>
      <c r="D269" s="13" t="s">
        <v>192</v>
      </c>
      <c r="E269" s="20"/>
      <c r="F269" s="15"/>
      <c r="G269" s="15"/>
      <c r="H269" s="15" t="s">
        <v>25</v>
      </c>
      <c r="I269" s="15"/>
      <c r="J269" s="14"/>
      <c r="K269" s="14"/>
      <c r="L269" s="8"/>
      <c r="M269" s="8"/>
      <c r="N269" s="8"/>
      <c r="O269" s="8"/>
      <c r="P269" s="8"/>
      <c r="S269" s="41"/>
      <c r="T269" s="25"/>
      <c r="U269" s="20"/>
      <c r="V269" s="8"/>
      <c r="W269" s="8"/>
      <c r="X269" s="8"/>
      <c r="Y269" s="8"/>
      <c r="Z269" s="8"/>
      <c r="AA269" s="8"/>
      <c r="AB269" s="8"/>
      <c r="AC269" s="39"/>
    </row>
    <row r="270" spans="1:29" ht="21.75" x14ac:dyDescent="0.5">
      <c r="A270" s="13"/>
      <c r="B270" s="125" t="s">
        <v>146</v>
      </c>
      <c r="C270" s="13" t="s">
        <v>21</v>
      </c>
      <c r="D270" s="13" t="s">
        <v>49</v>
      </c>
      <c r="E270" s="20"/>
      <c r="F270" s="15"/>
      <c r="G270" s="15"/>
      <c r="H270" s="15" t="s">
        <v>26</v>
      </c>
      <c r="I270" s="15"/>
      <c r="J270" s="14"/>
      <c r="K270" s="14"/>
      <c r="L270" s="8"/>
      <c r="M270" s="8"/>
      <c r="N270" s="8"/>
      <c r="O270" s="8"/>
      <c r="P270" s="8"/>
      <c r="S270" s="41"/>
      <c r="T270" s="41"/>
      <c r="U270" s="24" t="s">
        <v>818</v>
      </c>
      <c r="V270" s="20"/>
      <c r="W270" s="24"/>
      <c r="X270" s="20"/>
      <c r="Y270" s="20"/>
      <c r="Z270" s="20"/>
      <c r="AA270" s="20"/>
      <c r="AB270" s="20"/>
      <c r="AC270" s="39"/>
    </row>
    <row r="271" spans="1:29" ht="5.25" customHeight="1" x14ac:dyDescent="0.5">
      <c r="A271" s="13"/>
      <c r="B271" s="125"/>
      <c r="C271" s="13"/>
      <c r="D271" s="13"/>
      <c r="E271" s="20"/>
      <c r="F271" s="15"/>
      <c r="G271" s="15"/>
      <c r="H271" s="15"/>
      <c r="I271" s="15"/>
      <c r="J271" s="14"/>
      <c r="K271" s="14"/>
      <c r="L271" s="8"/>
      <c r="M271" s="8"/>
      <c r="N271" s="8"/>
      <c r="O271" s="8"/>
      <c r="P271" s="8"/>
      <c r="S271" s="41"/>
      <c r="T271" s="41"/>
      <c r="U271" s="24" t="s">
        <v>819</v>
      </c>
      <c r="V271" s="24"/>
      <c r="W271" s="24"/>
      <c r="X271" s="20"/>
      <c r="Y271" s="20"/>
      <c r="Z271" s="20"/>
      <c r="AA271" s="20"/>
      <c r="AB271" s="25"/>
      <c r="AC271" s="39"/>
    </row>
    <row r="272" spans="1:29" ht="21.75" x14ac:dyDescent="0.5">
      <c r="A272" s="253">
        <v>51</v>
      </c>
      <c r="B272" s="237" t="s">
        <v>96</v>
      </c>
      <c r="C272" s="13" t="s">
        <v>20</v>
      </c>
      <c r="D272" s="13" t="s">
        <v>98</v>
      </c>
      <c r="E272" s="20">
        <v>0</v>
      </c>
      <c r="F272" s="15">
        <v>0</v>
      </c>
      <c r="G272" s="15">
        <v>2600000</v>
      </c>
      <c r="H272" s="15" t="s">
        <v>24</v>
      </c>
      <c r="I272" s="15" t="s">
        <v>67</v>
      </c>
      <c r="J272" s="14"/>
      <c r="K272" s="14"/>
      <c r="L272" s="8"/>
      <c r="M272" s="8"/>
      <c r="N272" s="8"/>
      <c r="O272" s="8"/>
      <c r="P272" s="8"/>
      <c r="S272" s="41"/>
      <c r="T272" s="41"/>
      <c r="U272" s="24" t="s">
        <v>19</v>
      </c>
      <c r="V272" s="24"/>
      <c r="W272" s="24"/>
      <c r="X272" s="20"/>
      <c r="Y272" s="20"/>
      <c r="Z272" s="20"/>
      <c r="AA272" s="24"/>
      <c r="AB272" s="24"/>
      <c r="AC272" s="39"/>
    </row>
    <row r="273" spans="1:29" ht="21.75" x14ac:dyDescent="0.5">
      <c r="A273" s="253"/>
      <c r="B273" s="212" t="s">
        <v>565</v>
      </c>
      <c r="C273" s="13" t="s">
        <v>27</v>
      </c>
      <c r="D273" s="13" t="s">
        <v>192</v>
      </c>
      <c r="E273" s="20"/>
      <c r="F273" s="15"/>
      <c r="G273" s="15"/>
      <c r="H273" s="15" t="s">
        <v>25</v>
      </c>
      <c r="I273" s="15"/>
      <c r="J273" s="14"/>
      <c r="K273" s="14"/>
      <c r="L273" s="8"/>
      <c r="M273" s="8"/>
      <c r="N273" s="8"/>
      <c r="O273" s="8"/>
      <c r="P273" s="8"/>
      <c r="S273" s="41"/>
      <c r="T273" s="41"/>
      <c r="U273" s="24"/>
      <c r="V273" s="20"/>
      <c r="W273" s="24"/>
      <c r="X273" s="20"/>
      <c r="Y273" s="20"/>
      <c r="Z273" s="20"/>
      <c r="AA273" s="20"/>
      <c r="AB273" s="25"/>
      <c r="AC273" s="39"/>
    </row>
    <row r="274" spans="1:29" ht="21.75" x14ac:dyDescent="0.5">
      <c r="A274" s="253"/>
      <c r="B274" s="212" t="s">
        <v>816</v>
      </c>
      <c r="C274" s="13" t="s">
        <v>21</v>
      </c>
      <c r="D274" s="13" t="s">
        <v>49</v>
      </c>
      <c r="E274" s="20"/>
      <c r="F274" s="15"/>
      <c r="G274" s="15"/>
      <c r="H274" s="15" t="s">
        <v>26</v>
      </c>
      <c r="I274" s="15"/>
      <c r="J274" s="14"/>
      <c r="K274" s="14"/>
      <c r="L274" s="8"/>
      <c r="M274" s="8"/>
      <c r="N274" s="8"/>
      <c r="O274" s="8"/>
      <c r="P274" s="8"/>
      <c r="S274" s="41"/>
      <c r="T274" s="41"/>
      <c r="U274" s="24"/>
      <c r="V274" s="20"/>
      <c r="W274" s="24"/>
      <c r="X274" s="20"/>
      <c r="Y274" s="20"/>
      <c r="Z274" s="20"/>
      <c r="AA274" s="20"/>
      <c r="AB274" s="25"/>
      <c r="AC274" s="39"/>
    </row>
    <row r="275" spans="1:29" ht="21.75" x14ac:dyDescent="0.5">
      <c r="A275" s="253"/>
      <c r="B275" s="212" t="s">
        <v>817</v>
      </c>
      <c r="C275" s="112"/>
      <c r="D275" s="118"/>
      <c r="E275" s="33"/>
      <c r="F275" s="114"/>
      <c r="G275" s="114"/>
      <c r="H275" s="95"/>
      <c r="I275" s="116"/>
      <c r="J275" s="14"/>
      <c r="K275" s="14"/>
      <c r="L275" s="8"/>
      <c r="M275" s="8"/>
      <c r="N275" s="8"/>
      <c r="O275" s="8"/>
      <c r="P275" s="8"/>
      <c r="S275" s="41"/>
      <c r="T275" s="25"/>
      <c r="U275" s="20" t="s">
        <v>279</v>
      </c>
      <c r="V275" s="8" t="s">
        <v>20</v>
      </c>
      <c r="W275" s="8" t="s">
        <v>98</v>
      </c>
      <c r="X275" s="8">
        <v>0</v>
      </c>
      <c r="Y275" s="8">
        <v>0</v>
      </c>
      <c r="Z275" s="8">
        <v>2600000</v>
      </c>
      <c r="AA275" s="8" t="s">
        <v>24</v>
      </c>
      <c r="AB275" s="8" t="s">
        <v>67</v>
      </c>
      <c r="AC275" s="39"/>
    </row>
    <row r="276" spans="1:29" ht="4.9000000000000004" customHeight="1" x14ac:dyDescent="0.5">
      <c r="A276" s="13"/>
      <c r="B276" s="125"/>
      <c r="C276" s="13"/>
      <c r="D276" s="13"/>
      <c r="E276" s="20"/>
      <c r="F276" s="15"/>
      <c r="G276" s="15"/>
      <c r="H276" s="15"/>
      <c r="I276" s="15"/>
      <c r="J276" s="14"/>
      <c r="K276" s="14"/>
      <c r="L276" s="8"/>
      <c r="M276" s="8"/>
      <c r="N276" s="8"/>
      <c r="O276" s="8"/>
      <c r="P276" s="8"/>
      <c r="S276" s="41"/>
      <c r="T276" s="25"/>
      <c r="U276" s="20" t="s">
        <v>591</v>
      </c>
      <c r="V276" s="8" t="s">
        <v>27</v>
      </c>
      <c r="W276" s="8" t="s">
        <v>192</v>
      </c>
      <c r="X276" s="8"/>
      <c r="Y276" s="8"/>
      <c r="Z276" s="8"/>
      <c r="AA276" s="8" t="s">
        <v>25</v>
      </c>
      <c r="AB276" s="8"/>
      <c r="AC276" s="39"/>
    </row>
    <row r="277" spans="1:29" ht="21.75" x14ac:dyDescent="0.5">
      <c r="A277" s="13">
        <v>52</v>
      </c>
      <c r="B277" s="13" t="s">
        <v>96</v>
      </c>
      <c r="C277" s="13" t="s">
        <v>20</v>
      </c>
      <c r="D277" s="67" t="s">
        <v>98</v>
      </c>
      <c r="E277" s="20">
        <v>3000000</v>
      </c>
      <c r="F277" s="15">
        <v>3000000</v>
      </c>
      <c r="G277" s="15">
        <v>3500000</v>
      </c>
      <c r="H277" s="15" t="s">
        <v>24</v>
      </c>
      <c r="I277" s="15" t="s">
        <v>67</v>
      </c>
      <c r="J277" s="14">
        <f>SUM(E260:E277)</f>
        <v>3000000</v>
      </c>
      <c r="K277" s="14">
        <f>SUM(F260:F277)</f>
        <v>7750000</v>
      </c>
      <c r="L277" s="14">
        <f>SUM(G260:G277)</f>
        <v>13530000</v>
      </c>
      <c r="M277" s="8"/>
      <c r="N277" s="8"/>
      <c r="O277" s="8"/>
      <c r="P277" s="8"/>
      <c r="S277" s="41"/>
      <c r="T277" s="25"/>
      <c r="U277" s="20" t="s">
        <v>592</v>
      </c>
      <c r="V277" s="8" t="s">
        <v>21</v>
      </c>
      <c r="W277" s="8" t="s">
        <v>49</v>
      </c>
      <c r="X277" s="8"/>
      <c r="Y277" s="8"/>
      <c r="Z277" s="8"/>
      <c r="AA277" s="8" t="s">
        <v>26</v>
      </c>
      <c r="AB277" s="8"/>
      <c r="AC277" s="39"/>
    </row>
    <row r="278" spans="1:29" ht="21" customHeight="1" x14ac:dyDescent="0.5">
      <c r="A278" s="13"/>
      <c r="B278" s="261" t="s">
        <v>643</v>
      </c>
      <c r="C278" s="13" t="s">
        <v>27</v>
      </c>
      <c r="D278" s="67" t="s">
        <v>615</v>
      </c>
      <c r="E278" s="20"/>
      <c r="F278" s="15"/>
      <c r="G278" s="15"/>
      <c r="H278" s="15" t="s">
        <v>25</v>
      </c>
      <c r="I278" s="15"/>
      <c r="J278" s="14"/>
      <c r="K278" s="14"/>
      <c r="L278" s="8"/>
      <c r="M278" s="8"/>
      <c r="N278" s="8"/>
      <c r="O278" s="8"/>
      <c r="P278" s="8"/>
      <c r="S278" s="41"/>
      <c r="T278" s="41"/>
      <c r="U278" s="24" t="s">
        <v>593</v>
      </c>
      <c r="V278" s="20"/>
      <c r="W278" s="24"/>
      <c r="X278" s="20"/>
      <c r="Y278" s="20"/>
      <c r="Z278" s="20"/>
      <c r="AA278" s="20"/>
      <c r="AB278" s="20"/>
      <c r="AC278" s="39"/>
    </row>
    <row r="279" spans="1:29" ht="21.75" x14ac:dyDescent="0.5">
      <c r="A279" s="13"/>
      <c r="B279" s="125" t="s">
        <v>644</v>
      </c>
      <c r="C279" s="13" t="s">
        <v>21</v>
      </c>
      <c r="D279" s="67" t="s">
        <v>605</v>
      </c>
      <c r="E279" s="20"/>
      <c r="F279" s="15"/>
      <c r="G279" s="15"/>
      <c r="H279" s="15" t="s">
        <v>26</v>
      </c>
      <c r="I279" s="15"/>
      <c r="J279" s="14"/>
      <c r="K279" s="14"/>
      <c r="L279" s="8"/>
      <c r="M279" s="8"/>
      <c r="N279" s="8"/>
      <c r="O279" s="8"/>
      <c r="P279" s="8"/>
      <c r="S279" s="41"/>
      <c r="T279" s="41"/>
      <c r="U279" s="24" t="s">
        <v>594</v>
      </c>
      <c r="V279" s="24"/>
      <c r="W279" s="24"/>
      <c r="X279" s="20"/>
      <c r="Y279" s="20"/>
      <c r="Z279" s="20"/>
      <c r="AA279" s="20"/>
      <c r="AB279" s="25"/>
      <c r="AC279" s="39"/>
    </row>
    <row r="280" spans="1:29" ht="21.75" x14ac:dyDescent="0.5">
      <c r="A280" s="16"/>
      <c r="B280" s="143" t="s">
        <v>566</v>
      </c>
      <c r="C280" s="16"/>
      <c r="D280" s="129"/>
      <c r="E280" s="21"/>
      <c r="F280" s="18"/>
      <c r="G280" s="18"/>
      <c r="H280" s="18"/>
      <c r="I280" s="18"/>
      <c r="J280" s="14"/>
      <c r="K280" s="14"/>
      <c r="L280" s="8"/>
      <c r="M280" s="8"/>
      <c r="N280" s="8"/>
      <c r="O280" s="8"/>
      <c r="P280" s="8"/>
      <c r="S280" s="41"/>
      <c r="T280" s="41"/>
      <c r="U280" s="24" t="s">
        <v>595</v>
      </c>
      <c r="V280" s="24"/>
      <c r="W280" s="24"/>
      <c r="X280" s="20"/>
      <c r="Y280" s="20"/>
      <c r="Z280" s="20"/>
      <c r="AA280" s="24"/>
      <c r="AB280" s="24"/>
      <c r="AC280" s="39"/>
    </row>
    <row r="281" spans="1:29" ht="16.149999999999999" customHeight="1" x14ac:dyDescent="0.5">
      <c r="A281" s="14"/>
      <c r="B281" s="63"/>
      <c r="C281" s="14"/>
      <c r="D281" s="62"/>
      <c r="E281" s="14"/>
      <c r="F281" s="14"/>
      <c r="G281" s="14"/>
      <c r="H281" s="14"/>
      <c r="I281" s="14">
        <f>SUM(I255+1)</f>
        <v>64</v>
      </c>
      <c r="J281" s="14"/>
      <c r="K281" s="14"/>
      <c r="L281" s="8"/>
      <c r="M281" s="8"/>
      <c r="N281" s="8"/>
      <c r="O281" s="8"/>
      <c r="P281" s="8"/>
      <c r="S281" s="41"/>
      <c r="T281" s="41"/>
      <c r="U281" s="24"/>
      <c r="V281" s="20"/>
      <c r="W281" s="24"/>
      <c r="X281" s="20"/>
      <c r="Y281" s="20"/>
      <c r="Z281" s="20"/>
      <c r="AA281" s="20"/>
      <c r="AB281" s="25"/>
      <c r="AC281" s="39"/>
    </row>
    <row r="282" spans="1:29" ht="25.5" customHeight="1" x14ac:dyDescent="0.5">
      <c r="A282" s="2" t="s">
        <v>3</v>
      </c>
      <c r="B282" s="2"/>
      <c r="C282" s="1"/>
      <c r="D282" s="1"/>
      <c r="E282" s="2"/>
      <c r="F282" s="2"/>
      <c r="G282" s="2"/>
      <c r="H282" s="1"/>
      <c r="I282" s="1"/>
      <c r="J282" s="14"/>
      <c r="K282" s="14"/>
      <c r="L282" s="8"/>
      <c r="M282" s="8"/>
      <c r="N282" s="8"/>
      <c r="O282" s="8"/>
      <c r="P282" s="8"/>
      <c r="S282" s="55"/>
      <c r="T282" s="55"/>
      <c r="U282" s="43"/>
      <c r="V282" s="14"/>
      <c r="W282" s="43"/>
      <c r="X282" s="14"/>
      <c r="Y282" s="14"/>
      <c r="Z282" s="14"/>
      <c r="AA282" s="14"/>
      <c r="AB282" s="44"/>
      <c r="AC282" s="39"/>
    </row>
    <row r="283" spans="1:29" ht="24.75" customHeight="1" x14ac:dyDescent="0.5">
      <c r="A283" s="2" t="s">
        <v>4</v>
      </c>
      <c r="B283" s="2"/>
      <c r="C283" s="1"/>
      <c r="D283" s="1"/>
      <c r="E283" s="2"/>
      <c r="F283" s="2"/>
      <c r="G283" s="2"/>
      <c r="H283" s="1"/>
      <c r="I283" s="1"/>
      <c r="J283" s="14"/>
      <c r="K283" s="14"/>
      <c r="L283" s="8"/>
      <c r="M283" s="8"/>
      <c r="N283" s="8"/>
      <c r="O283" s="8"/>
      <c r="P283" s="8"/>
      <c r="S283" s="55"/>
      <c r="T283" s="55"/>
      <c r="U283" s="43"/>
      <c r="V283" s="14"/>
      <c r="W283" s="43"/>
      <c r="X283" s="14"/>
      <c r="Y283" s="14"/>
      <c r="Z283" s="14"/>
      <c r="AA283" s="14"/>
      <c r="AB283" s="44"/>
      <c r="AC283" s="39"/>
    </row>
    <row r="284" spans="1:29" ht="21.75" x14ac:dyDescent="0.5">
      <c r="A284" s="678" t="s">
        <v>5</v>
      </c>
      <c r="B284" s="680" t="s">
        <v>6</v>
      </c>
      <c r="C284" s="672" t="s">
        <v>7</v>
      </c>
      <c r="D284" s="670" t="s">
        <v>8</v>
      </c>
      <c r="E284" s="667" t="s">
        <v>9</v>
      </c>
      <c r="F284" s="667"/>
      <c r="G284" s="667"/>
      <c r="H284" s="3" t="s">
        <v>10</v>
      </c>
      <c r="I284" s="4" t="s">
        <v>11</v>
      </c>
      <c r="J284" s="14"/>
      <c r="K284" s="14"/>
      <c r="L284" s="8"/>
      <c r="M284" s="8"/>
      <c r="N284" s="8"/>
      <c r="O284" s="8"/>
      <c r="P284" s="8"/>
      <c r="S284" s="55"/>
      <c r="T284" s="55"/>
      <c r="U284" s="43"/>
      <c r="V284" s="14"/>
      <c r="W284" s="43"/>
      <c r="X284" s="14"/>
      <c r="Y284" s="14"/>
      <c r="Z284" s="14"/>
      <c r="AA284" s="14"/>
      <c r="AB284" s="44"/>
      <c r="AC284" s="39"/>
    </row>
    <row r="285" spans="1:29" ht="21.75" x14ac:dyDescent="0.5">
      <c r="A285" s="679"/>
      <c r="B285" s="681"/>
      <c r="C285" s="676"/>
      <c r="D285" s="671"/>
      <c r="E285" s="5" t="s">
        <v>12</v>
      </c>
      <c r="F285" s="5" t="s">
        <v>13</v>
      </c>
      <c r="G285" s="5" t="s">
        <v>14</v>
      </c>
      <c r="H285" s="6" t="s">
        <v>15</v>
      </c>
      <c r="I285" s="7" t="s">
        <v>16</v>
      </c>
      <c r="J285" s="14"/>
      <c r="K285" s="14"/>
      <c r="L285" s="8"/>
      <c r="M285" s="8"/>
      <c r="N285" s="8"/>
      <c r="O285" s="8"/>
      <c r="P285" s="8"/>
      <c r="S285" s="55"/>
      <c r="T285" s="55"/>
      <c r="U285" s="43"/>
      <c r="V285" s="14"/>
      <c r="W285" s="43"/>
      <c r="X285" s="14"/>
      <c r="Y285" s="14"/>
      <c r="Z285" s="14"/>
      <c r="AA285" s="14"/>
      <c r="AB285" s="44"/>
      <c r="AC285" s="39"/>
    </row>
    <row r="286" spans="1:29" ht="21.75" x14ac:dyDescent="0.5">
      <c r="A286" s="10">
        <v>53</v>
      </c>
      <c r="B286" s="10" t="s">
        <v>96</v>
      </c>
      <c r="C286" s="10" t="s">
        <v>20</v>
      </c>
      <c r="D286" s="66" t="s">
        <v>98</v>
      </c>
      <c r="E286" s="19">
        <v>0</v>
      </c>
      <c r="F286" s="12">
        <v>1900000</v>
      </c>
      <c r="G286" s="12">
        <v>1900000</v>
      </c>
      <c r="H286" s="12" t="s">
        <v>24</v>
      </c>
      <c r="I286" s="12" t="s">
        <v>67</v>
      </c>
      <c r="J286" s="14"/>
      <c r="K286" s="14"/>
      <c r="L286" s="8"/>
      <c r="M286" s="8"/>
      <c r="N286" s="8"/>
      <c r="O286" s="8"/>
      <c r="P286" s="8"/>
    </row>
    <row r="287" spans="1:29" ht="21.75" x14ac:dyDescent="0.5">
      <c r="A287" s="13"/>
      <c r="B287" s="125" t="s">
        <v>645</v>
      </c>
      <c r="C287" s="13" t="s">
        <v>27</v>
      </c>
      <c r="D287" s="67" t="s">
        <v>642</v>
      </c>
      <c r="E287" s="20"/>
      <c r="F287" s="15"/>
      <c r="G287" s="15" t="s">
        <v>534</v>
      </c>
      <c r="H287" s="15" t="s">
        <v>25</v>
      </c>
      <c r="I287" s="15"/>
      <c r="J287" s="14"/>
      <c r="K287" s="14"/>
      <c r="L287" s="8"/>
      <c r="M287" s="8"/>
      <c r="N287" s="8"/>
      <c r="O287" s="8"/>
      <c r="P287" s="8"/>
    </row>
    <row r="288" spans="1:29" ht="21.75" x14ac:dyDescent="0.5">
      <c r="A288" s="13"/>
      <c r="B288" s="125" t="s">
        <v>646</v>
      </c>
      <c r="C288" s="13" t="s">
        <v>21</v>
      </c>
      <c r="D288" s="67" t="s">
        <v>605</v>
      </c>
      <c r="E288" s="20"/>
      <c r="F288" s="15"/>
      <c r="G288" s="15"/>
      <c r="H288" s="15" t="s">
        <v>26</v>
      </c>
      <c r="I288" s="15"/>
      <c r="J288" s="14"/>
      <c r="K288" s="14"/>
      <c r="L288" s="8"/>
      <c r="M288" s="8"/>
      <c r="N288" s="8"/>
      <c r="O288" s="8"/>
      <c r="P288" s="8"/>
    </row>
    <row r="289" spans="1:16" ht="21.75" x14ac:dyDescent="0.5">
      <c r="A289" s="13"/>
      <c r="B289" s="125" t="s">
        <v>647</v>
      </c>
      <c r="C289" s="13"/>
      <c r="D289" s="127"/>
      <c r="E289" s="20"/>
      <c r="F289" s="15"/>
      <c r="G289" s="15"/>
      <c r="H289" s="15"/>
      <c r="I289" s="15"/>
      <c r="J289" s="14"/>
      <c r="K289" s="14"/>
      <c r="L289" s="8"/>
      <c r="M289" s="8"/>
      <c r="N289" s="8"/>
      <c r="O289" s="8"/>
      <c r="P289" s="8"/>
    </row>
    <row r="290" spans="1:16" ht="12.75" customHeight="1" x14ac:dyDescent="0.5">
      <c r="A290" s="13"/>
      <c r="B290" s="125"/>
      <c r="C290" s="13"/>
      <c r="D290" s="127"/>
      <c r="E290" s="20"/>
      <c r="F290" s="15"/>
      <c r="G290" s="15"/>
      <c r="H290" s="15"/>
      <c r="I290" s="15"/>
      <c r="J290" s="14"/>
      <c r="K290" s="14"/>
      <c r="L290" s="8"/>
      <c r="M290" s="8"/>
      <c r="N290" s="8"/>
      <c r="O290" s="8"/>
      <c r="P290" s="8"/>
    </row>
    <row r="291" spans="1:16" ht="21.75" x14ac:dyDescent="0.5">
      <c r="A291" s="13">
        <v>54</v>
      </c>
      <c r="B291" s="125" t="s">
        <v>96</v>
      </c>
      <c r="C291" s="13" t="s">
        <v>20</v>
      </c>
      <c r="D291" s="67" t="s">
        <v>98</v>
      </c>
      <c r="E291" s="20">
        <v>0</v>
      </c>
      <c r="F291" s="15">
        <v>1900000</v>
      </c>
      <c r="G291" s="15">
        <v>1900000</v>
      </c>
      <c r="H291" s="15" t="s">
        <v>24</v>
      </c>
      <c r="I291" s="15" t="s">
        <v>67</v>
      </c>
      <c r="J291" s="44"/>
      <c r="K291" s="14"/>
      <c r="L291" s="8"/>
      <c r="M291" s="8"/>
      <c r="N291" s="8"/>
      <c r="O291" s="8"/>
      <c r="P291" s="8"/>
    </row>
    <row r="292" spans="1:16" ht="21.75" x14ac:dyDescent="0.5">
      <c r="A292" s="13"/>
      <c r="B292" s="258" t="s">
        <v>648</v>
      </c>
      <c r="C292" s="13" t="s">
        <v>27</v>
      </c>
      <c r="D292" s="67" t="s">
        <v>642</v>
      </c>
      <c r="E292" s="20"/>
      <c r="F292" s="15"/>
      <c r="G292" s="15"/>
      <c r="H292" s="15" t="s">
        <v>25</v>
      </c>
      <c r="I292" s="15"/>
      <c r="J292" s="44"/>
      <c r="K292" s="14"/>
      <c r="L292" s="8"/>
      <c r="M292" s="8"/>
      <c r="N292" s="8"/>
      <c r="O292" s="8"/>
      <c r="P292" s="8"/>
    </row>
    <row r="293" spans="1:16" ht="21.75" x14ac:dyDescent="0.5">
      <c r="A293" s="13"/>
      <c r="B293" s="258" t="s">
        <v>649</v>
      </c>
      <c r="C293" s="13" t="s">
        <v>21</v>
      </c>
      <c r="D293" s="67" t="s">
        <v>605</v>
      </c>
      <c r="E293" s="20"/>
      <c r="F293" s="15"/>
      <c r="G293" s="15"/>
      <c r="H293" s="15" t="s">
        <v>26</v>
      </c>
      <c r="I293" s="15"/>
      <c r="J293" s="44"/>
      <c r="K293" s="14"/>
      <c r="L293" s="8"/>
      <c r="M293" s="8"/>
      <c r="N293" s="8"/>
      <c r="O293" s="8"/>
      <c r="P293" s="8"/>
    </row>
    <row r="294" spans="1:16" ht="21.75" x14ac:dyDescent="0.5">
      <c r="A294" s="13"/>
      <c r="B294" s="125" t="s">
        <v>650</v>
      </c>
      <c r="C294" s="67"/>
      <c r="D294" s="260"/>
      <c r="E294" s="20"/>
      <c r="F294" s="15"/>
      <c r="G294" s="15"/>
      <c r="H294" s="85"/>
      <c r="I294" s="68"/>
      <c r="J294" s="44"/>
      <c r="K294" s="14"/>
      <c r="L294" s="8"/>
      <c r="M294" s="8"/>
      <c r="N294" s="8"/>
      <c r="O294" s="8"/>
      <c r="P294" s="8"/>
    </row>
    <row r="295" spans="1:16" ht="12.75" customHeight="1" x14ac:dyDescent="0.5">
      <c r="A295" s="13"/>
      <c r="B295" s="13"/>
      <c r="C295" s="75"/>
      <c r="D295" s="75"/>
      <c r="E295" s="22"/>
      <c r="F295" s="76"/>
      <c r="G295" s="76"/>
      <c r="H295" s="76"/>
      <c r="I295" s="76"/>
      <c r="J295" s="44"/>
      <c r="K295" s="14"/>
      <c r="L295" s="8"/>
      <c r="M295" s="8"/>
      <c r="N295" s="8"/>
      <c r="O295" s="8"/>
      <c r="P295" s="8"/>
    </row>
    <row r="296" spans="1:16" ht="26.25" customHeight="1" x14ac:dyDescent="0.5">
      <c r="A296" s="13">
        <v>55</v>
      </c>
      <c r="B296" s="125" t="s">
        <v>96</v>
      </c>
      <c r="C296" s="13" t="s">
        <v>20</v>
      </c>
      <c r="D296" s="67" t="s">
        <v>98</v>
      </c>
      <c r="E296" s="20">
        <v>2500000</v>
      </c>
      <c r="F296" s="15">
        <v>2500000</v>
      </c>
      <c r="G296" s="15">
        <v>2600000</v>
      </c>
      <c r="H296" s="15" t="s">
        <v>24</v>
      </c>
      <c r="I296" s="15" t="s">
        <v>67</v>
      </c>
      <c r="J296" s="44"/>
      <c r="K296" s="14"/>
      <c r="L296" s="8"/>
      <c r="M296" s="8"/>
      <c r="N296" s="8"/>
      <c r="O296" s="8"/>
      <c r="P296" s="8"/>
    </row>
    <row r="297" spans="1:16" ht="21.75" x14ac:dyDescent="0.5">
      <c r="A297" s="13"/>
      <c r="B297" s="243" t="s">
        <v>651</v>
      </c>
      <c r="C297" s="13" t="s">
        <v>27</v>
      </c>
      <c r="D297" s="67" t="s">
        <v>624</v>
      </c>
      <c r="E297" s="20"/>
      <c r="F297" s="15"/>
      <c r="G297" s="15"/>
      <c r="H297" s="15" t="s">
        <v>25</v>
      </c>
      <c r="I297" s="15"/>
      <c r="J297" s="44"/>
      <c r="K297" s="14"/>
      <c r="L297" s="8"/>
      <c r="M297" s="8"/>
      <c r="N297" s="8"/>
      <c r="O297" s="8"/>
      <c r="P297" s="8"/>
    </row>
    <row r="298" spans="1:16" ht="21.75" x14ac:dyDescent="0.5">
      <c r="A298" s="13"/>
      <c r="B298" s="125" t="s">
        <v>652</v>
      </c>
      <c r="C298" s="13" t="s">
        <v>21</v>
      </c>
      <c r="D298" s="67" t="s">
        <v>605</v>
      </c>
      <c r="E298" s="20"/>
      <c r="F298" s="15"/>
      <c r="G298" s="15"/>
      <c r="H298" s="15" t="s">
        <v>26</v>
      </c>
      <c r="I298" s="15"/>
      <c r="J298" s="44"/>
      <c r="K298" s="14"/>
      <c r="L298" s="8"/>
      <c r="M298" s="8"/>
      <c r="N298" s="8"/>
      <c r="O298" s="8"/>
      <c r="P298" s="8"/>
    </row>
    <row r="299" spans="1:16" ht="21.75" x14ac:dyDescent="0.5">
      <c r="A299" s="13"/>
      <c r="B299" s="125" t="s">
        <v>653</v>
      </c>
      <c r="C299" s="67"/>
      <c r="D299" s="127"/>
      <c r="E299" s="20"/>
      <c r="F299" s="15"/>
      <c r="G299" s="15"/>
      <c r="H299" s="85"/>
      <c r="I299" s="68"/>
      <c r="J299" s="44"/>
      <c r="K299" s="14"/>
      <c r="L299" s="8"/>
      <c r="M299" s="8"/>
      <c r="N299" s="8"/>
      <c r="O299" s="8"/>
      <c r="P299" s="8"/>
    </row>
    <row r="300" spans="1:16" ht="9.75" customHeight="1" x14ac:dyDescent="0.5">
      <c r="A300" s="13"/>
      <c r="B300" s="125"/>
      <c r="C300" s="67"/>
      <c r="D300" s="127"/>
      <c r="E300" s="20"/>
      <c r="F300" s="15"/>
      <c r="G300" s="15"/>
      <c r="H300" s="85"/>
      <c r="I300" s="68"/>
      <c r="J300" s="44"/>
      <c r="K300" s="14"/>
      <c r="L300" s="8"/>
      <c r="M300" s="8"/>
      <c r="N300" s="8"/>
      <c r="O300" s="8"/>
      <c r="P300" s="8"/>
    </row>
    <row r="301" spans="1:16" ht="21.75" x14ac:dyDescent="0.5">
      <c r="A301" s="13">
        <v>56</v>
      </c>
      <c r="B301" s="237" t="s">
        <v>96</v>
      </c>
      <c r="C301" s="13" t="s">
        <v>20</v>
      </c>
      <c r="D301" s="67" t="s">
        <v>98</v>
      </c>
      <c r="E301" s="20">
        <v>0</v>
      </c>
      <c r="F301" s="15">
        <v>1900000</v>
      </c>
      <c r="G301" s="15">
        <v>1900000</v>
      </c>
      <c r="H301" s="15" t="s">
        <v>24</v>
      </c>
      <c r="I301" s="15" t="s">
        <v>67</v>
      </c>
      <c r="J301" s="44">
        <f>SUM(E286:E301)</f>
        <v>2500000</v>
      </c>
      <c r="K301" s="44">
        <f>SUM(F286:F301)</f>
        <v>8200000</v>
      </c>
      <c r="L301" s="44">
        <f>SUM(G286:G301)</f>
        <v>8300000</v>
      </c>
      <c r="M301" s="8"/>
      <c r="N301" s="8"/>
      <c r="O301" s="8"/>
      <c r="P301" s="8"/>
    </row>
    <row r="302" spans="1:16" ht="21.75" x14ac:dyDescent="0.5">
      <c r="A302" s="13"/>
      <c r="B302" s="212" t="s">
        <v>657</v>
      </c>
      <c r="C302" s="13" t="s">
        <v>27</v>
      </c>
      <c r="D302" s="67" t="s">
        <v>642</v>
      </c>
      <c r="E302" s="20"/>
      <c r="F302" s="15"/>
      <c r="G302" s="15"/>
      <c r="H302" s="15" t="s">
        <v>25</v>
      </c>
      <c r="I302" s="15"/>
      <c r="J302" s="44"/>
      <c r="K302" s="14"/>
      <c r="L302" s="8"/>
      <c r="M302" s="8"/>
      <c r="N302" s="8"/>
      <c r="O302" s="8"/>
      <c r="P302" s="8"/>
    </row>
    <row r="303" spans="1:16" ht="21.75" x14ac:dyDescent="0.5">
      <c r="A303" s="13"/>
      <c r="B303" s="212" t="s">
        <v>658</v>
      </c>
      <c r="C303" s="13" t="s">
        <v>21</v>
      </c>
      <c r="D303" s="67" t="s">
        <v>605</v>
      </c>
      <c r="E303" s="20"/>
      <c r="F303" s="15"/>
      <c r="G303" s="15"/>
      <c r="H303" s="15" t="s">
        <v>26</v>
      </c>
      <c r="I303" s="15"/>
      <c r="J303" s="44"/>
      <c r="K303" s="14"/>
      <c r="L303" s="8"/>
      <c r="M303" s="8"/>
      <c r="N303" s="8"/>
      <c r="O303" s="8"/>
      <c r="P303" s="8"/>
    </row>
    <row r="304" spans="1:16" ht="21.75" x14ac:dyDescent="0.5">
      <c r="A304" s="16"/>
      <c r="B304" s="259" t="s">
        <v>566</v>
      </c>
      <c r="C304" s="117"/>
      <c r="D304" s="202"/>
      <c r="E304" s="203"/>
      <c r="F304" s="200"/>
      <c r="G304" s="200"/>
      <c r="H304" s="226"/>
      <c r="I304" s="256"/>
      <c r="J304" s="44"/>
      <c r="K304" s="14"/>
      <c r="L304" s="8"/>
      <c r="M304" s="8"/>
      <c r="N304" s="8"/>
      <c r="O304" s="8"/>
      <c r="P304" s="8"/>
    </row>
    <row r="305" spans="1:16" ht="19.899999999999999" customHeight="1" x14ac:dyDescent="0.5">
      <c r="A305" s="14"/>
      <c r="B305" s="63"/>
      <c r="C305" s="43"/>
      <c r="D305" s="62"/>
      <c r="E305" s="14"/>
      <c r="F305" s="14"/>
      <c r="G305" s="14"/>
      <c r="H305" s="43"/>
      <c r="I305" s="44">
        <f>SUM(I281+1)</f>
        <v>65</v>
      </c>
      <c r="J305" s="44"/>
      <c r="K305" s="14"/>
      <c r="L305" s="8"/>
      <c r="M305" s="8"/>
      <c r="N305" s="8"/>
      <c r="O305" s="8"/>
      <c r="P305" s="8"/>
    </row>
    <row r="306" spans="1:16" ht="22.5" customHeight="1" x14ac:dyDescent="0.5">
      <c r="A306" s="2" t="s">
        <v>3</v>
      </c>
      <c r="B306" s="2"/>
      <c r="C306" s="1"/>
      <c r="D306" s="1"/>
      <c r="E306" s="2"/>
      <c r="F306" s="2"/>
      <c r="G306" s="2"/>
      <c r="H306" s="1"/>
      <c r="I306" s="1"/>
      <c r="J306" s="44"/>
      <c r="K306" s="14"/>
      <c r="L306" s="8"/>
      <c r="M306" s="8"/>
      <c r="N306" s="8"/>
      <c r="O306" s="8"/>
      <c r="P306" s="8"/>
    </row>
    <row r="307" spans="1:16" ht="24.6" customHeight="1" x14ac:dyDescent="0.5">
      <c r="A307" s="2" t="s">
        <v>4</v>
      </c>
      <c r="B307" s="2"/>
      <c r="C307" s="1"/>
      <c r="D307" s="1"/>
      <c r="E307" s="2"/>
      <c r="F307" s="2"/>
      <c r="G307" s="2"/>
      <c r="H307" s="1"/>
      <c r="I307" s="1"/>
      <c r="J307" s="44"/>
      <c r="K307" s="14"/>
      <c r="L307" s="8"/>
      <c r="M307" s="8"/>
      <c r="N307" s="8"/>
      <c r="O307" s="8"/>
      <c r="P307" s="8"/>
    </row>
    <row r="308" spans="1:16" ht="19.149999999999999" customHeight="1" x14ac:dyDescent="0.5">
      <c r="A308" s="678" t="s">
        <v>5</v>
      </c>
      <c r="B308" s="680" t="s">
        <v>6</v>
      </c>
      <c r="C308" s="672" t="s">
        <v>7</v>
      </c>
      <c r="D308" s="670" t="s">
        <v>8</v>
      </c>
      <c r="E308" s="667" t="s">
        <v>9</v>
      </c>
      <c r="F308" s="667"/>
      <c r="G308" s="667"/>
      <c r="H308" s="3" t="s">
        <v>10</v>
      </c>
      <c r="I308" s="4" t="s">
        <v>11</v>
      </c>
      <c r="J308" s="44"/>
      <c r="K308" s="14"/>
      <c r="L308" s="8"/>
      <c r="M308" s="8"/>
      <c r="N308" s="8"/>
      <c r="O308" s="8"/>
      <c r="P308" s="8"/>
    </row>
    <row r="309" spans="1:16" ht="21" customHeight="1" x14ac:dyDescent="0.5">
      <c r="A309" s="679"/>
      <c r="B309" s="681"/>
      <c r="C309" s="676"/>
      <c r="D309" s="671"/>
      <c r="E309" s="5" t="s">
        <v>12</v>
      </c>
      <c r="F309" s="5" t="s">
        <v>13</v>
      </c>
      <c r="G309" s="5" t="s">
        <v>14</v>
      </c>
      <c r="H309" s="6" t="s">
        <v>15</v>
      </c>
      <c r="I309" s="7" t="s">
        <v>16</v>
      </c>
      <c r="J309" s="44"/>
      <c r="K309" s="14"/>
      <c r="L309" s="8"/>
      <c r="M309" s="8"/>
      <c r="N309" s="8"/>
      <c r="O309" s="8"/>
      <c r="P309" s="8"/>
    </row>
    <row r="310" spans="1:16" ht="21.75" x14ac:dyDescent="0.5">
      <c r="A310" s="10">
        <v>57</v>
      </c>
      <c r="B310" s="124" t="s">
        <v>96</v>
      </c>
      <c r="C310" s="10" t="s">
        <v>20</v>
      </c>
      <c r="D310" s="66" t="s">
        <v>98</v>
      </c>
      <c r="E310" s="19">
        <v>0</v>
      </c>
      <c r="F310" s="12">
        <v>1900000</v>
      </c>
      <c r="G310" s="12">
        <v>1900000</v>
      </c>
      <c r="H310" s="12" t="s">
        <v>24</v>
      </c>
      <c r="I310" s="12" t="s">
        <v>67</v>
      </c>
      <c r="J310" s="44"/>
      <c r="K310" s="14"/>
      <c r="L310" s="8"/>
      <c r="M310" s="8"/>
      <c r="N310" s="8"/>
      <c r="O310" s="8"/>
      <c r="P310" s="8"/>
    </row>
    <row r="311" spans="1:16" ht="43.5" x14ac:dyDescent="0.5">
      <c r="A311" s="13"/>
      <c r="B311" s="257" t="s">
        <v>659</v>
      </c>
      <c r="C311" s="13" t="s">
        <v>27</v>
      </c>
      <c r="D311" s="67" t="s">
        <v>642</v>
      </c>
      <c r="E311" s="20"/>
      <c r="F311" s="15"/>
      <c r="G311" s="15"/>
      <c r="H311" s="15" t="s">
        <v>25</v>
      </c>
      <c r="I311" s="15"/>
      <c r="J311" s="44"/>
      <c r="K311" s="14"/>
      <c r="L311" s="8"/>
      <c r="M311" s="8"/>
      <c r="N311" s="8"/>
      <c r="O311" s="8"/>
      <c r="P311" s="8"/>
    </row>
    <row r="312" spans="1:16" ht="21.75" x14ac:dyDescent="0.5">
      <c r="A312" s="13"/>
      <c r="B312" s="125" t="s">
        <v>660</v>
      </c>
      <c r="C312" s="13" t="s">
        <v>21</v>
      </c>
      <c r="D312" s="67" t="s">
        <v>605</v>
      </c>
      <c r="E312" s="20"/>
      <c r="F312" s="15"/>
      <c r="G312" s="15"/>
      <c r="H312" s="15" t="s">
        <v>26</v>
      </c>
      <c r="I312" s="15"/>
      <c r="J312" s="44"/>
      <c r="K312" s="14"/>
      <c r="L312" s="8"/>
      <c r="M312" s="8"/>
      <c r="N312" s="8"/>
      <c r="O312" s="8"/>
      <c r="P312" s="8"/>
    </row>
    <row r="313" spans="1:16" ht="21.75" x14ac:dyDescent="0.5">
      <c r="A313" s="13"/>
      <c r="B313" s="125" t="s">
        <v>19</v>
      </c>
      <c r="C313" s="67"/>
      <c r="D313" s="110"/>
      <c r="E313" s="20"/>
      <c r="F313" s="15"/>
      <c r="G313" s="15"/>
      <c r="H313" s="85"/>
      <c r="I313" s="85"/>
      <c r="J313" s="44"/>
      <c r="K313" s="14"/>
      <c r="L313" s="8"/>
      <c r="M313" s="8"/>
      <c r="N313" s="8"/>
      <c r="O313" s="8"/>
      <c r="P313" s="8"/>
    </row>
    <row r="314" spans="1:16" ht="13.5" customHeight="1" x14ac:dyDescent="0.5">
      <c r="A314" s="13"/>
      <c r="B314" s="125"/>
      <c r="C314" s="67"/>
      <c r="D314" s="127"/>
      <c r="E314" s="20"/>
      <c r="F314" s="15"/>
      <c r="G314" s="15"/>
      <c r="H314" s="85"/>
      <c r="I314" s="85"/>
      <c r="J314" s="44"/>
      <c r="K314" s="14"/>
      <c r="L314" s="8"/>
      <c r="M314" s="8"/>
      <c r="N314" s="8"/>
      <c r="O314" s="8"/>
      <c r="P314" s="8"/>
    </row>
    <row r="315" spans="1:16" ht="21.75" x14ac:dyDescent="0.5">
      <c r="A315" s="13">
        <v>58</v>
      </c>
      <c r="B315" s="125" t="s">
        <v>96</v>
      </c>
      <c r="C315" s="13" t="s">
        <v>20</v>
      </c>
      <c r="D315" s="67" t="s">
        <v>98</v>
      </c>
      <c r="E315" s="20">
        <v>0</v>
      </c>
      <c r="F315" s="15">
        <v>1900000</v>
      </c>
      <c r="G315" s="15">
        <v>1900000</v>
      </c>
      <c r="H315" s="15" t="s">
        <v>24</v>
      </c>
      <c r="I315" s="15" t="s">
        <v>67</v>
      </c>
      <c r="J315" s="44"/>
      <c r="K315" s="14"/>
      <c r="L315" s="8"/>
      <c r="M315" s="8"/>
      <c r="N315" s="8"/>
      <c r="O315" s="8"/>
      <c r="P315" s="8"/>
    </row>
    <row r="316" spans="1:16" ht="21.75" x14ac:dyDescent="0.5">
      <c r="A316" s="13"/>
      <c r="B316" s="258" t="s">
        <v>97</v>
      </c>
      <c r="C316" s="13" t="s">
        <v>27</v>
      </c>
      <c r="D316" s="67" t="s">
        <v>642</v>
      </c>
      <c r="E316" s="20"/>
      <c r="F316" s="15"/>
      <c r="G316" s="15"/>
      <c r="H316" s="15" t="s">
        <v>25</v>
      </c>
      <c r="I316" s="15"/>
      <c r="J316" s="44"/>
      <c r="K316" s="14"/>
      <c r="L316" s="8"/>
      <c r="M316" s="8"/>
      <c r="N316" s="8"/>
      <c r="O316" s="8"/>
      <c r="P316" s="8"/>
    </row>
    <row r="317" spans="1:16" ht="21.75" x14ac:dyDescent="0.5">
      <c r="A317" s="13"/>
      <c r="B317" s="258" t="s">
        <v>566</v>
      </c>
      <c r="C317" s="13" t="s">
        <v>21</v>
      </c>
      <c r="D317" s="67" t="s">
        <v>605</v>
      </c>
      <c r="E317" s="20"/>
      <c r="F317" s="15"/>
      <c r="G317" s="15"/>
      <c r="H317" s="15" t="s">
        <v>26</v>
      </c>
      <c r="I317" s="15"/>
      <c r="J317" s="44"/>
      <c r="K317" s="14"/>
      <c r="L317" s="8"/>
      <c r="M317" s="8"/>
      <c r="N317" s="8"/>
      <c r="O317" s="8"/>
      <c r="P317" s="8"/>
    </row>
    <row r="318" spans="1:16" ht="12.75" customHeight="1" x14ac:dyDescent="0.5">
      <c r="A318" s="13"/>
      <c r="B318" s="13"/>
      <c r="C318" s="75"/>
      <c r="D318" s="75"/>
      <c r="E318" s="22"/>
      <c r="F318" s="76"/>
      <c r="G318" s="76"/>
      <c r="H318" s="76"/>
      <c r="I318" s="76"/>
      <c r="J318" s="44"/>
      <c r="K318" s="14"/>
      <c r="L318" s="8"/>
      <c r="M318" s="8"/>
      <c r="N318" s="8"/>
      <c r="O318" s="8"/>
      <c r="P318" s="8"/>
    </row>
    <row r="319" spans="1:16" ht="21.75" x14ac:dyDescent="0.5">
      <c r="A319" s="13">
        <v>59</v>
      </c>
      <c r="B319" s="13" t="s">
        <v>96</v>
      </c>
      <c r="C319" s="13" t="s">
        <v>20</v>
      </c>
      <c r="D319" s="67" t="s">
        <v>98</v>
      </c>
      <c r="E319" s="20">
        <v>0</v>
      </c>
      <c r="F319" s="15">
        <v>1900000</v>
      </c>
      <c r="G319" s="15">
        <v>1900000</v>
      </c>
      <c r="H319" s="15" t="s">
        <v>24</v>
      </c>
      <c r="I319" s="15" t="s">
        <v>67</v>
      </c>
      <c r="J319" s="44"/>
      <c r="K319" s="14"/>
      <c r="L319" s="8"/>
      <c r="M319" s="8"/>
      <c r="N319" s="8"/>
      <c r="O319" s="8"/>
      <c r="P319" s="8"/>
    </row>
    <row r="320" spans="1:16" ht="21.75" x14ac:dyDescent="0.5">
      <c r="A320" s="13"/>
      <c r="B320" s="13" t="s">
        <v>654</v>
      </c>
      <c r="C320" s="13" t="s">
        <v>27</v>
      </c>
      <c r="D320" s="67" t="s">
        <v>642</v>
      </c>
      <c r="E320" s="20"/>
      <c r="F320" s="15"/>
      <c r="G320" s="15"/>
      <c r="H320" s="15" t="s">
        <v>25</v>
      </c>
      <c r="I320" s="15"/>
      <c r="J320" s="44"/>
      <c r="K320" s="14"/>
      <c r="L320" s="8"/>
      <c r="M320" s="8"/>
      <c r="N320" s="8"/>
      <c r="O320" s="8"/>
      <c r="P320" s="8"/>
    </row>
    <row r="321" spans="1:18" ht="21.75" x14ac:dyDescent="0.5">
      <c r="A321" s="13"/>
      <c r="B321" s="13" t="s">
        <v>655</v>
      </c>
      <c r="C321" s="13" t="s">
        <v>21</v>
      </c>
      <c r="D321" s="67" t="s">
        <v>605</v>
      </c>
      <c r="E321" s="20"/>
      <c r="F321" s="15"/>
      <c r="G321" s="15"/>
      <c r="H321" s="15" t="s">
        <v>26</v>
      </c>
      <c r="I321" s="15"/>
      <c r="J321" s="44"/>
      <c r="K321" s="14"/>
      <c r="L321" s="8"/>
      <c r="M321" s="8"/>
      <c r="N321" s="8"/>
      <c r="O321" s="8"/>
      <c r="P321" s="8"/>
    </row>
    <row r="322" spans="1:18" ht="21.75" x14ac:dyDescent="0.5">
      <c r="A322" s="13"/>
      <c r="B322" s="13" t="s">
        <v>656</v>
      </c>
      <c r="C322" s="13"/>
      <c r="D322" s="13"/>
      <c r="E322" s="20"/>
      <c r="F322" s="15"/>
      <c r="G322" s="15"/>
      <c r="H322" s="15"/>
      <c r="I322" s="15"/>
      <c r="J322" s="44"/>
      <c r="K322" s="14"/>
      <c r="L322" s="8"/>
      <c r="M322" s="8"/>
      <c r="N322" s="8"/>
      <c r="O322" s="8"/>
      <c r="P322" s="8"/>
    </row>
    <row r="323" spans="1:18" ht="15" customHeight="1" x14ac:dyDescent="0.5">
      <c r="A323" s="13"/>
      <c r="B323" s="13"/>
      <c r="C323" s="75"/>
      <c r="D323" s="75"/>
      <c r="E323" s="22"/>
      <c r="F323" s="76"/>
      <c r="G323" s="76"/>
      <c r="H323" s="76"/>
      <c r="I323" s="76"/>
      <c r="J323" s="44"/>
      <c r="K323" s="14"/>
      <c r="L323" s="8"/>
      <c r="M323" s="8"/>
      <c r="N323" s="8"/>
      <c r="O323" s="8"/>
      <c r="P323" s="8"/>
    </row>
    <row r="324" spans="1:18" ht="21.75" x14ac:dyDescent="0.5">
      <c r="A324" s="13">
        <v>60</v>
      </c>
      <c r="B324" s="237" t="s">
        <v>96</v>
      </c>
      <c r="C324" s="13" t="s">
        <v>20</v>
      </c>
      <c r="D324" s="67" t="s">
        <v>98</v>
      </c>
      <c r="E324" s="20">
        <v>0</v>
      </c>
      <c r="F324" s="15">
        <v>1900000</v>
      </c>
      <c r="G324" s="15">
        <v>1900000</v>
      </c>
      <c r="H324" s="15" t="s">
        <v>24</v>
      </c>
      <c r="I324" s="15" t="s">
        <v>67</v>
      </c>
      <c r="J324" s="44">
        <f>SUM(E310:E324)</f>
        <v>0</v>
      </c>
      <c r="K324" s="44">
        <f>SUM(F310:F324)</f>
        <v>7600000</v>
      </c>
      <c r="L324" s="44">
        <f>SUM(G310:G324)</f>
        <v>7600000</v>
      </c>
      <c r="M324" s="8"/>
      <c r="N324" s="8"/>
      <c r="O324" s="8"/>
      <c r="P324" s="8"/>
    </row>
    <row r="325" spans="1:18" ht="21.75" x14ac:dyDescent="0.5">
      <c r="A325" s="253"/>
      <c r="B325" s="212" t="s">
        <v>661</v>
      </c>
      <c r="C325" s="13" t="s">
        <v>27</v>
      </c>
      <c r="D325" s="67" t="s">
        <v>642</v>
      </c>
      <c r="E325" s="20"/>
      <c r="F325" s="15"/>
      <c r="G325" s="15"/>
      <c r="H325" s="15" t="s">
        <v>25</v>
      </c>
      <c r="I325" s="15"/>
      <c r="J325" s="44"/>
      <c r="K325" s="14"/>
      <c r="L325" s="8"/>
      <c r="M325" s="8"/>
      <c r="N325" s="8"/>
      <c r="O325" s="8"/>
      <c r="P325" s="8"/>
    </row>
    <row r="326" spans="1:18" ht="21.75" x14ac:dyDescent="0.5">
      <c r="A326" s="253"/>
      <c r="B326" s="212" t="s">
        <v>567</v>
      </c>
      <c r="C326" s="13" t="s">
        <v>21</v>
      </c>
      <c r="D326" s="67" t="s">
        <v>605</v>
      </c>
      <c r="E326" s="20"/>
      <c r="F326" s="15"/>
      <c r="G326" s="15"/>
      <c r="H326" s="15" t="s">
        <v>26</v>
      </c>
      <c r="I326" s="15"/>
      <c r="J326" s="44"/>
      <c r="K326" s="14"/>
      <c r="L326" s="8"/>
      <c r="M326" s="8"/>
      <c r="N326" s="8"/>
      <c r="O326" s="8"/>
      <c r="P326" s="8"/>
    </row>
    <row r="327" spans="1:18" ht="21.75" x14ac:dyDescent="0.5">
      <c r="A327" s="253"/>
      <c r="B327" s="212" t="s">
        <v>662</v>
      </c>
      <c r="C327" s="112"/>
      <c r="D327" s="118"/>
      <c r="E327" s="33"/>
      <c r="F327" s="114"/>
      <c r="G327" s="114"/>
      <c r="H327" s="95"/>
      <c r="I327" s="185"/>
      <c r="J327" s="44"/>
      <c r="K327" s="14"/>
      <c r="L327" s="8"/>
      <c r="M327" s="8"/>
      <c r="N327" s="8"/>
      <c r="O327" s="8"/>
      <c r="P327" s="8"/>
    </row>
    <row r="328" spans="1:18" ht="23.45" customHeight="1" x14ac:dyDescent="0.5">
      <c r="A328" s="255"/>
      <c r="B328" s="259" t="s">
        <v>663</v>
      </c>
      <c r="C328" s="117"/>
      <c r="D328" s="202"/>
      <c r="E328" s="203"/>
      <c r="F328" s="200"/>
      <c r="G328" s="200"/>
      <c r="H328" s="226"/>
      <c r="I328" s="256"/>
      <c r="J328" s="44"/>
      <c r="K328" s="14"/>
      <c r="L328" s="8"/>
      <c r="M328" s="8"/>
      <c r="N328" s="8"/>
      <c r="O328" s="8"/>
      <c r="P328" s="8"/>
    </row>
    <row r="329" spans="1:18" ht="21.75" x14ac:dyDescent="0.5">
      <c r="A329" s="71"/>
      <c r="B329" s="72"/>
      <c r="C329" s="51"/>
      <c r="D329" s="53"/>
      <c r="E329" s="49"/>
      <c r="F329" s="49"/>
      <c r="G329" s="49"/>
      <c r="H329" s="51"/>
      <c r="I329" s="593">
        <f>SUM(I305+1)</f>
        <v>66</v>
      </c>
      <c r="J329" s="44"/>
      <c r="K329" s="14"/>
      <c r="L329" s="14"/>
      <c r="M329" s="14"/>
      <c r="N329" s="14"/>
      <c r="O329" s="14"/>
      <c r="P329" s="14"/>
      <c r="Q329" s="43"/>
      <c r="R329" s="43"/>
    </row>
    <row r="330" spans="1:18" ht="21.75" x14ac:dyDescent="0.5">
      <c r="A330" s="2" t="s">
        <v>3</v>
      </c>
      <c r="B330" s="2"/>
      <c r="C330" s="1"/>
      <c r="D330" s="1"/>
      <c r="E330" s="2"/>
      <c r="F330" s="2"/>
      <c r="G330" s="2"/>
      <c r="H330" s="1"/>
      <c r="I330" s="1"/>
      <c r="J330" s="44"/>
      <c r="K330" s="14"/>
      <c r="L330" s="14"/>
      <c r="M330" s="14"/>
      <c r="N330" s="14"/>
      <c r="O330" s="14"/>
      <c r="P330" s="14"/>
      <c r="Q330" s="43"/>
      <c r="R330" s="43"/>
    </row>
    <row r="331" spans="1:18" ht="21.75" x14ac:dyDescent="0.5">
      <c r="A331" s="2" t="s">
        <v>4</v>
      </c>
      <c r="B331" s="2"/>
      <c r="C331" s="1"/>
      <c r="D331" s="1"/>
      <c r="E331" s="2"/>
      <c r="F331" s="2"/>
      <c r="G331" s="2"/>
      <c r="H331" s="1"/>
      <c r="I331" s="1"/>
      <c r="J331" s="44"/>
      <c r="K331" s="14"/>
      <c r="L331" s="14"/>
      <c r="M331" s="14"/>
      <c r="N331" s="14"/>
      <c r="O331" s="14"/>
      <c r="P331" s="14"/>
      <c r="Q331" s="43"/>
      <c r="R331" s="43"/>
    </row>
    <row r="332" spans="1:18" ht="21.75" x14ac:dyDescent="0.5">
      <c r="A332" s="678" t="s">
        <v>5</v>
      </c>
      <c r="B332" s="680" t="s">
        <v>6</v>
      </c>
      <c r="C332" s="672" t="s">
        <v>7</v>
      </c>
      <c r="D332" s="670" t="s">
        <v>8</v>
      </c>
      <c r="E332" s="667" t="s">
        <v>9</v>
      </c>
      <c r="F332" s="667"/>
      <c r="G332" s="667"/>
      <c r="H332" s="3" t="s">
        <v>10</v>
      </c>
      <c r="I332" s="4" t="s">
        <v>11</v>
      </c>
      <c r="J332" s="44"/>
      <c r="K332" s="14"/>
      <c r="L332" s="14"/>
      <c r="M332" s="14"/>
      <c r="N332" s="14"/>
      <c r="O332" s="14"/>
      <c r="P332" s="14"/>
      <c r="Q332" s="43"/>
      <c r="R332" s="43"/>
    </row>
    <row r="333" spans="1:18" ht="21.75" x14ac:dyDescent="0.5">
      <c r="A333" s="679"/>
      <c r="B333" s="681"/>
      <c r="C333" s="676"/>
      <c r="D333" s="671"/>
      <c r="E333" s="5" t="s">
        <v>12</v>
      </c>
      <c r="F333" s="5" t="s">
        <v>13</v>
      </c>
      <c r="G333" s="5" t="s">
        <v>14</v>
      </c>
      <c r="H333" s="6" t="s">
        <v>15</v>
      </c>
      <c r="I333" s="7" t="s">
        <v>16</v>
      </c>
      <c r="J333" s="44"/>
      <c r="K333" s="14"/>
      <c r="L333" s="14"/>
      <c r="M333" s="14"/>
      <c r="N333" s="14"/>
      <c r="O333" s="14"/>
      <c r="P333" s="14"/>
      <c r="Q333" s="43"/>
      <c r="R333" s="43"/>
    </row>
    <row r="334" spans="1:18" ht="21.75" x14ac:dyDescent="0.5">
      <c r="A334" s="254">
        <v>61</v>
      </c>
      <c r="B334" s="236" t="s">
        <v>96</v>
      </c>
      <c r="C334" s="10" t="s">
        <v>20</v>
      </c>
      <c r="D334" s="66" t="s">
        <v>98</v>
      </c>
      <c r="E334" s="19">
        <v>0</v>
      </c>
      <c r="F334" s="12">
        <v>1900000</v>
      </c>
      <c r="G334" s="12">
        <v>1900000</v>
      </c>
      <c r="H334" s="12" t="s">
        <v>24</v>
      </c>
      <c r="I334" s="12" t="s">
        <v>67</v>
      </c>
      <c r="J334" s="44"/>
      <c r="K334" s="14"/>
      <c r="L334" s="14"/>
      <c r="M334" s="14"/>
      <c r="N334" s="14"/>
      <c r="O334" s="14"/>
      <c r="P334" s="14"/>
      <c r="Q334" s="43"/>
      <c r="R334" s="43"/>
    </row>
    <row r="335" spans="1:18" ht="21.75" x14ac:dyDescent="0.5">
      <c r="A335" s="253"/>
      <c r="B335" s="212" t="s">
        <v>664</v>
      </c>
      <c r="C335" s="13" t="s">
        <v>27</v>
      </c>
      <c r="D335" s="67" t="s">
        <v>642</v>
      </c>
      <c r="E335" s="20"/>
      <c r="F335" s="15"/>
      <c r="G335" s="15"/>
      <c r="H335" s="15" t="s">
        <v>25</v>
      </c>
      <c r="I335" s="15"/>
      <c r="J335" s="44"/>
      <c r="K335" s="14"/>
      <c r="L335" s="14"/>
      <c r="M335" s="14"/>
      <c r="N335" s="14"/>
      <c r="O335" s="14"/>
      <c r="P335" s="14"/>
      <c r="Q335" s="43"/>
      <c r="R335" s="43"/>
    </row>
    <row r="336" spans="1:18" ht="21.75" x14ac:dyDescent="0.5">
      <c r="A336" s="253"/>
      <c r="B336" s="212" t="s">
        <v>665</v>
      </c>
      <c r="C336" s="13" t="s">
        <v>21</v>
      </c>
      <c r="D336" s="67" t="s">
        <v>605</v>
      </c>
      <c r="E336" s="20"/>
      <c r="F336" s="15"/>
      <c r="G336" s="15"/>
      <c r="H336" s="15" t="s">
        <v>26</v>
      </c>
      <c r="I336" s="15"/>
      <c r="J336" s="44"/>
      <c r="K336" s="14"/>
      <c r="L336" s="14"/>
      <c r="M336" s="14"/>
      <c r="N336" s="14"/>
      <c r="O336" s="14"/>
      <c r="P336" s="14"/>
      <c r="Q336" s="43"/>
      <c r="R336" s="43"/>
    </row>
    <row r="337" spans="1:18" ht="21.75" x14ac:dyDescent="0.5">
      <c r="A337" s="253"/>
      <c r="B337" s="212" t="s">
        <v>535</v>
      </c>
      <c r="C337" s="112"/>
      <c r="D337" s="118"/>
      <c r="E337" s="33"/>
      <c r="F337" s="114"/>
      <c r="G337" s="114"/>
      <c r="H337" s="95"/>
      <c r="I337" s="185"/>
      <c r="J337" s="44"/>
      <c r="K337" s="14"/>
      <c r="L337" s="14"/>
      <c r="M337" s="14"/>
      <c r="N337" s="14"/>
      <c r="O337" s="14"/>
      <c r="P337" s="14"/>
      <c r="Q337" s="43"/>
      <c r="R337" s="43"/>
    </row>
    <row r="338" spans="1:18" ht="6" customHeight="1" x14ac:dyDescent="0.5">
      <c r="A338" s="253"/>
      <c r="B338" s="212"/>
      <c r="C338" s="112"/>
      <c r="D338" s="118"/>
      <c r="E338" s="33"/>
      <c r="F338" s="114"/>
      <c r="G338" s="114"/>
      <c r="H338" s="95"/>
      <c r="I338" s="185"/>
      <c r="J338" s="44"/>
      <c r="K338" s="14"/>
      <c r="L338" s="14"/>
      <c r="M338" s="14"/>
      <c r="N338" s="14"/>
      <c r="O338" s="14"/>
      <c r="P338" s="14"/>
      <c r="Q338" s="43"/>
      <c r="R338" s="43"/>
    </row>
    <row r="339" spans="1:18" ht="21.75" x14ac:dyDescent="0.5">
      <c r="A339" s="253">
        <v>62</v>
      </c>
      <c r="B339" s="237" t="s">
        <v>96</v>
      </c>
      <c r="C339" s="13" t="s">
        <v>20</v>
      </c>
      <c r="D339" s="67" t="s">
        <v>98</v>
      </c>
      <c r="E339" s="20">
        <v>0</v>
      </c>
      <c r="F339" s="15">
        <v>1900000</v>
      </c>
      <c r="G339" s="15">
        <v>1900000</v>
      </c>
      <c r="H339" s="15" t="s">
        <v>24</v>
      </c>
      <c r="I339" s="15" t="s">
        <v>67</v>
      </c>
      <c r="J339" s="44"/>
      <c r="K339" s="14"/>
      <c r="L339" s="14"/>
      <c r="M339" s="14"/>
      <c r="N339" s="14"/>
      <c r="O339" s="14"/>
      <c r="P339" s="14"/>
      <c r="Q339" s="43"/>
      <c r="R339" s="43"/>
    </row>
    <row r="340" spans="1:18" ht="21.75" x14ac:dyDescent="0.5">
      <c r="A340" s="253"/>
      <c r="B340" s="212" t="s">
        <v>666</v>
      </c>
      <c r="C340" s="13" t="s">
        <v>27</v>
      </c>
      <c r="D340" s="67" t="s">
        <v>642</v>
      </c>
      <c r="E340" s="20"/>
      <c r="F340" s="15"/>
      <c r="G340" s="15"/>
      <c r="H340" s="15" t="s">
        <v>25</v>
      </c>
      <c r="I340" s="15"/>
      <c r="J340" s="44"/>
      <c r="K340" s="14"/>
      <c r="L340" s="14"/>
      <c r="M340" s="14"/>
      <c r="N340" s="14"/>
      <c r="O340" s="14"/>
      <c r="P340" s="14"/>
      <c r="Q340" s="43"/>
      <c r="R340" s="43"/>
    </row>
    <row r="341" spans="1:18" ht="21.75" x14ac:dyDescent="0.5">
      <c r="A341" s="253"/>
      <c r="B341" s="212" t="s">
        <v>667</v>
      </c>
      <c r="C341" s="13" t="s">
        <v>21</v>
      </c>
      <c r="D341" s="67" t="s">
        <v>605</v>
      </c>
      <c r="E341" s="20"/>
      <c r="F341" s="15"/>
      <c r="G341" s="15"/>
      <c r="H341" s="15" t="s">
        <v>26</v>
      </c>
      <c r="I341" s="15"/>
      <c r="J341" s="44"/>
      <c r="K341" s="14"/>
      <c r="L341" s="14"/>
      <c r="M341" s="14"/>
      <c r="N341" s="14"/>
      <c r="O341" s="14"/>
      <c r="P341" s="14"/>
      <c r="Q341" s="43"/>
      <c r="R341" s="43"/>
    </row>
    <row r="342" spans="1:18" ht="21.75" x14ac:dyDescent="0.5">
      <c r="A342" s="253"/>
      <c r="B342" s="212" t="s">
        <v>668</v>
      </c>
      <c r="C342" s="112"/>
      <c r="D342" s="118"/>
      <c r="E342" s="33"/>
      <c r="F342" s="114"/>
      <c r="G342" s="114"/>
      <c r="H342" s="95"/>
      <c r="I342" s="185"/>
      <c r="J342" s="44"/>
      <c r="K342" s="14"/>
      <c r="L342" s="14"/>
      <c r="M342" s="14"/>
      <c r="N342" s="14"/>
      <c r="O342" s="14"/>
      <c r="P342" s="14"/>
      <c r="Q342" s="43"/>
      <c r="R342" s="43"/>
    </row>
    <row r="343" spans="1:18" ht="6.75" customHeight="1" x14ac:dyDescent="0.5">
      <c r="A343" s="253"/>
      <c r="B343" s="212"/>
      <c r="C343" s="112"/>
      <c r="D343" s="118"/>
      <c r="E343" s="33"/>
      <c r="F343" s="114"/>
      <c r="G343" s="114"/>
      <c r="H343" s="95"/>
      <c r="I343" s="185"/>
      <c r="J343" s="44"/>
      <c r="K343" s="14"/>
      <c r="L343" s="14"/>
      <c r="M343" s="14"/>
      <c r="N343" s="14"/>
      <c r="O343" s="14"/>
      <c r="P343" s="14"/>
      <c r="Q343" s="43"/>
      <c r="R343" s="43"/>
    </row>
    <row r="344" spans="1:18" ht="21.75" x14ac:dyDescent="0.5">
      <c r="A344" s="253">
        <v>63</v>
      </c>
      <c r="B344" s="237" t="s">
        <v>96</v>
      </c>
      <c r="C344" s="13" t="s">
        <v>20</v>
      </c>
      <c r="D344" s="13" t="s">
        <v>98</v>
      </c>
      <c r="E344" s="20">
        <v>0</v>
      </c>
      <c r="F344" s="15">
        <v>0</v>
      </c>
      <c r="G344" s="15">
        <v>2600000</v>
      </c>
      <c r="H344" s="15" t="s">
        <v>24</v>
      </c>
      <c r="I344" s="15" t="s">
        <v>67</v>
      </c>
      <c r="J344" s="44"/>
      <c r="K344" s="14"/>
      <c r="L344" s="14"/>
      <c r="M344" s="14"/>
      <c r="N344" s="14"/>
      <c r="O344" s="14"/>
      <c r="P344" s="14"/>
      <c r="Q344" s="43"/>
      <c r="R344" s="43"/>
    </row>
    <row r="345" spans="1:18" ht="21.75" x14ac:dyDescent="0.5">
      <c r="A345" s="253"/>
      <c r="B345" s="13" t="s">
        <v>583</v>
      </c>
      <c r="C345" s="13" t="s">
        <v>27</v>
      </c>
      <c r="D345" s="13" t="s">
        <v>192</v>
      </c>
      <c r="E345" s="20"/>
      <c r="F345" s="15"/>
      <c r="G345" s="15"/>
      <c r="H345" s="15" t="s">
        <v>25</v>
      </c>
      <c r="I345" s="15"/>
      <c r="J345" s="44"/>
      <c r="K345" s="14"/>
      <c r="L345" s="14"/>
      <c r="M345" s="14"/>
      <c r="N345" s="14"/>
      <c r="O345" s="14"/>
      <c r="P345" s="14"/>
      <c r="Q345" s="43"/>
      <c r="R345" s="43"/>
    </row>
    <row r="346" spans="1:18" ht="21.75" x14ac:dyDescent="0.5">
      <c r="A346" s="253"/>
      <c r="B346" s="13" t="s">
        <v>584</v>
      </c>
      <c r="C346" s="13" t="s">
        <v>21</v>
      </c>
      <c r="D346" s="13" t="s">
        <v>49</v>
      </c>
      <c r="E346" s="20"/>
      <c r="F346" s="15"/>
      <c r="G346" s="15"/>
      <c r="H346" s="15" t="s">
        <v>26</v>
      </c>
      <c r="I346" s="15"/>
      <c r="J346" s="44"/>
      <c r="K346" s="14"/>
      <c r="L346" s="14"/>
      <c r="M346" s="14"/>
      <c r="N346" s="14"/>
      <c r="O346" s="14"/>
      <c r="P346" s="14"/>
      <c r="Q346" s="43"/>
      <c r="R346" s="43"/>
    </row>
    <row r="347" spans="1:18" ht="21.75" x14ac:dyDescent="0.5">
      <c r="A347" s="253"/>
      <c r="B347" s="13" t="s">
        <v>585</v>
      </c>
      <c r="C347" s="67"/>
      <c r="D347" s="67"/>
      <c r="E347" s="20"/>
      <c r="F347" s="85"/>
      <c r="G347" s="85"/>
      <c r="H347" s="85"/>
      <c r="I347" s="85"/>
      <c r="J347" s="44"/>
      <c r="K347" s="14"/>
      <c r="L347" s="14"/>
      <c r="M347" s="14"/>
      <c r="N347" s="14"/>
      <c r="O347" s="14"/>
      <c r="P347" s="14"/>
      <c r="Q347" s="43"/>
      <c r="R347" s="43"/>
    </row>
    <row r="348" spans="1:18" ht="21.75" x14ac:dyDescent="0.5">
      <c r="A348" s="253"/>
      <c r="B348" s="13" t="s">
        <v>19</v>
      </c>
      <c r="C348" s="67"/>
      <c r="D348" s="67"/>
      <c r="E348" s="20"/>
      <c r="F348" s="85"/>
      <c r="G348" s="15"/>
      <c r="H348" s="85"/>
      <c r="I348" s="85"/>
      <c r="J348" s="44"/>
      <c r="K348" s="14"/>
      <c r="L348" s="14"/>
      <c r="M348" s="14"/>
      <c r="N348" s="14"/>
      <c r="O348" s="14"/>
      <c r="P348" s="14"/>
      <c r="Q348" s="43"/>
      <c r="R348" s="43"/>
    </row>
    <row r="349" spans="1:18" ht="5.25" customHeight="1" x14ac:dyDescent="0.5">
      <c r="A349" s="253"/>
      <c r="B349" s="13"/>
      <c r="C349" s="67"/>
      <c r="D349" s="67"/>
      <c r="E349" s="20"/>
      <c r="F349" s="85"/>
      <c r="G349" s="85"/>
      <c r="H349" s="85"/>
      <c r="I349" s="85"/>
      <c r="J349" s="44"/>
      <c r="K349" s="14"/>
      <c r="L349" s="14"/>
      <c r="M349" s="14"/>
      <c r="N349" s="14"/>
      <c r="O349" s="14"/>
      <c r="P349" s="14"/>
      <c r="Q349" s="43"/>
      <c r="R349" s="43"/>
    </row>
    <row r="350" spans="1:18" ht="21.75" x14ac:dyDescent="0.5">
      <c r="A350" s="253">
        <v>64</v>
      </c>
      <c r="B350" s="237" t="s">
        <v>96</v>
      </c>
      <c r="C350" s="13" t="s">
        <v>20</v>
      </c>
      <c r="D350" s="13" t="s">
        <v>98</v>
      </c>
      <c r="E350" s="20">
        <v>0</v>
      </c>
      <c r="F350" s="15">
        <v>0</v>
      </c>
      <c r="G350" s="15">
        <v>2600000</v>
      </c>
      <c r="H350" s="15" t="s">
        <v>24</v>
      </c>
      <c r="I350" s="15" t="s">
        <v>67</v>
      </c>
      <c r="J350" s="44">
        <f>SUM(E334:E350)</f>
        <v>0</v>
      </c>
      <c r="K350" s="44">
        <f>SUM(F334:F350)</f>
        <v>3800000</v>
      </c>
      <c r="L350" s="44">
        <f>SUM(G334:G350)</f>
        <v>9000000</v>
      </c>
      <c r="M350" s="14"/>
      <c r="N350" s="14"/>
      <c r="O350" s="14"/>
      <c r="P350" s="14"/>
      <c r="Q350" s="43"/>
      <c r="R350" s="43"/>
    </row>
    <row r="351" spans="1:18" ht="21.75" x14ac:dyDescent="0.5">
      <c r="A351" s="253"/>
      <c r="B351" s="125" t="s">
        <v>827</v>
      </c>
      <c r="C351" s="13" t="s">
        <v>27</v>
      </c>
      <c r="D351" s="13" t="s">
        <v>192</v>
      </c>
      <c r="E351" s="20"/>
      <c r="F351" s="15"/>
      <c r="G351" s="15"/>
      <c r="H351" s="15" t="s">
        <v>25</v>
      </c>
      <c r="I351" s="15"/>
      <c r="J351" s="44"/>
      <c r="K351" s="14"/>
      <c r="L351" s="14"/>
      <c r="M351" s="14"/>
      <c r="N351" s="14"/>
      <c r="O351" s="14"/>
      <c r="P351" s="14"/>
      <c r="Q351" s="43"/>
      <c r="R351" s="43"/>
    </row>
    <row r="352" spans="1:18" ht="21.75" x14ac:dyDescent="0.5">
      <c r="A352" s="253"/>
      <c r="B352" s="125" t="s">
        <v>586</v>
      </c>
      <c r="C352" s="13" t="s">
        <v>21</v>
      </c>
      <c r="D352" s="13" t="s">
        <v>49</v>
      </c>
      <c r="E352" s="20"/>
      <c r="F352" s="15"/>
      <c r="G352" s="15"/>
      <c r="H352" s="15" t="s">
        <v>26</v>
      </c>
      <c r="I352" s="15"/>
      <c r="J352" s="44"/>
      <c r="K352" s="14"/>
      <c r="L352" s="14"/>
      <c r="M352" s="14"/>
      <c r="N352" s="14"/>
      <c r="O352" s="14"/>
      <c r="P352" s="14"/>
      <c r="Q352" s="43"/>
      <c r="R352" s="43"/>
    </row>
    <row r="353" spans="1:18" ht="21.75" x14ac:dyDescent="0.5">
      <c r="A353" s="255"/>
      <c r="B353" s="143" t="s">
        <v>566</v>
      </c>
      <c r="C353" s="69"/>
      <c r="D353" s="69"/>
      <c r="E353" s="21"/>
      <c r="F353" s="103"/>
      <c r="G353" s="103"/>
      <c r="H353" s="103"/>
      <c r="I353" s="87"/>
      <c r="J353" s="44"/>
      <c r="K353" s="14"/>
      <c r="L353" s="14"/>
      <c r="M353" s="14"/>
      <c r="N353" s="14"/>
      <c r="O353" s="14"/>
      <c r="P353" s="14"/>
      <c r="Q353" s="43"/>
      <c r="R353" s="43"/>
    </row>
    <row r="354" spans="1:18" ht="21.75" x14ac:dyDescent="0.5">
      <c r="A354" s="71"/>
      <c r="B354" s="63"/>
      <c r="C354" s="43"/>
      <c r="D354" s="43"/>
      <c r="E354" s="14"/>
      <c r="F354" s="43"/>
      <c r="G354" s="43"/>
      <c r="H354" s="43"/>
      <c r="I354" s="555">
        <f>SUM(I329+1)</f>
        <v>67</v>
      </c>
      <c r="J354" s="44"/>
      <c r="K354" s="14"/>
      <c r="L354" s="14"/>
      <c r="M354" s="14"/>
      <c r="N354" s="14"/>
      <c r="O354" s="14"/>
      <c r="P354" s="14"/>
      <c r="Q354" s="43"/>
      <c r="R354" s="43"/>
    </row>
    <row r="355" spans="1:18" ht="21.75" x14ac:dyDescent="0.5">
      <c r="A355" s="2" t="s">
        <v>3</v>
      </c>
      <c r="B355" s="2"/>
      <c r="C355" s="1"/>
      <c r="D355" s="1"/>
      <c r="E355" s="2"/>
      <c r="F355" s="2"/>
      <c r="G355" s="2"/>
      <c r="H355" s="1"/>
      <c r="I355" s="1"/>
      <c r="J355" s="44"/>
      <c r="K355" s="14"/>
      <c r="L355" s="14"/>
      <c r="M355" s="14"/>
      <c r="N355" s="14"/>
      <c r="O355" s="14"/>
      <c r="P355" s="14"/>
      <c r="Q355" s="43"/>
      <c r="R355" s="43"/>
    </row>
    <row r="356" spans="1:18" ht="21.75" x14ac:dyDescent="0.5">
      <c r="A356" s="2" t="s">
        <v>4</v>
      </c>
      <c r="B356" s="2"/>
      <c r="C356" s="1"/>
      <c r="D356" s="1"/>
      <c r="E356" s="2"/>
      <c r="F356" s="2"/>
      <c r="G356" s="2"/>
      <c r="H356" s="1"/>
      <c r="I356" s="1"/>
      <c r="J356" s="44"/>
      <c r="K356" s="14"/>
      <c r="L356" s="14"/>
      <c r="M356" s="14"/>
      <c r="N356" s="14"/>
      <c r="O356" s="14"/>
      <c r="P356" s="14"/>
      <c r="Q356" s="43"/>
      <c r="R356" s="43"/>
    </row>
    <row r="357" spans="1:18" ht="21.75" x14ac:dyDescent="0.5">
      <c r="A357" s="678" t="s">
        <v>5</v>
      </c>
      <c r="B357" s="680" t="s">
        <v>6</v>
      </c>
      <c r="C357" s="672" t="s">
        <v>7</v>
      </c>
      <c r="D357" s="670" t="s">
        <v>8</v>
      </c>
      <c r="E357" s="667" t="s">
        <v>9</v>
      </c>
      <c r="F357" s="667"/>
      <c r="G357" s="667"/>
      <c r="H357" s="3" t="s">
        <v>10</v>
      </c>
      <c r="I357" s="4" t="s">
        <v>11</v>
      </c>
      <c r="J357" s="44"/>
      <c r="K357" s="14"/>
      <c r="L357" s="14"/>
      <c r="M357" s="14"/>
      <c r="N357" s="14"/>
      <c r="O357" s="14"/>
      <c r="P357" s="14"/>
      <c r="Q357" s="43"/>
      <c r="R357" s="43"/>
    </row>
    <row r="358" spans="1:18" ht="21.75" x14ac:dyDescent="0.5">
      <c r="A358" s="679"/>
      <c r="B358" s="681"/>
      <c r="C358" s="676"/>
      <c r="D358" s="671"/>
      <c r="E358" s="5" t="s">
        <v>12</v>
      </c>
      <c r="F358" s="5" t="s">
        <v>13</v>
      </c>
      <c r="G358" s="5" t="s">
        <v>14</v>
      </c>
      <c r="H358" s="6" t="s">
        <v>15</v>
      </c>
      <c r="I358" s="7" t="s">
        <v>16</v>
      </c>
      <c r="J358" s="44"/>
      <c r="K358" s="14"/>
      <c r="L358" s="14"/>
      <c r="M358" s="14"/>
      <c r="N358" s="14"/>
      <c r="O358" s="14"/>
      <c r="P358" s="14"/>
      <c r="Q358" s="43"/>
      <c r="R358" s="43"/>
    </row>
    <row r="359" spans="1:18" ht="21.75" x14ac:dyDescent="0.5">
      <c r="A359" s="254">
        <v>65</v>
      </c>
      <c r="B359" s="124" t="s">
        <v>96</v>
      </c>
      <c r="C359" s="10" t="s">
        <v>20</v>
      </c>
      <c r="D359" s="10" t="s">
        <v>98</v>
      </c>
      <c r="E359" s="19">
        <v>0</v>
      </c>
      <c r="F359" s="12">
        <v>0</v>
      </c>
      <c r="G359" s="12">
        <v>2600000</v>
      </c>
      <c r="H359" s="12" t="s">
        <v>24</v>
      </c>
      <c r="I359" s="12" t="s">
        <v>67</v>
      </c>
      <c r="J359" s="44"/>
      <c r="K359" s="14"/>
      <c r="L359" s="14"/>
      <c r="M359" s="14"/>
      <c r="N359" s="14"/>
      <c r="O359" s="14"/>
      <c r="P359" s="14"/>
      <c r="Q359" s="43"/>
      <c r="R359" s="43"/>
    </row>
    <row r="360" spans="1:18" ht="21.75" x14ac:dyDescent="0.5">
      <c r="A360" s="253"/>
      <c r="B360" s="125" t="s">
        <v>587</v>
      </c>
      <c r="C360" s="13" t="s">
        <v>27</v>
      </c>
      <c r="D360" s="13" t="s">
        <v>192</v>
      </c>
      <c r="E360" s="20"/>
      <c r="F360" s="15"/>
      <c r="G360" s="15"/>
      <c r="H360" s="15" t="s">
        <v>25</v>
      </c>
      <c r="I360" s="15"/>
      <c r="J360" s="44"/>
      <c r="K360" s="14"/>
      <c r="L360" s="14"/>
      <c r="M360" s="14"/>
      <c r="N360" s="14"/>
      <c r="O360" s="14"/>
      <c r="P360" s="14"/>
      <c r="Q360" s="43"/>
      <c r="R360" s="43"/>
    </row>
    <row r="361" spans="1:18" ht="21.75" x14ac:dyDescent="0.5">
      <c r="A361" s="253"/>
      <c r="B361" s="125" t="s">
        <v>824</v>
      </c>
      <c r="C361" s="13" t="s">
        <v>21</v>
      </c>
      <c r="D361" s="13" t="s">
        <v>49</v>
      </c>
      <c r="E361" s="20"/>
      <c r="F361" s="15"/>
      <c r="G361" s="15"/>
      <c r="H361" s="15" t="s">
        <v>26</v>
      </c>
      <c r="I361" s="15"/>
      <c r="J361" s="44"/>
      <c r="K361" s="14"/>
      <c r="L361" s="14"/>
      <c r="M361" s="14"/>
      <c r="N361" s="14"/>
      <c r="O361" s="14"/>
      <c r="P361" s="14"/>
      <c r="Q361" s="43"/>
      <c r="R361" s="43"/>
    </row>
    <row r="362" spans="1:18" ht="9.75" customHeight="1" x14ac:dyDescent="0.5">
      <c r="A362" s="253"/>
      <c r="B362" s="125"/>
      <c r="C362" s="67"/>
      <c r="D362" s="67"/>
      <c r="E362" s="20"/>
      <c r="F362" s="15"/>
      <c r="G362" s="85"/>
      <c r="H362" s="85"/>
      <c r="I362" s="68"/>
      <c r="J362" s="44"/>
      <c r="K362" s="14"/>
      <c r="L362" s="14"/>
      <c r="M362" s="14"/>
      <c r="N362" s="14"/>
      <c r="O362" s="14"/>
      <c r="P362" s="14"/>
      <c r="Q362" s="43"/>
      <c r="R362" s="43"/>
    </row>
    <row r="363" spans="1:18" ht="23.25" customHeight="1" x14ac:dyDescent="0.5">
      <c r="A363" s="253">
        <v>66</v>
      </c>
      <c r="B363" s="125" t="s">
        <v>96</v>
      </c>
      <c r="C363" s="13" t="s">
        <v>20</v>
      </c>
      <c r="D363" s="13" t="s">
        <v>98</v>
      </c>
      <c r="E363" s="20">
        <v>0</v>
      </c>
      <c r="F363" s="15">
        <v>0</v>
      </c>
      <c r="G363" s="15">
        <v>2600000</v>
      </c>
      <c r="H363" s="15" t="s">
        <v>24</v>
      </c>
      <c r="I363" s="15" t="s">
        <v>67</v>
      </c>
      <c r="J363" s="44"/>
      <c r="K363" s="14"/>
      <c r="L363" s="14"/>
      <c r="M363" s="14"/>
      <c r="N363" s="14"/>
      <c r="O363" s="14"/>
      <c r="P363" s="14"/>
      <c r="Q363" s="43"/>
      <c r="R363" s="43"/>
    </row>
    <row r="364" spans="1:18" ht="21.75" x14ac:dyDescent="0.5">
      <c r="A364" s="253"/>
      <c r="B364" s="125" t="s">
        <v>828</v>
      </c>
      <c r="C364" s="13" t="s">
        <v>27</v>
      </c>
      <c r="D364" s="13" t="s">
        <v>192</v>
      </c>
      <c r="E364" s="20"/>
      <c r="F364" s="15"/>
      <c r="G364" s="15"/>
      <c r="H364" s="15" t="s">
        <v>25</v>
      </c>
      <c r="I364" s="15"/>
      <c r="J364" s="44"/>
      <c r="K364" s="14"/>
      <c r="L364" s="14"/>
      <c r="M364" s="14"/>
      <c r="N364" s="14"/>
      <c r="O364" s="14"/>
      <c r="P364" s="14"/>
      <c r="Q364" s="43"/>
      <c r="R364" s="43"/>
    </row>
    <row r="365" spans="1:18" ht="21.75" x14ac:dyDescent="0.5">
      <c r="A365" s="253"/>
      <c r="B365" s="125" t="s">
        <v>829</v>
      </c>
      <c r="C365" s="13" t="s">
        <v>21</v>
      </c>
      <c r="D365" s="13" t="s">
        <v>49</v>
      </c>
      <c r="E365" s="20"/>
      <c r="F365" s="15"/>
      <c r="G365" s="15"/>
      <c r="H365" s="15" t="s">
        <v>26</v>
      </c>
      <c r="I365" s="15"/>
      <c r="J365" s="44"/>
      <c r="K365" s="14"/>
      <c r="L365" s="14"/>
      <c r="M365" s="14"/>
      <c r="N365" s="14"/>
      <c r="O365" s="14"/>
      <c r="P365" s="14"/>
      <c r="Q365" s="43"/>
      <c r="R365" s="43"/>
    </row>
    <row r="366" spans="1:18" ht="21.75" x14ac:dyDescent="0.5">
      <c r="A366" s="253"/>
      <c r="B366" s="125" t="s">
        <v>19</v>
      </c>
      <c r="C366" s="13"/>
      <c r="D366" s="67"/>
      <c r="E366" s="20"/>
      <c r="F366" s="85"/>
      <c r="G366" s="85"/>
      <c r="H366" s="15"/>
      <c r="I366" s="68"/>
      <c r="J366" s="44"/>
      <c r="K366" s="14"/>
      <c r="L366" s="14"/>
      <c r="M366" s="14"/>
      <c r="N366" s="14"/>
      <c r="O366" s="14"/>
      <c r="P366" s="14"/>
      <c r="Q366" s="43"/>
      <c r="R366" s="43"/>
    </row>
    <row r="367" spans="1:18" ht="9" customHeight="1" x14ac:dyDescent="0.5">
      <c r="A367" s="253"/>
      <c r="B367" s="125"/>
      <c r="C367" s="67"/>
      <c r="D367" s="67"/>
      <c r="E367" s="20"/>
      <c r="F367" s="85"/>
      <c r="G367" s="85"/>
      <c r="H367" s="85"/>
      <c r="I367" s="68"/>
      <c r="J367" s="44"/>
      <c r="K367" s="14"/>
      <c r="L367" s="14"/>
      <c r="M367" s="14"/>
      <c r="N367" s="14"/>
      <c r="O367" s="14"/>
      <c r="P367" s="14"/>
      <c r="Q367" s="43"/>
      <c r="R367" s="43"/>
    </row>
    <row r="368" spans="1:18" ht="21.75" x14ac:dyDescent="0.5">
      <c r="A368" s="253">
        <v>67</v>
      </c>
      <c r="B368" s="125" t="s">
        <v>96</v>
      </c>
      <c r="C368" s="13" t="s">
        <v>20</v>
      </c>
      <c r="D368" s="13" t="s">
        <v>98</v>
      </c>
      <c r="E368" s="20">
        <v>0</v>
      </c>
      <c r="F368" s="15">
        <v>0</v>
      </c>
      <c r="G368" s="15">
        <v>2600000</v>
      </c>
      <c r="H368" s="15" t="s">
        <v>24</v>
      </c>
      <c r="I368" s="15" t="s">
        <v>67</v>
      </c>
      <c r="J368" s="44"/>
      <c r="K368" s="14"/>
      <c r="L368" s="14"/>
      <c r="M368" s="14"/>
      <c r="N368" s="14"/>
      <c r="O368" s="14"/>
      <c r="P368" s="14"/>
      <c r="Q368" s="43"/>
      <c r="R368" s="43"/>
    </row>
    <row r="369" spans="1:18" ht="21.75" x14ac:dyDescent="0.5">
      <c r="A369" s="253"/>
      <c r="B369" s="125" t="s">
        <v>830</v>
      </c>
      <c r="C369" s="13" t="s">
        <v>27</v>
      </c>
      <c r="D369" s="13" t="s">
        <v>192</v>
      </c>
      <c r="E369" s="20"/>
      <c r="F369" s="15"/>
      <c r="G369" s="15"/>
      <c r="H369" s="15" t="s">
        <v>25</v>
      </c>
      <c r="I369" s="15"/>
      <c r="J369" s="44"/>
      <c r="K369" s="14"/>
      <c r="L369" s="14"/>
      <c r="M369" s="14"/>
      <c r="N369" s="14"/>
      <c r="O369" s="14"/>
      <c r="P369" s="14"/>
      <c r="Q369" s="43"/>
      <c r="R369" s="43"/>
    </row>
    <row r="370" spans="1:18" ht="21.75" x14ac:dyDescent="0.5">
      <c r="A370" s="253"/>
      <c r="B370" s="125" t="s">
        <v>566</v>
      </c>
      <c r="C370" s="13" t="s">
        <v>21</v>
      </c>
      <c r="D370" s="13" t="s">
        <v>49</v>
      </c>
      <c r="E370" s="20"/>
      <c r="F370" s="15"/>
      <c r="G370" s="15"/>
      <c r="H370" s="15" t="s">
        <v>26</v>
      </c>
      <c r="I370" s="15"/>
      <c r="J370" s="44"/>
      <c r="K370" s="14"/>
      <c r="L370" s="14"/>
      <c r="M370" s="14"/>
      <c r="N370" s="14"/>
      <c r="O370" s="14"/>
      <c r="P370" s="14"/>
      <c r="Q370" s="43"/>
      <c r="R370" s="43"/>
    </row>
    <row r="371" spans="1:18" ht="9" customHeight="1" x14ac:dyDescent="0.5">
      <c r="A371" s="253"/>
      <c r="B371" s="125"/>
      <c r="C371" s="67"/>
      <c r="D371" s="67"/>
      <c r="E371" s="20"/>
      <c r="F371" s="85"/>
      <c r="G371" s="15"/>
      <c r="H371" s="85"/>
      <c r="I371" s="85"/>
      <c r="J371" s="44"/>
      <c r="K371" s="14"/>
      <c r="L371" s="14"/>
      <c r="M371" s="14"/>
      <c r="N371" s="14"/>
      <c r="O371" s="14"/>
      <c r="P371" s="14"/>
      <c r="Q371" s="43"/>
      <c r="R371" s="43"/>
    </row>
    <row r="372" spans="1:18" ht="21.75" x14ac:dyDescent="0.5">
      <c r="A372" s="253">
        <v>68</v>
      </c>
      <c r="B372" s="125" t="s">
        <v>96</v>
      </c>
      <c r="C372" s="13" t="s">
        <v>20</v>
      </c>
      <c r="D372" s="13" t="s">
        <v>98</v>
      </c>
      <c r="E372" s="20">
        <v>0</v>
      </c>
      <c r="F372" s="15">
        <v>0</v>
      </c>
      <c r="G372" s="15">
        <v>2600000</v>
      </c>
      <c r="H372" s="15" t="s">
        <v>24</v>
      </c>
      <c r="I372" s="15" t="s">
        <v>67</v>
      </c>
      <c r="J372" s="44"/>
      <c r="K372" s="14"/>
      <c r="L372" s="14"/>
      <c r="M372" s="14"/>
      <c r="N372" s="14"/>
      <c r="O372" s="14"/>
      <c r="P372" s="14"/>
      <c r="Q372" s="43"/>
      <c r="R372" s="43"/>
    </row>
    <row r="373" spans="1:18" ht="21.75" x14ac:dyDescent="0.5">
      <c r="A373" s="253"/>
      <c r="B373" s="13" t="s">
        <v>825</v>
      </c>
      <c r="C373" s="13" t="s">
        <v>27</v>
      </c>
      <c r="D373" s="13" t="s">
        <v>192</v>
      </c>
      <c r="E373" s="20"/>
      <c r="F373" s="15"/>
      <c r="G373" s="15"/>
      <c r="H373" s="15" t="s">
        <v>25</v>
      </c>
      <c r="I373" s="15"/>
      <c r="J373" s="44"/>
      <c r="K373" s="14"/>
      <c r="L373" s="14"/>
      <c r="M373" s="14"/>
      <c r="N373" s="14"/>
      <c r="O373" s="14"/>
      <c r="P373" s="14"/>
      <c r="Q373" s="43"/>
      <c r="R373" s="43"/>
    </row>
    <row r="374" spans="1:18" ht="21.75" x14ac:dyDescent="0.5">
      <c r="A374" s="253"/>
      <c r="B374" s="13" t="s">
        <v>826</v>
      </c>
      <c r="C374" s="13" t="s">
        <v>21</v>
      </c>
      <c r="D374" s="13" t="s">
        <v>49</v>
      </c>
      <c r="E374" s="20"/>
      <c r="F374" s="15"/>
      <c r="G374" s="15"/>
      <c r="H374" s="15" t="s">
        <v>26</v>
      </c>
      <c r="I374" s="15"/>
      <c r="J374" s="44"/>
      <c r="K374" s="14"/>
      <c r="L374" s="14"/>
      <c r="M374" s="14"/>
      <c r="N374" s="14"/>
      <c r="O374" s="14"/>
      <c r="P374" s="14"/>
      <c r="Q374" s="43"/>
      <c r="R374" s="43"/>
    </row>
    <row r="375" spans="1:18" ht="12" customHeight="1" x14ac:dyDescent="0.5">
      <c r="A375" s="253"/>
      <c r="B375" s="13"/>
      <c r="C375" s="67"/>
      <c r="D375" s="67"/>
      <c r="E375" s="20"/>
      <c r="F375" s="85"/>
      <c r="G375" s="85"/>
      <c r="H375" s="85"/>
      <c r="I375" s="68"/>
      <c r="J375" s="44"/>
      <c r="K375" s="14"/>
      <c r="L375" s="14"/>
      <c r="M375" s="14"/>
      <c r="N375" s="14"/>
      <c r="O375" s="14"/>
      <c r="P375" s="14"/>
      <c r="Q375" s="43"/>
      <c r="R375" s="43"/>
    </row>
    <row r="376" spans="1:18" ht="21.75" x14ac:dyDescent="0.5">
      <c r="A376" s="253">
        <v>69</v>
      </c>
      <c r="B376" s="125" t="s">
        <v>96</v>
      </c>
      <c r="C376" s="13" t="s">
        <v>20</v>
      </c>
      <c r="D376" s="13" t="s">
        <v>98</v>
      </c>
      <c r="E376" s="20">
        <v>0</v>
      </c>
      <c r="F376" s="15">
        <v>0</v>
      </c>
      <c r="G376" s="15">
        <v>2600000</v>
      </c>
      <c r="H376" s="15" t="s">
        <v>24</v>
      </c>
      <c r="I376" s="15" t="s">
        <v>67</v>
      </c>
      <c r="J376" s="44">
        <f>SUM(E359:E376)</f>
        <v>0</v>
      </c>
      <c r="K376" s="44">
        <f>SUM(F359:F376)</f>
        <v>0</v>
      </c>
      <c r="L376" s="44">
        <f>SUM(G359:G376)</f>
        <v>13000000</v>
      </c>
      <c r="M376" s="14"/>
      <c r="N376" s="14"/>
      <c r="O376" s="14"/>
      <c r="P376" s="14"/>
      <c r="Q376" s="43"/>
      <c r="R376" s="43"/>
    </row>
    <row r="377" spans="1:18" ht="21.75" x14ac:dyDescent="0.5">
      <c r="A377" s="253"/>
      <c r="B377" s="13" t="s">
        <v>831</v>
      </c>
      <c r="C377" s="13" t="s">
        <v>27</v>
      </c>
      <c r="D377" s="13" t="s">
        <v>192</v>
      </c>
      <c r="E377" s="20"/>
      <c r="F377" s="15"/>
      <c r="G377" s="15"/>
      <c r="H377" s="15" t="s">
        <v>25</v>
      </c>
      <c r="I377" s="15"/>
      <c r="J377" s="44"/>
      <c r="K377" s="14"/>
      <c r="L377" s="14"/>
      <c r="M377" s="14"/>
      <c r="N377" s="14"/>
      <c r="O377" s="14"/>
      <c r="P377" s="14"/>
      <c r="Q377" s="43"/>
      <c r="R377" s="43"/>
    </row>
    <row r="378" spans="1:18" ht="21.75" x14ac:dyDescent="0.5">
      <c r="A378" s="255"/>
      <c r="B378" s="16" t="s">
        <v>832</v>
      </c>
      <c r="C378" s="16" t="s">
        <v>21</v>
      </c>
      <c r="D378" s="16" t="s">
        <v>49</v>
      </c>
      <c r="E378" s="21"/>
      <c r="F378" s="18"/>
      <c r="G378" s="18"/>
      <c r="H378" s="18" t="s">
        <v>26</v>
      </c>
      <c r="I378" s="18"/>
      <c r="J378" s="44"/>
      <c r="K378" s="14"/>
      <c r="L378" s="14"/>
      <c r="M378" s="14"/>
      <c r="N378" s="14"/>
      <c r="O378" s="14"/>
      <c r="P378" s="14"/>
      <c r="Q378" s="43"/>
      <c r="R378" s="43"/>
    </row>
    <row r="379" spans="1:18" ht="21.75" x14ac:dyDescent="0.5">
      <c r="A379" s="71"/>
      <c r="B379" s="14"/>
      <c r="C379" s="14"/>
      <c r="D379" s="43"/>
      <c r="E379" s="14"/>
      <c r="F379" s="43"/>
      <c r="G379" s="43"/>
      <c r="H379" s="14"/>
      <c r="I379" s="44">
        <f>SUM(I354+1)</f>
        <v>68</v>
      </c>
      <c r="J379" s="44"/>
      <c r="K379" s="14"/>
      <c r="L379" s="14"/>
      <c r="M379" s="14"/>
      <c r="N379" s="14"/>
      <c r="O379" s="14"/>
      <c r="P379" s="14"/>
      <c r="Q379" s="43"/>
      <c r="R379" s="43"/>
    </row>
    <row r="380" spans="1:18" ht="21.75" x14ac:dyDescent="0.5">
      <c r="A380" s="2" t="s">
        <v>3</v>
      </c>
      <c r="B380" s="2"/>
      <c r="C380" s="1"/>
      <c r="D380" s="1"/>
      <c r="E380" s="2"/>
      <c r="F380" s="2"/>
      <c r="G380" s="2"/>
      <c r="H380" s="1"/>
      <c r="I380" s="1"/>
      <c r="J380" s="44"/>
      <c r="K380" s="14"/>
      <c r="L380" s="14"/>
      <c r="M380" s="14"/>
      <c r="N380" s="14"/>
      <c r="O380" s="14"/>
      <c r="P380" s="14"/>
      <c r="Q380" s="43"/>
      <c r="R380" s="43"/>
    </row>
    <row r="381" spans="1:18" ht="21.75" x14ac:dyDescent="0.5">
      <c r="A381" s="2" t="s">
        <v>4</v>
      </c>
      <c r="B381" s="2"/>
      <c r="C381" s="1"/>
      <c r="D381" s="1"/>
      <c r="E381" s="2"/>
      <c r="F381" s="2"/>
      <c r="G381" s="2"/>
      <c r="H381" s="1"/>
      <c r="I381" s="1"/>
      <c r="J381" s="44"/>
      <c r="K381" s="14"/>
      <c r="L381" s="14"/>
      <c r="M381" s="14"/>
      <c r="N381" s="14"/>
      <c r="O381" s="14"/>
      <c r="P381" s="14"/>
      <c r="Q381" s="43"/>
      <c r="R381" s="43"/>
    </row>
    <row r="382" spans="1:18" ht="21.75" x14ac:dyDescent="0.5">
      <c r="A382" s="678" t="s">
        <v>5</v>
      </c>
      <c r="B382" s="680" t="s">
        <v>6</v>
      </c>
      <c r="C382" s="672" t="s">
        <v>7</v>
      </c>
      <c r="D382" s="670" t="s">
        <v>8</v>
      </c>
      <c r="E382" s="667" t="s">
        <v>9</v>
      </c>
      <c r="F382" s="667"/>
      <c r="G382" s="667"/>
      <c r="H382" s="3" t="s">
        <v>10</v>
      </c>
      <c r="I382" s="4" t="s">
        <v>11</v>
      </c>
      <c r="J382" s="44"/>
      <c r="K382" s="14"/>
      <c r="L382" s="14"/>
      <c r="M382" s="14"/>
      <c r="N382" s="14"/>
      <c r="O382" s="14"/>
      <c r="P382" s="14"/>
      <c r="Q382" s="43"/>
      <c r="R382" s="43"/>
    </row>
    <row r="383" spans="1:18" ht="21.75" x14ac:dyDescent="0.5">
      <c r="A383" s="679"/>
      <c r="B383" s="681"/>
      <c r="C383" s="676"/>
      <c r="D383" s="671"/>
      <c r="E383" s="5" t="s">
        <v>12</v>
      </c>
      <c r="F383" s="5" t="s">
        <v>13</v>
      </c>
      <c r="G383" s="5" t="s">
        <v>14</v>
      </c>
      <c r="H383" s="6" t="s">
        <v>15</v>
      </c>
      <c r="I383" s="7" t="s">
        <v>16</v>
      </c>
      <c r="J383" s="44"/>
      <c r="K383" s="14"/>
      <c r="L383" s="14"/>
      <c r="M383" s="14"/>
      <c r="N383" s="14"/>
      <c r="O383" s="14"/>
      <c r="P383" s="14"/>
      <c r="Q383" s="43"/>
      <c r="R383" s="43"/>
    </row>
    <row r="384" spans="1:18" ht="21.75" x14ac:dyDescent="0.5">
      <c r="A384" s="254">
        <v>70</v>
      </c>
      <c r="B384" s="10" t="s">
        <v>96</v>
      </c>
      <c r="C384" s="10" t="s">
        <v>20</v>
      </c>
      <c r="D384" s="10" t="s">
        <v>98</v>
      </c>
      <c r="E384" s="19">
        <v>0</v>
      </c>
      <c r="F384" s="12">
        <v>0</v>
      </c>
      <c r="G384" s="12">
        <v>2600000</v>
      </c>
      <c r="H384" s="12" t="s">
        <v>24</v>
      </c>
      <c r="I384" s="12" t="s">
        <v>67</v>
      </c>
      <c r="J384" s="44"/>
      <c r="K384" s="14"/>
      <c r="L384" s="14"/>
      <c r="M384" s="14"/>
      <c r="N384" s="14"/>
      <c r="O384" s="14"/>
      <c r="P384" s="14"/>
      <c r="Q384" s="43"/>
      <c r="R384" s="43"/>
    </row>
    <row r="385" spans="1:18" ht="21.75" x14ac:dyDescent="0.5">
      <c r="A385" s="253"/>
      <c r="B385" s="13" t="s">
        <v>833</v>
      </c>
      <c r="C385" s="13" t="s">
        <v>27</v>
      </c>
      <c r="D385" s="13" t="s">
        <v>192</v>
      </c>
      <c r="E385" s="20"/>
      <c r="F385" s="15"/>
      <c r="G385" s="15"/>
      <c r="H385" s="15" t="s">
        <v>25</v>
      </c>
      <c r="I385" s="15"/>
      <c r="J385" s="44"/>
      <c r="K385" s="14"/>
      <c r="L385" s="14"/>
      <c r="M385" s="14"/>
      <c r="N385" s="14"/>
      <c r="O385" s="14"/>
      <c r="P385" s="14"/>
      <c r="Q385" s="43"/>
      <c r="R385" s="43"/>
    </row>
    <row r="386" spans="1:18" ht="21.75" x14ac:dyDescent="0.5">
      <c r="A386" s="253"/>
      <c r="B386" s="13" t="s">
        <v>834</v>
      </c>
      <c r="C386" s="13" t="s">
        <v>21</v>
      </c>
      <c r="D386" s="13" t="s">
        <v>49</v>
      </c>
      <c r="E386" s="20"/>
      <c r="F386" s="15"/>
      <c r="G386" s="15"/>
      <c r="H386" s="15" t="s">
        <v>26</v>
      </c>
      <c r="I386" s="15"/>
      <c r="J386" s="44"/>
      <c r="K386" s="14"/>
      <c r="L386" s="14"/>
      <c r="M386" s="14"/>
      <c r="N386" s="14"/>
      <c r="O386" s="14"/>
      <c r="P386" s="14"/>
      <c r="Q386" s="43"/>
      <c r="R386" s="43"/>
    </row>
    <row r="387" spans="1:18" ht="5.25" customHeight="1" x14ac:dyDescent="0.5">
      <c r="A387" s="253"/>
      <c r="B387" s="13"/>
      <c r="C387" s="13"/>
      <c r="D387" s="67"/>
      <c r="E387" s="20"/>
      <c r="F387" s="85"/>
      <c r="G387" s="85"/>
      <c r="H387" s="15"/>
      <c r="I387" s="68"/>
      <c r="J387" s="44"/>
      <c r="K387" s="14"/>
      <c r="L387" s="14"/>
      <c r="M387" s="14"/>
      <c r="N387" s="14"/>
      <c r="O387" s="14"/>
      <c r="P387" s="14"/>
      <c r="Q387" s="43"/>
      <c r="R387" s="43"/>
    </row>
    <row r="388" spans="1:18" ht="21.75" x14ac:dyDescent="0.5">
      <c r="A388" s="253">
        <v>71</v>
      </c>
      <c r="B388" s="13" t="s">
        <v>835</v>
      </c>
      <c r="C388" s="13" t="s">
        <v>20</v>
      </c>
      <c r="D388" s="13" t="s">
        <v>98</v>
      </c>
      <c r="E388" s="20">
        <v>0</v>
      </c>
      <c r="F388" s="15">
        <v>0</v>
      </c>
      <c r="G388" s="15">
        <v>2600000</v>
      </c>
      <c r="H388" s="15" t="s">
        <v>24</v>
      </c>
      <c r="I388" s="15" t="s">
        <v>67</v>
      </c>
      <c r="J388" s="44"/>
      <c r="K388" s="14"/>
      <c r="L388" s="14"/>
      <c r="M388" s="14"/>
      <c r="N388" s="14"/>
      <c r="O388" s="14"/>
      <c r="P388" s="14"/>
      <c r="Q388" s="43"/>
      <c r="R388" s="43"/>
    </row>
    <row r="389" spans="1:18" ht="21.75" x14ac:dyDescent="0.5">
      <c r="A389" s="253"/>
      <c r="B389" s="13" t="s">
        <v>836</v>
      </c>
      <c r="C389" s="13" t="s">
        <v>27</v>
      </c>
      <c r="D389" s="13" t="s">
        <v>192</v>
      </c>
      <c r="E389" s="20"/>
      <c r="F389" s="15"/>
      <c r="G389" s="15"/>
      <c r="H389" s="15" t="s">
        <v>25</v>
      </c>
      <c r="I389" s="15"/>
      <c r="J389" s="44"/>
      <c r="K389" s="14"/>
      <c r="L389" s="14"/>
      <c r="M389" s="14"/>
      <c r="N389" s="14"/>
      <c r="O389" s="14"/>
      <c r="P389" s="14"/>
      <c r="Q389" s="43"/>
      <c r="R389" s="43"/>
    </row>
    <row r="390" spans="1:18" ht="21.75" x14ac:dyDescent="0.5">
      <c r="A390" s="253"/>
      <c r="B390" s="13" t="s">
        <v>837</v>
      </c>
      <c r="C390" s="13" t="s">
        <v>21</v>
      </c>
      <c r="D390" s="13" t="s">
        <v>49</v>
      </c>
      <c r="E390" s="20"/>
      <c r="F390" s="15"/>
      <c r="G390" s="15"/>
      <c r="H390" s="15" t="s">
        <v>26</v>
      </c>
      <c r="I390" s="15"/>
      <c r="J390" s="44"/>
      <c r="K390" s="14"/>
      <c r="L390" s="14"/>
      <c r="M390" s="14"/>
      <c r="N390" s="14"/>
      <c r="O390" s="14"/>
      <c r="P390" s="14"/>
      <c r="Q390" s="43"/>
      <c r="R390" s="43"/>
    </row>
    <row r="391" spans="1:18" ht="21.75" x14ac:dyDescent="0.5">
      <c r="A391" s="13"/>
      <c r="B391" s="13" t="s">
        <v>588</v>
      </c>
      <c r="C391" s="67"/>
      <c r="D391" s="67" t="s">
        <v>49</v>
      </c>
      <c r="E391" s="20"/>
      <c r="F391" s="85"/>
      <c r="G391" s="85"/>
      <c r="H391" s="85"/>
      <c r="I391" s="85"/>
      <c r="J391" s="44"/>
      <c r="K391" s="14"/>
      <c r="L391" s="14"/>
      <c r="M391" s="14"/>
      <c r="N391" s="14"/>
      <c r="O391" s="14"/>
      <c r="P391" s="14"/>
      <c r="Q391" s="43"/>
      <c r="R391" s="43"/>
    </row>
    <row r="392" spans="1:18" ht="6" customHeight="1" x14ac:dyDescent="0.5">
      <c r="A392" s="13"/>
      <c r="B392" s="13"/>
      <c r="C392" s="67"/>
      <c r="D392" s="67"/>
      <c r="E392" s="20"/>
      <c r="F392" s="85"/>
      <c r="G392" s="85"/>
      <c r="H392" s="85"/>
      <c r="I392" s="85"/>
      <c r="J392" s="44"/>
      <c r="K392" s="14"/>
      <c r="L392" s="14"/>
      <c r="M392" s="14"/>
      <c r="N392" s="14"/>
      <c r="O392" s="14"/>
      <c r="P392" s="14"/>
      <c r="Q392" s="43"/>
      <c r="R392" s="43"/>
    </row>
    <row r="393" spans="1:18" ht="21.75" x14ac:dyDescent="0.5">
      <c r="A393" s="13">
        <v>72</v>
      </c>
      <c r="B393" s="237" t="s">
        <v>96</v>
      </c>
      <c r="C393" s="13" t="s">
        <v>20</v>
      </c>
      <c r="D393" s="67" t="s">
        <v>98</v>
      </c>
      <c r="E393" s="20">
        <v>0</v>
      </c>
      <c r="F393" s="15">
        <v>1900000</v>
      </c>
      <c r="G393" s="15">
        <v>1900000</v>
      </c>
      <c r="H393" s="15" t="s">
        <v>24</v>
      </c>
      <c r="I393" s="15" t="s">
        <v>67</v>
      </c>
      <c r="J393" s="44"/>
      <c r="K393" s="14"/>
      <c r="L393" s="8"/>
      <c r="M393" s="8"/>
      <c r="N393" s="8"/>
      <c r="O393" s="8"/>
      <c r="P393" s="8"/>
      <c r="Q393" s="8"/>
    </row>
    <row r="394" spans="1:18" ht="21.75" x14ac:dyDescent="0.5">
      <c r="A394" s="13"/>
      <c r="B394" s="212" t="s">
        <v>97</v>
      </c>
      <c r="C394" s="13" t="s">
        <v>27</v>
      </c>
      <c r="D394" s="67" t="s">
        <v>642</v>
      </c>
      <c r="E394" s="20"/>
      <c r="F394" s="15"/>
      <c r="G394" s="15"/>
      <c r="H394" s="15" t="s">
        <v>25</v>
      </c>
      <c r="I394" s="15"/>
      <c r="J394" s="44"/>
      <c r="K394" s="14"/>
      <c r="L394" s="8"/>
      <c r="M394" s="8"/>
      <c r="N394" s="8"/>
      <c r="O394" s="8"/>
      <c r="P394" s="8"/>
      <c r="Q394" s="8"/>
    </row>
    <row r="395" spans="1:18" ht="21.75" x14ac:dyDescent="0.5">
      <c r="A395" s="13"/>
      <c r="B395" s="212" t="s">
        <v>669</v>
      </c>
      <c r="C395" s="13" t="s">
        <v>21</v>
      </c>
      <c r="D395" s="67" t="s">
        <v>605</v>
      </c>
      <c r="E395" s="20"/>
      <c r="F395" s="15"/>
      <c r="G395" s="15"/>
      <c r="H395" s="15" t="s">
        <v>26</v>
      </c>
      <c r="I395" s="15"/>
      <c r="J395" s="44"/>
      <c r="K395" s="14"/>
      <c r="L395" s="8"/>
      <c r="M395" s="8"/>
      <c r="N395" s="8"/>
      <c r="O395" s="8"/>
      <c r="P395" s="8"/>
      <c r="Q395" s="8"/>
    </row>
    <row r="396" spans="1:18" ht="6" customHeight="1" x14ac:dyDescent="0.5">
      <c r="A396" s="13"/>
      <c r="B396" s="212"/>
      <c r="C396" s="112"/>
      <c r="D396" s="118"/>
      <c r="E396" s="33"/>
      <c r="F396" s="114"/>
      <c r="G396" s="114"/>
      <c r="H396" s="95"/>
      <c r="I396" s="185"/>
      <c r="J396" s="44"/>
      <c r="K396" s="14"/>
      <c r="L396" s="8"/>
      <c r="M396" s="8"/>
      <c r="N396" s="8"/>
      <c r="O396" s="8"/>
      <c r="P396" s="8"/>
      <c r="Q396" s="8"/>
    </row>
    <row r="397" spans="1:18" ht="21.75" x14ac:dyDescent="0.5">
      <c r="A397" s="13">
        <v>73</v>
      </c>
      <c r="B397" s="237" t="s">
        <v>96</v>
      </c>
      <c r="C397" s="13" t="s">
        <v>20</v>
      </c>
      <c r="D397" s="67" t="s">
        <v>98</v>
      </c>
      <c r="E397" s="20">
        <v>0</v>
      </c>
      <c r="F397" s="15">
        <v>1900000</v>
      </c>
      <c r="G397" s="15">
        <v>1900000</v>
      </c>
      <c r="H397" s="15" t="s">
        <v>24</v>
      </c>
      <c r="I397" s="15" t="s">
        <v>67</v>
      </c>
      <c r="J397" s="14"/>
      <c r="K397" s="14"/>
      <c r="L397" s="8"/>
      <c r="M397" s="8"/>
      <c r="N397" s="8"/>
      <c r="O397" s="8"/>
      <c r="P397" s="8"/>
      <c r="Q397" s="8"/>
    </row>
    <row r="398" spans="1:18" ht="21.75" x14ac:dyDescent="0.5">
      <c r="A398" s="13"/>
      <c r="B398" s="212" t="s">
        <v>97</v>
      </c>
      <c r="C398" s="13" t="s">
        <v>27</v>
      </c>
      <c r="D398" s="67" t="s">
        <v>642</v>
      </c>
      <c r="E398" s="20"/>
      <c r="F398" s="15"/>
      <c r="G398" s="15"/>
      <c r="H398" s="15" t="s">
        <v>25</v>
      </c>
      <c r="I398" s="15"/>
      <c r="J398" s="14"/>
      <c r="K398" s="14"/>
      <c r="L398" s="8"/>
      <c r="M398" s="8"/>
      <c r="N398" s="8"/>
      <c r="O398" s="8"/>
      <c r="P398" s="8"/>
      <c r="Q398" s="8"/>
    </row>
    <row r="399" spans="1:18" ht="21.75" x14ac:dyDescent="0.5">
      <c r="A399" s="13"/>
      <c r="B399" s="212" t="s">
        <v>670</v>
      </c>
      <c r="C399" s="13" t="s">
        <v>21</v>
      </c>
      <c r="D399" s="67" t="s">
        <v>605</v>
      </c>
      <c r="E399" s="20"/>
      <c r="F399" s="15"/>
      <c r="G399" s="15"/>
      <c r="H399" s="15" t="s">
        <v>26</v>
      </c>
      <c r="I399" s="15"/>
      <c r="J399" s="14"/>
      <c r="K399" s="14"/>
      <c r="L399" s="8"/>
      <c r="M399" s="8"/>
      <c r="N399" s="8"/>
      <c r="O399" s="8"/>
      <c r="P399" s="8"/>
      <c r="Q399" s="8"/>
    </row>
    <row r="400" spans="1:18" ht="21.75" x14ac:dyDescent="0.5">
      <c r="A400" s="13"/>
      <c r="B400" s="212" t="s">
        <v>566</v>
      </c>
      <c r="C400" s="75"/>
      <c r="D400" s="75"/>
      <c r="E400" s="22"/>
      <c r="F400" s="76"/>
      <c r="G400" s="76"/>
      <c r="H400" s="76"/>
      <c r="I400" s="76"/>
      <c r="J400" s="14"/>
      <c r="K400" s="14"/>
      <c r="L400" s="8"/>
      <c r="M400" s="8"/>
      <c r="N400" s="8"/>
      <c r="O400" s="8"/>
      <c r="P400" s="8"/>
      <c r="Q400" s="8"/>
    </row>
    <row r="401" spans="1:17" ht="6.75" customHeight="1" x14ac:dyDescent="0.5">
      <c r="A401" s="13"/>
      <c r="B401" s="13"/>
      <c r="C401" s="75"/>
      <c r="D401" s="75"/>
      <c r="E401" s="22"/>
      <c r="F401" s="76"/>
      <c r="G401" s="76"/>
      <c r="H401" s="76"/>
      <c r="I401" s="76"/>
      <c r="J401" s="14"/>
      <c r="K401" s="14"/>
      <c r="L401" s="8"/>
      <c r="M401" s="8"/>
      <c r="N401" s="8"/>
      <c r="O401" s="8"/>
      <c r="P401" s="8"/>
      <c r="Q401" s="8"/>
    </row>
    <row r="402" spans="1:17" ht="21.75" x14ac:dyDescent="0.5">
      <c r="A402" s="13">
        <v>74</v>
      </c>
      <c r="B402" s="237" t="s">
        <v>96</v>
      </c>
      <c r="C402" s="13" t="s">
        <v>20</v>
      </c>
      <c r="D402" s="67" t="s">
        <v>98</v>
      </c>
      <c r="E402" s="20">
        <v>0</v>
      </c>
      <c r="F402" s="15">
        <v>1900000</v>
      </c>
      <c r="G402" s="15">
        <v>1900000</v>
      </c>
      <c r="H402" s="15" t="s">
        <v>24</v>
      </c>
      <c r="I402" s="15" t="s">
        <v>67</v>
      </c>
      <c r="J402" s="14">
        <f>SUM(E384:E402)</f>
        <v>0</v>
      </c>
      <c r="K402" s="14">
        <f>SUM(F384:F402)</f>
        <v>5700000</v>
      </c>
      <c r="L402" s="14">
        <f>SUM(G384:G402)</f>
        <v>10900000</v>
      </c>
      <c r="M402" s="8"/>
      <c r="N402" s="8"/>
      <c r="O402" s="8"/>
      <c r="P402" s="8"/>
      <c r="Q402" s="8"/>
    </row>
    <row r="403" spans="1:17" ht="21.75" x14ac:dyDescent="0.5">
      <c r="A403" s="253"/>
      <c r="B403" s="212" t="s">
        <v>97</v>
      </c>
      <c r="C403" s="13" t="s">
        <v>27</v>
      </c>
      <c r="D403" s="67" t="s">
        <v>642</v>
      </c>
      <c r="E403" s="20"/>
      <c r="F403" s="15"/>
      <c r="G403" s="15"/>
      <c r="H403" s="15" t="s">
        <v>25</v>
      </c>
      <c r="I403" s="15"/>
      <c r="J403" s="14"/>
      <c r="K403" s="14"/>
      <c r="L403" s="8"/>
      <c r="M403" s="8"/>
      <c r="N403" s="8"/>
      <c r="O403" s="8"/>
      <c r="P403" s="8"/>
      <c r="Q403" s="8"/>
    </row>
    <row r="404" spans="1:17" ht="21.75" x14ac:dyDescent="0.5">
      <c r="A404" s="253"/>
      <c r="B404" s="212" t="s">
        <v>670</v>
      </c>
      <c r="C404" s="13" t="s">
        <v>21</v>
      </c>
      <c r="D404" s="67" t="s">
        <v>605</v>
      </c>
      <c r="E404" s="20"/>
      <c r="F404" s="15"/>
      <c r="G404" s="15"/>
      <c r="H404" s="15" t="s">
        <v>26</v>
      </c>
      <c r="I404" s="15"/>
      <c r="J404" s="14"/>
      <c r="K404" s="14"/>
      <c r="L404" s="8"/>
      <c r="M404" s="8"/>
      <c r="N404" s="8"/>
      <c r="O404" s="8"/>
      <c r="P404" s="8"/>
      <c r="Q404" s="8"/>
    </row>
    <row r="405" spans="1:17" ht="21.75" x14ac:dyDescent="0.5">
      <c r="A405" s="255"/>
      <c r="B405" s="259" t="s">
        <v>58</v>
      </c>
      <c r="C405" s="90"/>
      <c r="D405" s="90"/>
      <c r="E405" s="93"/>
      <c r="F405" s="92"/>
      <c r="G405" s="92"/>
      <c r="H405" s="92"/>
      <c r="I405" s="594">
        <f>SUM(I379+1)</f>
        <v>69</v>
      </c>
      <c r="J405" s="14"/>
      <c r="K405" s="14"/>
      <c r="L405" s="8"/>
      <c r="M405" s="8"/>
      <c r="N405" s="8"/>
      <c r="O405" s="8"/>
      <c r="P405" s="8"/>
      <c r="Q405" s="8"/>
    </row>
    <row r="406" spans="1:17" ht="21.75" x14ac:dyDescent="0.5">
      <c r="A406" s="2" t="s">
        <v>3</v>
      </c>
      <c r="B406" s="2"/>
      <c r="C406" s="1"/>
      <c r="D406" s="1"/>
      <c r="E406" s="2"/>
      <c r="F406" s="2"/>
      <c r="G406" s="2"/>
      <c r="H406" s="1"/>
      <c r="I406" s="1"/>
      <c r="J406" s="14"/>
      <c r="K406" s="14"/>
      <c r="L406" s="8"/>
      <c r="M406" s="8"/>
      <c r="N406" s="8"/>
      <c r="O406" s="8"/>
      <c r="P406" s="8"/>
      <c r="Q406" s="8"/>
    </row>
    <row r="407" spans="1:17" ht="21.75" x14ac:dyDescent="0.5">
      <c r="A407" s="2" t="s">
        <v>4</v>
      </c>
      <c r="B407" s="2"/>
      <c r="C407" s="1"/>
      <c r="D407" s="1"/>
      <c r="E407" s="2"/>
      <c r="F407" s="2"/>
      <c r="G407" s="2"/>
      <c r="H407" s="1"/>
      <c r="I407" s="1"/>
      <c r="J407" s="14"/>
      <c r="K407" s="14"/>
      <c r="L407" s="8"/>
      <c r="M407" s="8"/>
      <c r="N407" s="8"/>
      <c r="O407" s="8"/>
      <c r="P407" s="8"/>
      <c r="Q407" s="8"/>
    </row>
    <row r="408" spans="1:17" ht="21.75" x14ac:dyDescent="0.5">
      <c r="A408" s="678" t="s">
        <v>5</v>
      </c>
      <c r="B408" s="680" t="s">
        <v>6</v>
      </c>
      <c r="C408" s="672" t="s">
        <v>7</v>
      </c>
      <c r="D408" s="670" t="s">
        <v>8</v>
      </c>
      <c r="E408" s="667" t="s">
        <v>9</v>
      </c>
      <c r="F408" s="667"/>
      <c r="G408" s="667"/>
      <c r="H408" s="3" t="s">
        <v>10</v>
      </c>
      <c r="I408" s="4" t="s">
        <v>11</v>
      </c>
      <c r="J408" s="14"/>
      <c r="K408" s="14"/>
      <c r="L408" s="8"/>
      <c r="M408" s="8"/>
      <c r="N408" s="8"/>
      <c r="O408" s="8"/>
      <c r="P408" s="8"/>
      <c r="Q408" s="8"/>
    </row>
    <row r="409" spans="1:17" ht="21.75" x14ac:dyDescent="0.5">
      <c r="A409" s="679"/>
      <c r="B409" s="681"/>
      <c r="C409" s="676"/>
      <c r="D409" s="671"/>
      <c r="E409" s="5" t="s">
        <v>12</v>
      </c>
      <c r="F409" s="5" t="s">
        <v>13</v>
      </c>
      <c r="G409" s="5" t="s">
        <v>14</v>
      </c>
      <c r="H409" s="6" t="s">
        <v>15</v>
      </c>
      <c r="I409" s="7" t="s">
        <v>16</v>
      </c>
      <c r="J409" s="14"/>
      <c r="K409" s="14"/>
      <c r="L409" s="8"/>
      <c r="M409" s="8"/>
      <c r="N409" s="8"/>
      <c r="O409" s="8"/>
      <c r="P409" s="8"/>
      <c r="Q409" s="8"/>
    </row>
    <row r="410" spans="1:17" ht="21.75" x14ac:dyDescent="0.5">
      <c r="A410" s="10">
        <v>75</v>
      </c>
      <c r="B410" s="251" t="s">
        <v>96</v>
      </c>
      <c r="C410" s="11" t="s">
        <v>20</v>
      </c>
      <c r="D410" s="23" t="s">
        <v>98</v>
      </c>
      <c r="E410" s="11">
        <v>0</v>
      </c>
      <c r="F410" s="19">
        <v>1900000</v>
      </c>
      <c r="G410" s="11">
        <v>1900000</v>
      </c>
      <c r="H410" s="19" t="s">
        <v>24</v>
      </c>
      <c r="I410" s="12" t="s">
        <v>67</v>
      </c>
      <c r="J410" s="14"/>
      <c r="K410" s="14"/>
      <c r="L410" s="8"/>
      <c r="M410" s="8"/>
      <c r="N410" s="8"/>
      <c r="O410" s="8"/>
      <c r="P410" s="8"/>
      <c r="Q410" s="8"/>
    </row>
    <row r="411" spans="1:17" ht="21.75" x14ac:dyDescent="0.5">
      <c r="A411" s="13"/>
      <c r="B411" s="20" t="s">
        <v>671</v>
      </c>
      <c r="C411" s="14" t="s">
        <v>27</v>
      </c>
      <c r="D411" s="24" t="s">
        <v>642</v>
      </c>
      <c r="E411" s="14"/>
      <c r="F411" s="20"/>
      <c r="G411" s="14"/>
      <c r="H411" s="20" t="s">
        <v>25</v>
      </c>
      <c r="I411" s="15"/>
      <c r="J411" s="14"/>
      <c r="K411" s="14"/>
      <c r="L411" s="8"/>
      <c r="M411" s="8"/>
      <c r="N411" s="8"/>
      <c r="O411" s="8"/>
      <c r="P411" s="8"/>
      <c r="Q411" s="8"/>
    </row>
    <row r="412" spans="1:17" ht="21.75" x14ac:dyDescent="0.5">
      <c r="A412" s="13"/>
      <c r="B412" s="20" t="s">
        <v>672</v>
      </c>
      <c r="C412" s="14" t="s">
        <v>21</v>
      </c>
      <c r="D412" s="24" t="s">
        <v>605</v>
      </c>
      <c r="E412" s="14"/>
      <c r="F412" s="20"/>
      <c r="G412" s="14"/>
      <c r="H412" s="20" t="s">
        <v>26</v>
      </c>
      <c r="I412" s="15"/>
      <c r="J412" s="14"/>
      <c r="K412" s="14"/>
      <c r="L412" s="8"/>
      <c r="M412" s="8"/>
      <c r="N412" s="8"/>
      <c r="O412" s="8"/>
      <c r="P412" s="8"/>
      <c r="Q412" s="8"/>
    </row>
    <row r="413" spans="1:17" ht="21.75" x14ac:dyDescent="0.5">
      <c r="A413" s="13"/>
      <c r="B413" s="20" t="s">
        <v>635</v>
      </c>
      <c r="C413" s="60"/>
      <c r="D413" s="20"/>
      <c r="E413" s="14"/>
      <c r="F413" s="20"/>
      <c r="G413" s="14"/>
      <c r="H413" s="26"/>
      <c r="I413" s="68"/>
      <c r="J413" s="14"/>
      <c r="K413" s="14"/>
      <c r="L413" s="8"/>
      <c r="M413" s="8"/>
      <c r="N413" s="8"/>
      <c r="O413" s="8"/>
      <c r="P413" s="8"/>
      <c r="Q413" s="8"/>
    </row>
    <row r="414" spans="1:17" ht="1.5" customHeight="1" x14ac:dyDescent="0.5">
      <c r="A414" s="13"/>
      <c r="B414" s="20"/>
      <c r="C414" s="60"/>
      <c r="D414" s="20"/>
      <c r="E414" s="14"/>
      <c r="F414" s="20"/>
      <c r="G414" s="14"/>
      <c r="H414" s="26"/>
      <c r="I414" s="68"/>
      <c r="J414" s="14"/>
      <c r="K414" s="14"/>
      <c r="L414" s="8"/>
      <c r="M414" s="8"/>
      <c r="N414" s="8"/>
      <c r="O414" s="8"/>
      <c r="P414" s="8"/>
      <c r="Q414" s="8"/>
    </row>
    <row r="415" spans="1:17" ht="21.75" x14ac:dyDescent="0.5">
      <c r="A415" s="13">
        <v>76</v>
      </c>
      <c r="B415" s="29" t="s">
        <v>96</v>
      </c>
      <c r="C415" s="14" t="s">
        <v>20</v>
      </c>
      <c r="D415" s="24" t="s">
        <v>98</v>
      </c>
      <c r="E415" s="14">
        <v>0</v>
      </c>
      <c r="F415" s="20">
        <v>1900000</v>
      </c>
      <c r="G415" s="14">
        <v>1900000</v>
      </c>
      <c r="H415" s="20" t="s">
        <v>24</v>
      </c>
      <c r="I415" s="15" t="s">
        <v>67</v>
      </c>
      <c r="J415" s="14"/>
      <c r="K415" s="14"/>
      <c r="L415" s="8"/>
      <c r="M415" s="8"/>
      <c r="N415" s="8"/>
      <c r="O415" s="8"/>
      <c r="P415" s="8"/>
      <c r="Q415" s="8"/>
    </row>
    <row r="416" spans="1:17" ht="21.75" x14ac:dyDescent="0.5">
      <c r="A416" s="13"/>
      <c r="B416" s="20" t="s">
        <v>673</v>
      </c>
      <c r="C416" s="14" t="s">
        <v>27</v>
      </c>
      <c r="D416" s="24" t="s">
        <v>642</v>
      </c>
      <c r="E416" s="14"/>
      <c r="F416" s="20"/>
      <c r="G416" s="14"/>
      <c r="H416" s="20" t="s">
        <v>25</v>
      </c>
      <c r="I416" s="15"/>
      <c r="J416" s="14"/>
      <c r="K416" s="14"/>
      <c r="L416" s="8"/>
      <c r="M416" s="8"/>
      <c r="N416" s="8"/>
      <c r="O416" s="8"/>
      <c r="P416" s="8"/>
      <c r="Q416" s="8"/>
    </row>
    <row r="417" spans="1:17" ht="21.75" x14ac:dyDescent="0.5">
      <c r="A417" s="13"/>
      <c r="B417" s="20" t="s">
        <v>674</v>
      </c>
      <c r="C417" s="14" t="s">
        <v>21</v>
      </c>
      <c r="D417" s="24" t="s">
        <v>605</v>
      </c>
      <c r="E417" s="14"/>
      <c r="F417" s="20"/>
      <c r="G417" s="14"/>
      <c r="H417" s="20" t="s">
        <v>26</v>
      </c>
      <c r="I417" s="15"/>
      <c r="J417" s="14"/>
      <c r="K417" s="14"/>
      <c r="L417" s="8"/>
      <c r="M417" s="8"/>
      <c r="N417" s="8"/>
      <c r="O417" s="8"/>
      <c r="P417" s="8"/>
      <c r="Q417" s="8"/>
    </row>
    <row r="418" spans="1:17" ht="21.75" x14ac:dyDescent="0.5">
      <c r="A418" s="13"/>
      <c r="B418" s="20" t="s">
        <v>675</v>
      </c>
      <c r="C418" s="60"/>
      <c r="D418" s="20"/>
      <c r="E418" s="14"/>
      <c r="F418" s="20"/>
      <c r="G418" s="14"/>
      <c r="H418" s="26"/>
      <c r="I418" s="74"/>
      <c r="J418" s="14"/>
      <c r="K418" s="14"/>
      <c r="L418" s="8"/>
      <c r="M418" s="8"/>
      <c r="N418" s="8"/>
      <c r="O418" s="8"/>
      <c r="P418" s="8"/>
      <c r="Q418" s="8"/>
    </row>
    <row r="419" spans="1:17" ht="2.25" customHeight="1" x14ac:dyDescent="0.5">
      <c r="A419" s="13"/>
      <c r="B419" s="20"/>
      <c r="C419" s="60"/>
      <c r="D419" s="20"/>
      <c r="E419" s="14"/>
      <c r="F419" s="20"/>
      <c r="G419" s="14"/>
      <c r="H419" s="26"/>
      <c r="I419" s="74"/>
      <c r="J419" s="14"/>
      <c r="K419" s="14"/>
      <c r="L419" s="8"/>
      <c r="M419" s="8"/>
      <c r="N419" s="8"/>
      <c r="O419" s="8"/>
      <c r="P419" s="8"/>
      <c r="Q419" s="8"/>
    </row>
    <row r="420" spans="1:17" ht="21.75" x14ac:dyDescent="0.5">
      <c r="A420" s="13">
        <v>77</v>
      </c>
      <c r="B420" s="29" t="s">
        <v>96</v>
      </c>
      <c r="C420" s="14" t="s">
        <v>20</v>
      </c>
      <c r="D420" s="24" t="s">
        <v>98</v>
      </c>
      <c r="E420" s="14">
        <v>0</v>
      </c>
      <c r="F420" s="20">
        <v>1900000</v>
      </c>
      <c r="G420" s="14">
        <v>1900000</v>
      </c>
      <c r="H420" s="20" t="s">
        <v>24</v>
      </c>
      <c r="I420" s="15" t="s">
        <v>67</v>
      </c>
      <c r="J420" s="14"/>
      <c r="K420" s="14"/>
      <c r="L420" s="8"/>
      <c r="M420" s="8"/>
      <c r="N420" s="8"/>
      <c r="O420" s="8"/>
      <c r="P420" s="8"/>
      <c r="Q420" s="8"/>
    </row>
    <row r="421" spans="1:17" ht="21.75" x14ac:dyDescent="0.5">
      <c r="A421" s="13"/>
      <c r="B421" s="20" t="s">
        <v>97</v>
      </c>
      <c r="C421" s="14" t="s">
        <v>27</v>
      </c>
      <c r="D421" s="24" t="s">
        <v>642</v>
      </c>
      <c r="E421" s="14"/>
      <c r="F421" s="20"/>
      <c r="G421" s="14"/>
      <c r="H421" s="20" t="s">
        <v>25</v>
      </c>
      <c r="I421" s="15"/>
      <c r="J421" s="14"/>
      <c r="K421" s="14"/>
      <c r="L421" s="8"/>
      <c r="M421" s="8"/>
      <c r="N421" s="8"/>
      <c r="O421" s="8"/>
      <c r="P421" s="8"/>
      <c r="Q421" s="8"/>
    </row>
    <row r="422" spans="1:17" ht="21.75" x14ac:dyDescent="0.5">
      <c r="A422" s="13"/>
      <c r="B422" s="20" t="s">
        <v>400</v>
      </c>
      <c r="C422" s="14" t="s">
        <v>21</v>
      </c>
      <c r="D422" s="24" t="s">
        <v>605</v>
      </c>
      <c r="E422" s="14"/>
      <c r="F422" s="20"/>
      <c r="G422" s="14"/>
      <c r="H422" s="20" t="s">
        <v>26</v>
      </c>
      <c r="I422" s="15"/>
      <c r="J422" s="14"/>
      <c r="K422" s="14"/>
      <c r="L422" s="8"/>
      <c r="M422" s="8"/>
      <c r="N422" s="8"/>
      <c r="O422" s="8"/>
      <c r="P422" s="8"/>
      <c r="Q422" s="8"/>
    </row>
    <row r="423" spans="1:17" ht="5.25" customHeight="1" x14ac:dyDescent="0.5">
      <c r="A423" s="13"/>
      <c r="B423" s="20"/>
      <c r="C423" s="60"/>
      <c r="D423" s="20"/>
      <c r="E423" s="14"/>
      <c r="F423" s="20"/>
      <c r="G423" s="14"/>
      <c r="H423" s="26"/>
      <c r="I423" s="74"/>
      <c r="J423" s="14"/>
      <c r="K423" s="14"/>
      <c r="L423" s="8"/>
      <c r="M423" s="8"/>
      <c r="N423" s="8"/>
      <c r="O423" s="8"/>
      <c r="P423" s="8"/>
      <c r="Q423" s="8"/>
    </row>
    <row r="424" spans="1:17" ht="21.75" x14ac:dyDescent="0.5">
      <c r="A424" s="13">
        <v>78</v>
      </c>
      <c r="B424" s="29" t="s">
        <v>96</v>
      </c>
      <c r="C424" s="14" t="s">
        <v>20</v>
      </c>
      <c r="D424" s="24" t="s">
        <v>98</v>
      </c>
      <c r="E424" s="14">
        <v>0</v>
      </c>
      <c r="F424" s="20">
        <v>1900000</v>
      </c>
      <c r="G424" s="14">
        <v>1900000</v>
      </c>
      <c r="H424" s="20" t="s">
        <v>24</v>
      </c>
      <c r="I424" s="15" t="s">
        <v>67</v>
      </c>
      <c r="J424" s="14"/>
      <c r="K424" s="14"/>
      <c r="L424" s="8"/>
      <c r="M424" s="8"/>
      <c r="N424" s="8"/>
      <c r="O424" s="8"/>
      <c r="P424" s="8"/>
      <c r="Q424" s="8"/>
    </row>
    <row r="425" spans="1:17" ht="21.75" x14ac:dyDescent="0.5">
      <c r="A425" s="13"/>
      <c r="B425" s="20" t="s">
        <v>97</v>
      </c>
      <c r="C425" s="14" t="s">
        <v>27</v>
      </c>
      <c r="D425" s="24" t="s">
        <v>642</v>
      </c>
      <c r="E425" s="14"/>
      <c r="F425" s="20"/>
      <c r="G425" s="14"/>
      <c r="H425" s="20" t="s">
        <v>25</v>
      </c>
      <c r="I425" s="15"/>
      <c r="J425" s="14"/>
      <c r="K425" s="14"/>
      <c r="L425" s="8"/>
      <c r="M425" s="8"/>
      <c r="N425" s="8"/>
      <c r="O425" s="8"/>
      <c r="P425" s="8"/>
      <c r="Q425" s="8"/>
    </row>
    <row r="426" spans="1:17" ht="21.75" x14ac:dyDescent="0.5">
      <c r="A426" s="13"/>
      <c r="B426" s="20" t="s">
        <v>676</v>
      </c>
      <c r="C426" s="14" t="s">
        <v>21</v>
      </c>
      <c r="D426" s="24" t="s">
        <v>605</v>
      </c>
      <c r="E426" s="14"/>
      <c r="F426" s="20"/>
      <c r="G426" s="14"/>
      <c r="H426" s="20" t="s">
        <v>26</v>
      </c>
      <c r="I426" s="15"/>
      <c r="J426" s="14"/>
      <c r="K426" s="14"/>
      <c r="L426" s="8"/>
      <c r="M426" s="8"/>
      <c r="N426" s="8"/>
      <c r="O426" s="8"/>
      <c r="P426" s="8"/>
      <c r="Q426" s="8"/>
    </row>
    <row r="427" spans="1:17" ht="21.75" x14ac:dyDescent="0.5">
      <c r="A427" s="13"/>
      <c r="B427" s="45" t="s">
        <v>19</v>
      </c>
      <c r="C427" s="59"/>
      <c r="D427" s="22"/>
      <c r="E427" s="59"/>
      <c r="F427" s="22"/>
      <c r="G427" s="59"/>
      <c r="H427" s="22"/>
      <c r="I427" s="76"/>
      <c r="J427" s="14"/>
      <c r="K427" s="14"/>
      <c r="L427" s="8"/>
      <c r="M427" s="8"/>
      <c r="N427" s="8"/>
      <c r="O427" s="8"/>
      <c r="P427" s="8"/>
      <c r="Q427" s="8"/>
    </row>
    <row r="428" spans="1:17" ht="4.5" customHeight="1" x14ac:dyDescent="0.5">
      <c r="A428" s="13"/>
      <c r="B428" s="20"/>
      <c r="C428" s="59"/>
      <c r="D428" s="22"/>
      <c r="E428" s="59"/>
      <c r="F428" s="22"/>
      <c r="G428" s="59"/>
      <c r="H428" s="22"/>
      <c r="I428" s="76"/>
      <c r="J428" s="14"/>
      <c r="K428" s="14"/>
      <c r="L428" s="8"/>
      <c r="M428" s="8"/>
      <c r="N428" s="8"/>
      <c r="O428" s="8"/>
      <c r="P428" s="8"/>
      <c r="Q428" s="8"/>
    </row>
    <row r="429" spans="1:17" ht="21.75" x14ac:dyDescent="0.5">
      <c r="A429" s="13">
        <v>79</v>
      </c>
      <c r="B429" s="20" t="s">
        <v>96</v>
      </c>
      <c r="C429" s="14" t="s">
        <v>20</v>
      </c>
      <c r="D429" s="24" t="s">
        <v>98</v>
      </c>
      <c r="E429" s="14">
        <v>0</v>
      </c>
      <c r="F429" s="20">
        <v>1900000</v>
      </c>
      <c r="G429" s="14">
        <v>1900000</v>
      </c>
      <c r="H429" s="20" t="s">
        <v>24</v>
      </c>
      <c r="I429" s="15" t="s">
        <v>67</v>
      </c>
      <c r="J429" s="14">
        <f>SUM(E410:E429)</f>
        <v>0</v>
      </c>
      <c r="K429" s="14">
        <f>SUM(F410:F429)</f>
        <v>9500000</v>
      </c>
      <c r="L429" s="14">
        <f>SUM(G410:G429)</f>
        <v>9500000</v>
      </c>
      <c r="M429" s="8"/>
      <c r="N429" s="8"/>
      <c r="O429" s="8"/>
      <c r="P429" s="8"/>
      <c r="Q429" s="8"/>
    </row>
    <row r="430" spans="1:17" ht="21.75" x14ac:dyDescent="0.5">
      <c r="A430" s="13"/>
      <c r="B430" s="20" t="s">
        <v>684</v>
      </c>
      <c r="C430" s="14" t="s">
        <v>27</v>
      </c>
      <c r="D430" s="24" t="s">
        <v>642</v>
      </c>
      <c r="E430" s="14"/>
      <c r="F430" s="20"/>
      <c r="G430" s="14"/>
      <c r="H430" s="20" t="s">
        <v>25</v>
      </c>
      <c r="I430" s="15"/>
      <c r="J430" s="14"/>
      <c r="K430" s="14"/>
      <c r="L430" s="8"/>
      <c r="M430" s="8"/>
      <c r="N430" s="8"/>
      <c r="O430" s="8"/>
      <c r="P430" s="8"/>
      <c r="Q430" s="8"/>
    </row>
    <row r="431" spans="1:17" ht="21.75" x14ac:dyDescent="0.5">
      <c r="A431" s="13"/>
      <c r="B431" s="20" t="s">
        <v>685</v>
      </c>
      <c r="C431" s="14" t="s">
        <v>21</v>
      </c>
      <c r="D431" s="24" t="s">
        <v>605</v>
      </c>
      <c r="E431" s="14"/>
      <c r="F431" s="20"/>
      <c r="G431" s="14"/>
      <c r="H431" s="20" t="s">
        <v>26</v>
      </c>
      <c r="I431" s="15"/>
      <c r="J431" s="14"/>
      <c r="K431" s="14"/>
      <c r="L431" s="8"/>
      <c r="M431" s="8"/>
      <c r="N431" s="8"/>
      <c r="O431" s="8"/>
      <c r="P431" s="8"/>
      <c r="Q431" s="8"/>
    </row>
    <row r="432" spans="1:17" ht="21.75" x14ac:dyDescent="0.5">
      <c r="A432" s="16"/>
      <c r="B432" s="21" t="s">
        <v>686</v>
      </c>
      <c r="C432" s="79"/>
      <c r="D432" s="81"/>
      <c r="E432" s="17"/>
      <c r="F432" s="21"/>
      <c r="G432" s="17"/>
      <c r="H432" s="82"/>
      <c r="I432" s="594">
        <f>SUM(I405+1)</f>
        <v>70</v>
      </c>
      <c r="J432" s="14"/>
      <c r="K432" s="14"/>
      <c r="L432" s="8"/>
      <c r="M432" s="8"/>
      <c r="N432" s="8"/>
      <c r="O432" s="8"/>
      <c r="P432" s="8"/>
      <c r="Q432" s="8"/>
    </row>
    <row r="433" spans="1:17" ht="21.75" x14ac:dyDescent="0.5">
      <c r="A433" s="2" t="s">
        <v>3</v>
      </c>
      <c r="B433" s="2"/>
      <c r="C433" s="1"/>
      <c r="D433" s="1"/>
      <c r="E433" s="2"/>
      <c r="F433" s="2"/>
      <c r="G433" s="2"/>
      <c r="H433" s="1"/>
      <c r="I433" s="1"/>
      <c r="J433" s="14"/>
      <c r="K433" s="14"/>
      <c r="L433" s="8"/>
      <c r="M433" s="8"/>
      <c r="N433" s="8"/>
      <c r="O433" s="8"/>
      <c r="P433" s="8"/>
      <c r="Q433" s="8"/>
    </row>
    <row r="434" spans="1:17" ht="21.75" x14ac:dyDescent="0.5">
      <c r="A434" s="2" t="s">
        <v>4</v>
      </c>
      <c r="B434" s="2"/>
      <c r="C434" s="1"/>
      <c r="D434" s="1"/>
      <c r="E434" s="2"/>
      <c r="F434" s="2"/>
      <c r="G434" s="2"/>
      <c r="H434" s="1"/>
      <c r="I434" s="1"/>
      <c r="J434" s="14"/>
      <c r="K434" s="14"/>
      <c r="L434" s="8"/>
      <c r="M434" s="8"/>
      <c r="N434" s="8"/>
      <c r="O434" s="8"/>
      <c r="P434" s="8"/>
      <c r="Q434" s="8"/>
    </row>
    <row r="435" spans="1:17" ht="21.75" x14ac:dyDescent="0.5">
      <c r="A435" s="678" t="s">
        <v>5</v>
      </c>
      <c r="B435" s="680" t="s">
        <v>6</v>
      </c>
      <c r="C435" s="672" t="s">
        <v>7</v>
      </c>
      <c r="D435" s="670" t="s">
        <v>8</v>
      </c>
      <c r="E435" s="667" t="s">
        <v>9</v>
      </c>
      <c r="F435" s="667"/>
      <c r="G435" s="667"/>
      <c r="H435" s="3" t="s">
        <v>10</v>
      </c>
      <c r="I435" s="4" t="s">
        <v>11</v>
      </c>
      <c r="J435" s="14"/>
      <c r="K435" s="14"/>
      <c r="L435" s="8"/>
      <c r="M435" s="8"/>
      <c r="N435" s="8"/>
      <c r="O435" s="8"/>
      <c r="P435" s="8"/>
      <c r="Q435" s="8"/>
    </row>
    <row r="436" spans="1:17" ht="21.75" x14ac:dyDescent="0.5">
      <c r="A436" s="679"/>
      <c r="B436" s="681"/>
      <c r="C436" s="676"/>
      <c r="D436" s="671"/>
      <c r="E436" s="5" t="s">
        <v>12</v>
      </c>
      <c r="F436" s="5" t="s">
        <v>13</v>
      </c>
      <c r="G436" s="5" t="s">
        <v>14</v>
      </c>
      <c r="H436" s="6" t="s">
        <v>15</v>
      </c>
      <c r="I436" s="7" t="s">
        <v>16</v>
      </c>
      <c r="J436" s="14"/>
      <c r="K436" s="14"/>
      <c r="L436" s="8"/>
      <c r="M436" s="8"/>
      <c r="N436" s="8"/>
      <c r="O436" s="8"/>
      <c r="P436" s="8"/>
      <c r="Q436" s="8"/>
    </row>
    <row r="437" spans="1:17" ht="21.75" x14ac:dyDescent="0.5">
      <c r="A437" s="10">
        <v>80</v>
      </c>
      <c r="B437" s="10" t="s">
        <v>96</v>
      </c>
      <c r="C437" s="10" t="s">
        <v>20</v>
      </c>
      <c r="D437" s="66" t="s">
        <v>98</v>
      </c>
      <c r="E437" s="19">
        <v>0</v>
      </c>
      <c r="F437" s="12">
        <v>1900000</v>
      </c>
      <c r="G437" s="12">
        <v>1900000</v>
      </c>
      <c r="H437" s="12" t="s">
        <v>24</v>
      </c>
      <c r="I437" s="12" t="s">
        <v>67</v>
      </c>
      <c r="J437" s="14"/>
      <c r="K437" s="14"/>
      <c r="L437" s="8"/>
      <c r="M437" s="8"/>
      <c r="N437" s="8"/>
      <c r="O437" s="8"/>
      <c r="P437" s="8"/>
      <c r="Q437" s="8"/>
    </row>
    <row r="438" spans="1:17" ht="21.75" x14ac:dyDescent="0.5">
      <c r="A438" s="13"/>
      <c r="B438" s="13" t="s">
        <v>687</v>
      </c>
      <c r="C438" s="13" t="s">
        <v>27</v>
      </c>
      <c r="D438" s="67" t="s">
        <v>642</v>
      </c>
      <c r="E438" s="20"/>
      <c r="F438" s="15"/>
      <c r="G438" s="15"/>
      <c r="H438" s="15" t="s">
        <v>25</v>
      </c>
      <c r="I438" s="15"/>
      <c r="J438" s="14"/>
      <c r="K438" s="14"/>
      <c r="L438" s="8"/>
      <c r="M438" s="8"/>
      <c r="N438" s="8"/>
      <c r="O438" s="8"/>
      <c r="P438" s="8"/>
      <c r="Q438" s="8"/>
    </row>
    <row r="439" spans="1:17" ht="21.75" x14ac:dyDescent="0.5">
      <c r="A439" s="13"/>
      <c r="B439" s="13" t="s">
        <v>691</v>
      </c>
      <c r="C439" s="13" t="s">
        <v>21</v>
      </c>
      <c r="D439" s="67" t="s">
        <v>605</v>
      </c>
      <c r="E439" s="20"/>
      <c r="F439" s="15"/>
      <c r="G439" s="15"/>
      <c r="H439" s="15" t="s">
        <v>26</v>
      </c>
      <c r="I439" s="15"/>
      <c r="J439" s="14"/>
      <c r="K439" s="14"/>
      <c r="L439" s="8"/>
      <c r="M439" s="8"/>
      <c r="N439" s="8"/>
      <c r="O439" s="8"/>
      <c r="P439" s="8"/>
      <c r="Q439" s="8"/>
    </row>
    <row r="440" spans="1:17" ht="21.75" x14ac:dyDescent="0.5">
      <c r="A440" s="13"/>
      <c r="B440" s="13" t="s">
        <v>692</v>
      </c>
      <c r="C440" s="73"/>
      <c r="D440" s="67"/>
      <c r="E440" s="20"/>
      <c r="F440" s="15"/>
      <c r="G440" s="15"/>
      <c r="H440" s="74"/>
      <c r="I440" s="68"/>
      <c r="J440" s="14"/>
      <c r="K440" s="14"/>
      <c r="L440" s="8"/>
      <c r="M440" s="8"/>
      <c r="N440" s="8"/>
      <c r="O440" s="8"/>
      <c r="P440" s="8"/>
      <c r="Q440" s="8"/>
    </row>
    <row r="441" spans="1:17" ht="6" customHeight="1" x14ac:dyDescent="0.5">
      <c r="A441" s="13"/>
      <c r="B441" s="13"/>
      <c r="C441" s="73"/>
      <c r="D441" s="67"/>
      <c r="E441" s="20"/>
      <c r="F441" s="15"/>
      <c r="G441" s="15"/>
      <c r="H441" s="74"/>
      <c r="I441" s="68"/>
      <c r="J441" s="14"/>
      <c r="K441" s="14"/>
      <c r="L441" s="8"/>
      <c r="M441" s="8"/>
      <c r="N441" s="8"/>
      <c r="O441" s="8"/>
      <c r="P441" s="8"/>
      <c r="Q441" s="8"/>
    </row>
    <row r="442" spans="1:17" ht="21.75" x14ac:dyDescent="0.5">
      <c r="A442" s="13">
        <v>81</v>
      </c>
      <c r="B442" s="13" t="s">
        <v>96</v>
      </c>
      <c r="C442" s="13" t="s">
        <v>20</v>
      </c>
      <c r="D442" s="67" t="s">
        <v>98</v>
      </c>
      <c r="E442" s="20">
        <v>0</v>
      </c>
      <c r="F442" s="15">
        <v>1900000</v>
      </c>
      <c r="G442" s="15">
        <v>1900000</v>
      </c>
      <c r="H442" s="15" t="s">
        <v>24</v>
      </c>
      <c r="I442" s="15" t="s">
        <v>67</v>
      </c>
      <c r="J442" s="14"/>
      <c r="K442" s="14"/>
      <c r="L442" s="8"/>
      <c r="M442" s="8"/>
      <c r="N442" s="8"/>
      <c r="O442" s="8"/>
      <c r="P442" s="8"/>
      <c r="Q442" s="8"/>
    </row>
    <row r="443" spans="1:17" ht="21.75" x14ac:dyDescent="0.5">
      <c r="A443" s="13"/>
      <c r="B443" s="13" t="s">
        <v>688</v>
      </c>
      <c r="C443" s="13" t="s">
        <v>27</v>
      </c>
      <c r="D443" s="67" t="s">
        <v>642</v>
      </c>
      <c r="E443" s="20"/>
      <c r="F443" s="15"/>
      <c r="G443" s="15"/>
      <c r="H443" s="15" t="s">
        <v>25</v>
      </c>
      <c r="I443" s="15"/>
      <c r="J443" s="14"/>
      <c r="K443" s="14"/>
      <c r="L443" s="8"/>
      <c r="M443" s="8"/>
      <c r="N443" s="8"/>
      <c r="O443" s="8"/>
      <c r="P443" s="8"/>
      <c r="Q443" s="8"/>
    </row>
    <row r="444" spans="1:17" ht="21.75" x14ac:dyDescent="0.5">
      <c r="A444" s="13"/>
      <c r="B444" s="13" t="s">
        <v>689</v>
      </c>
      <c r="C444" s="13" t="s">
        <v>21</v>
      </c>
      <c r="D444" s="67" t="s">
        <v>605</v>
      </c>
      <c r="E444" s="20"/>
      <c r="F444" s="15"/>
      <c r="G444" s="15"/>
      <c r="H444" s="15" t="s">
        <v>26</v>
      </c>
      <c r="I444" s="15"/>
      <c r="J444" s="14"/>
      <c r="K444" s="14"/>
      <c r="L444" s="8"/>
      <c r="M444" s="8"/>
      <c r="N444" s="8"/>
      <c r="O444" s="8"/>
      <c r="P444" s="8"/>
      <c r="Q444" s="8"/>
    </row>
    <row r="445" spans="1:17" ht="21.75" x14ac:dyDescent="0.5">
      <c r="A445" s="13"/>
      <c r="B445" s="13" t="s">
        <v>690</v>
      </c>
      <c r="C445" s="13"/>
      <c r="D445" s="67"/>
      <c r="E445" s="20"/>
      <c r="F445" s="15"/>
      <c r="G445" s="15"/>
      <c r="H445" s="15"/>
      <c r="I445" s="85"/>
      <c r="J445" s="14"/>
      <c r="K445" s="14"/>
      <c r="L445" s="8"/>
      <c r="M445" s="8"/>
      <c r="N445" s="8"/>
      <c r="O445" s="8"/>
      <c r="P445" s="8"/>
      <c r="Q445" s="8"/>
    </row>
    <row r="446" spans="1:17" ht="4.5" customHeight="1" x14ac:dyDescent="0.5">
      <c r="A446" s="13"/>
      <c r="B446" s="13"/>
      <c r="C446" s="13"/>
      <c r="D446" s="67"/>
      <c r="E446" s="20"/>
      <c r="F446" s="15"/>
      <c r="G446" s="15"/>
      <c r="H446" s="15"/>
      <c r="I446" s="85"/>
      <c r="J446" s="14"/>
      <c r="K446" s="14"/>
      <c r="L446" s="8"/>
      <c r="M446" s="8"/>
      <c r="N446" s="8"/>
      <c r="O446" s="8"/>
      <c r="P446" s="8"/>
      <c r="Q446" s="8"/>
    </row>
    <row r="447" spans="1:17" ht="21.75" x14ac:dyDescent="0.5">
      <c r="A447" s="13">
        <v>82</v>
      </c>
      <c r="B447" s="13" t="s">
        <v>96</v>
      </c>
      <c r="C447" s="13" t="s">
        <v>20</v>
      </c>
      <c r="D447" s="67" t="s">
        <v>98</v>
      </c>
      <c r="E447" s="20">
        <v>0</v>
      </c>
      <c r="F447" s="15">
        <v>1900000</v>
      </c>
      <c r="G447" s="15">
        <v>1900000</v>
      </c>
      <c r="H447" s="15" t="s">
        <v>24</v>
      </c>
      <c r="I447" s="15" t="s">
        <v>67</v>
      </c>
      <c r="J447" s="14"/>
      <c r="K447" s="14"/>
      <c r="L447" s="8"/>
      <c r="M447" s="8"/>
      <c r="N447" s="8"/>
      <c r="O447" s="8"/>
      <c r="P447" s="8"/>
      <c r="Q447" s="8"/>
    </row>
    <row r="448" spans="1:17" ht="21.75" x14ac:dyDescent="0.5">
      <c r="A448" s="13"/>
      <c r="B448" s="13" t="s">
        <v>97</v>
      </c>
      <c r="C448" s="13" t="s">
        <v>27</v>
      </c>
      <c r="D448" s="67" t="s">
        <v>642</v>
      </c>
      <c r="E448" s="20"/>
      <c r="F448" s="15"/>
      <c r="G448" s="15"/>
      <c r="H448" s="15" t="s">
        <v>25</v>
      </c>
      <c r="I448" s="15"/>
      <c r="J448" s="14"/>
      <c r="K448" s="14"/>
      <c r="L448" s="8"/>
      <c r="M448" s="8"/>
      <c r="N448" s="8"/>
      <c r="O448" s="8"/>
      <c r="P448" s="8"/>
      <c r="Q448" s="8"/>
    </row>
    <row r="449" spans="1:17" ht="21.75" x14ac:dyDescent="0.5">
      <c r="A449" s="13"/>
      <c r="B449" s="13" t="s">
        <v>204</v>
      </c>
      <c r="C449" s="13" t="s">
        <v>21</v>
      </c>
      <c r="D449" s="67" t="s">
        <v>605</v>
      </c>
      <c r="E449" s="20"/>
      <c r="F449" s="15"/>
      <c r="G449" s="15"/>
      <c r="H449" s="15" t="s">
        <v>26</v>
      </c>
      <c r="I449" s="15"/>
      <c r="J449" s="14"/>
      <c r="K449" s="14"/>
      <c r="L449" s="8"/>
      <c r="M449" s="8"/>
      <c r="N449" s="8"/>
      <c r="O449" s="8"/>
      <c r="P449" s="8"/>
      <c r="Q449" s="8"/>
    </row>
    <row r="450" spans="1:17" ht="10.5" customHeight="1" x14ac:dyDescent="0.5">
      <c r="A450" s="13"/>
      <c r="B450" s="13"/>
      <c r="C450" s="13"/>
      <c r="D450" s="67"/>
      <c r="E450" s="20"/>
      <c r="F450" s="15"/>
      <c r="G450" s="15"/>
      <c r="H450" s="15"/>
      <c r="I450" s="85"/>
      <c r="J450" s="14"/>
      <c r="K450" s="14"/>
      <c r="L450" s="8"/>
      <c r="M450" s="8"/>
      <c r="N450" s="8"/>
      <c r="O450" s="8"/>
      <c r="P450" s="8"/>
      <c r="Q450" s="8"/>
    </row>
    <row r="451" spans="1:17" ht="21.75" x14ac:dyDescent="0.5">
      <c r="A451" s="13">
        <v>83</v>
      </c>
      <c r="B451" s="128" t="s">
        <v>96</v>
      </c>
      <c r="C451" s="13" t="s">
        <v>20</v>
      </c>
      <c r="D451" s="67" t="s">
        <v>98</v>
      </c>
      <c r="E451" s="20">
        <v>1900000</v>
      </c>
      <c r="F451" s="15">
        <v>1900000</v>
      </c>
      <c r="G451" s="15">
        <v>1900000</v>
      </c>
      <c r="H451" s="15" t="s">
        <v>24</v>
      </c>
      <c r="I451" s="15" t="s">
        <v>67</v>
      </c>
      <c r="J451" s="14"/>
      <c r="K451" s="14"/>
      <c r="L451" s="8"/>
      <c r="M451" s="8"/>
      <c r="N451" s="8"/>
      <c r="O451" s="8"/>
      <c r="P451" s="8"/>
      <c r="Q451" s="8"/>
    </row>
    <row r="452" spans="1:17" ht="21.75" x14ac:dyDescent="0.5">
      <c r="A452" s="13"/>
      <c r="B452" s="128" t="s">
        <v>693</v>
      </c>
      <c r="C452" s="13" t="s">
        <v>27</v>
      </c>
      <c r="D452" s="67" t="s">
        <v>604</v>
      </c>
      <c r="E452" s="20"/>
      <c r="F452" s="15"/>
      <c r="G452" s="15"/>
      <c r="H452" s="15" t="s">
        <v>25</v>
      </c>
      <c r="I452" s="15"/>
      <c r="J452" s="14"/>
      <c r="K452" s="14"/>
      <c r="L452" s="8"/>
      <c r="M452" s="8"/>
      <c r="N452" s="8"/>
      <c r="O452" s="8"/>
      <c r="P452" s="8"/>
      <c r="Q452" s="8"/>
    </row>
    <row r="453" spans="1:17" ht="21.75" x14ac:dyDescent="0.5">
      <c r="A453" s="13"/>
      <c r="B453" s="128" t="s">
        <v>694</v>
      </c>
      <c r="C453" s="13" t="s">
        <v>21</v>
      </c>
      <c r="D453" s="67" t="s">
        <v>605</v>
      </c>
      <c r="E453" s="20"/>
      <c r="F453" s="15"/>
      <c r="G453" s="15"/>
      <c r="H453" s="15" t="s">
        <v>26</v>
      </c>
      <c r="I453" s="15"/>
      <c r="J453" s="14"/>
      <c r="K453" s="14"/>
      <c r="L453" s="8"/>
      <c r="M453" s="8"/>
      <c r="N453" s="8"/>
      <c r="O453" s="8"/>
      <c r="P453" s="8"/>
      <c r="Q453" s="8"/>
    </row>
    <row r="454" spans="1:17" ht="6" customHeight="1" x14ac:dyDescent="0.5">
      <c r="A454" s="13"/>
      <c r="B454" s="13"/>
      <c r="C454" s="67"/>
      <c r="D454" s="67"/>
      <c r="E454" s="20"/>
      <c r="F454" s="15"/>
      <c r="G454" s="15" t="s">
        <v>534</v>
      </c>
      <c r="H454" s="85"/>
      <c r="I454" s="85"/>
      <c r="J454" s="14"/>
      <c r="K454" s="14"/>
      <c r="L454" s="8"/>
      <c r="M454" s="8"/>
      <c r="N454" s="8"/>
      <c r="O454" s="8"/>
      <c r="P454" s="8"/>
      <c r="Q454" s="8"/>
    </row>
    <row r="455" spans="1:17" ht="21.75" x14ac:dyDescent="0.5">
      <c r="A455" s="13">
        <v>84</v>
      </c>
      <c r="B455" s="128" t="s">
        <v>96</v>
      </c>
      <c r="C455" s="13" t="s">
        <v>20</v>
      </c>
      <c r="D455" s="67" t="s">
        <v>98</v>
      </c>
      <c r="E455" s="20">
        <v>1900000</v>
      </c>
      <c r="F455" s="15">
        <v>1900000</v>
      </c>
      <c r="G455" s="15">
        <v>1900000</v>
      </c>
      <c r="H455" s="15" t="s">
        <v>24</v>
      </c>
      <c r="I455" s="15" t="s">
        <v>67</v>
      </c>
      <c r="J455" s="14">
        <f>SUM(E437:E455)</f>
        <v>3800000</v>
      </c>
      <c r="K455" s="14">
        <f>SUM(F437:F455)</f>
        <v>9500000</v>
      </c>
      <c r="L455" s="14">
        <f>SUM(G437:G455)</f>
        <v>9500000</v>
      </c>
      <c r="M455" s="8"/>
      <c r="N455" s="8"/>
      <c r="O455" s="8"/>
      <c r="P455" s="8"/>
      <c r="Q455" s="8"/>
    </row>
    <row r="456" spans="1:17" ht="21.75" x14ac:dyDescent="0.5">
      <c r="A456" s="13"/>
      <c r="B456" s="128" t="s">
        <v>695</v>
      </c>
      <c r="C456" s="13" t="s">
        <v>27</v>
      </c>
      <c r="D456" s="67" t="s">
        <v>604</v>
      </c>
      <c r="E456" s="20"/>
      <c r="F456" s="15"/>
      <c r="G456" s="15"/>
      <c r="H456" s="15" t="s">
        <v>25</v>
      </c>
      <c r="I456" s="15"/>
      <c r="J456" s="14"/>
      <c r="K456" s="14"/>
      <c r="L456" s="8"/>
      <c r="M456" s="8"/>
      <c r="N456" s="8"/>
      <c r="O456" s="8"/>
      <c r="P456" s="8"/>
      <c r="Q456" s="8"/>
    </row>
    <row r="457" spans="1:17" ht="21.75" x14ac:dyDescent="0.5">
      <c r="A457" s="16"/>
      <c r="B457" s="263" t="s">
        <v>696</v>
      </c>
      <c r="C457" s="16" t="s">
        <v>21</v>
      </c>
      <c r="D457" s="69" t="s">
        <v>605</v>
      </c>
      <c r="E457" s="21"/>
      <c r="F457" s="18"/>
      <c r="G457" s="18"/>
      <c r="H457" s="18" t="s">
        <v>26</v>
      </c>
      <c r="I457" s="18"/>
      <c r="J457" s="14"/>
      <c r="K457" s="14"/>
      <c r="L457" s="8"/>
      <c r="M457" s="8"/>
      <c r="N457" s="8"/>
      <c r="O457" s="8"/>
      <c r="P457" s="8"/>
      <c r="Q457" s="8"/>
    </row>
    <row r="458" spans="1:17" ht="21.75" x14ac:dyDescent="0.5">
      <c r="A458" s="14"/>
      <c r="B458" s="250"/>
      <c r="C458" s="14"/>
      <c r="D458" s="43"/>
      <c r="E458" s="14"/>
      <c r="F458" s="14"/>
      <c r="G458" s="14"/>
      <c r="H458" s="14"/>
      <c r="I458" s="14">
        <f>SUM(I432+1)</f>
        <v>71</v>
      </c>
      <c r="J458" s="14"/>
      <c r="K458" s="14"/>
      <c r="L458" s="8"/>
      <c r="M458" s="8"/>
      <c r="N458" s="8"/>
      <c r="O458" s="8"/>
      <c r="P458" s="8"/>
      <c r="Q458" s="8"/>
    </row>
    <row r="459" spans="1:17" ht="21.75" x14ac:dyDescent="0.5">
      <c r="A459" s="2" t="s">
        <v>3</v>
      </c>
      <c r="B459" s="2"/>
      <c r="C459" s="1"/>
      <c r="D459" s="1"/>
      <c r="E459" s="2"/>
      <c r="F459" s="2"/>
      <c r="G459" s="2"/>
      <c r="H459" s="1"/>
      <c r="I459" s="1"/>
      <c r="J459" s="14"/>
      <c r="K459" s="14"/>
      <c r="L459" s="8"/>
      <c r="M459" s="8"/>
      <c r="N459" s="8"/>
      <c r="O459" s="8"/>
      <c r="P459" s="8"/>
      <c r="Q459" s="8"/>
    </row>
    <row r="460" spans="1:17" ht="21.75" x14ac:dyDescent="0.5">
      <c r="A460" s="2" t="s">
        <v>4</v>
      </c>
      <c r="B460" s="2"/>
      <c r="C460" s="1"/>
      <c r="D460" s="1"/>
      <c r="E460" s="2"/>
      <c r="F460" s="2"/>
      <c r="G460" s="2"/>
      <c r="H460" s="1"/>
      <c r="I460" s="1"/>
      <c r="J460" s="14"/>
      <c r="K460" s="14"/>
      <c r="L460" s="8"/>
      <c r="M460" s="8"/>
      <c r="N460" s="8"/>
      <c r="O460" s="8"/>
      <c r="P460" s="8"/>
      <c r="Q460" s="8"/>
    </row>
    <row r="461" spans="1:17" ht="21.75" x14ac:dyDescent="0.5">
      <c r="A461" s="678" t="s">
        <v>5</v>
      </c>
      <c r="B461" s="680" t="s">
        <v>6</v>
      </c>
      <c r="C461" s="672" t="s">
        <v>7</v>
      </c>
      <c r="D461" s="670" t="s">
        <v>8</v>
      </c>
      <c r="E461" s="667" t="s">
        <v>9</v>
      </c>
      <c r="F461" s="667"/>
      <c r="G461" s="667"/>
      <c r="H461" s="3" t="s">
        <v>10</v>
      </c>
      <c r="I461" s="4" t="s">
        <v>11</v>
      </c>
      <c r="J461" s="14"/>
      <c r="K461" s="14"/>
      <c r="L461" s="8"/>
      <c r="M461" s="8"/>
      <c r="N461" s="8"/>
      <c r="O461" s="8"/>
      <c r="P461" s="8"/>
      <c r="Q461" s="8"/>
    </row>
    <row r="462" spans="1:17" ht="21.75" x14ac:dyDescent="0.5">
      <c r="A462" s="679"/>
      <c r="B462" s="681"/>
      <c r="C462" s="676"/>
      <c r="D462" s="671"/>
      <c r="E462" s="5" t="s">
        <v>12</v>
      </c>
      <c r="F462" s="5" t="s">
        <v>13</v>
      </c>
      <c r="G462" s="5" t="s">
        <v>14</v>
      </c>
      <c r="H462" s="6" t="s">
        <v>15</v>
      </c>
      <c r="I462" s="7" t="s">
        <v>16</v>
      </c>
      <c r="J462" s="14"/>
      <c r="K462" s="14"/>
      <c r="L462" s="8"/>
      <c r="M462" s="8"/>
      <c r="N462" s="8"/>
      <c r="O462" s="8"/>
      <c r="P462" s="8"/>
      <c r="Q462" s="8"/>
    </row>
    <row r="463" spans="1:17" ht="21.75" x14ac:dyDescent="0.5">
      <c r="A463" s="10">
        <v>85</v>
      </c>
      <c r="B463" s="264" t="s">
        <v>96</v>
      </c>
      <c r="C463" s="10" t="s">
        <v>20</v>
      </c>
      <c r="D463" s="66" t="s">
        <v>98</v>
      </c>
      <c r="E463" s="19">
        <v>0</v>
      </c>
      <c r="F463" s="12">
        <v>1900000</v>
      </c>
      <c r="G463" s="12">
        <v>1900000</v>
      </c>
      <c r="H463" s="12" t="s">
        <v>24</v>
      </c>
      <c r="I463" s="12" t="s">
        <v>67</v>
      </c>
      <c r="J463" s="14"/>
      <c r="K463" s="14"/>
      <c r="L463" s="8"/>
      <c r="M463" s="8"/>
      <c r="N463" s="8"/>
      <c r="O463" s="8"/>
      <c r="P463" s="8"/>
      <c r="Q463" s="8"/>
    </row>
    <row r="464" spans="1:17" ht="21.75" x14ac:dyDescent="0.5">
      <c r="A464" s="13"/>
      <c r="B464" s="128" t="s">
        <v>697</v>
      </c>
      <c r="C464" s="13" t="s">
        <v>27</v>
      </c>
      <c r="D464" s="67" t="s">
        <v>642</v>
      </c>
      <c r="E464" s="20"/>
      <c r="F464" s="15"/>
      <c r="G464" s="15"/>
      <c r="H464" s="15" t="s">
        <v>25</v>
      </c>
      <c r="I464" s="15"/>
      <c r="J464" s="14"/>
      <c r="K464" s="14"/>
      <c r="L464" s="8"/>
      <c r="M464" s="8"/>
      <c r="N464" s="8"/>
      <c r="O464" s="8"/>
      <c r="P464" s="8"/>
      <c r="Q464" s="8"/>
    </row>
    <row r="465" spans="1:17" ht="21.75" x14ac:dyDescent="0.5">
      <c r="A465" s="13"/>
      <c r="B465" s="128" t="s">
        <v>698</v>
      </c>
      <c r="C465" s="13" t="s">
        <v>21</v>
      </c>
      <c r="D465" s="67" t="s">
        <v>605</v>
      </c>
      <c r="E465" s="20"/>
      <c r="F465" s="15"/>
      <c r="G465" s="15"/>
      <c r="H465" s="15" t="s">
        <v>26</v>
      </c>
      <c r="I465" s="15"/>
      <c r="J465" s="14"/>
      <c r="K465" s="14"/>
      <c r="L465" s="8"/>
      <c r="M465" s="8"/>
      <c r="N465" s="8"/>
      <c r="O465" s="8"/>
      <c r="P465" s="8"/>
      <c r="Q465" s="8"/>
    </row>
    <row r="466" spans="1:17" ht="21.75" x14ac:dyDescent="0.5">
      <c r="A466" s="13"/>
      <c r="B466" s="128" t="s">
        <v>699</v>
      </c>
      <c r="C466" s="13"/>
      <c r="D466" s="67"/>
      <c r="E466" s="20"/>
      <c r="F466" s="15"/>
      <c r="G466" s="15"/>
      <c r="H466" s="15"/>
      <c r="I466" s="15"/>
      <c r="J466" s="14"/>
      <c r="K466" s="14"/>
      <c r="L466" s="8"/>
      <c r="M466" s="8"/>
      <c r="N466" s="8"/>
      <c r="O466" s="8"/>
      <c r="P466" s="8"/>
      <c r="Q466" s="8"/>
    </row>
    <row r="467" spans="1:17" ht="2.25" customHeight="1" x14ac:dyDescent="0.5">
      <c r="A467" s="13"/>
      <c r="B467" s="128"/>
      <c r="C467" s="13"/>
      <c r="D467" s="67"/>
      <c r="E467" s="20"/>
      <c r="F467" s="15"/>
      <c r="G467" s="15"/>
      <c r="H467" s="15"/>
      <c r="I467" s="15"/>
      <c r="J467" s="14"/>
      <c r="K467" s="14"/>
      <c r="L467" s="8"/>
      <c r="M467" s="8"/>
      <c r="N467" s="8"/>
      <c r="O467" s="8"/>
      <c r="P467" s="8"/>
      <c r="Q467" s="8"/>
    </row>
    <row r="468" spans="1:17" ht="21.75" x14ac:dyDescent="0.5">
      <c r="A468" s="13">
        <v>86</v>
      </c>
      <c r="B468" s="128" t="s">
        <v>96</v>
      </c>
      <c r="C468" s="13" t="s">
        <v>20</v>
      </c>
      <c r="D468" s="67" t="s">
        <v>98</v>
      </c>
      <c r="E468" s="20">
        <v>0</v>
      </c>
      <c r="F468" s="15">
        <v>1900000</v>
      </c>
      <c r="G468" s="15">
        <v>1900000</v>
      </c>
      <c r="H468" s="15" t="s">
        <v>24</v>
      </c>
      <c r="I468" s="15" t="s">
        <v>67</v>
      </c>
      <c r="J468" s="14"/>
      <c r="K468" s="14"/>
      <c r="L468" s="8"/>
      <c r="M468" s="8"/>
      <c r="N468" s="8"/>
      <c r="O468" s="8"/>
      <c r="P468" s="8"/>
      <c r="Q468" s="8"/>
    </row>
    <row r="469" spans="1:17" ht="21.75" x14ac:dyDescent="0.5">
      <c r="A469" s="13"/>
      <c r="B469" s="128" t="s">
        <v>700</v>
      </c>
      <c r="C469" s="13" t="s">
        <v>27</v>
      </c>
      <c r="D469" s="67" t="s">
        <v>642</v>
      </c>
      <c r="E469" s="20"/>
      <c r="F469" s="15"/>
      <c r="G469" s="15"/>
      <c r="H469" s="15" t="s">
        <v>25</v>
      </c>
      <c r="I469" s="15"/>
      <c r="J469" s="14"/>
      <c r="K469" s="14"/>
      <c r="L469" s="8"/>
      <c r="M469" s="8"/>
      <c r="N469" s="8"/>
      <c r="O469" s="8"/>
      <c r="P469" s="8"/>
      <c r="Q469" s="8"/>
    </row>
    <row r="470" spans="1:17" ht="21.75" x14ac:dyDescent="0.5">
      <c r="A470" s="13"/>
      <c r="B470" s="128" t="s">
        <v>838</v>
      </c>
      <c r="C470" s="13" t="s">
        <v>21</v>
      </c>
      <c r="D470" s="67" t="s">
        <v>605</v>
      </c>
      <c r="E470" s="20"/>
      <c r="F470" s="15"/>
      <c r="G470" s="15"/>
      <c r="H470" s="15" t="s">
        <v>26</v>
      </c>
      <c r="I470" s="15"/>
      <c r="J470" s="14"/>
      <c r="K470" s="14"/>
      <c r="L470" s="8"/>
      <c r="M470" s="8"/>
      <c r="N470" s="8"/>
      <c r="O470" s="8"/>
      <c r="P470" s="8"/>
      <c r="Q470" s="8"/>
    </row>
    <row r="471" spans="1:17" ht="6.75" customHeight="1" x14ac:dyDescent="0.5">
      <c r="A471" s="13"/>
      <c r="B471" s="128"/>
      <c r="C471" s="13"/>
      <c r="D471" s="67"/>
      <c r="E471" s="20"/>
      <c r="F471" s="15"/>
      <c r="G471" s="15"/>
      <c r="H471" s="15"/>
      <c r="I471" s="15"/>
      <c r="J471" s="14"/>
      <c r="K471" s="14"/>
      <c r="L471" s="8"/>
      <c r="M471" s="8"/>
      <c r="N471" s="8"/>
      <c r="O471" s="8"/>
      <c r="P471" s="8"/>
      <c r="Q471" s="8"/>
    </row>
    <row r="472" spans="1:17" ht="22.5" customHeight="1" x14ac:dyDescent="0.5">
      <c r="A472" s="13">
        <v>87</v>
      </c>
      <c r="B472" s="128" t="s">
        <v>96</v>
      </c>
      <c r="C472" s="13" t="s">
        <v>20</v>
      </c>
      <c r="D472" s="67" t="s">
        <v>98</v>
      </c>
      <c r="E472" s="20">
        <v>0</v>
      </c>
      <c r="F472" s="15">
        <v>1900000</v>
      </c>
      <c r="G472" s="15">
        <v>1900000</v>
      </c>
      <c r="H472" s="15" t="s">
        <v>24</v>
      </c>
      <c r="I472" s="15" t="s">
        <v>67</v>
      </c>
      <c r="J472" s="14"/>
      <c r="K472" s="14"/>
      <c r="L472" s="8"/>
      <c r="M472" s="8"/>
      <c r="N472" s="8"/>
      <c r="O472" s="8"/>
      <c r="P472" s="8"/>
      <c r="Q472" s="8"/>
    </row>
    <row r="473" spans="1:17" ht="21.75" x14ac:dyDescent="0.5">
      <c r="A473" s="13"/>
      <c r="B473" s="128" t="s">
        <v>701</v>
      </c>
      <c r="C473" s="13" t="s">
        <v>27</v>
      </c>
      <c r="D473" s="67" t="s">
        <v>642</v>
      </c>
      <c r="E473" s="20"/>
      <c r="F473" s="15"/>
      <c r="G473" s="15"/>
      <c r="H473" s="15" t="s">
        <v>25</v>
      </c>
      <c r="I473" s="15"/>
      <c r="J473" s="14"/>
      <c r="K473" s="14"/>
      <c r="L473" s="8"/>
      <c r="M473" s="8"/>
      <c r="N473" s="8"/>
      <c r="O473" s="8"/>
      <c r="P473" s="8"/>
      <c r="Q473" s="8"/>
    </row>
    <row r="474" spans="1:17" ht="21.75" x14ac:dyDescent="0.5">
      <c r="A474" s="13"/>
      <c r="B474" s="128" t="s">
        <v>702</v>
      </c>
      <c r="C474" s="13" t="s">
        <v>21</v>
      </c>
      <c r="D474" s="67" t="s">
        <v>605</v>
      </c>
      <c r="E474" s="20"/>
      <c r="F474" s="15"/>
      <c r="G474" s="15"/>
      <c r="H474" s="15" t="s">
        <v>26</v>
      </c>
      <c r="I474" s="15"/>
      <c r="J474" s="14"/>
      <c r="K474" s="14"/>
      <c r="L474" s="8"/>
      <c r="M474" s="8"/>
      <c r="N474" s="8"/>
      <c r="O474" s="8"/>
      <c r="P474" s="8"/>
      <c r="Q474" s="8"/>
    </row>
    <row r="475" spans="1:17" ht="6.75" customHeight="1" x14ac:dyDescent="0.5">
      <c r="A475" s="13"/>
      <c r="B475" s="128"/>
      <c r="C475" s="13"/>
      <c r="D475" s="67"/>
      <c r="E475" s="20"/>
      <c r="F475" s="15"/>
      <c r="G475" s="15"/>
      <c r="H475" s="15"/>
      <c r="I475" s="15"/>
      <c r="J475" s="14"/>
      <c r="K475" s="14"/>
      <c r="L475" s="8"/>
      <c r="M475" s="8"/>
      <c r="N475" s="8"/>
      <c r="O475" s="8"/>
      <c r="P475" s="8"/>
      <c r="Q475" s="8"/>
    </row>
    <row r="476" spans="1:17" ht="21" customHeight="1" x14ac:dyDescent="0.5">
      <c r="A476" s="13">
        <v>88</v>
      </c>
      <c r="B476" s="128" t="s">
        <v>96</v>
      </c>
      <c r="C476" s="13" t="s">
        <v>20</v>
      </c>
      <c r="D476" s="67" t="s">
        <v>98</v>
      </c>
      <c r="E476" s="20">
        <v>0</v>
      </c>
      <c r="F476" s="15">
        <v>2280000</v>
      </c>
      <c r="G476" s="15">
        <v>2280000</v>
      </c>
      <c r="H476" s="15" t="s">
        <v>24</v>
      </c>
      <c r="I476" s="15" t="s">
        <v>67</v>
      </c>
      <c r="J476" s="14"/>
      <c r="K476" s="14"/>
      <c r="L476" s="8"/>
      <c r="M476" s="8"/>
      <c r="N476" s="8"/>
      <c r="O476" s="8"/>
      <c r="P476" s="8"/>
      <c r="Q476" s="8"/>
    </row>
    <row r="477" spans="1:17" ht="21.75" x14ac:dyDescent="0.5">
      <c r="A477" s="13"/>
      <c r="B477" s="128" t="s">
        <v>703</v>
      </c>
      <c r="C477" s="13" t="s">
        <v>27</v>
      </c>
      <c r="D477" s="67" t="s">
        <v>536</v>
      </c>
      <c r="E477" s="20"/>
      <c r="F477" s="15"/>
      <c r="G477" s="15"/>
      <c r="H477" s="15" t="s">
        <v>25</v>
      </c>
      <c r="I477" s="15"/>
      <c r="J477" s="14"/>
      <c r="K477" s="14"/>
      <c r="L477" s="8"/>
      <c r="M477" s="8"/>
      <c r="N477" s="8"/>
      <c r="O477" s="8"/>
      <c r="P477" s="8"/>
      <c r="Q477" s="8"/>
    </row>
    <row r="478" spans="1:17" ht="21.75" x14ac:dyDescent="0.5">
      <c r="A478" s="13"/>
      <c r="B478" s="128" t="s">
        <v>704</v>
      </c>
      <c r="C478" s="13" t="s">
        <v>21</v>
      </c>
      <c r="D478" s="67" t="s">
        <v>605</v>
      </c>
      <c r="E478" s="20"/>
      <c r="F478" s="15"/>
      <c r="G478" s="15"/>
      <c r="H478" s="15" t="s">
        <v>26</v>
      </c>
      <c r="I478" s="15"/>
      <c r="J478" s="14"/>
      <c r="K478" s="14"/>
      <c r="L478" s="8"/>
      <c r="M478" s="8"/>
      <c r="N478" s="8"/>
      <c r="O478" s="8"/>
      <c r="P478" s="8"/>
      <c r="Q478" s="8"/>
    </row>
    <row r="479" spans="1:17" ht="21.75" x14ac:dyDescent="0.5">
      <c r="A479" s="13"/>
      <c r="B479" s="128" t="s">
        <v>540</v>
      </c>
      <c r="C479" s="13"/>
      <c r="D479" s="67"/>
      <c r="E479" s="20"/>
      <c r="F479" s="15"/>
      <c r="G479" s="15"/>
      <c r="H479" s="15"/>
      <c r="I479" s="15"/>
      <c r="J479" s="14"/>
      <c r="K479" s="14"/>
      <c r="L479" s="8"/>
      <c r="M479" s="8"/>
      <c r="N479" s="8"/>
      <c r="O479" s="8"/>
      <c r="P479" s="8"/>
      <c r="Q479" s="8"/>
    </row>
    <row r="480" spans="1:17" ht="6" customHeight="1" x14ac:dyDescent="0.5">
      <c r="A480" s="13"/>
      <c r="B480" s="128"/>
      <c r="C480" s="13"/>
      <c r="D480" s="67"/>
      <c r="E480" s="20"/>
      <c r="F480" s="15"/>
      <c r="G480" s="15"/>
      <c r="H480" s="15"/>
      <c r="I480" s="15"/>
      <c r="J480" s="14"/>
      <c r="K480" s="14"/>
      <c r="L480" s="8"/>
      <c r="M480" s="8"/>
      <c r="N480" s="8"/>
      <c r="O480" s="8"/>
      <c r="P480" s="8"/>
      <c r="Q480" s="8"/>
    </row>
    <row r="481" spans="1:17" ht="24" customHeight="1" x14ac:dyDescent="0.5">
      <c r="A481" s="13">
        <v>89</v>
      </c>
      <c r="B481" s="128" t="s">
        <v>96</v>
      </c>
      <c r="C481" s="13" t="s">
        <v>20</v>
      </c>
      <c r="D481" s="67" t="s">
        <v>98</v>
      </c>
      <c r="E481" s="20">
        <v>0</v>
      </c>
      <c r="F481" s="15">
        <v>2850000</v>
      </c>
      <c r="G481" s="15">
        <v>2850000</v>
      </c>
      <c r="H481" s="15" t="s">
        <v>24</v>
      </c>
      <c r="I481" s="15" t="s">
        <v>67</v>
      </c>
      <c r="J481" s="14">
        <f>SUM(E463:E481)</f>
        <v>0</v>
      </c>
      <c r="K481" s="14">
        <f>SUM(F463:F481)</f>
        <v>10830000</v>
      </c>
      <c r="L481" s="14">
        <f>SUM(G463:G481)</f>
        <v>10830000</v>
      </c>
      <c r="M481" s="8"/>
      <c r="N481" s="8"/>
      <c r="O481" s="8"/>
      <c r="P481" s="8"/>
      <c r="Q481" s="8"/>
    </row>
    <row r="482" spans="1:17" ht="21.75" x14ac:dyDescent="0.5">
      <c r="A482" s="13"/>
      <c r="B482" s="128" t="s">
        <v>705</v>
      </c>
      <c r="C482" s="13" t="s">
        <v>27</v>
      </c>
      <c r="D482" s="67" t="s">
        <v>604</v>
      </c>
      <c r="E482" s="20"/>
      <c r="F482" s="15"/>
      <c r="G482" s="15"/>
      <c r="H482" s="15" t="s">
        <v>25</v>
      </c>
      <c r="I482" s="15"/>
      <c r="J482" s="14"/>
      <c r="K482" s="14"/>
      <c r="L482" s="8"/>
      <c r="M482" s="8"/>
      <c r="N482" s="8"/>
      <c r="O482" s="8"/>
      <c r="P482" s="8"/>
      <c r="Q482" s="8"/>
    </row>
    <row r="483" spans="1:17" ht="21.75" x14ac:dyDescent="0.5">
      <c r="A483" s="13"/>
      <c r="B483" s="128" t="s">
        <v>706</v>
      </c>
      <c r="C483" s="13" t="s">
        <v>21</v>
      </c>
      <c r="D483" s="67" t="s">
        <v>605</v>
      </c>
      <c r="E483" s="20"/>
      <c r="F483" s="15"/>
      <c r="G483" s="15"/>
      <c r="H483" s="15" t="s">
        <v>26</v>
      </c>
      <c r="I483" s="15"/>
      <c r="J483" s="14"/>
      <c r="K483" s="14"/>
      <c r="L483" s="8"/>
      <c r="M483" s="8"/>
      <c r="N483" s="8"/>
      <c r="O483" s="8"/>
      <c r="P483" s="8"/>
      <c r="Q483" s="8"/>
    </row>
    <row r="484" spans="1:17" ht="21.75" x14ac:dyDescent="0.5">
      <c r="A484" s="16"/>
      <c r="B484" s="263" t="s">
        <v>707</v>
      </c>
      <c r="C484" s="16"/>
      <c r="D484" s="69"/>
      <c r="E484" s="21"/>
      <c r="F484" s="18"/>
      <c r="G484" s="18"/>
      <c r="H484" s="18"/>
      <c r="I484" s="18">
        <f>SUM(I458+1)</f>
        <v>72</v>
      </c>
      <c r="J484" s="14"/>
      <c r="K484" s="14"/>
      <c r="L484" s="8"/>
      <c r="M484" s="8"/>
      <c r="N484" s="8"/>
      <c r="O484" s="8"/>
      <c r="P484" s="8"/>
      <c r="Q484" s="8"/>
    </row>
    <row r="485" spans="1:17" ht="21.75" x14ac:dyDescent="0.5">
      <c r="A485" s="2" t="s">
        <v>3</v>
      </c>
      <c r="B485" s="2"/>
      <c r="C485" s="1"/>
      <c r="D485" s="1"/>
      <c r="E485" s="2"/>
      <c r="F485" s="2"/>
      <c r="G485" s="2"/>
      <c r="H485" s="1"/>
      <c r="I485" s="1"/>
      <c r="J485" s="14"/>
      <c r="K485" s="14"/>
      <c r="L485" s="8"/>
      <c r="M485" s="8"/>
      <c r="N485" s="8"/>
      <c r="O485" s="8"/>
      <c r="P485" s="8"/>
      <c r="Q485" s="8"/>
    </row>
    <row r="486" spans="1:17" ht="21.75" x14ac:dyDescent="0.5">
      <c r="A486" s="2" t="s">
        <v>4</v>
      </c>
      <c r="B486" s="2"/>
      <c r="C486" s="1"/>
      <c r="D486" s="1"/>
      <c r="E486" s="2"/>
      <c r="F486" s="2"/>
      <c r="G486" s="2"/>
      <c r="H486" s="1"/>
      <c r="I486" s="1"/>
      <c r="J486" s="14"/>
      <c r="K486" s="14"/>
      <c r="L486" s="8"/>
      <c r="M486" s="8"/>
      <c r="N486" s="8"/>
      <c r="O486" s="8"/>
      <c r="P486" s="8"/>
      <c r="Q486" s="8"/>
    </row>
    <row r="487" spans="1:17" ht="21.75" x14ac:dyDescent="0.5">
      <c r="A487" s="678" t="s">
        <v>5</v>
      </c>
      <c r="B487" s="680" t="s">
        <v>6</v>
      </c>
      <c r="C487" s="672" t="s">
        <v>7</v>
      </c>
      <c r="D487" s="670" t="s">
        <v>8</v>
      </c>
      <c r="E487" s="667" t="s">
        <v>9</v>
      </c>
      <c r="F487" s="667"/>
      <c r="G487" s="667"/>
      <c r="H487" s="3" t="s">
        <v>10</v>
      </c>
      <c r="I487" s="4" t="s">
        <v>11</v>
      </c>
      <c r="J487" s="14"/>
      <c r="K487" s="14"/>
      <c r="L487" s="8"/>
      <c r="M487" s="8"/>
      <c r="N487" s="8"/>
      <c r="O487" s="8"/>
      <c r="P487" s="8"/>
      <c r="Q487" s="8"/>
    </row>
    <row r="488" spans="1:17" ht="21.75" x14ac:dyDescent="0.5">
      <c r="A488" s="679"/>
      <c r="B488" s="681"/>
      <c r="C488" s="676"/>
      <c r="D488" s="671"/>
      <c r="E488" s="5" t="s">
        <v>12</v>
      </c>
      <c r="F488" s="5" t="s">
        <v>13</v>
      </c>
      <c r="G488" s="5" t="s">
        <v>14</v>
      </c>
      <c r="H488" s="6" t="s">
        <v>15</v>
      </c>
      <c r="I488" s="7" t="s">
        <v>16</v>
      </c>
      <c r="J488" s="14"/>
      <c r="K488" s="14"/>
      <c r="L488" s="8"/>
      <c r="M488" s="8"/>
      <c r="N488" s="8"/>
      <c r="O488" s="8"/>
      <c r="P488" s="8"/>
      <c r="Q488" s="8"/>
    </row>
    <row r="489" spans="1:17" ht="21.75" x14ac:dyDescent="0.5">
      <c r="A489" s="10">
        <v>90</v>
      </c>
      <c r="B489" s="264" t="s">
        <v>96</v>
      </c>
      <c r="C489" s="10" t="s">
        <v>20</v>
      </c>
      <c r="D489" s="66" t="s">
        <v>98</v>
      </c>
      <c r="E489" s="19">
        <v>0</v>
      </c>
      <c r="F489" s="12">
        <v>1900000</v>
      </c>
      <c r="G489" s="12">
        <v>1900000</v>
      </c>
      <c r="H489" s="12" t="s">
        <v>24</v>
      </c>
      <c r="I489" s="12" t="s">
        <v>67</v>
      </c>
      <c r="J489" s="14"/>
      <c r="K489" s="14"/>
      <c r="L489" s="8"/>
      <c r="M489" s="8"/>
      <c r="N489" s="8"/>
      <c r="O489" s="8"/>
      <c r="P489" s="8"/>
      <c r="Q489" s="8"/>
    </row>
    <row r="490" spans="1:17" ht="21.75" x14ac:dyDescent="0.5">
      <c r="A490" s="13"/>
      <c r="B490" s="128" t="s">
        <v>708</v>
      </c>
      <c r="C490" s="13" t="s">
        <v>27</v>
      </c>
      <c r="D490" s="67" t="s">
        <v>642</v>
      </c>
      <c r="E490" s="20"/>
      <c r="F490" s="15"/>
      <c r="G490" s="15"/>
      <c r="H490" s="15" t="s">
        <v>25</v>
      </c>
      <c r="I490" s="15"/>
      <c r="J490" s="14"/>
      <c r="K490" s="14"/>
      <c r="L490" s="8"/>
      <c r="M490" s="8"/>
      <c r="N490" s="8"/>
      <c r="O490" s="8"/>
      <c r="P490" s="8"/>
      <c r="Q490" s="8"/>
    </row>
    <row r="491" spans="1:17" ht="21.75" x14ac:dyDescent="0.5">
      <c r="A491" s="13"/>
      <c r="B491" s="128" t="s">
        <v>721</v>
      </c>
      <c r="C491" s="13" t="s">
        <v>21</v>
      </c>
      <c r="D491" s="67" t="s">
        <v>605</v>
      </c>
      <c r="E491" s="20"/>
      <c r="F491" s="15"/>
      <c r="G491" s="15"/>
      <c r="H491" s="15" t="s">
        <v>26</v>
      </c>
      <c r="I491" s="15"/>
      <c r="J491" s="14"/>
      <c r="K491" s="14"/>
      <c r="L491" s="8"/>
      <c r="M491" s="8"/>
      <c r="N491" s="8"/>
      <c r="O491" s="8"/>
      <c r="P491" s="8"/>
      <c r="Q491" s="8"/>
    </row>
    <row r="492" spans="1:17" ht="21.75" x14ac:dyDescent="0.5">
      <c r="A492" s="13"/>
      <c r="B492" s="128" t="s">
        <v>702</v>
      </c>
      <c r="C492" s="13"/>
      <c r="D492" s="67"/>
      <c r="E492" s="20"/>
      <c r="F492" s="15"/>
      <c r="G492" s="15"/>
      <c r="H492" s="15"/>
      <c r="I492" s="15"/>
      <c r="J492" s="14"/>
      <c r="K492" s="14"/>
      <c r="L492" s="8"/>
      <c r="M492" s="8"/>
      <c r="N492" s="8"/>
      <c r="O492" s="8"/>
      <c r="P492" s="8"/>
      <c r="Q492" s="8"/>
    </row>
    <row r="493" spans="1:17" ht="7.5" customHeight="1" x14ac:dyDescent="0.5">
      <c r="A493" s="13"/>
      <c r="B493" s="128"/>
      <c r="C493" s="13"/>
      <c r="D493" s="67"/>
      <c r="E493" s="20"/>
      <c r="F493" s="15"/>
      <c r="G493" s="15"/>
      <c r="H493" s="15"/>
      <c r="I493" s="15"/>
      <c r="J493" s="14"/>
      <c r="K493" s="14"/>
      <c r="L493" s="8"/>
      <c r="M493" s="8"/>
      <c r="N493" s="8"/>
      <c r="O493" s="8"/>
      <c r="P493" s="8"/>
      <c r="Q493" s="8"/>
    </row>
    <row r="494" spans="1:17" ht="21.75" x14ac:dyDescent="0.5">
      <c r="A494" s="13">
        <v>91</v>
      </c>
      <c r="B494" s="128" t="s">
        <v>96</v>
      </c>
      <c r="C494" s="13" t="s">
        <v>20</v>
      </c>
      <c r="D494" s="67" t="s">
        <v>98</v>
      </c>
      <c r="E494" s="20">
        <v>0</v>
      </c>
      <c r="F494" s="15">
        <v>2850000</v>
      </c>
      <c r="G494" s="15">
        <v>2850000</v>
      </c>
      <c r="H494" s="15" t="s">
        <v>24</v>
      </c>
      <c r="I494" s="15" t="s">
        <v>67</v>
      </c>
      <c r="J494" s="14"/>
      <c r="K494" s="14"/>
      <c r="L494" s="8"/>
      <c r="M494" s="8"/>
      <c r="N494" s="8"/>
      <c r="O494" s="8"/>
      <c r="P494" s="8"/>
      <c r="Q494" s="8"/>
    </row>
    <row r="495" spans="1:17" ht="21.75" x14ac:dyDescent="0.5">
      <c r="A495" s="13"/>
      <c r="B495" s="128" t="s">
        <v>709</v>
      </c>
      <c r="C495" s="13" t="s">
        <v>27</v>
      </c>
      <c r="D495" s="67" t="s">
        <v>604</v>
      </c>
      <c r="E495" s="20"/>
      <c r="F495" s="15"/>
      <c r="G495" s="15"/>
      <c r="H495" s="15" t="s">
        <v>25</v>
      </c>
      <c r="I495" s="15"/>
      <c r="J495" s="14"/>
      <c r="K495" s="14"/>
      <c r="L495" s="8"/>
      <c r="M495" s="8"/>
      <c r="N495" s="8"/>
      <c r="O495" s="8"/>
      <c r="P495" s="8"/>
      <c r="Q495" s="8"/>
    </row>
    <row r="496" spans="1:17" ht="21.75" x14ac:dyDescent="0.5">
      <c r="A496" s="13"/>
      <c r="B496" s="128" t="s">
        <v>710</v>
      </c>
      <c r="C496" s="13" t="s">
        <v>21</v>
      </c>
      <c r="D496" s="67" t="s">
        <v>605</v>
      </c>
      <c r="E496" s="20"/>
      <c r="F496" s="15"/>
      <c r="G496" s="15"/>
      <c r="H496" s="15" t="s">
        <v>26</v>
      </c>
      <c r="I496" s="15"/>
      <c r="J496" s="14"/>
      <c r="K496" s="14"/>
      <c r="L496" s="8"/>
      <c r="M496" s="8"/>
      <c r="N496" s="8"/>
      <c r="O496" s="8"/>
      <c r="P496" s="8"/>
      <c r="Q496" s="8"/>
    </row>
    <row r="497" spans="1:17" ht="21.75" x14ac:dyDescent="0.5">
      <c r="A497" s="13"/>
      <c r="B497" s="128" t="s">
        <v>711</v>
      </c>
      <c r="C497" s="13"/>
      <c r="D497" s="67"/>
      <c r="E497" s="20"/>
      <c r="F497" s="15"/>
      <c r="G497" s="15"/>
      <c r="H497" s="15"/>
      <c r="I497" s="15"/>
      <c r="J497" s="14"/>
      <c r="K497" s="14"/>
      <c r="L497" s="8"/>
      <c r="M497" s="8"/>
      <c r="N497" s="8"/>
      <c r="O497" s="8"/>
      <c r="P497" s="8"/>
      <c r="Q497" s="8"/>
    </row>
    <row r="498" spans="1:17" ht="21.75" x14ac:dyDescent="0.5">
      <c r="A498" s="13"/>
      <c r="B498" s="128" t="s">
        <v>250</v>
      </c>
      <c r="C498" s="13"/>
      <c r="D498" s="67"/>
      <c r="E498" s="20"/>
      <c r="F498" s="15"/>
      <c r="G498" s="15"/>
      <c r="H498" s="15"/>
      <c r="I498" s="68"/>
      <c r="J498" s="14"/>
      <c r="K498" s="14"/>
      <c r="L498" s="8"/>
      <c r="M498" s="8"/>
      <c r="N498" s="8"/>
      <c r="O498" s="8"/>
      <c r="P498" s="8"/>
      <c r="Q498" s="8"/>
    </row>
    <row r="499" spans="1:17" ht="6.75" customHeight="1" x14ac:dyDescent="0.5">
      <c r="A499" s="13"/>
      <c r="B499" s="128"/>
      <c r="C499" s="13"/>
      <c r="D499" s="67"/>
      <c r="E499" s="20"/>
      <c r="F499" s="15"/>
      <c r="G499" s="15"/>
      <c r="H499" s="15"/>
      <c r="I499" s="15"/>
      <c r="J499" s="14"/>
      <c r="K499" s="14"/>
      <c r="L499" s="8"/>
      <c r="M499" s="8"/>
      <c r="N499" s="8"/>
      <c r="O499" s="8"/>
      <c r="P499" s="8"/>
      <c r="Q499" s="8"/>
    </row>
    <row r="500" spans="1:17" ht="21.75" x14ac:dyDescent="0.5">
      <c r="A500" s="13">
        <v>92</v>
      </c>
      <c r="B500" s="128" t="s">
        <v>96</v>
      </c>
      <c r="C500" s="13" t="s">
        <v>20</v>
      </c>
      <c r="D500" s="67" t="s">
        <v>98</v>
      </c>
      <c r="E500" s="20">
        <v>0</v>
      </c>
      <c r="F500" s="15">
        <v>2850000</v>
      </c>
      <c r="G500" s="15">
        <v>2850000</v>
      </c>
      <c r="H500" s="15" t="s">
        <v>24</v>
      </c>
      <c r="I500" s="15" t="s">
        <v>67</v>
      </c>
      <c r="J500" s="14"/>
      <c r="K500" s="14"/>
      <c r="L500" s="8"/>
      <c r="M500" s="8"/>
      <c r="N500" s="8"/>
      <c r="O500" s="8"/>
      <c r="P500" s="8"/>
      <c r="Q500" s="8"/>
    </row>
    <row r="501" spans="1:17" ht="21.75" x14ac:dyDescent="0.5">
      <c r="A501" s="13"/>
      <c r="B501" s="128" t="s">
        <v>712</v>
      </c>
      <c r="C501" s="13" t="s">
        <v>27</v>
      </c>
      <c r="D501" s="67" t="s">
        <v>604</v>
      </c>
      <c r="E501" s="20"/>
      <c r="F501" s="15"/>
      <c r="G501" s="15"/>
      <c r="H501" s="15" t="s">
        <v>25</v>
      </c>
      <c r="I501" s="15"/>
      <c r="J501" s="14"/>
      <c r="K501" s="14"/>
      <c r="L501" s="8"/>
      <c r="M501" s="8"/>
      <c r="N501" s="8"/>
      <c r="O501" s="8"/>
      <c r="P501" s="8"/>
      <c r="Q501" s="8"/>
    </row>
    <row r="502" spans="1:17" ht="21.75" x14ac:dyDescent="0.5">
      <c r="A502" s="13"/>
      <c r="B502" s="128" t="s">
        <v>713</v>
      </c>
      <c r="C502" s="13" t="s">
        <v>21</v>
      </c>
      <c r="D502" s="67" t="s">
        <v>605</v>
      </c>
      <c r="E502" s="20"/>
      <c r="F502" s="15"/>
      <c r="G502" s="15"/>
      <c r="H502" s="15" t="s">
        <v>26</v>
      </c>
      <c r="I502" s="15"/>
      <c r="J502" s="14"/>
      <c r="K502" s="14"/>
      <c r="L502" s="8"/>
      <c r="M502" s="8"/>
      <c r="N502" s="8"/>
      <c r="O502" s="8"/>
      <c r="P502" s="8"/>
      <c r="Q502" s="8"/>
    </row>
    <row r="503" spans="1:17" ht="21.75" x14ac:dyDescent="0.5">
      <c r="A503" s="13"/>
      <c r="B503" s="128" t="s">
        <v>714</v>
      </c>
      <c r="C503" s="13"/>
      <c r="D503" s="67"/>
      <c r="E503" s="20"/>
      <c r="F503" s="15"/>
      <c r="G503" s="15"/>
      <c r="H503" s="15"/>
      <c r="I503" s="15"/>
      <c r="J503" s="14"/>
      <c r="K503" s="14"/>
      <c r="L503" s="8"/>
      <c r="M503" s="8"/>
      <c r="N503" s="8"/>
      <c r="O503" s="8"/>
      <c r="P503" s="8"/>
      <c r="Q503" s="8"/>
    </row>
    <row r="504" spans="1:17" ht="21.75" x14ac:dyDescent="0.5">
      <c r="A504" s="13"/>
      <c r="B504" s="128" t="s">
        <v>715</v>
      </c>
      <c r="C504" s="13"/>
      <c r="D504" s="67"/>
      <c r="E504" s="20"/>
      <c r="F504" s="15"/>
      <c r="G504" s="15"/>
      <c r="H504" s="15"/>
      <c r="I504" s="15"/>
      <c r="J504" s="14"/>
      <c r="K504" s="14"/>
      <c r="L504" s="8"/>
      <c r="M504" s="8"/>
      <c r="N504" s="8"/>
      <c r="O504" s="8"/>
      <c r="P504" s="8"/>
      <c r="Q504" s="8"/>
    </row>
    <row r="505" spans="1:17" ht="21.75" x14ac:dyDescent="0.5">
      <c r="A505" s="13"/>
      <c r="B505" s="128" t="s">
        <v>19</v>
      </c>
      <c r="C505" s="13"/>
      <c r="D505" s="67"/>
      <c r="E505" s="20"/>
      <c r="F505" s="15"/>
      <c r="G505" s="15"/>
      <c r="H505" s="15"/>
      <c r="I505" s="68"/>
      <c r="J505" s="14"/>
      <c r="K505" s="14"/>
      <c r="L505" s="8"/>
      <c r="M505" s="8"/>
      <c r="N505" s="8"/>
      <c r="O505" s="8"/>
      <c r="P505" s="8"/>
      <c r="Q505" s="8"/>
    </row>
    <row r="506" spans="1:17" ht="8.25" customHeight="1" x14ac:dyDescent="0.5">
      <c r="A506" s="13"/>
      <c r="B506" s="128"/>
      <c r="C506" s="13"/>
      <c r="D506" s="67"/>
      <c r="E506" s="20"/>
      <c r="F506" s="15"/>
      <c r="G506" s="15"/>
      <c r="H506" s="15"/>
      <c r="I506" s="15"/>
      <c r="J506" s="14"/>
      <c r="K506" s="14"/>
      <c r="L506" s="8"/>
      <c r="M506" s="8"/>
      <c r="N506" s="8"/>
      <c r="O506" s="8"/>
      <c r="P506" s="8"/>
      <c r="Q506" s="8"/>
    </row>
    <row r="507" spans="1:17" ht="21.75" x14ac:dyDescent="0.5">
      <c r="A507" s="13">
        <v>93</v>
      </c>
      <c r="B507" s="128" t="s">
        <v>96</v>
      </c>
      <c r="C507" s="13" t="s">
        <v>20</v>
      </c>
      <c r="D507" s="67" t="s">
        <v>98</v>
      </c>
      <c r="E507" s="20">
        <v>0</v>
      </c>
      <c r="F507" s="15">
        <v>2280000</v>
      </c>
      <c r="G507" s="15">
        <v>2280000</v>
      </c>
      <c r="H507" s="15" t="s">
        <v>24</v>
      </c>
      <c r="I507" s="15" t="s">
        <v>67</v>
      </c>
      <c r="J507" s="14">
        <f>SUM(E489:E507)</f>
        <v>0</v>
      </c>
      <c r="K507" s="14">
        <f>SUM(F489:F507)</f>
        <v>9880000</v>
      </c>
      <c r="L507" s="14">
        <f>SUM(G489:G507)</f>
        <v>9880000</v>
      </c>
      <c r="M507" s="8"/>
      <c r="N507" s="8"/>
      <c r="O507" s="8"/>
      <c r="P507" s="8"/>
      <c r="Q507" s="8"/>
    </row>
    <row r="508" spans="1:17" ht="21.75" x14ac:dyDescent="0.5">
      <c r="A508" s="13"/>
      <c r="B508" s="128" t="s">
        <v>716</v>
      </c>
      <c r="C508" s="13" t="s">
        <v>27</v>
      </c>
      <c r="D508" s="67" t="s">
        <v>536</v>
      </c>
      <c r="E508" s="20"/>
      <c r="F508" s="15"/>
      <c r="G508" s="15"/>
      <c r="H508" s="15" t="s">
        <v>25</v>
      </c>
      <c r="I508" s="15"/>
      <c r="J508" s="14"/>
      <c r="K508" s="14"/>
      <c r="L508" s="8"/>
      <c r="M508" s="8"/>
      <c r="N508" s="8"/>
      <c r="O508" s="8"/>
      <c r="P508" s="8"/>
      <c r="Q508" s="8"/>
    </row>
    <row r="509" spans="1:17" ht="21.75" x14ac:dyDescent="0.5">
      <c r="A509" s="16"/>
      <c r="B509" s="263" t="s">
        <v>717</v>
      </c>
      <c r="C509" s="16" t="s">
        <v>21</v>
      </c>
      <c r="D509" s="69" t="s">
        <v>605</v>
      </c>
      <c r="E509" s="21"/>
      <c r="F509" s="18"/>
      <c r="G509" s="18"/>
      <c r="H509" s="18" t="s">
        <v>26</v>
      </c>
      <c r="I509" s="18">
        <f>SUM(I484+1)</f>
        <v>73</v>
      </c>
      <c r="J509" s="14"/>
      <c r="K509" s="14"/>
      <c r="L509" s="8"/>
      <c r="M509" s="8"/>
      <c r="N509" s="8"/>
      <c r="O509" s="8"/>
      <c r="P509" s="8"/>
      <c r="Q509" s="8"/>
    </row>
    <row r="510" spans="1:17" ht="21.75" x14ac:dyDescent="0.5">
      <c r="A510" s="2" t="s">
        <v>3</v>
      </c>
      <c r="B510" s="2"/>
      <c r="C510" s="1"/>
      <c r="D510" s="1"/>
      <c r="E510" s="2"/>
      <c r="F510" s="2"/>
      <c r="G510" s="2"/>
      <c r="H510" s="1"/>
      <c r="I510" s="1"/>
      <c r="J510" s="14"/>
      <c r="K510" s="14"/>
      <c r="L510" s="8"/>
      <c r="M510" s="8"/>
      <c r="N510" s="8"/>
      <c r="O510" s="8"/>
      <c r="P510" s="8"/>
      <c r="Q510" s="8"/>
    </row>
    <row r="511" spans="1:17" ht="21.75" x14ac:dyDescent="0.5">
      <c r="A511" s="2" t="s">
        <v>4</v>
      </c>
      <c r="B511" s="2"/>
      <c r="C511" s="1"/>
      <c r="D511" s="1"/>
      <c r="E511" s="2"/>
      <c r="F511" s="2"/>
      <c r="G511" s="2"/>
      <c r="H511" s="1"/>
      <c r="I511" s="1"/>
      <c r="J511" s="14"/>
      <c r="K511" s="14"/>
      <c r="L511" s="8"/>
      <c r="M511" s="8"/>
      <c r="N511" s="8"/>
      <c r="O511" s="8"/>
      <c r="P511" s="8"/>
      <c r="Q511" s="8"/>
    </row>
    <row r="512" spans="1:17" ht="21.75" x14ac:dyDescent="0.5">
      <c r="A512" s="678" t="s">
        <v>5</v>
      </c>
      <c r="B512" s="680" t="s">
        <v>6</v>
      </c>
      <c r="C512" s="672" t="s">
        <v>7</v>
      </c>
      <c r="D512" s="670" t="s">
        <v>8</v>
      </c>
      <c r="E512" s="667" t="s">
        <v>9</v>
      </c>
      <c r="F512" s="667"/>
      <c r="G512" s="667"/>
      <c r="H512" s="3" t="s">
        <v>10</v>
      </c>
      <c r="I512" s="4" t="s">
        <v>11</v>
      </c>
      <c r="J512" s="14"/>
      <c r="K512" s="14"/>
      <c r="L512" s="8"/>
      <c r="M512" s="8"/>
      <c r="N512" s="8"/>
      <c r="O512" s="8"/>
      <c r="P512" s="8"/>
      <c r="Q512" s="8"/>
    </row>
    <row r="513" spans="1:17" ht="21.75" x14ac:dyDescent="0.5">
      <c r="A513" s="679"/>
      <c r="B513" s="681"/>
      <c r="C513" s="676"/>
      <c r="D513" s="671"/>
      <c r="E513" s="5" t="s">
        <v>12</v>
      </c>
      <c r="F513" s="5" t="s">
        <v>13</v>
      </c>
      <c r="G513" s="5" t="s">
        <v>14</v>
      </c>
      <c r="H513" s="6" t="s">
        <v>15</v>
      </c>
      <c r="I513" s="7" t="s">
        <v>16</v>
      </c>
      <c r="J513" s="14"/>
      <c r="K513" s="14"/>
      <c r="L513" s="8"/>
      <c r="M513" s="8"/>
      <c r="N513" s="8"/>
      <c r="O513" s="8"/>
      <c r="P513" s="8"/>
      <c r="Q513" s="8"/>
    </row>
    <row r="514" spans="1:17" ht="21.75" x14ac:dyDescent="0.5">
      <c r="A514" s="10">
        <v>94</v>
      </c>
      <c r="B514" s="264" t="s">
        <v>96</v>
      </c>
      <c r="C514" s="10" t="s">
        <v>20</v>
      </c>
      <c r="D514" s="66" t="s">
        <v>98</v>
      </c>
      <c r="E514" s="19">
        <v>0</v>
      </c>
      <c r="F514" s="12">
        <v>2280000</v>
      </c>
      <c r="G514" s="12">
        <v>2280000</v>
      </c>
      <c r="H514" s="12" t="s">
        <v>24</v>
      </c>
      <c r="I514" s="12" t="s">
        <v>67</v>
      </c>
      <c r="J514" s="14"/>
      <c r="K514" s="14"/>
      <c r="L514" s="8"/>
      <c r="M514" s="8"/>
      <c r="N514" s="8"/>
      <c r="O514" s="8"/>
      <c r="P514" s="8"/>
      <c r="Q514" s="8"/>
    </row>
    <row r="515" spans="1:17" ht="21.75" x14ac:dyDescent="0.5">
      <c r="A515" s="13"/>
      <c r="B515" s="128" t="s">
        <v>718</v>
      </c>
      <c r="C515" s="13" t="s">
        <v>27</v>
      </c>
      <c r="D515" s="67" t="s">
        <v>536</v>
      </c>
      <c r="E515" s="20"/>
      <c r="F515" s="15"/>
      <c r="G515" s="15"/>
      <c r="H515" s="15" t="s">
        <v>25</v>
      </c>
      <c r="I515" s="15"/>
      <c r="J515" s="14"/>
      <c r="K515" s="14"/>
      <c r="L515" s="8"/>
      <c r="M515" s="8"/>
      <c r="N515" s="8"/>
      <c r="O515" s="8"/>
      <c r="P515" s="8"/>
      <c r="Q515" s="8"/>
    </row>
    <row r="516" spans="1:17" ht="21.75" x14ac:dyDescent="0.5">
      <c r="A516" s="13"/>
      <c r="B516" s="128" t="s">
        <v>720</v>
      </c>
      <c r="C516" s="13" t="s">
        <v>21</v>
      </c>
      <c r="D516" s="67" t="s">
        <v>605</v>
      </c>
      <c r="E516" s="20"/>
      <c r="F516" s="15"/>
      <c r="G516" s="15"/>
      <c r="H516" s="15" t="s">
        <v>26</v>
      </c>
      <c r="I516" s="15"/>
      <c r="J516" s="14"/>
      <c r="K516" s="14"/>
      <c r="L516" s="8"/>
      <c r="M516" s="8"/>
      <c r="N516" s="8"/>
      <c r="O516" s="8"/>
      <c r="P516" s="8"/>
      <c r="Q516" s="8"/>
    </row>
    <row r="517" spans="1:17" ht="21.75" x14ac:dyDescent="0.5">
      <c r="A517" s="13"/>
      <c r="B517" s="128" t="s">
        <v>719</v>
      </c>
      <c r="C517" s="13"/>
      <c r="D517" s="67"/>
      <c r="E517" s="20"/>
      <c r="F517" s="15"/>
      <c r="G517" s="15"/>
      <c r="H517" s="15"/>
      <c r="I517" s="15"/>
      <c r="J517" s="14"/>
      <c r="K517" s="14"/>
      <c r="L517" s="8"/>
      <c r="M517" s="8"/>
      <c r="N517" s="8"/>
      <c r="O517" s="8"/>
      <c r="P517" s="8"/>
      <c r="Q517" s="8"/>
    </row>
    <row r="518" spans="1:17" ht="6.75" customHeight="1" x14ac:dyDescent="0.5">
      <c r="A518" s="13"/>
      <c r="B518" s="128"/>
      <c r="C518" s="13"/>
      <c r="D518" s="67"/>
      <c r="E518" s="20"/>
      <c r="F518" s="15"/>
      <c r="G518" s="15"/>
      <c r="H518" s="15"/>
      <c r="I518" s="15"/>
      <c r="J518" s="14"/>
      <c r="K518" s="14"/>
      <c r="L518" s="8"/>
      <c r="M518" s="8"/>
      <c r="N518" s="8"/>
      <c r="O518" s="8"/>
      <c r="P518" s="8"/>
      <c r="Q518" s="8"/>
    </row>
    <row r="519" spans="1:17" ht="21.75" x14ac:dyDescent="0.5">
      <c r="A519" s="13">
        <v>95</v>
      </c>
      <c r="B519" s="128" t="s">
        <v>96</v>
      </c>
      <c r="C519" s="13" t="s">
        <v>20</v>
      </c>
      <c r="D519" s="67" t="s">
        <v>98</v>
      </c>
      <c r="E519" s="20">
        <v>0</v>
      </c>
      <c r="F519" s="15">
        <v>2280000</v>
      </c>
      <c r="G519" s="15">
        <v>2280000</v>
      </c>
      <c r="H519" s="15" t="s">
        <v>24</v>
      </c>
      <c r="I519" s="15" t="s">
        <v>67</v>
      </c>
      <c r="J519" s="14"/>
      <c r="K519" s="14"/>
      <c r="L519" s="8"/>
      <c r="M519" s="8"/>
      <c r="N519" s="8"/>
      <c r="O519" s="8"/>
      <c r="P519" s="8"/>
      <c r="Q519" s="8"/>
    </row>
    <row r="520" spans="1:17" ht="21.75" x14ac:dyDescent="0.5">
      <c r="A520" s="13"/>
      <c r="B520" s="128" t="s">
        <v>722</v>
      </c>
      <c r="C520" s="13" t="s">
        <v>27</v>
      </c>
      <c r="D520" s="67" t="s">
        <v>536</v>
      </c>
      <c r="E520" s="20"/>
      <c r="F520" s="15"/>
      <c r="G520" s="15"/>
      <c r="H520" s="15" t="s">
        <v>25</v>
      </c>
      <c r="I520" s="15"/>
      <c r="J520" s="14"/>
      <c r="K520" s="14"/>
      <c r="L520" s="8"/>
      <c r="M520" s="8"/>
      <c r="N520" s="8"/>
      <c r="O520" s="8"/>
      <c r="P520" s="8"/>
      <c r="Q520" s="8"/>
    </row>
    <row r="521" spans="1:17" ht="21.75" x14ac:dyDescent="0.5">
      <c r="A521" s="13"/>
      <c r="B521" s="128" t="s">
        <v>723</v>
      </c>
      <c r="C521" s="13" t="s">
        <v>21</v>
      </c>
      <c r="D521" s="67" t="s">
        <v>605</v>
      </c>
      <c r="E521" s="20"/>
      <c r="F521" s="15"/>
      <c r="G521" s="15"/>
      <c r="H521" s="15" t="s">
        <v>26</v>
      </c>
      <c r="I521" s="15"/>
      <c r="J521" s="14"/>
      <c r="K521" s="14"/>
      <c r="L521" s="8"/>
      <c r="M521" s="8"/>
      <c r="N521" s="8"/>
      <c r="O521" s="8"/>
      <c r="P521" s="8"/>
      <c r="Q521" s="8"/>
    </row>
    <row r="522" spans="1:17" ht="21.75" x14ac:dyDescent="0.5">
      <c r="A522" s="13"/>
      <c r="B522" s="128" t="s">
        <v>714</v>
      </c>
      <c r="C522" s="13"/>
      <c r="D522" s="67"/>
      <c r="E522" s="20"/>
      <c r="F522" s="15"/>
      <c r="G522" s="15"/>
      <c r="H522" s="15"/>
      <c r="I522" s="15"/>
      <c r="J522" s="14"/>
      <c r="K522" s="14"/>
      <c r="L522" s="8"/>
      <c r="M522" s="8"/>
      <c r="N522" s="8"/>
      <c r="O522" s="8"/>
      <c r="P522" s="8"/>
      <c r="Q522" s="8"/>
    </row>
    <row r="523" spans="1:17" ht="21.75" x14ac:dyDescent="0.5">
      <c r="A523" s="13"/>
      <c r="B523" s="128" t="s">
        <v>724</v>
      </c>
      <c r="C523" s="13"/>
      <c r="D523" s="67"/>
      <c r="E523" s="20"/>
      <c r="F523" s="15"/>
      <c r="G523" s="15"/>
      <c r="H523" s="15"/>
      <c r="I523" s="15"/>
      <c r="J523" s="14"/>
      <c r="K523" s="14"/>
      <c r="L523" s="8"/>
      <c r="M523" s="8"/>
      <c r="N523" s="8"/>
      <c r="O523" s="8"/>
      <c r="P523" s="8"/>
      <c r="Q523" s="8"/>
    </row>
    <row r="524" spans="1:17" ht="5.25" customHeight="1" x14ac:dyDescent="0.5">
      <c r="A524" s="13"/>
      <c r="B524" s="128"/>
      <c r="C524" s="13"/>
      <c r="D524" s="67"/>
      <c r="E524" s="20"/>
      <c r="F524" s="15"/>
      <c r="G524" s="15"/>
      <c r="H524" s="15"/>
      <c r="I524" s="15"/>
      <c r="J524" s="14"/>
      <c r="K524" s="14"/>
      <c r="L524" s="8"/>
      <c r="M524" s="8"/>
      <c r="N524" s="8"/>
      <c r="O524" s="8"/>
      <c r="P524" s="8"/>
      <c r="Q524" s="8"/>
    </row>
    <row r="525" spans="1:17" ht="21.75" x14ac:dyDescent="0.5">
      <c r="A525" s="13">
        <v>96</v>
      </c>
      <c r="B525" s="128" t="s">
        <v>96</v>
      </c>
      <c r="C525" s="13" t="s">
        <v>20</v>
      </c>
      <c r="D525" s="67" t="s">
        <v>98</v>
      </c>
      <c r="E525" s="20">
        <v>0</v>
      </c>
      <c r="F525" s="15">
        <v>1900000</v>
      </c>
      <c r="G525" s="15">
        <v>1900000</v>
      </c>
      <c r="H525" s="15" t="s">
        <v>24</v>
      </c>
      <c r="I525" s="15" t="s">
        <v>67</v>
      </c>
      <c r="J525" s="14"/>
      <c r="K525" s="14"/>
      <c r="L525" s="8"/>
      <c r="M525" s="8"/>
      <c r="N525" s="8"/>
      <c r="O525" s="8"/>
      <c r="P525" s="8"/>
      <c r="Q525" s="8"/>
    </row>
    <row r="526" spans="1:17" ht="21.75" x14ac:dyDescent="0.5">
      <c r="A526" s="13"/>
      <c r="B526" s="128" t="s">
        <v>725</v>
      </c>
      <c r="C526" s="13" t="s">
        <v>27</v>
      </c>
      <c r="D526" s="67" t="s">
        <v>642</v>
      </c>
      <c r="E526" s="20"/>
      <c r="F526" s="15"/>
      <c r="G526" s="15"/>
      <c r="H526" s="15" t="s">
        <v>25</v>
      </c>
      <c r="I526" s="15"/>
      <c r="J526" s="14"/>
      <c r="K526" s="14"/>
      <c r="L526" s="8"/>
      <c r="M526" s="8"/>
      <c r="N526" s="8"/>
      <c r="O526" s="8"/>
      <c r="P526" s="8"/>
      <c r="Q526" s="8"/>
    </row>
    <row r="527" spans="1:17" ht="21.75" x14ac:dyDescent="0.5">
      <c r="A527" s="13"/>
      <c r="B527" s="128" t="s">
        <v>726</v>
      </c>
      <c r="C527" s="13" t="s">
        <v>21</v>
      </c>
      <c r="D527" s="67" t="s">
        <v>605</v>
      </c>
      <c r="E527" s="20"/>
      <c r="F527" s="15"/>
      <c r="G527" s="15"/>
      <c r="H527" s="15" t="s">
        <v>26</v>
      </c>
      <c r="I527" s="15"/>
      <c r="J527" s="14"/>
      <c r="K527" s="14"/>
      <c r="L527" s="8"/>
      <c r="M527" s="8"/>
      <c r="N527" s="8"/>
      <c r="O527" s="8"/>
      <c r="P527" s="8"/>
      <c r="Q527" s="8"/>
    </row>
    <row r="528" spans="1:17" ht="21.75" x14ac:dyDescent="0.5">
      <c r="A528" s="13"/>
      <c r="B528" s="128" t="s">
        <v>73</v>
      </c>
      <c r="C528" s="13"/>
      <c r="D528" s="67"/>
      <c r="E528" s="20"/>
      <c r="F528" s="15"/>
      <c r="G528" s="15"/>
      <c r="H528" s="15"/>
      <c r="I528" s="68"/>
      <c r="J528" s="14"/>
      <c r="K528" s="14"/>
      <c r="L528" s="8"/>
      <c r="M528" s="8"/>
      <c r="N528" s="8"/>
      <c r="O528" s="8"/>
      <c r="P528" s="8"/>
      <c r="Q528" s="8"/>
    </row>
    <row r="529" spans="1:17" ht="6.75" customHeight="1" x14ac:dyDescent="0.5">
      <c r="A529" s="13"/>
      <c r="B529" s="128"/>
      <c r="C529" s="13"/>
      <c r="D529" s="67"/>
      <c r="E529" s="20"/>
      <c r="F529" s="15"/>
      <c r="G529" s="15"/>
      <c r="H529" s="15"/>
      <c r="I529" s="15"/>
      <c r="J529" s="14"/>
      <c r="K529" s="14"/>
      <c r="L529" s="8"/>
      <c r="M529" s="8"/>
      <c r="N529" s="8"/>
      <c r="O529" s="8"/>
      <c r="P529" s="8"/>
      <c r="Q529" s="8"/>
    </row>
    <row r="530" spans="1:17" ht="21.75" x14ac:dyDescent="0.5">
      <c r="A530" s="13">
        <v>97</v>
      </c>
      <c r="B530" s="128" t="s">
        <v>96</v>
      </c>
      <c r="C530" s="13" t="s">
        <v>20</v>
      </c>
      <c r="D530" s="67" t="s">
        <v>98</v>
      </c>
      <c r="E530" s="20">
        <v>0</v>
      </c>
      <c r="F530" s="15">
        <v>1900000</v>
      </c>
      <c r="G530" s="15">
        <v>1900000</v>
      </c>
      <c r="H530" s="15" t="s">
        <v>24</v>
      </c>
      <c r="I530" s="15" t="s">
        <v>67</v>
      </c>
      <c r="J530" s="14">
        <f>SUM(E514:E530)</f>
        <v>0</v>
      </c>
      <c r="K530" s="14">
        <f>SUM(F514:F530)</f>
        <v>8360000</v>
      </c>
      <c r="L530" s="14">
        <f>SUM(G514:G530)</f>
        <v>8360000</v>
      </c>
      <c r="M530" s="8"/>
      <c r="N530" s="8"/>
      <c r="O530" s="8"/>
      <c r="P530" s="8"/>
      <c r="Q530" s="8"/>
    </row>
    <row r="531" spans="1:17" ht="21.75" x14ac:dyDescent="0.5">
      <c r="A531" s="13"/>
      <c r="B531" s="128" t="s">
        <v>727</v>
      </c>
      <c r="C531" s="13" t="s">
        <v>27</v>
      </c>
      <c r="D531" s="67" t="s">
        <v>642</v>
      </c>
      <c r="E531" s="20"/>
      <c r="F531" s="15"/>
      <c r="G531" s="15"/>
      <c r="H531" s="15" t="s">
        <v>25</v>
      </c>
      <c r="I531" s="15"/>
      <c r="J531" s="14"/>
      <c r="K531" s="14"/>
      <c r="L531" s="8"/>
      <c r="M531" s="8"/>
      <c r="N531" s="8"/>
      <c r="O531" s="8"/>
      <c r="P531" s="8"/>
      <c r="Q531" s="8"/>
    </row>
    <row r="532" spans="1:17" ht="21.75" x14ac:dyDescent="0.5">
      <c r="A532" s="13"/>
      <c r="B532" s="128" t="s">
        <v>728</v>
      </c>
      <c r="C532" s="13" t="s">
        <v>21</v>
      </c>
      <c r="D532" s="67" t="s">
        <v>605</v>
      </c>
      <c r="E532" s="20"/>
      <c r="F532" s="15"/>
      <c r="G532" s="15"/>
      <c r="H532" s="15" t="s">
        <v>26</v>
      </c>
      <c r="I532" s="15"/>
      <c r="J532" s="14"/>
      <c r="K532" s="14"/>
      <c r="L532" s="8"/>
      <c r="M532" s="8"/>
      <c r="N532" s="8"/>
      <c r="O532" s="8"/>
      <c r="P532" s="8"/>
      <c r="Q532" s="8"/>
    </row>
    <row r="533" spans="1:17" ht="21.75" x14ac:dyDescent="0.5">
      <c r="A533" s="16"/>
      <c r="B533" s="263" t="s">
        <v>540</v>
      </c>
      <c r="C533" s="16"/>
      <c r="D533" s="69"/>
      <c r="E533" s="21"/>
      <c r="F533" s="18"/>
      <c r="G533" s="18"/>
      <c r="H533" s="18"/>
      <c r="I533" s="18"/>
      <c r="J533" s="14"/>
      <c r="K533" s="14"/>
      <c r="L533" s="8"/>
      <c r="M533" s="8"/>
      <c r="N533" s="8"/>
      <c r="O533" s="8"/>
      <c r="P533" s="8"/>
      <c r="Q533" s="8"/>
    </row>
    <row r="534" spans="1:17" ht="21.75" x14ac:dyDescent="0.5">
      <c r="A534" s="14"/>
      <c r="B534" s="250"/>
      <c r="C534" s="14"/>
      <c r="D534" s="43"/>
      <c r="E534" s="14"/>
      <c r="F534" s="14"/>
      <c r="G534" s="14"/>
      <c r="H534" s="14"/>
      <c r="I534" s="14">
        <f>SUM(I509+1)</f>
        <v>74</v>
      </c>
      <c r="J534" s="14"/>
      <c r="K534" s="14"/>
      <c r="L534" s="8"/>
      <c r="M534" s="8"/>
      <c r="N534" s="8"/>
      <c r="O534" s="8"/>
      <c r="P534" s="8"/>
      <c r="Q534" s="8"/>
    </row>
    <row r="535" spans="1:17" ht="21.75" x14ac:dyDescent="0.5">
      <c r="A535" s="2" t="s">
        <v>3</v>
      </c>
      <c r="B535" s="2"/>
      <c r="C535" s="1"/>
      <c r="D535" s="1"/>
      <c r="E535" s="2"/>
      <c r="F535" s="2"/>
      <c r="G535" s="2"/>
      <c r="H535" s="1"/>
      <c r="I535" s="1"/>
      <c r="J535" s="14"/>
      <c r="K535" s="14"/>
      <c r="L535" s="8"/>
      <c r="M535" s="8"/>
      <c r="N535" s="8"/>
      <c r="O535" s="8"/>
      <c r="P535" s="8"/>
      <c r="Q535" s="8"/>
    </row>
    <row r="536" spans="1:17" ht="21.75" x14ac:dyDescent="0.5">
      <c r="A536" s="2" t="s">
        <v>4</v>
      </c>
      <c r="B536" s="2"/>
      <c r="C536" s="1"/>
      <c r="D536" s="1"/>
      <c r="E536" s="2"/>
      <c r="F536" s="2"/>
      <c r="G536" s="2"/>
      <c r="H536" s="1"/>
      <c r="I536" s="1"/>
      <c r="J536" s="14"/>
      <c r="K536" s="14"/>
      <c r="L536" s="8"/>
      <c r="M536" s="8"/>
      <c r="N536" s="8"/>
      <c r="O536" s="8"/>
      <c r="P536" s="8"/>
      <c r="Q536" s="8"/>
    </row>
    <row r="537" spans="1:17" ht="21.75" x14ac:dyDescent="0.5">
      <c r="A537" s="678" t="s">
        <v>5</v>
      </c>
      <c r="B537" s="680" t="s">
        <v>6</v>
      </c>
      <c r="C537" s="672" t="s">
        <v>7</v>
      </c>
      <c r="D537" s="670" t="s">
        <v>8</v>
      </c>
      <c r="E537" s="667" t="s">
        <v>9</v>
      </c>
      <c r="F537" s="667"/>
      <c r="G537" s="667"/>
      <c r="H537" s="3" t="s">
        <v>10</v>
      </c>
      <c r="I537" s="4" t="s">
        <v>11</v>
      </c>
      <c r="J537" s="14"/>
      <c r="K537" s="14"/>
      <c r="L537" s="8"/>
      <c r="M537" s="8"/>
      <c r="N537" s="8"/>
      <c r="O537" s="8"/>
      <c r="P537" s="8"/>
      <c r="Q537" s="8"/>
    </row>
    <row r="538" spans="1:17" ht="21.75" x14ac:dyDescent="0.5">
      <c r="A538" s="679"/>
      <c r="B538" s="681"/>
      <c r="C538" s="676"/>
      <c r="D538" s="671"/>
      <c r="E538" s="5" t="s">
        <v>12</v>
      </c>
      <c r="F538" s="5" t="s">
        <v>13</v>
      </c>
      <c r="G538" s="5" t="s">
        <v>14</v>
      </c>
      <c r="H538" s="6" t="s">
        <v>15</v>
      </c>
      <c r="I538" s="7" t="s">
        <v>16</v>
      </c>
      <c r="J538" s="14"/>
      <c r="K538" s="14"/>
      <c r="L538" s="8"/>
      <c r="M538" s="8"/>
      <c r="N538" s="8"/>
      <c r="O538" s="8"/>
      <c r="P538" s="8"/>
      <c r="Q538" s="8"/>
    </row>
    <row r="539" spans="1:17" ht="21.75" x14ac:dyDescent="0.5">
      <c r="A539" s="10">
        <v>98</v>
      </c>
      <c r="B539" s="264" t="s">
        <v>96</v>
      </c>
      <c r="C539" s="10" t="s">
        <v>20</v>
      </c>
      <c r="D539" s="66" t="s">
        <v>98</v>
      </c>
      <c r="E539" s="19">
        <v>0</v>
      </c>
      <c r="F539" s="12">
        <v>1900000</v>
      </c>
      <c r="G539" s="12">
        <v>1900000</v>
      </c>
      <c r="H539" s="12" t="s">
        <v>24</v>
      </c>
      <c r="I539" s="12" t="s">
        <v>67</v>
      </c>
      <c r="J539" s="14"/>
      <c r="K539" s="14"/>
      <c r="L539" s="8"/>
      <c r="M539" s="8"/>
      <c r="N539" s="8"/>
      <c r="O539" s="8"/>
      <c r="P539" s="8"/>
      <c r="Q539" s="8"/>
    </row>
    <row r="540" spans="1:17" ht="21.75" x14ac:dyDescent="0.5">
      <c r="A540" s="13"/>
      <c r="B540" s="128" t="s">
        <v>729</v>
      </c>
      <c r="C540" s="13" t="s">
        <v>27</v>
      </c>
      <c r="D540" s="67" t="s">
        <v>642</v>
      </c>
      <c r="E540" s="20"/>
      <c r="F540" s="15"/>
      <c r="G540" s="15"/>
      <c r="H540" s="15" t="s">
        <v>25</v>
      </c>
      <c r="I540" s="15"/>
      <c r="J540" s="14"/>
      <c r="K540" s="14"/>
      <c r="L540" s="8"/>
      <c r="M540" s="8"/>
      <c r="N540" s="8"/>
      <c r="O540" s="8"/>
      <c r="P540" s="8"/>
      <c r="Q540" s="8"/>
    </row>
    <row r="541" spans="1:17" ht="21.75" x14ac:dyDescent="0.5">
      <c r="A541" s="13"/>
      <c r="B541" s="128" t="s">
        <v>540</v>
      </c>
      <c r="C541" s="13" t="s">
        <v>21</v>
      </c>
      <c r="D541" s="67" t="s">
        <v>605</v>
      </c>
      <c r="E541" s="20"/>
      <c r="F541" s="15"/>
      <c r="G541" s="15"/>
      <c r="H541" s="15" t="s">
        <v>26</v>
      </c>
      <c r="I541" s="15"/>
      <c r="J541" s="14"/>
      <c r="K541" s="14"/>
      <c r="L541" s="8"/>
      <c r="M541" s="8"/>
      <c r="N541" s="8"/>
      <c r="O541" s="8"/>
      <c r="P541" s="8"/>
      <c r="Q541" s="8"/>
    </row>
    <row r="542" spans="1:17" ht="7.5" customHeight="1" x14ac:dyDescent="0.5">
      <c r="A542" s="13"/>
      <c r="B542" s="128"/>
      <c r="C542" s="13"/>
      <c r="D542" s="67"/>
      <c r="E542" s="20"/>
      <c r="F542" s="15"/>
      <c r="G542" s="15"/>
      <c r="H542" s="15"/>
      <c r="I542" s="15"/>
      <c r="J542" s="14"/>
      <c r="K542" s="14"/>
      <c r="L542" s="8"/>
      <c r="M542" s="8"/>
      <c r="N542" s="8"/>
      <c r="O542" s="8"/>
      <c r="P542" s="8"/>
      <c r="Q542" s="8"/>
    </row>
    <row r="543" spans="1:17" ht="21.75" x14ac:dyDescent="0.5">
      <c r="A543" s="13">
        <v>99</v>
      </c>
      <c r="B543" s="128" t="s">
        <v>96</v>
      </c>
      <c r="C543" s="13" t="s">
        <v>20</v>
      </c>
      <c r="D543" s="67" t="s">
        <v>98</v>
      </c>
      <c r="E543" s="20">
        <v>0</v>
      </c>
      <c r="F543" s="15">
        <v>1900000</v>
      </c>
      <c r="G543" s="15">
        <v>1900000</v>
      </c>
      <c r="H543" s="15" t="s">
        <v>24</v>
      </c>
      <c r="I543" s="15" t="s">
        <v>67</v>
      </c>
      <c r="J543" s="14"/>
      <c r="K543" s="14"/>
      <c r="L543" s="8"/>
      <c r="M543" s="8"/>
      <c r="N543" s="8"/>
      <c r="O543" s="8"/>
      <c r="P543" s="8"/>
      <c r="Q543" s="8"/>
    </row>
    <row r="544" spans="1:17" ht="21.75" x14ac:dyDescent="0.5">
      <c r="A544" s="13"/>
      <c r="B544" s="128" t="s">
        <v>730</v>
      </c>
      <c r="C544" s="13" t="s">
        <v>27</v>
      </c>
      <c r="D544" s="67" t="s">
        <v>642</v>
      </c>
      <c r="E544" s="20"/>
      <c r="F544" s="15"/>
      <c r="G544" s="15"/>
      <c r="H544" s="15" t="s">
        <v>25</v>
      </c>
      <c r="I544" s="15"/>
      <c r="J544" s="14"/>
      <c r="K544" s="14"/>
      <c r="L544" s="8"/>
      <c r="M544" s="8"/>
      <c r="N544" s="8"/>
      <c r="O544" s="8"/>
      <c r="P544" s="8"/>
      <c r="Q544" s="8"/>
    </row>
    <row r="545" spans="1:17" ht="21.75" x14ac:dyDescent="0.5">
      <c r="A545" s="13"/>
      <c r="B545" s="128" t="s">
        <v>731</v>
      </c>
      <c r="C545" s="13" t="s">
        <v>21</v>
      </c>
      <c r="D545" s="67" t="s">
        <v>605</v>
      </c>
      <c r="E545" s="20"/>
      <c r="F545" s="15"/>
      <c r="G545" s="15"/>
      <c r="H545" s="15" t="s">
        <v>26</v>
      </c>
      <c r="I545" s="15"/>
      <c r="J545" s="14"/>
      <c r="K545" s="14"/>
      <c r="L545" s="8"/>
      <c r="M545" s="8"/>
      <c r="N545" s="8"/>
      <c r="O545" s="8"/>
      <c r="P545" s="8"/>
      <c r="Q545" s="8"/>
    </row>
    <row r="546" spans="1:17" ht="21.75" x14ac:dyDescent="0.5">
      <c r="A546" s="13"/>
      <c r="B546" s="128" t="s">
        <v>540</v>
      </c>
      <c r="C546" s="13"/>
      <c r="D546" s="67"/>
      <c r="E546" s="20"/>
      <c r="F546" s="15"/>
      <c r="G546" s="15"/>
      <c r="H546" s="15"/>
      <c r="I546" s="15"/>
      <c r="J546" s="14"/>
      <c r="K546" s="14"/>
      <c r="L546" s="8"/>
      <c r="M546" s="8"/>
      <c r="N546" s="8"/>
      <c r="O546" s="8"/>
      <c r="P546" s="8"/>
      <c r="Q546" s="8"/>
    </row>
    <row r="547" spans="1:17" ht="7.5" customHeight="1" x14ac:dyDescent="0.5">
      <c r="A547" s="13"/>
      <c r="B547" s="128"/>
      <c r="C547" s="13"/>
      <c r="D547" s="67"/>
      <c r="E547" s="20"/>
      <c r="F547" s="15"/>
      <c r="G547" s="15"/>
      <c r="H547" s="15"/>
      <c r="I547" s="15"/>
      <c r="J547" s="14"/>
      <c r="K547" s="14"/>
      <c r="L547" s="8"/>
      <c r="M547" s="8"/>
      <c r="N547" s="8"/>
      <c r="O547" s="8"/>
      <c r="P547" s="8"/>
      <c r="Q547" s="8"/>
    </row>
    <row r="548" spans="1:17" ht="21.75" x14ac:dyDescent="0.5">
      <c r="A548" s="13">
        <v>100</v>
      </c>
      <c r="B548" s="13" t="s">
        <v>96</v>
      </c>
      <c r="C548" s="13" t="s">
        <v>20</v>
      </c>
      <c r="D548" s="13" t="s">
        <v>98</v>
      </c>
      <c r="E548" s="20">
        <v>0</v>
      </c>
      <c r="F548" s="15">
        <v>0</v>
      </c>
      <c r="G548" s="15">
        <v>2600000</v>
      </c>
      <c r="H548" s="15" t="s">
        <v>24</v>
      </c>
      <c r="I548" s="15" t="s">
        <v>67</v>
      </c>
      <c r="J548" s="14"/>
      <c r="K548" s="14"/>
      <c r="L548" s="8"/>
      <c r="M548" s="8"/>
      <c r="N548" s="8"/>
      <c r="O548" s="8"/>
      <c r="P548" s="8"/>
      <c r="Q548" s="8"/>
    </row>
    <row r="549" spans="1:17" ht="21.75" x14ac:dyDescent="0.5">
      <c r="A549" s="13"/>
      <c r="B549" s="13" t="s">
        <v>255</v>
      </c>
      <c r="C549" s="13" t="s">
        <v>27</v>
      </c>
      <c r="D549" s="13" t="s">
        <v>192</v>
      </c>
      <c r="E549" s="20"/>
      <c r="F549" s="15"/>
      <c r="G549" s="15"/>
      <c r="H549" s="15" t="s">
        <v>25</v>
      </c>
      <c r="I549" s="15"/>
      <c r="J549" s="14"/>
      <c r="K549" s="14"/>
      <c r="L549" s="8"/>
      <c r="M549" s="8"/>
      <c r="N549" s="8"/>
      <c r="O549" s="8"/>
      <c r="P549" s="8"/>
      <c r="Q549" s="8"/>
    </row>
    <row r="550" spans="1:17" ht="21.75" x14ac:dyDescent="0.5">
      <c r="A550" s="13"/>
      <c r="B550" s="13" t="s">
        <v>256</v>
      </c>
      <c r="C550" s="13" t="s">
        <v>21</v>
      </c>
      <c r="D550" s="13" t="s">
        <v>49</v>
      </c>
      <c r="E550" s="20"/>
      <c r="F550" s="15"/>
      <c r="G550" s="15"/>
      <c r="H550" s="15" t="s">
        <v>26</v>
      </c>
      <c r="I550" s="15"/>
      <c r="J550" s="14"/>
      <c r="K550" s="14"/>
      <c r="L550" s="8"/>
      <c r="M550" s="8"/>
      <c r="N550" s="8"/>
      <c r="O550" s="8"/>
      <c r="P550" s="8"/>
      <c r="Q550" s="8"/>
    </row>
    <row r="551" spans="1:17" ht="3.75" customHeight="1" x14ac:dyDescent="0.5">
      <c r="A551" s="13"/>
      <c r="B551" s="128"/>
      <c r="C551" s="13"/>
      <c r="D551" s="67"/>
      <c r="E551" s="20"/>
      <c r="F551" s="15"/>
      <c r="G551" s="15"/>
      <c r="H551" s="15"/>
      <c r="I551" s="15"/>
      <c r="J551" s="14"/>
      <c r="K551" s="14"/>
      <c r="L551" s="8"/>
      <c r="M551" s="8"/>
      <c r="N551" s="8"/>
      <c r="O551" s="8"/>
      <c r="P551" s="8"/>
      <c r="Q551" s="8"/>
    </row>
    <row r="552" spans="1:17" ht="21.75" x14ac:dyDescent="0.5">
      <c r="A552" s="13">
        <v>101</v>
      </c>
      <c r="B552" s="13" t="s">
        <v>96</v>
      </c>
      <c r="C552" s="13" t="s">
        <v>20</v>
      </c>
      <c r="D552" s="67" t="s">
        <v>98</v>
      </c>
      <c r="E552" s="20">
        <v>0</v>
      </c>
      <c r="F552" s="15">
        <v>1900000</v>
      </c>
      <c r="G552" s="15">
        <v>1900000</v>
      </c>
      <c r="H552" s="15" t="s">
        <v>24</v>
      </c>
      <c r="I552" s="15" t="s">
        <v>67</v>
      </c>
      <c r="J552" s="14"/>
      <c r="K552" s="14"/>
      <c r="L552" s="8"/>
      <c r="M552" s="8"/>
      <c r="N552" s="8"/>
      <c r="O552" s="8"/>
      <c r="P552" s="8"/>
      <c r="Q552" s="8"/>
    </row>
    <row r="553" spans="1:17" ht="21.75" x14ac:dyDescent="0.5">
      <c r="A553" s="13"/>
      <c r="B553" s="128" t="s">
        <v>97</v>
      </c>
      <c r="C553" s="13" t="s">
        <v>27</v>
      </c>
      <c r="D553" s="67" t="s">
        <v>642</v>
      </c>
      <c r="E553" s="20"/>
      <c r="F553" s="15"/>
      <c r="G553" s="15"/>
      <c r="H553" s="15" t="s">
        <v>25</v>
      </c>
      <c r="I553" s="15"/>
      <c r="J553" s="14"/>
      <c r="K553" s="14"/>
      <c r="L553" s="8"/>
      <c r="M553" s="8"/>
      <c r="N553" s="8"/>
      <c r="O553" s="8"/>
      <c r="P553" s="8"/>
      <c r="Q553" s="8"/>
    </row>
    <row r="554" spans="1:17" ht="21.75" x14ac:dyDescent="0.5">
      <c r="A554" s="13"/>
      <c r="B554" s="128" t="s">
        <v>732</v>
      </c>
      <c r="C554" s="13" t="s">
        <v>21</v>
      </c>
      <c r="D554" s="67" t="s">
        <v>605</v>
      </c>
      <c r="E554" s="20"/>
      <c r="F554" s="15"/>
      <c r="G554" s="15"/>
      <c r="H554" s="15" t="s">
        <v>26</v>
      </c>
      <c r="I554" s="15"/>
      <c r="J554" s="14"/>
      <c r="K554" s="14"/>
      <c r="L554" s="8"/>
      <c r="M554" s="8"/>
      <c r="N554" s="8"/>
      <c r="O554" s="8"/>
      <c r="P554" s="8"/>
      <c r="Q554" s="8"/>
    </row>
    <row r="555" spans="1:17" ht="5.25" customHeight="1" x14ac:dyDescent="0.5">
      <c r="A555" s="13"/>
      <c r="B555" s="128"/>
      <c r="C555" s="13"/>
      <c r="D555" s="67"/>
      <c r="E555" s="20"/>
      <c r="F555" s="15"/>
      <c r="G555" s="15"/>
      <c r="H555" s="15"/>
      <c r="I555" s="15"/>
      <c r="J555" s="14"/>
      <c r="K555" s="14"/>
      <c r="L555" s="8"/>
      <c r="M555" s="8"/>
      <c r="N555" s="8"/>
      <c r="O555" s="8"/>
      <c r="P555" s="8"/>
      <c r="Q555" s="8"/>
    </row>
    <row r="556" spans="1:17" ht="21.75" x14ac:dyDescent="0.5">
      <c r="A556" s="13">
        <v>102</v>
      </c>
      <c r="B556" s="237" t="s">
        <v>96</v>
      </c>
      <c r="C556" s="13" t="s">
        <v>20</v>
      </c>
      <c r="D556" s="67" t="s">
        <v>98</v>
      </c>
      <c r="E556" s="20">
        <v>0</v>
      </c>
      <c r="F556" s="15">
        <v>1900000</v>
      </c>
      <c r="G556" s="15">
        <v>1900000</v>
      </c>
      <c r="H556" s="15" t="s">
        <v>24</v>
      </c>
      <c r="I556" s="15" t="s">
        <v>67</v>
      </c>
      <c r="J556" s="14">
        <f>SUM(E539:E556)</f>
        <v>0</v>
      </c>
      <c r="K556" s="14">
        <f>SUM(F539:F556)</f>
        <v>7600000</v>
      </c>
      <c r="L556" s="14">
        <f>SUM(G539:G556)</f>
        <v>10200000</v>
      </c>
      <c r="M556" s="8"/>
      <c r="N556" s="8"/>
      <c r="O556" s="8"/>
      <c r="P556" s="8"/>
      <c r="Q556" s="8"/>
    </row>
    <row r="557" spans="1:17" ht="21.75" x14ac:dyDescent="0.5">
      <c r="A557" s="13"/>
      <c r="B557" s="212" t="s">
        <v>750</v>
      </c>
      <c r="C557" s="13" t="s">
        <v>27</v>
      </c>
      <c r="D557" s="67" t="s">
        <v>642</v>
      </c>
      <c r="E557" s="20"/>
      <c r="F557" s="15"/>
      <c r="G557" s="15"/>
      <c r="H557" s="15" t="s">
        <v>25</v>
      </c>
      <c r="I557" s="15"/>
      <c r="J557" s="14"/>
      <c r="K557" s="14"/>
      <c r="L557" s="8"/>
      <c r="M557" s="8"/>
      <c r="N557" s="8"/>
      <c r="O557" s="8"/>
      <c r="P557" s="8"/>
      <c r="Q557" s="8"/>
    </row>
    <row r="558" spans="1:17" ht="21.75" x14ac:dyDescent="0.5">
      <c r="A558" s="13"/>
      <c r="B558" s="212" t="s">
        <v>751</v>
      </c>
      <c r="C558" s="13" t="s">
        <v>21</v>
      </c>
      <c r="D558" s="67" t="s">
        <v>605</v>
      </c>
      <c r="E558" s="20"/>
      <c r="F558" s="15"/>
      <c r="G558" s="15"/>
      <c r="H558" s="15" t="s">
        <v>26</v>
      </c>
      <c r="I558" s="15"/>
      <c r="J558" s="14"/>
      <c r="K558" s="14"/>
      <c r="L558" s="8"/>
      <c r="M558" s="8"/>
      <c r="N558" s="8"/>
      <c r="O558" s="8"/>
      <c r="P558" s="8"/>
      <c r="Q558" s="8"/>
    </row>
    <row r="559" spans="1:17" ht="21.75" x14ac:dyDescent="0.5">
      <c r="A559" s="16"/>
      <c r="B559" s="259" t="s">
        <v>752</v>
      </c>
      <c r="C559" s="117"/>
      <c r="D559" s="265"/>
      <c r="E559" s="203"/>
      <c r="F559" s="200"/>
      <c r="G559" s="200"/>
      <c r="H559" s="226"/>
      <c r="I559" s="226"/>
      <c r="J559" s="14"/>
      <c r="K559" s="14"/>
      <c r="L559" s="8"/>
      <c r="M559" s="8"/>
      <c r="N559" s="8"/>
      <c r="O559" s="8"/>
      <c r="P559" s="8"/>
      <c r="Q559" s="8"/>
    </row>
    <row r="560" spans="1:17" ht="21.75" x14ac:dyDescent="0.5">
      <c r="A560" s="14"/>
      <c r="B560" s="72"/>
      <c r="C560" s="51"/>
      <c r="D560" s="52"/>
      <c r="E560" s="49"/>
      <c r="F560" s="49"/>
      <c r="G560" s="49"/>
      <c r="H560" s="51"/>
      <c r="I560" s="595">
        <f>SUM(I534+1)</f>
        <v>75</v>
      </c>
      <c r="J560" s="14"/>
      <c r="K560" s="14"/>
      <c r="L560" s="8"/>
      <c r="M560" s="8"/>
      <c r="N560" s="8"/>
      <c r="O560" s="8"/>
      <c r="P560" s="8"/>
      <c r="Q560" s="8"/>
    </row>
    <row r="561" spans="1:17" ht="21.75" x14ac:dyDescent="0.5">
      <c r="A561" s="2" t="s">
        <v>3</v>
      </c>
      <c r="B561" s="2"/>
      <c r="C561" s="1"/>
      <c r="D561" s="1"/>
      <c r="E561" s="2"/>
      <c r="F561" s="2"/>
      <c r="G561" s="2"/>
      <c r="H561" s="1"/>
      <c r="I561" s="1"/>
      <c r="J561" s="14"/>
      <c r="K561" s="14"/>
      <c r="L561" s="8"/>
      <c r="M561" s="8"/>
      <c r="N561" s="8"/>
      <c r="O561" s="8"/>
      <c r="P561" s="8"/>
      <c r="Q561" s="8"/>
    </row>
    <row r="562" spans="1:17" ht="21.75" x14ac:dyDescent="0.5">
      <c r="A562" s="2" t="s">
        <v>4</v>
      </c>
      <c r="B562" s="2"/>
      <c r="C562" s="1"/>
      <c r="D562" s="1"/>
      <c r="E562" s="2"/>
      <c r="F562" s="2"/>
      <c r="G562" s="2"/>
      <c r="H562" s="1"/>
      <c r="I562" s="1"/>
      <c r="J562" s="14"/>
      <c r="K562" s="14"/>
      <c r="L562" s="8"/>
      <c r="M562" s="8"/>
      <c r="N562" s="8"/>
      <c r="O562" s="8"/>
      <c r="P562" s="8"/>
      <c r="Q562" s="8"/>
    </row>
    <row r="563" spans="1:17" ht="21.75" x14ac:dyDescent="0.5">
      <c r="A563" s="678" t="s">
        <v>5</v>
      </c>
      <c r="B563" s="680" t="s">
        <v>6</v>
      </c>
      <c r="C563" s="672" t="s">
        <v>7</v>
      </c>
      <c r="D563" s="670" t="s">
        <v>8</v>
      </c>
      <c r="E563" s="667" t="s">
        <v>9</v>
      </c>
      <c r="F563" s="667"/>
      <c r="G563" s="667"/>
      <c r="H563" s="3" t="s">
        <v>10</v>
      </c>
      <c r="I563" s="4" t="s">
        <v>11</v>
      </c>
      <c r="J563" s="14"/>
      <c r="K563" s="14"/>
      <c r="L563" s="8"/>
      <c r="M563" s="8"/>
      <c r="N563" s="8"/>
      <c r="O563" s="8"/>
      <c r="P563" s="8"/>
      <c r="Q563" s="8"/>
    </row>
    <row r="564" spans="1:17" ht="21.75" x14ac:dyDescent="0.5">
      <c r="A564" s="679"/>
      <c r="B564" s="681"/>
      <c r="C564" s="676"/>
      <c r="D564" s="671"/>
      <c r="E564" s="5" t="s">
        <v>12</v>
      </c>
      <c r="F564" s="5" t="s">
        <v>13</v>
      </c>
      <c r="G564" s="5" t="s">
        <v>14</v>
      </c>
      <c r="H564" s="6" t="s">
        <v>15</v>
      </c>
      <c r="I564" s="7" t="s">
        <v>16</v>
      </c>
      <c r="J564" s="14"/>
      <c r="K564" s="14"/>
      <c r="L564" s="8"/>
      <c r="M564" s="8"/>
      <c r="N564" s="8"/>
      <c r="O564" s="8"/>
      <c r="P564" s="8"/>
      <c r="Q564" s="8"/>
    </row>
    <row r="565" spans="1:17" ht="21.75" x14ac:dyDescent="0.5">
      <c r="A565" s="10">
        <v>103</v>
      </c>
      <c r="B565" s="236" t="s">
        <v>96</v>
      </c>
      <c r="C565" s="10" t="s">
        <v>20</v>
      </c>
      <c r="D565" s="23" t="s">
        <v>98</v>
      </c>
      <c r="E565" s="11">
        <v>0</v>
      </c>
      <c r="F565" s="19">
        <v>1900000</v>
      </c>
      <c r="G565" s="12">
        <v>1900000</v>
      </c>
      <c r="H565" s="12" t="s">
        <v>24</v>
      </c>
      <c r="I565" s="12" t="s">
        <v>67</v>
      </c>
      <c r="J565" s="14"/>
      <c r="K565" s="14"/>
      <c r="L565" s="8"/>
      <c r="M565" s="8"/>
      <c r="N565" s="8"/>
      <c r="O565" s="8"/>
      <c r="P565" s="8"/>
      <c r="Q565" s="8"/>
    </row>
    <row r="566" spans="1:17" ht="21.75" x14ac:dyDescent="0.5">
      <c r="A566" s="13"/>
      <c r="B566" s="237" t="s">
        <v>753</v>
      </c>
      <c r="C566" s="13" t="s">
        <v>27</v>
      </c>
      <c r="D566" s="24" t="s">
        <v>642</v>
      </c>
      <c r="E566" s="14"/>
      <c r="F566" s="20"/>
      <c r="G566" s="15"/>
      <c r="H566" s="15" t="s">
        <v>25</v>
      </c>
      <c r="I566" s="15"/>
      <c r="J566" s="14"/>
      <c r="K566" s="14"/>
      <c r="L566" s="8"/>
      <c r="M566" s="8"/>
      <c r="N566" s="8"/>
      <c r="O566" s="8"/>
      <c r="P566" s="8"/>
      <c r="Q566" s="8"/>
    </row>
    <row r="567" spans="1:17" ht="21.75" x14ac:dyDescent="0.5">
      <c r="A567" s="13"/>
      <c r="B567" s="212" t="s">
        <v>754</v>
      </c>
      <c r="C567" s="13" t="s">
        <v>21</v>
      </c>
      <c r="D567" s="24" t="s">
        <v>605</v>
      </c>
      <c r="E567" s="14"/>
      <c r="F567" s="20"/>
      <c r="G567" s="15"/>
      <c r="H567" s="15" t="s">
        <v>26</v>
      </c>
      <c r="I567" s="15"/>
      <c r="J567" s="14"/>
      <c r="K567" s="14"/>
      <c r="L567" s="8"/>
      <c r="M567" s="8"/>
      <c r="N567" s="8"/>
      <c r="O567" s="8"/>
      <c r="P567" s="8"/>
      <c r="Q567" s="8"/>
    </row>
    <row r="568" spans="1:17" ht="21.75" x14ac:dyDescent="0.5">
      <c r="A568" s="13"/>
      <c r="B568" s="212" t="s">
        <v>540</v>
      </c>
      <c r="C568" s="112"/>
      <c r="D568" s="40"/>
      <c r="E568" s="49"/>
      <c r="F568" s="33"/>
      <c r="G568" s="114"/>
      <c r="H568" s="95"/>
      <c r="I568" s="95"/>
      <c r="J568" s="14"/>
      <c r="K568" s="14"/>
      <c r="L568" s="8"/>
      <c r="M568" s="8"/>
      <c r="N568" s="8"/>
      <c r="O568" s="8"/>
      <c r="P568" s="8"/>
      <c r="Q568" s="8"/>
    </row>
    <row r="569" spans="1:17" ht="5.25" customHeight="1" x14ac:dyDescent="0.5">
      <c r="A569" s="13"/>
      <c r="B569" s="212"/>
      <c r="C569" s="112"/>
      <c r="D569" s="40"/>
      <c r="E569" s="49"/>
      <c r="F569" s="33"/>
      <c r="G569" s="114"/>
      <c r="H569" s="95"/>
      <c r="I569" s="95"/>
      <c r="J569" s="14"/>
      <c r="K569" s="14"/>
      <c r="L569" s="8"/>
      <c r="M569" s="8"/>
      <c r="N569" s="8"/>
      <c r="O569" s="8"/>
      <c r="P569" s="8"/>
      <c r="Q569" s="8"/>
    </row>
    <row r="570" spans="1:17" ht="21.75" x14ac:dyDescent="0.5">
      <c r="A570" s="13">
        <v>104</v>
      </c>
      <c r="B570" s="237" t="s">
        <v>96</v>
      </c>
      <c r="C570" s="13" t="s">
        <v>20</v>
      </c>
      <c r="D570" s="24" t="s">
        <v>98</v>
      </c>
      <c r="E570" s="14">
        <v>0</v>
      </c>
      <c r="F570" s="20">
        <v>1900000</v>
      </c>
      <c r="G570" s="15">
        <v>1900000</v>
      </c>
      <c r="H570" s="15" t="s">
        <v>24</v>
      </c>
      <c r="I570" s="15" t="s">
        <v>67</v>
      </c>
      <c r="J570" s="14"/>
      <c r="K570" s="14"/>
      <c r="L570" s="8"/>
      <c r="M570" s="8"/>
      <c r="N570" s="8"/>
      <c r="O570" s="8"/>
      <c r="P570" s="8"/>
      <c r="Q570" s="8"/>
    </row>
    <row r="571" spans="1:17" ht="21.75" x14ac:dyDescent="0.5">
      <c r="A571" s="13"/>
      <c r="B571" s="212" t="s">
        <v>755</v>
      </c>
      <c r="C571" s="13" t="s">
        <v>27</v>
      </c>
      <c r="D571" s="24" t="s">
        <v>642</v>
      </c>
      <c r="E571" s="14"/>
      <c r="F571" s="20"/>
      <c r="G571" s="15"/>
      <c r="H571" s="15" t="s">
        <v>25</v>
      </c>
      <c r="I571" s="15"/>
      <c r="J571" s="14"/>
      <c r="K571" s="14"/>
      <c r="L571" s="8"/>
      <c r="M571" s="8"/>
      <c r="N571" s="8"/>
      <c r="O571" s="8"/>
      <c r="P571" s="8"/>
      <c r="Q571" s="8"/>
    </row>
    <row r="572" spans="1:17" ht="21.75" x14ac:dyDescent="0.5">
      <c r="A572" s="13"/>
      <c r="B572" s="237" t="s">
        <v>756</v>
      </c>
      <c r="C572" s="13" t="s">
        <v>21</v>
      </c>
      <c r="D572" s="24" t="s">
        <v>605</v>
      </c>
      <c r="E572" s="14"/>
      <c r="F572" s="20"/>
      <c r="G572" s="15"/>
      <c r="H572" s="15" t="s">
        <v>26</v>
      </c>
      <c r="I572" s="15"/>
      <c r="J572" s="14"/>
      <c r="K572" s="14"/>
      <c r="L572" s="8"/>
      <c r="M572" s="8"/>
      <c r="N572" s="8"/>
      <c r="O572" s="8"/>
      <c r="P572" s="8"/>
      <c r="Q572" s="8"/>
    </row>
    <row r="573" spans="1:17" ht="21.75" x14ac:dyDescent="0.5">
      <c r="A573" s="13"/>
      <c r="B573" s="212" t="s">
        <v>757</v>
      </c>
      <c r="C573" s="13"/>
      <c r="D573" s="40"/>
      <c r="E573" s="49"/>
      <c r="F573" s="33"/>
      <c r="G573" s="114"/>
      <c r="H573" s="15"/>
      <c r="I573" s="95"/>
      <c r="J573" s="14"/>
      <c r="K573" s="14"/>
      <c r="L573" s="8"/>
      <c r="M573" s="8"/>
      <c r="N573" s="8"/>
      <c r="O573" s="8"/>
      <c r="P573" s="8"/>
      <c r="Q573" s="8"/>
    </row>
    <row r="574" spans="1:17" ht="4.5" customHeight="1" x14ac:dyDescent="0.5">
      <c r="A574" s="13"/>
      <c r="B574" s="212"/>
      <c r="C574" s="112"/>
      <c r="D574" s="40"/>
      <c r="E574" s="49"/>
      <c r="F574" s="33"/>
      <c r="G574" s="114"/>
      <c r="H574" s="95"/>
      <c r="I574" s="95"/>
      <c r="J574" s="14"/>
      <c r="K574" s="14"/>
      <c r="L574" s="8"/>
      <c r="M574" s="8"/>
      <c r="N574" s="8"/>
      <c r="O574" s="8"/>
      <c r="P574" s="8"/>
      <c r="Q574" s="8"/>
    </row>
    <row r="575" spans="1:17" ht="21.75" x14ac:dyDescent="0.5">
      <c r="A575" s="13">
        <v>105</v>
      </c>
      <c r="B575" s="237" t="s">
        <v>96</v>
      </c>
      <c r="C575" s="13" t="s">
        <v>20</v>
      </c>
      <c r="D575" s="24" t="s">
        <v>98</v>
      </c>
      <c r="E575" s="14">
        <v>0</v>
      </c>
      <c r="F575" s="20">
        <v>1900000</v>
      </c>
      <c r="G575" s="15">
        <v>1900000</v>
      </c>
      <c r="H575" s="15" t="s">
        <v>24</v>
      </c>
      <c r="I575" s="15" t="s">
        <v>67</v>
      </c>
      <c r="J575" s="14"/>
      <c r="K575" s="14"/>
      <c r="L575" s="8"/>
      <c r="M575" s="8"/>
      <c r="N575" s="8"/>
      <c r="O575" s="8"/>
      <c r="P575" s="8"/>
      <c r="Q575" s="8"/>
    </row>
    <row r="576" spans="1:17" ht="21.75" x14ac:dyDescent="0.5">
      <c r="A576" s="13"/>
      <c r="B576" s="212" t="s">
        <v>758</v>
      </c>
      <c r="C576" s="13" t="s">
        <v>27</v>
      </c>
      <c r="D576" s="24" t="s">
        <v>642</v>
      </c>
      <c r="E576" s="14"/>
      <c r="F576" s="20"/>
      <c r="G576" s="15"/>
      <c r="H576" s="15" t="s">
        <v>25</v>
      </c>
      <c r="I576" s="15"/>
      <c r="J576" s="14"/>
      <c r="K576" s="14"/>
      <c r="L576" s="8"/>
      <c r="M576" s="8"/>
      <c r="N576" s="8"/>
      <c r="O576" s="8"/>
      <c r="P576" s="8"/>
      <c r="Q576" s="8"/>
    </row>
    <row r="577" spans="1:17" ht="21.75" x14ac:dyDescent="0.5">
      <c r="A577" s="13"/>
      <c r="B577" s="212" t="s">
        <v>759</v>
      </c>
      <c r="C577" s="13" t="s">
        <v>21</v>
      </c>
      <c r="D577" s="24" t="s">
        <v>605</v>
      </c>
      <c r="E577" s="14"/>
      <c r="F577" s="20"/>
      <c r="G577" s="15"/>
      <c r="H577" s="15" t="s">
        <v>26</v>
      </c>
      <c r="I577" s="15"/>
      <c r="J577" s="14"/>
      <c r="K577" s="14"/>
      <c r="L577" s="8"/>
      <c r="M577" s="8"/>
      <c r="N577" s="8"/>
      <c r="O577" s="8"/>
      <c r="P577" s="8"/>
      <c r="Q577" s="8"/>
    </row>
    <row r="578" spans="1:17" ht="21.75" x14ac:dyDescent="0.5">
      <c r="A578" s="13"/>
      <c r="B578" s="237" t="s">
        <v>540</v>
      </c>
      <c r="C578" s="13"/>
      <c r="D578" s="32"/>
      <c r="E578" s="49"/>
      <c r="F578" s="33"/>
      <c r="G578" s="95"/>
      <c r="H578" s="15"/>
      <c r="I578" s="185"/>
      <c r="J578" s="14"/>
      <c r="K578" s="14"/>
      <c r="L578" s="8"/>
      <c r="M578" s="8"/>
      <c r="N578" s="8"/>
      <c r="O578" s="8"/>
      <c r="P578" s="8"/>
      <c r="Q578" s="8"/>
    </row>
    <row r="579" spans="1:17" ht="4.5" customHeight="1" x14ac:dyDescent="0.5">
      <c r="A579" s="13"/>
      <c r="B579" s="212"/>
      <c r="C579" s="13"/>
      <c r="D579" s="40"/>
      <c r="E579" s="49"/>
      <c r="F579" s="33"/>
      <c r="G579" s="114"/>
      <c r="H579" s="15"/>
      <c r="I579" s="95"/>
      <c r="J579" s="14"/>
      <c r="K579" s="14"/>
      <c r="L579" s="8"/>
      <c r="M579" s="8"/>
      <c r="N579" s="8"/>
      <c r="O579" s="8"/>
      <c r="P579" s="8"/>
      <c r="Q579" s="8"/>
    </row>
    <row r="580" spans="1:17" ht="21.75" x14ac:dyDescent="0.5">
      <c r="A580" s="13">
        <v>106</v>
      </c>
      <c r="B580" s="237" t="s">
        <v>96</v>
      </c>
      <c r="C580" s="13" t="s">
        <v>20</v>
      </c>
      <c r="D580" s="24" t="s">
        <v>98</v>
      </c>
      <c r="E580" s="14">
        <v>0</v>
      </c>
      <c r="F580" s="20">
        <v>1900000</v>
      </c>
      <c r="G580" s="15">
        <v>1900000</v>
      </c>
      <c r="H580" s="15" t="s">
        <v>24</v>
      </c>
      <c r="I580" s="15" t="s">
        <v>67</v>
      </c>
      <c r="J580" s="14"/>
      <c r="K580" s="14"/>
      <c r="L580" s="8"/>
      <c r="M580" s="8"/>
      <c r="N580" s="8"/>
      <c r="O580" s="8"/>
      <c r="P580" s="8"/>
      <c r="Q580" s="8"/>
    </row>
    <row r="581" spans="1:17" ht="21.75" x14ac:dyDescent="0.5">
      <c r="A581" s="13"/>
      <c r="B581" s="212" t="s">
        <v>97</v>
      </c>
      <c r="C581" s="13" t="s">
        <v>27</v>
      </c>
      <c r="D581" s="24" t="s">
        <v>642</v>
      </c>
      <c r="E581" s="14"/>
      <c r="F581" s="20"/>
      <c r="G581" s="15"/>
      <c r="H581" s="15" t="s">
        <v>25</v>
      </c>
      <c r="I581" s="15"/>
      <c r="J581" s="14"/>
      <c r="K581" s="14"/>
      <c r="L581" s="8"/>
      <c r="M581" s="8"/>
      <c r="N581" s="8"/>
      <c r="O581" s="8"/>
      <c r="P581" s="8"/>
      <c r="Q581" s="8"/>
    </row>
    <row r="582" spans="1:17" ht="21.75" x14ac:dyDescent="0.5">
      <c r="A582" s="13"/>
      <c r="B582" s="212" t="s">
        <v>540</v>
      </c>
      <c r="C582" s="13" t="s">
        <v>21</v>
      </c>
      <c r="D582" s="24" t="s">
        <v>605</v>
      </c>
      <c r="E582" s="14"/>
      <c r="F582" s="20"/>
      <c r="G582" s="15"/>
      <c r="H582" s="15" t="s">
        <v>26</v>
      </c>
      <c r="I582" s="15"/>
      <c r="J582" s="14"/>
      <c r="K582" s="14"/>
      <c r="L582" s="8"/>
      <c r="M582" s="8"/>
      <c r="N582" s="8"/>
      <c r="O582" s="8"/>
      <c r="P582" s="8"/>
      <c r="Q582" s="8"/>
    </row>
    <row r="583" spans="1:17" ht="6" customHeight="1" x14ac:dyDescent="0.5">
      <c r="A583" s="13"/>
      <c r="B583" s="212"/>
      <c r="C583" s="112"/>
      <c r="D583" s="40"/>
      <c r="E583" s="49"/>
      <c r="F583" s="33"/>
      <c r="G583" s="114"/>
      <c r="H583" s="95"/>
      <c r="I583" s="95"/>
      <c r="J583" s="14"/>
      <c r="K583" s="14"/>
      <c r="L583" s="8"/>
      <c r="M583" s="8"/>
      <c r="N583" s="8"/>
      <c r="O583" s="8"/>
      <c r="P583" s="8"/>
      <c r="Q583" s="8"/>
    </row>
    <row r="584" spans="1:17" ht="21.75" x14ac:dyDescent="0.5">
      <c r="A584" s="13">
        <v>107</v>
      </c>
      <c r="B584" s="13" t="s">
        <v>96</v>
      </c>
      <c r="C584" s="13" t="s">
        <v>20</v>
      </c>
      <c r="D584" s="24" t="s">
        <v>98</v>
      </c>
      <c r="E584" s="14">
        <v>0</v>
      </c>
      <c r="F584" s="20">
        <v>1900000</v>
      </c>
      <c r="G584" s="15">
        <v>1900000</v>
      </c>
      <c r="H584" s="15" t="s">
        <v>24</v>
      </c>
      <c r="I584" s="15" t="s">
        <v>67</v>
      </c>
      <c r="J584" s="14">
        <f>SUM(E565:E584)</f>
        <v>0</v>
      </c>
      <c r="K584" s="14">
        <f>SUM(F565:F584)</f>
        <v>9500000</v>
      </c>
      <c r="L584" s="14">
        <f>SUM(G565:G584)</f>
        <v>9500000</v>
      </c>
      <c r="M584" s="8"/>
      <c r="N584" s="8"/>
      <c r="O584" s="8"/>
      <c r="P584" s="8"/>
      <c r="Q584" s="8"/>
    </row>
    <row r="585" spans="1:17" ht="21.75" x14ac:dyDescent="0.5">
      <c r="A585" s="13"/>
      <c r="B585" s="128" t="s">
        <v>733</v>
      </c>
      <c r="C585" s="13" t="s">
        <v>27</v>
      </c>
      <c r="D585" s="24" t="s">
        <v>642</v>
      </c>
      <c r="E585" s="14"/>
      <c r="F585" s="20"/>
      <c r="G585" s="15"/>
      <c r="H585" s="15" t="s">
        <v>25</v>
      </c>
      <c r="I585" s="15"/>
      <c r="J585" s="14"/>
      <c r="K585" s="14"/>
      <c r="L585" s="8"/>
      <c r="M585" s="8"/>
      <c r="N585" s="8"/>
      <c r="O585" s="8"/>
      <c r="P585" s="8"/>
      <c r="Q585" s="8"/>
    </row>
    <row r="586" spans="1:17" ht="21.75" x14ac:dyDescent="0.5">
      <c r="A586" s="16"/>
      <c r="B586" s="263" t="s">
        <v>734</v>
      </c>
      <c r="C586" s="16" t="s">
        <v>21</v>
      </c>
      <c r="D586" s="81" t="s">
        <v>605</v>
      </c>
      <c r="E586" s="17"/>
      <c r="F586" s="21"/>
      <c r="G586" s="18"/>
      <c r="H586" s="18" t="s">
        <v>26</v>
      </c>
      <c r="I586" s="18">
        <f>SUM(I560+1)</f>
        <v>76</v>
      </c>
      <c r="J586" s="14"/>
      <c r="K586" s="14"/>
      <c r="L586" s="8"/>
      <c r="M586" s="8"/>
      <c r="N586" s="8"/>
      <c r="O586" s="8"/>
      <c r="P586" s="8"/>
      <c r="Q586" s="8"/>
    </row>
    <row r="587" spans="1:17" ht="21.75" x14ac:dyDescent="0.5">
      <c r="A587" s="2" t="s">
        <v>3</v>
      </c>
      <c r="B587" s="2"/>
      <c r="C587" s="1"/>
      <c r="D587" s="1"/>
      <c r="E587" s="2"/>
      <c r="F587" s="2"/>
      <c r="G587" s="2"/>
      <c r="H587" s="1"/>
      <c r="I587" s="1"/>
      <c r="J587" s="14"/>
      <c r="K587" s="14"/>
      <c r="L587" s="8"/>
      <c r="M587" s="8"/>
      <c r="N587" s="8"/>
      <c r="O587" s="8"/>
      <c r="P587" s="8"/>
      <c r="Q587" s="8"/>
    </row>
    <row r="588" spans="1:17" ht="21.75" x14ac:dyDescent="0.5">
      <c r="A588" s="2" t="s">
        <v>4</v>
      </c>
      <c r="B588" s="2"/>
      <c r="C588" s="1"/>
      <c r="D588" s="1"/>
      <c r="E588" s="2"/>
      <c r="F588" s="2"/>
      <c r="G588" s="2"/>
      <c r="H588" s="1"/>
      <c r="I588" s="1"/>
      <c r="J588" s="14"/>
      <c r="K588" s="14"/>
      <c r="L588" s="8"/>
      <c r="M588" s="8"/>
      <c r="N588" s="8"/>
      <c r="O588" s="8"/>
      <c r="P588" s="8"/>
      <c r="Q588" s="8"/>
    </row>
    <row r="589" spans="1:17" ht="21.75" x14ac:dyDescent="0.5">
      <c r="A589" s="678" t="s">
        <v>5</v>
      </c>
      <c r="B589" s="680" t="s">
        <v>6</v>
      </c>
      <c r="C589" s="672" t="s">
        <v>7</v>
      </c>
      <c r="D589" s="670" t="s">
        <v>8</v>
      </c>
      <c r="E589" s="667" t="s">
        <v>9</v>
      </c>
      <c r="F589" s="667"/>
      <c r="G589" s="667"/>
      <c r="H589" s="3" t="s">
        <v>10</v>
      </c>
      <c r="I589" s="4" t="s">
        <v>11</v>
      </c>
      <c r="J589" s="14"/>
      <c r="K589" s="14"/>
      <c r="L589" s="8"/>
      <c r="M589" s="8"/>
      <c r="N589" s="8"/>
      <c r="O589" s="8"/>
      <c r="P589" s="8"/>
      <c r="Q589" s="8"/>
    </row>
    <row r="590" spans="1:17" ht="21.75" x14ac:dyDescent="0.5">
      <c r="A590" s="679"/>
      <c r="B590" s="681"/>
      <c r="C590" s="676"/>
      <c r="D590" s="671"/>
      <c r="E590" s="5" t="s">
        <v>12</v>
      </c>
      <c r="F590" s="5" t="s">
        <v>13</v>
      </c>
      <c r="G590" s="5" t="s">
        <v>14</v>
      </c>
      <c r="H590" s="6" t="s">
        <v>15</v>
      </c>
      <c r="I590" s="7" t="s">
        <v>16</v>
      </c>
      <c r="J590" s="14"/>
      <c r="K590" s="14"/>
      <c r="L590" s="8"/>
      <c r="M590" s="8"/>
      <c r="N590" s="8"/>
      <c r="O590" s="8"/>
      <c r="P590" s="8"/>
      <c r="Q590" s="8"/>
    </row>
    <row r="591" spans="1:17" ht="21.75" x14ac:dyDescent="0.5">
      <c r="A591" s="10">
        <v>108</v>
      </c>
      <c r="B591" s="10" t="s">
        <v>96</v>
      </c>
      <c r="C591" s="10" t="s">
        <v>20</v>
      </c>
      <c r="D591" s="66" t="s">
        <v>98</v>
      </c>
      <c r="E591" s="19">
        <v>0</v>
      </c>
      <c r="F591" s="12">
        <v>1900000</v>
      </c>
      <c r="G591" s="12">
        <v>1900000</v>
      </c>
      <c r="H591" s="12" t="s">
        <v>24</v>
      </c>
      <c r="I591" s="12" t="s">
        <v>67</v>
      </c>
      <c r="J591" s="14"/>
      <c r="K591" s="14"/>
      <c r="L591" s="8"/>
      <c r="M591" s="8"/>
      <c r="N591" s="8"/>
      <c r="O591" s="8"/>
      <c r="P591" s="8"/>
      <c r="Q591" s="8"/>
    </row>
    <row r="592" spans="1:17" ht="21.75" x14ac:dyDescent="0.5">
      <c r="A592" s="13"/>
      <c r="B592" s="128" t="s">
        <v>735</v>
      </c>
      <c r="C592" s="13" t="s">
        <v>27</v>
      </c>
      <c r="D592" s="67" t="s">
        <v>642</v>
      </c>
      <c r="E592" s="20"/>
      <c r="F592" s="15"/>
      <c r="G592" s="15"/>
      <c r="H592" s="15" t="s">
        <v>25</v>
      </c>
      <c r="I592" s="15"/>
      <c r="J592" s="14"/>
      <c r="K592" s="14"/>
      <c r="L592" s="8"/>
      <c r="M592" s="8"/>
      <c r="N592" s="8"/>
      <c r="O592" s="8"/>
      <c r="P592" s="8"/>
      <c r="Q592" s="8"/>
    </row>
    <row r="593" spans="1:17" ht="21.75" x14ac:dyDescent="0.5">
      <c r="A593" s="13"/>
      <c r="B593" s="128" t="s">
        <v>736</v>
      </c>
      <c r="C593" s="13" t="s">
        <v>21</v>
      </c>
      <c r="D593" s="67" t="s">
        <v>605</v>
      </c>
      <c r="E593" s="20"/>
      <c r="F593" s="15"/>
      <c r="G593" s="15"/>
      <c r="H593" s="15" t="s">
        <v>26</v>
      </c>
      <c r="I593" s="15"/>
      <c r="J593" s="14"/>
      <c r="K593" s="14"/>
      <c r="L593" s="8"/>
      <c r="M593" s="8"/>
      <c r="N593" s="8"/>
      <c r="O593" s="8"/>
      <c r="P593" s="8"/>
      <c r="Q593" s="8"/>
    </row>
    <row r="594" spans="1:17" ht="21.75" x14ac:dyDescent="0.5">
      <c r="A594" s="13"/>
      <c r="B594" s="128" t="s">
        <v>737</v>
      </c>
      <c r="C594" s="67"/>
      <c r="D594" s="67"/>
      <c r="E594" s="20"/>
      <c r="F594" s="15"/>
      <c r="G594" s="15"/>
      <c r="H594" s="15"/>
      <c r="I594" s="68"/>
      <c r="J594" s="14"/>
      <c r="K594" s="14"/>
      <c r="L594" s="8"/>
      <c r="M594" s="8"/>
      <c r="N594" s="8"/>
      <c r="O594" s="8"/>
      <c r="P594" s="8"/>
      <c r="Q594" s="8"/>
    </row>
    <row r="595" spans="1:17" ht="3" customHeight="1" x14ac:dyDescent="0.5">
      <c r="A595" s="13"/>
      <c r="B595" s="128"/>
      <c r="C595" s="67"/>
      <c r="D595" s="67"/>
      <c r="E595" s="20"/>
      <c r="F595" s="15"/>
      <c r="G595" s="15"/>
      <c r="H595" s="15"/>
      <c r="I595" s="68"/>
      <c r="J595" s="14"/>
      <c r="K595" s="14"/>
      <c r="L595" s="8"/>
      <c r="M595" s="8"/>
      <c r="N595" s="8"/>
      <c r="O595" s="8"/>
      <c r="P595" s="8"/>
      <c r="Q595" s="8"/>
    </row>
    <row r="596" spans="1:17" ht="21.75" x14ac:dyDescent="0.5">
      <c r="A596" s="13">
        <v>109</v>
      </c>
      <c r="B596" s="13" t="s">
        <v>96</v>
      </c>
      <c r="C596" s="13" t="s">
        <v>20</v>
      </c>
      <c r="D596" s="67" t="s">
        <v>98</v>
      </c>
      <c r="E596" s="20">
        <v>0</v>
      </c>
      <c r="F596" s="15">
        <v>1900000</v>
      </c>
      <c r="G596" s="15">
        <v>1900000</v>
      </c>
      <c r="H596" s="15" t="s">
        <v>24</v>
      </c>
      <c r="I596" s="15" t="s">
        <v>67</v>
      </c>
      <c r="J596" s="14"/>
      <c r="K596" s="14"/>
      <c r="L596" s="8"/>
      <c r="M596" s="8"/>
      <c r="N596" s="8"/>
      <c r="O596" s="8"/>
      <c r="P596" s="8"/>
      <c r="Q596" s="8"/>
    </row>
    <row r="597" spans="1:17" ht="21.75" x14ac:dyDescent="0.5">
      <c r="A597" s="13"/>
      <c r="B597" s="128" t="s">
        <v>738</v>
      </c>
      <c r="C597" s="13" t="s">
        <v>27</v>
      </c>
      <c r="D597" s="67" t="s">
        <v>642</v>
      </c>
      <c r="E597" s="20"/>
      <c r="F597" s="15"/>
      <c r="G597" s="15"/>
      <c r="H597" s="15" t="s">
        <v>25</v>
      </c>
      <c r="I597" s="15"/>
      <c r="J597" s="14"/>
      <c r="K597" s="14"/>
      <c r="L597" s="8"/>
      <c r="M597" s="8"/>
      <c r="N597" s="8"/>
      <c r="O597" s="8"/>
      <c r="P597" s="8"/>
      <c r="Q597" s="8"/>
    </row>
    <row r="598" spans="1:17" ht="21.75" x14ac:dyDescent="0.5">
      <c r="A598" s="13"/>
      <c r="B598" s="128" t="s">
        <v>739</v>
      </c>
      <c r="C598" s="13" t="s">
        <v>21</v>
      </c>
      <c r="D598" s="67" t="s">
        <v>605</v>
      </c>
      <c r="E598" s="20"/>
      <c r="F598" s="15"/>
      <c r="G598" s="15"/>
      <c r="H598" s="15" t="s">
        <v>26</v>
      </c>
      <c r="I598" s="15"/>
      <c r="J598" s="71"/>
      <c r="K598" s="14"/>
      <c r="L598" s="8"/>
      <c r="M598" s="8"/>
      <c r="N598" s="8"/>
      <c r="O598" s="8"/>
      <c r="P598" s="8"/>
    </row>
    <row r="599" spans="1:17" ht="21.75" x14ac:dyDescent="0.5">
      <c r="A599" s="13"/>
      <c r="B599" s="128" t="s">
        <v>380</v>
      </c>
      <c r="C599" s="67"/>
      <c r="D599" s="67"/>
      <c r="E599" s="20"/>
      <c r="F599" s="15"/>
      <c r="G599" s="15"/>
      <c r="H599" s="15"/>
      <c r="I599" s="68"/>
      <c r="J599" s="71"/>
      <c r="K599" s="14"/>
      <c r="L599" s="8"/>
      <c r="M599" s="8"/>
      <c r="N599" s="8"/>
      <c r="O599" s="8"/>
      <c r="P599" s="8"/>
    </row>
    <row r="600" spans="1:17" ht="3" customHeight="1" x14ac:dyDescent="0.5">
      <c r="A600" s="13"/>
      <c r="B600" s="128"/>
      <c r="C600" s="67"/>
      <c r="D600" s="13"/>
      <c r="E600" s="20"/>
      <c r="F600" s="15"/>
      <c r="G600" s="15"/>
      <c r="H600" s="15"/>
      <c r="I600" s="68"/>
      <c r="J600" s="71"/>
      <c r="K600" s="14"/>
      <c r="L600" s="8"/>
      <c r="M600" s="8"/>
      <c r="N600" s="8"/>
      <c r="O600" s="8"/>
      <c r="P600" s="8"/>
    </row>
    <row r="601" spans="1:17" ht="21.75" x14ac:dyDescent="0.5">
      <c r="A601" s="13">
        <v>110</v>
      </c>
      <c r="B601" s="13" t="s">
        <v>96</v>
      </c>
      <c r="C601" s="13" t="s">
        <v>20</v>
      </c>
      <c r="D601" s="67" t="s">
        <v>98</v>
      </c>
      <c r="E601" s="20">
        <v>0</v>
      </c>
      <c r="F601" s="15">
        <v>1900000</v>
      </c>
      <c r="G601" s="15">
        <v>1900000</v>
      </c>
      <c r="H601" s="15" t="s">
        <v>24</v>
      </c>
      <c r="I601" s="15" t="s">
        <v>67</v>
      </c>
      <c r="J601" s="71"/>
      <c r="K601" s="14"/>
      <c r="L601" s="8"/>
      <c r="M601" s="8"/>
      <c r="N601" s="8"/>
      <c r="O601" s="8"/>
      <c r="P601" s="8"/>
    </row>
    <row r="602" spans="1:17" ht="21.75" x14ac:dyDescent="0.5">
      <c r="A602" s="13"/>
      <c r="B602" s="128" t="s">
        <v>740</v>
      </c>
      <c r="C602" s="13" t="s">
        <v>27</v>
      </c>
      <c r="D602" s="67" t="s">
        <v>642</v>
      </c>
      <c r="E602" s="20"/>
      <c r="F602" s="15"/>
      <c r="G602" s="15"/>
      <c r="H602" s="15" t="s">
        <v>25</v>
      </c>
      <c r="I602" s="15"/>
      <c r="J602" s="71"/>
      <c r="K602" s="14"/>
      <c r="L602" s="8"/>
      <c r="M602" s="8"/>
      <c r="N602" s="8"/>
      <c r="O602" s="8"/>
      <c r="P602" s="8"/>
    </row>
    <row r="603" spans="1:17" ht="21.75" x14ac:dyDescent="0.5">
      <c r="A603" s="13"/>
      <c r="B603" s="13" t="s">
        <v>741</v>
      </c>
      <c r="C603" s="13" t="s">
        <v>21</v>
      </c>
      <c r="D603" s="67" t="s">
        <v>605</v>
      </c>
      <c r="E603" s="20"/>
      <c r="F603" s="15"/>
      <c r="G603" s="15"/>
      <c r="H603" s="15" t="s">
        <v>26</v>
      </c>
      <c r="I603" s="15"/>
      <c r="J603" s="71"/>
      <c r="K603" s="14"/>
      <c r="L603" s="8"/>
      <c r="M603" s="8"/>
      <c r="N603" s="8"/>
      <c r="O603" s="8"/>
      <c r="P603" s="8"/>
    </row>
    <row r="604" spans="1:17" ht="21.75" x14ac:dyDescent="0.5">
      <c r="A604" s="13"/>
      <c r="B604" s="13" t="s">
        <v>19</v>
      </c>
      <c r="C604" s="13"/>
      <c r="D604" s="13"/>
      <c r="E604" s="20"/>
      <c r="F604" s="15"/>
      <c r="G604" s="15"/>
      <c r="H604" s="15"/>
      <c r="I604" s="68"/>
      <c r="J604" s="71"/>
      <c r="K604" s="14"/>
      <c r="L604" s="8"/>
      <c r="M604" s="8"/>
      <c r="N604" s="8"/>
      <c r="O604" s="8"/>
      <c r="P604" s="8"/>
    </row>
    <row r="605" spans="1:17" ht="2.25" customHeight="1" x14ac:dyDescent="0.5">
      <c r="A605" s="13"/>
      <c r="B605" s="13"/>
      <c r="C605" s="13"/>
      <c r="D605" s="13"/>
      <c r="E605" s="20"/>
      <c r="F605" s="15"/>
      <c r="G605" s="15"/>
      <c r="H605" s="15"/>
      <c r="I605" s="15"/>
      <c r="J605" s="71"/>
      <c r="K605" s="14"/>
      <c r="L605" s="8"/>
      <c r="M605" s="8"/>
      <c r="N605" s="8"/>
      <c r="O605" s="8"/>
      <c r="P605" s="8"/>
    </row>
    <row r="606" spans="1:17" ht="21.75" x14ac:dyDescent="0.5">
      <c r="A606" s="13">
        <v>111</v>
      </c>
      <c r="B606" s="13" t="s">
        <v>96</v>
      </c>
      <c r="C606" s="13" t="s">
        <v>20</v>
      </c>
      <c r="D606" s="67" t="s">
        <v>98</v>
      </c>
      <c r="E606" s="20">
        <v>0</v>
      </c>
      <c r="F606" s="15">
        <v>1900000</v>
      </c>
      <c r="G606" s="15">
        <v>1900000</v>
      </c>
      <c r="H606" s="15" t="s">
        <v>24</v>
      </c>
      <c r="I606" s="15" t="s">
        <v>67</v>
      </c>
      <c r="J606" s="71"/>
      <c r="K606" s="14"/>
      <c r="L606" s="8"/>
      <c r="M606" s="8"/>
      <c r="N606" s="8"/>
      <c r="O606" s="8"/>
      <c r="P606" s="8"/>
    </row>
    <row r="607" spans="1:17" ht="21.75" x14ac:dyDescent="0.5">
      <c r="A607" s="13"/>
      <c r="B607" s="128" t="s">
        <v>742</v>
      </c>
      <c r="C607" s="13" t="s">
        <v>27</v>
      </c>
      <c r="D607" s="67" t="s">
        <v>642</v>
      </c>
      <c r="E607" s="20"/>
      <c r="F607" s="15"/>
      <c r="G607" s="15"/>
      <c r="H607" s="15" t="s">
        <v>25</v>
      </c>
      <c r="I607" s="15"/>
      <c r="J607" s="71"/>
      <c r="K607" s="14"/>
      <c r="L607" s="8"/>
      <c r="M607" s="8"/>
      <c r="N607" s="8"/>
      <c r="O607" s="8"/>
      <c r="P607" s="8"/>
    </row>
    <row r="608" spans="1:17" ht="21.75" x14ac:dyDescent="0.5">
      <c r="A608" s="13"/>
      <c r="B608" s="13" t="s">
        <v>743</v>
      </c>
      <c r="C608" s="13" t="s">
        <v>21</v>
      </c>
      <c r="D608" s="67" t="s">
        <v>605</v>
      </c>
      <c r="E608" s="20"/>
      <c r="F608" s="15"/>
      <c r="G608" s="15"/>
      <c r="H608" s="15" t="s">
        <v>26</v>
      </c>
      <c r="I608" s="15"/>
      <c r="J608" s="71"/>
      <c r="K608" s="14"/>
      <c r="L608" s="8"/>
      <c r="M608" s="8"/>
      <c r="N608" s="8"/>
      <c r="O608" s="8"/>
      <c r="P608" s="8"/>
    </row>
    <row r="609" spans="1:16" ht="21.75" x14ac:dyDescent="0.5">
      <c r="A609" s="13"/>
      <c r="B609" s="13" t="s">
        <v>635</v>
      </c>
      <c r="C609" s="13"/>
      <c r="D609" s="67"/>
      <c r="E609" s="20"/>
      <c r="F609" s="15"/>
      <c r="G609" s="15"/>
      <c r="H609" s="15"/>
      <c r="I609" s="68"/>
      <c r="J609" s="71"/>
      <c r="K609" s="14"/>
      <c r="L609" s="8"/>
      <c r="M609" s="8"/>
      <c r="N609" s="8"/>
      <c r="O609" s="8"/>
      <c r="P609" s="8"/>
    </row>
    <row r="610" spans="1:16" ht="1.5" customHeight="1" x14ac:dyDescent="0.5">
      <c r="A610" s="13"/>
      <c r="B610" s="13"/>
      <c r="C610" s="13"/>
      <c r="D610" s="67"/>
      <c r="E610" s="20"/>
      <c r="F610" s="15"/>
      <c r="G610" s="15"/>
      <c r="H610" s="15"/>
      <c r="I610" s="15"/>
      <c r="J610" s="71"/>
      <c r="K610" s="14"/>
      <c r="L610" s="8"/>
      <c r="M610" s="8"/>
      <c r="N610" s="8"/>
      <c r="O610" s="8"/>
      <c r="P610" s="8"/>
    </row>
    <row r="611" spans="1:16" ht="21.75" x14ac:dyDescent="0.5">
      <c r="A611" s="13">
        <v>112</v>
      </c>
      <c r="B611" s="128" t="s">
        <v>96</v>
      </c>
      <c r="C611" s="13" t="s">
        <v>20</v>
      </c>
      <c r="D611" s="67" t="s">
        <v>98</v>
      </c>
      <c r="E611" s="20">
        <v>0</v>
      </c>
      <c r="F611" s="15">
        <v>1900000</v>
      </c>
      <c r="G611" s="15">
        <v>1900000</v>
      </c>
      <c r="H611" s="15" t="s">
        <v>24</v>
      </c>
      <c r="I611" s="15" t="s">
        <v>67</v>
      </c>
      <c r="J611" s="71">
        <f>SUM(E591:E611)</f>
        <v>0</v>
      </c>
      <c r="K611" s="71">
        <f>SUM(F591:F611)</f>
        <v>9500000</v>
      </c>
      <c r="L611" s="71">
        <f>SUM(G591:G611)</f>
        <v>9500000</v>
      </c>
      <c r="M611" s="8"/>
      <c r="N611" s="8"/>
      <c r="O611" s="8"/>
      <c r="P611" s="8"/>
    </row>
    <row r="612" spans="1:16" ht="21.75" x14ac:dyDescent="0.5">
      <c r="A612" s="13"/>
      <c r="B612" s="13" t="s">
        <v>744</v>
      </c>
      <c r="C612" s="13" t="s">
        <v>27</v>
      </c>
      <c r="D612" s="67" t="s">
        <v>642</v>
      </c>
      <c r="E612" s="20"/>
      <c r="F612" s="15"/>
      <c r="G612" s="15"/>
      <c r="H612" s="15" t="s">
        <v>25</v>
      </c>
      <c r="I612" s="15"/>
      <c r="J612" s="71"/>
      <c r="K612" s="14"/>
      <c r="L612" s="8"/>
      <c r="M612" s="8"/>
      <c r="N612" s="8"/>
      <c r="O612" s="8"/>
      <c r="P612" s="8"/>
    </row>
    <row r="613" spans="1:16" ht="21.75" x14ac:dyDescent="0.5">
      <c r="A613" s="16"/>
      <c r="B613" s="263" t="s">
        <v>745</v>
      </c>
      <c r="C613" s="16" t="s">
        <v>21</v>
      </c>
      <c r="D613" s="69" t="s">
        <v>605</v>
      </c>
      <c r="E613" s="21"/>
      <c r="F613" s="18"/>
      <c r="G613" s="18"/>
      <c r="H613" s="18" t="s">
        <v>26</v>
      </c>
      <c r="I613" s="18">
        <f>SUM(I586+1)</f>
        <v>77</v>
      </c>
      <c r="J613" s="71"/>
      <c r="K613" s="14"/>
      <c r="L613" s="8"/>
      <c r="M613" s="8"/>
      <c r="N613" s="8"/>
      <c r="O613" s="8"/>
      <c r="P613" s="8"/>
    </row>
    <row r="614" spans="1:16" ht="21.75" x14ac:dyDescent="0.5">
      <c r="A614" s="2" t="s">
        <v>3</v>
      </c>
      <c r="B614" s="2"/>
      <c r="C614" s="1"/>
      <c r="D614" s="1"/>
      <c r="E614" s="2"/>
      <c r="F614" s="2"/>
      <c r="G614" s="2"/>
      <c r="H614" s="1"/>
      <c r="I614" s="1"/>
      <c r="J614" s="71"/>
      <c r="K614" s="14"/>
      <c r="L614" s="8"/>
      <c r="M614" s="8"/>
      <c r="N614" s="8"/>
      <c r="O614" s="8"/>
      <c r="P614" s="8"/>
    </row>
    <row r="615" spans="1:16" ht="21.75" x14ac:dyDescent="0.5">
      <c r="A615" s="2" t="s">
        <v>4</v>
      </c>
      <c r="B615" s="2"/>
      <c r="C615" s="1"/>
      <c r="D615" s="1"/>
      <c r="E615" s="2"/>
      <c r="F615" s="2"/>
      <c r="G615" s="2"/>
      <c r="H615" s="1"/>
      <c r="I615" s="1"/>
      <c r="J615" s="71"/>
      <c r="K615" s="14"/>
      <c r="L615" s="8"/>
      <c r="M615" s="8"/>
      <c r="N615" s="8"/>
      <c r="O615" s="8"/>
      <c r="P615" s="8"/>
    </row>
    <row r="616" spans="1:16" ht="21.75" x14ac:dyDescent="0.5">
      <c r="A616" s="678" t="s">
        <v>5</v>
      </c>
      <c r="B616" s="680" t="s">
        <v>6</v>
      </c>
      <c r="C616" s="672" t="s">
        <v>7</v>
      </c>
      <c r="D616" s="670" t="s">
        <v>8</v>
      </c>
      <c r="E616" s="667" t="s">
        <v>9</v>
      </c>
      <c r="F616" s="667"/>
      <c r="G616" s="667"/>
      <c r="H616" s="3" t="s">
        <v>10</v>
      </c>
      <c r="I616" s="4" t="s">
        <v>11</v>
      </c>
      <c r="J616" s="71"/>
      <c r="K616" s="14"/>
      <c r="L616" s="8"/>
      <c r="M616" s="8"/>
      <c r="N616" s="8"/>
      <c r="O616" s="8"/>
      <c r="P616" s="8"/>
    </row>
    <row r="617" spans="1:16" ht="21.75" x14ac:dyDescent="0.5">
      <c r="A617" s="679"/>
      <c r="B617" s="681"/>
      <c r="C617" s="676"/>
      <c r="D617" s="671"/>
      <c r="E617" s="5" t="s">
        <v>12</v>
      </c>
      <c r="F617" s="5" t="s">
        <v>13</v>
      </c>
      <c r="G617" s="5" t="s">
        <v>14</v>
      </c>
      <c r="H617" s="6" t="s">
        <v>15</v>
      </c>
      <c r="I617" s="7" t="s">
        <v>16</v>
      </c>
      <c r="J617" s="71"/>
      <c r="K617" s="14"/>
      <c r="L617" s="8"/>
      <c r="M617" s="8"/>
      <c r="N617" s="8"/>
      <c r="O617" s="8"/>
      <c r="P617" s="8"/>
    </row>
    <row r="618" spans="1:16" ht="21.75" x14ac:dyDescent="0.5">
      <c r="A618" s="10">
        <v>113</v>
      </c>
      <c r="B618" s="252" t="s">
        <v>96</v>
      </c>
      <c r="C618" s="11" t="s">
        <v>20</v>
      </c>
      <c r="D618" s="23" t="s">
        <v>98</v>
      </c>
      <c r="E618" s="11">
        <v>0</v>
      </c>
      <c r="F618" s="19">
        <v>1900000</v>
      </c>
      <c r="G618" s="11">
        <v>1900000</v>
      </c>
      <c r="H618" s="19" t="s">
        <v>24</v>
      </c>
      <c r="I618" s="12" t="s">
        <v>67</v>
      </c>
      <c r="J618" s="71"/>
      <c r="K618" s="14"/>
      <c r="L618" s="8"/>
      <c r="M618" s="8"/>
      <c r="N618" s="8"/>
      <c r="O618" s="8"/>
      <c r="P618" s="8"/>
    </row>
    <row r="619" spans="1:16" ht="21.75" x14ac:dyDescent="0.5">
      <c r="A619" s="13"/>
      <c r="B619" s="20" t="s">
        <v>97</v>
      </c>
      <c r="C619" s="14" t="s">
        <v>27</v>
      </c>
      <c r="D619" s="24" t="s">
        <v>642</v>
      </c>
      <c r="E619" s="14"/>
      <c r="F619" s="20"/>
      <c r="G619" s="14"/>
      <c r="H619" s="20" t="s">
        <v>25</v>
      </c>
      <c r="I619" s="15"/>
      <c r="J619" s="71"/>
      <c r="K619" s="14"/>
      <c r="L619" s="8"/>
      <c r="M619" s="8"/>
      <c r="N619" s="8"/>
      <c r="O619" s="8"/>
      <c r="P619" s="8"/>
    </row>
    <row r="620" spans="1:16" ht="21.75" x14ac:dyDescent="0.5">
      <c r="A620" s="13"/>
      <c r="B620" s="20" t="s">
        <v>380</v>
      </c>
      <c r="C620" s="14" t="s">
        <v>21</v>
      </c>
      <c r="D620" s="24" t="s">
        <v>605</v>
      </c>
      <c r="E620" s="14"/>
      <c r="F620" s="20"/>
      <c r="G620" s="14"/>
      <c r="H620" s="20" t="s">
        <v>26</v>
      </c>
      <c r="I620" s="15"/>
      <c r="J620" s="71"/>
      <c r="K620" s="14"/>
      <c r="L620" s="8"/>
      <c r="M620" s="8"/>
      <c r="N620" s="8"/>
      <c r="O620" s="8"/>
      <c r="P620" s="8"/>
    </row>
    <row r="621" spans="1:16" ht="1.5" customHeight="1" x14ac:dyDescent="0.5">
      <c r="A621" s="13"/>
      <c r="B621" s="20"/>
      <c r="C621" s="14"/>
      <c r="D621" s="20"/>
      <c r="E621" s="14"/>
      <c r="F621" s="20"/>
      <c r="G621" s="14"/>
      <c r="H621" s="20"/>
      <c r="I621" s="15"/>
      <c r="J621" s="71"/>
      <c r="K621" s="14"/>
      <c r="L621" s="8"/>
      <c r="M621" s="8"/>
      <c r="N621" s="8"/>
      <c r="O621" s="8"/>
      <c r="P621" s="8"/>
    </row>
    <row r="622" spans="1:16" ht="21.75" x14ac:dyDescent="0.5">
      <c r="A622" s="13">
        <v>114</v>
      </c>
      <c r="B622" s="167" t="s">
        <v>96</v>
      </c>
      <c r="C622" s="14" t="s">
        <v>20</v>
      </c>
      <c r="D622" s="24" t="s">
        <v>98</v>
      </c>
      <c r="E622" s="14">
        <v>0</v>
      </c>
      <c r="F622" s="20">
        <v>1900000</v>
      </c>
      <c r="G622" s="14">
        <v>1900000</v>
      </c>
      <c r="H622" s="20" t="s">
        <v>24</v>
      </c>
      <c r="I622" s="15" t="s">
        <v>67</v>
      </c>
      <c r="J622" s="71"/>
      <c r="K622" s="14"/>
      <c r="L622" s="8"/>
      <c r="M622" s="8"/>
      <c r="N622" s="8"/>
      <c r="O622" s="8"/>
      <c r="P622" s="8"/>
    </row>
    <row r="623" spans="1:16" ht="21.75" x14ac:dyDescent="0.5">
      <c r="A623" s="13"/>
      <c r="B623" s="20" t="s">
        <v>97</v>
      </c>
      <c r="C623" s="14" t="s">
        <v>27</v>
      </c>
      <c r="D623" s="24" t="s">
        <v>642</v>
      </c>
      <c r="E623" s="14"/>
      <c r="F623" s="20"/>
      <c r="G623" s="14"/>
      <c r="H623" s="20" t="s">
        <v>25</v>
      </c>
      <c r="I623" s="15"/>
      <c r="J623" s="71"/>
      <c r="K623" s="14"/>
      <c r="L623" s="8"/>
      <c r="M623" s="8"/>
      <c r="N623" s="8"/>
      <c r="O623" s="8"/>
      <c r="P623" s="8"/>
    </row>
    <row r="624" spans="1:16" ht="21.75" x14ac:dyDescent="0.5">
      <c r="A624" s="13"/>
      <c r="B624" s="20" t="s">
        <v>746</v>
      </c>
      <c r="C624" s="14" t="s">
        <v>21</v>
      </c>
      <c r="D624" s="24" t="s">
        <v>605</v>
      </c>
      <c r="E624" s="14"/>
      <c r="F624" s="20"/>
      <c r="G624" s="14"/>
      <c r="H624" s="20" t="s">
        <v>26</v>
      </c>
      <c r="I624" s="15"/>
      <c r="J624" s="71"/>
      <c r="K624" s="14"/>
      <c r="L624" s="8"/>
      <c r="M624" s="8"/>
      <c r="N624" s="8"/>
      <c r="O624" s="8"/>
      <c r="P624" s="8"/>
    </row>
    <row r="625" spans="1:17" ht="3" customHeight="1" x14ac:dyDescent="0.5">
      <c r="A625" s="13"/>
      <c r="B625" s="20"/>
      <c r="C625" s="59"/>
      <c r="D625" s="22"/>
      <c r="E625" s="59"/>
      <c r="F625" s="22"/>
      <c r="G625" s="59"/>
      <c r="H625" s="22"/>
      <c r="I625" s="76"/>
      <c r="J625" s="71"/>
      <c r="K625" s="14"/>
      <c r="L625" s="8"/>
      <c r="M625" s="8"/>
      <c r="N625" s="8"/>
      <c r="O625" s="8"/>
      <c r="P625" s="8"/>
    </row>
    <row r="626" spans="1:17" ht="21.75" x14ac:dyDescent="0.5">
      <c r="A626" s="13">
        <v>115</v>
      </c>
      <c r="B626" s="167" t="s">
        <v>96</v>
      </c>
      <c r="C626" s="14" t="s">
        <v>20</v>
      </c>
      <c r="D626" s="24" t="s">
        <v>98</v>
      </c>
      <c r="E626" s="14">
        <v>1900000</v>
      </c>
      <c r="F626" s="20">
        <v>1900000</v>
      </c>
      <c r="G626" s="14">
        <v>1900000</v>
      </c>
      <c r="H626" s="20" t="s">
        <v>24</v>
      </c>
      <c r="I626" s="15" t="s">
        <v>67</v>
      </c>
      <c r="J626" s="71"/>
      <c r="K626" s="14"/>
      <c r="L626" s="8"/>
      <c r="M626" s="8"/>
      <c r="N626" s="8"/>
      <c r="O626" s="8"/>
      <c r="P626" s="8"/>
    </row>
    <row r="627" spans="1:17" ht="21.75" x14ac:dyDescent="0.5">
      <c r="A627" s="13"/>
      <c r="B627" s="20" t="s">
        <v>97</v>
      </c>
      <c r="C627" s="14" t="s">
        <v>27</v>
      </c>
      <c r="D627" s="24" t="s">
        <v>604</v>
      </c>
      <c r="E627" s="14"/>
      <c r="F627" s="20"/>
      <c r="G627" s="14"/>
      <c r="H627" s="20" t="s">
        <v>25</v>
      </c>
      <c r="I627" s="15"/>
      <c r="J627" s="71"/>
      <c r="K627" s="14"/>
      <c r="L627" s="8"/>
      <c r="M627" s="8"/>
      <c r="N627" s="8"/>
      <c r="O627" s="8"/>
      <c r="P627" s="8"/>
    </row>
    <row r="628" spans="1:17" ht="21.75" x14ac:dyDescent="0.5">
      <c r="A628" s="13"/>
      <c r="B628" s="20" t="s">
        <v>747</v>
      </c>
      <c r="C628" s="14" t="s">
        <v>21</v>
      </c>
      <c r="D628" s="24" t="s">
        <v>605</v>
      </c>
      <c r="E628" s="14"/>
      <c r="F628" s="20"/>
      <c r="G628" s="14"/>
      <c r="H628" s="20" t="s">
        <v>26</v>
      </c>
      <c r="I628" s="15"/>
      <c r="J628" s="71"/>
      <c r="K628" s="14"/>
      <c r="L628" s="8"/>
      <c r="M628" s="8"/>
      <c r="N628" s="8"/>
      <c r="O628" s="8"/>
      <c r="P628" s="8"/>
    </row>
    <row r="629" spans="1:17" ht="2.25" customHeight="1" x14ac:dyDescent="0.5">
      <c r="A629" s="13"/>
      <c r="B629" s="20"/>
      <c r="C629" s="59"/>
      <c r="D629" s="22"/>
      <c r="E629" s="59"/>
      <c r="F629" s="22"/>
      <c r="G629" s="59"/>
      <c r="H629" s="22"/>
      <c r="I629" s="76"/>
      <c r="J629" s="71"/>
      <c r="K629" s="14"/>
      <c r="L629" s="8"/>
      <c r="M629" s="8"/>
      <c r="N629" s="8"/>
      <c r="O629" s="8"/>
      <c r="P629" s="8"/>
    </row>
    <row r="630" spans="1:17" ht="21.75" x14ac:dyDescent="0.5">
      <c r="A630" s="13">
        <v>116</v>
      </c>
      <c r="B630" s="167" t="s">
        <v>96</v>
      </c>
      <c r="C630" s="14" t="s">
        <v>20</v>
      </c>
      <c r="D630" s="24" t="s">
        <v>98</v>
      </c>
      <c r="E630" s="14">
        <v>1900000</v>
      </c>
      <c r="F630" s="20">
        <v>1900000</v>
      </c>
      <c r="G630" s="14">
        <v>1900000</v>
      </c>
      <c r="H630" s="20" t="s">
        <v>24</v>
      </c>
      <c r="I630" s="15" t="s">
        <v>67</v>
      </c>
      <c r="J630" s="14"/>
      <c r="K630" s="14"/>
      <c r="L630" s="8"/>
      <c r="M630" s="8"/>
      <c r="N630" s="8"/>
      <c r="O630" s="8"/>
      <c r="P630" s="8"/>
    </row>
    <row r="631" spans="1:17" ht="21.75" x14ac:dyDescent="0.5">
      <c r="A631" s="13"/>
      <c r="B631" s="20" t="s">
        <v>97</v>
      </c>
      <c r="C631" s="14" t="s">
        <v>27</v>
      </c>
      <c r="D631" s="24" t="s">
        <v>604</v>
      </c>
      <c r="E631" s="14"/>
      <c r="F631" s="20"/>
      <c r="G631" s="14"/>
      <c r="H631" s="20" t="s">
        <v>25</v>
      </c>
      <c r="I631" s="15"/>
      <c r="J631" s="14"/>
      <c r="K631" s="14"/>
      <c r="L631" s="8"/>
      <c r="M631" s="8"/>
      <c r="N631" s="8"/>
      <c r="O631" s="8"/>
      <c r="P631" s="8"/>
      <c r="Q631" s="8"/>
    </row>
    <row r="632" spans="1:17" ht="21.75" x14ac:dyDescent="0.5">
      <c r="A632" s="13"/>
      <c r="B632" s="20" t="s">
        <v>748</v>
      </c>
      <c r="C632" s="14" t="s">
        <v>21</v>
      </c>
      <c r="D632" s="24" t="s">
        <v>605</v>
      </c>
      <c r="E632" s="14"/>
      <c r="F632" s="20"/>
      <c r="G632" s="14"/>
      <c r="H632" s="20" t="s">
        <v>26</v>
      </c>
      <c r="I632" s="15"/>
      <c r="J632" s="14"/>
      <c r="K632" s="14"/>
      <c r="L632" s="8"/>
      <c r="M632" s="8"/>
      <c r="N632" s="8"/>
      <c r="O632" s="8"/>
      <c r="P632" s="8"/>
      <c r="Q632" s="8"/>
    </row>
    <row r="633" spans="1:17" ht="3" customHeight="1" x14ac:dyDescent="0.5">
      <c r="A633" s="13"/>
      <c r="B633" s="20"/>
      <c r="C633" s="59"/>
      <c r="D633" s="22"/>
      <c r="E633" s="59"/>
      <c r="F633" s="22"/>
      <c r="G633" s="59"/>
      <c r="H633" s="22"/>
      <c r="I633" s="76"/>
      <c r="J633" s="14"/>
      <c r="K633" s="14"/>
      <c r="L633" s="8"/>
      <c r="M633" s="8"/>
      <c r="N633" s="8"/>
      <c r="O633" s="8"/>
      <c r="P633" s="8"/>
      <c r="Q633" s="8"/>
    </row>
    <row r="634" spans="1:17" ht="21.75" x14ac:dyDescent="0.5">
      <c r="A634" s="13">
        <v>117</v>
      </c>
      <c r="B634" s="167" t="s">
        <v>96</v>
      </c>
      <c r="C634" s="14" t="s">
        <v>20</v>
      </c>
      <c r="D634" s="24" t="s">
        <v>98</v>
      </c>
      <c r="E634" s="14">
        <v>1900000</v>
      </c>
      <c r="F634" s="20">
        <v>1900000</v>
      </c>
      <c r="G634" s="14">
        <v>1900000</v>
      </c>
      <c r="H634" s="20" t="s">
        <v>24</v>
      </c>
      <c r="I634" s="15" t="s">
        <v>67</v>
      </c>
      <c r="J634" s="14"/>
      <c r="K634" s="14"/>
      <c r="L634" s="8"/>
      <c r="M634" s="8"/>
      <c r="N634" s="8"/>
      <c r="O634" s="8"/>
      <c r="P634" s="8"/>
      <c r="Q634" s="8"/>
    </row>
    <row r="635" spans="1:17" ht="21.75" x14ac:dyDescent="0.5">
      <c r="A635" s="13"/>
      <c r="B635" s="20" t="s">
        <v>97</v>
      </c>
      <c r="C635" s="14" t="s">
        <v>27</v>
      </c>
      <c r="D635" s="24" t="s">
        <v>604</v>
      </c>
      <c r="E635" s="14"/>
      <c r="F635" s="20"/>
      <c r="G635" s="14"/>
      <c r="H635" s="20" t="s">
        <v>25</v>
      </c>
      <c r="I635" s="15"/>
      <c r="J635" s="14"/>
      <c r="K635" s="14"/>
      <c r="L635" s="8"/>
      <c r="M635" s="8"/>
      <c r="N635" s="8"/>
      <c r="O635" s="8"/>
      <c r="P635" s="8"/>
      <c r="Q635" s="8"/>
    </row>
    <row r="636" spans="1:17" ht="21.75" x14ac:dyDescent="0.5">
      <c r="A636" s="13"/>
      <c r="B636" s="20" t="s">
        <v>749</v>
      </c>
      <c r="C636" s="14" t="s">
        <v>21</v>
      </c>
      <c r="D636" s="24" t="s">
        <v>605</v>
      </c>
      <c r="E636" s="14"/>
      <c r="F636" s="20"/>
      <c r="G636" s="14"/>
      <c r="H636" s="20" t="s">
        <v>26</v>
      </c>
      <c r="I636" s="15"/>
      <c r="J636" s="14"/>
      <c r="K636" s="14"/>
      <c r="L636" s="8"/>
      <c r="M636" s="8"/>
      <c r="N636" s="8"/>
      <c r="O636" s="8"/>
      <c r="P636" s="8"/>
      <c r="Q636" s="8"/>
    </row>
    <row r="637" spans="1:17" ht="2.25" customHeight="1" x14ac:dyDescent="0.5">
      <c r="A637" s="13"/>
      <c r="B637" s="20"/>
      <c r="C637" s="59"/>
      <c r="D637" s="22"/>
      <c r="E637" s="59"/>
      <c r="F637" s="22"/>
      <c r="G637" s="59"/>
      <c r="H637" s="22"/>
      <c r="I637" s="76"/>
      <c r="J637" s="14"/>
      <c r="K637" s="14"/>
      <c r="L637" s="8"/>
      <c r="M637" s="8"/>
      <c r="N637" s="8"/>
      <c r="O637" s="8"/>
      <c r="P637" s="8"/>
      <c r="Q637" s="8"/>
    </row>
    <row r="638" spans="1:17" ht="21.75" x14ac:dyDescent="0.5">
      <c r="A638" s="13">
        <v>118</v>
      </c>
      <c r="B638" s="167" t="s">
        <v>96</v>
      </c>
      <c r="C638" s="14" t="s">
        <v>20</v>
      </c>
      <c r="D638" s="24" t="s">
        <v>98</v>
      </c>
      <c r="E638" s="14">
        <v>0</v>
      </c>
      <c r="F638" s="20">
        <v>1900000</v>
      </c>
      <c r="G638" s="14">
        <v>1900000</v>
      </c>
      <c r="H638" s="20" t="s">
        <v>24</v>
      </c>
      <c r="I638" s="15" t="s">
        <v>67</v>
      </c>
      <c r="J638" s="14">
        <f>SUM(E618:E638)</f>
        <v>5700000</v>
      </c>
      <c r="K638" s="14">
        <f>SUM(F618:F638)</f>
        <v>11400000</v>
      </c>
      <c r="L638" s="14">
        <f>SUM(G618:G638)</f>
        <v>11400000</v>
      </c>
      <c r="M638" s="8"/>
      <c r="N638" s="8"/>
      <c r="O638" s="8"/>
      <c r="P638" s="8"/>
      <c r="Q638" s="8"/>
    </row>
    <row r="639" spans="1:17" ht="21.75" x14ac:dyDescent="0.5">
      <c r="A639" s="13"/>
      <c r="B639" s="20" t="s">
        <v>760</v>
      </c>
      <c r="C639" s="14" t="s">
        <v>27</v>
      </c>
      <c r="D639" s="24" t="s">
        <v>642</v>
      </c>
      <c r="E639" s="14"/>
      <c r="F639" s="20"/>
      <c r="G639" s="14"/>
      <c r="H639" s="20" t="s">
        <v>25</v>
      </c>
      <c r="I639" s="15"/>
      <c r="J639" s="14"/>
      <c r="K639" s="14"/>
      <c r="L639" s="8"/>
      <c r="M639" s="8"/>
      <c r="N639" s="8"/>
      <c r="O639" s="8"/>
      <c r="P639" s="8"/>
      <c r="Q639" s="8"/>
    </row>
    <row r="640" spans="1:17" ht="21.75" x14ac:dyDescent="0.5">
      <c r="A640" s="13"/>
      <c r="B640" s="20" t="s">
        <v>761</v>
      </c>
      <c r="C640" s="14" t="s">
        <v>21</v>
      </c>
      <c r="D640" s="24" t="s">
        <v>605</v>
      </c>
      <c r="E640" s="14"/>
      <c r="F640" s="20"/>
      <c r="G640" s="14"/>
      <c r="H640" s="20" t="s">
        <v>26</v>
      </c>
      <c r="I640" s="15"/>
      <c r="J640" s="14"/>
      <c r="K640" s="14"/>
      <c r="L640" s="8"/>
      <c r="M640" s="8"/>
      <c r="N640" s="8"/>
      <c r="O640" s="8"/>
      <c r="P640" s="8"/>
      <c r="Q640" s="8"/>
    </row>
    <row r="641" spans="1:17" ht="21.75" x14ac:dyDescent="0.5">
      <c r="A641" s="16"/>
      <c r="B641" s="21" t="s">
        <v>73</v>
      </c>
      <c r="C641" s="17"/>
      <c r="D641" s="81"/>
      <c r="E641" s="17"/>
      <c r="F641" s="21"/>
      <c r="G641" s="17"/>
      <c r="H641" s="21"/>
      <c r="I641" s="18">
        <f>SUM(I613+1)</f>
        <v>78</v>
      </c>
      <c r="J641" s="14"/>
      <c r="K641" s="14"/>
      <c r="L641" s="8"/>
      <c r="M641" s="8"/>
      <c r="N641" s="8"/>
      <c r="O641" s="8"/>
      <c r="P641" s="8"/>
      <c r="Q641" s="8"/>
    </row>
    <row r="642" spans="1:17" ht="21.75" x14ac:dyDescent="0.5">
      <c r="A642" s="2" t="s">
        <v>3</v>
      </c>
      <c r="B642" s="2"/>
      <c r="C642" s="1"/>
      <c r="D642" s="1"/>
      <c r="E642" s="2"/>
      <c r="F642" s="2"/>
      <c r="G642" s="2"/>
      <c r="H642" s="1"/>
      <c r="I642" s="1"/>
      <c r="J642" s="14"/>
      <c r="K642" s="14"/>
      <c r="L642" s="8"/>
      <c r="M642" s="8"/>
      <c r="N642" s="8"/>
      <c r="O642" s="8"/>
      <c r="P642" s="8"/>
      <c r="Q642" s="8"/>
    </row>
    <row r="643" spans="1:17" ht="21.75" x14ac:dyDescent="0.5">
      <c r="A643" s="2" t="s">
        <v>4</v>
      </c>
      <c r="B643" s="2"/>
      <c r="C643" s="1"/>
      <c r="D643" s="1"/>
      <c r="E643" s="2"/>
      <c r="F643" s="2"/>
      <c r="G643" s="2"/>
      <c r="H643" s="1"/>
      <c r="I643" s="1"/>
      <c r="J643" s="14"/>
      <c r="K643" s="14"/>
      <c r="L643" s="8"/>
      <c r="M643" s="8"/>
      <c r="N643" s="8"/>
      <c r="O643" s="8"/>
      <c r="P643" s="8"/>
      <c r="Q643" s="8"/>
    </row>
    <row r="644" spans="1:17" ht="21.75" x14ac:dyDescent="0.5">
      <c r="A644" s="678" t="s">
        <v>5</v>
      </c>
      <c r="B644" s="680" t="s">
        <v>6</v>
      </c>
      <c r="C644" s="672" t="s">
        <v>7</v>
      </c>
      <c r="D644" s="670" t="s">
        <v>8</v>
      </c>
      <c r="E644" s="667" t="s">
        <v>9</v>
      </c>
      <c r="F644" s="667"/>
      <c r="G644" s="667"/>
      <c r="H644" s="3" t="s">
        <v>10</v>
      </c>
      <c r="I644" s="4" t="s">
        <v>11</v>
      </c>
      <c r="J644" s="14"/>
      <c r="K644" s="14"/>
      <c r="L644" s="8"/>
      <c r="M644" s="8"/>
      <c r="N644" s="8"/>
      <c r="O644" s="8"/>
      <c r="P644" s="8"/>
      <c r="Q644" s="8"/>
    </row>
    <row r="645" spans="1:17" ht="21.75" x14ac:dyDescent="0.5">
      <c r="A645" s="679"/>
      <c r="B645" s="681"/>
      <c r="C645" s="676"/>
      <c r="D645" s="671"/>
      <c r="E645" s="5" t="s">
        <v>12</v>
      </c>
      <c r="F645" s="5" t="s">
        <v>13</v>
      </c>
      <c r="G645" s="5" t="s">
        <v>14</v>
      </c>
      <c r="H645" s="6" t="s">
        <v>15</v>
      </c>
      <c r="I645" s="7" t="s">
        <v>16</v>
      </c>
      <c r="J645" s="14"/>
      <c r="K645" s="14"/>
      <c r="L645" s="8"/>
      <c r="M645" s="8"/>
      <c r="N645" s="8"/>
      <c r="O645" s="8"/>
      <c r="P645" s="8"/>
      <c r="Q645" s="8"/>
    </row>
    <row r="646" spans="1:17" ht="21.75" x14ac:dyDescent="0.5">
      <c r="A646" s="10">
        <v>119</v>
      </c>
      <c r="B646" s="264" t="s">
        <v>96</v>
      </c>
      <c r="C646" s="10" t="s">
        <v>20</v>
      </c>
      <c r="D646" s="66" t="s">
        <v>98</v>
      </c>
      <c r="E646" s="19">
        <v>0</v>
      </c>
      <c r="F646" s="12">
        <v>1900000</v>
      </c>
      <c r="G646" s="12">
        <v>1900000</v>
      </c>
      <c r="H646" s="12" t="s">
        <v>24</v>
      </c>
      <c r="I646" s="12" t="s">
        <v>67</v>
      </c>
      <c r="J646" s="14"/>
      <c r="K646" s="14"/>
      <c r="L646" s="8"/>
      <c r="M646" s="8"/>
      <c r="N646" s="8"/>
      <c r="O646" s="8"/>
      <c r="P646" s="8"/>
      <c r="Q646" s="8"/>
    </row>
    <row r="647" spans="1:17" ht="21.75" x14ac:dyDescent="0.5">
      <c r="A647" s="13"/>
      <c r="B647" s="13" t="s">
        <v>762</v>
      </c>
      <c r="C647" s="13" t="s">
        <v>27</v>
      </c>
      <c r="D647" s="67" t="s">
        <v>642</v>
      </c>
      <c r="E647" s="20"/>
      <c r="F647" s="15"/>
      <c r="G647" s="15"/>
      <c r="H647" s="15" t="s">
        <v>25</v>
      </c>
      <c r="I647" s="15"/>
      <c r="J647" s="14"/>
      <c r="K647" s="14"/>
      <c r="L647" s="8"/>
      <c r="M647" s="8"/>
      <c r="N647" s="8"/>
      <c r="O647" s="8"/>
      <c r="P647" s="8"/>
      <c r="Q647" s="8"/>
    </row>
    <row r="648" spans="1:17" ht="21.75" x14ac:dyDescent="0.5">
      <c r="A648" s="13"/>
      <c r="B648" s="13" t="s">
        <v>763</v>
      </c>
      <c r="C648" s="13" t="s">
        <v>21</v>
      </c>
      <c r="D648" s="67" t="s">
        <v>605</v>
      </c>
      <c r="E648" s="20"/>
      <c r="F648" s="15"/>
      <c r="G648" s="15"/>
      <c r="H648" s="15" t="s">
        <v>26</v>
      </c>
      <c r="I648" s="15"/>
      <c r="J648" s="14"/>
      <c r="K648" s="14"/>
      <c r="L648" s="8"/>
      <c r="M648" s="8"/>
      <c r="N648" s="8"/>
      <c r="O648" s="8"/>
      <c r="P648" s="8"/>
      <c r="Q648" s="8"/>
    </row>
    <row r="649" spans="1:17" ht="21.75" x14ac:dyDescent="0.5">
      <c r="A649" s="13"/>
      <c r="B649" s="13" t="s">
        <v>764</v>
      </c>
      <c r="C649" s="13"/>
      <c r="D649" s="67"/>
      <c r="E649" s="20"/>
      <c r="F649" s="15"/>
      <c r="G649" s="15"/>
      <c r="H649" s="15"/>
      <c r="I649" s="15"/>
      <c r="J649" s="14"/>
      <c r="K649" s="14"/>
      <c r="L649" s="8"/>
      <c r="M649" s="8"/>
      <c r="N649" s="8"/>
      <c r="O649" s="8"/>
      <c r="P649" s="8"/>
      <c r="Q649" s="8"/>
    </row>
    <row r="650" spans="1:17" ht="21.75" x14ac:dyDescent="0.5">
      <c r="A650" s="13"/>
      <c r="B650" s="13" t="s">
        <v>380</v>
      </c>
      <c r="C650" s="13"/>
      <c r="D650" s="13"/>
      <c r="E650" s="20"/>
      <c r="F650" s="15"/>
      <c r="G650" s="15"/>
      <c r="H650" s="15"/>
      <c r="I650" s="15"/>
      <c r="J650" s="14"/>
      <c r="K650" s="14"/>
      <c r="L650" s="8"/>
      <c r="M650" s="8"/>
      <c r="N650" s="8"/>
      <c r="O650" s="8"/>
      <c r="P650" s="8"/>
      <c r="Q650" s="8"/>
    </row>
    <row r="651" spans="1:17" ht="4.5" customHeight="1" x14ac:dyDescent="0.5">
      <c r="A651" s="13"/>
      <c r="B651" s="13"/>
      <c r="C651" s="13"/>
      <c r="D651" s="13"/>
      <c r="E651" s="20"/>
      <c r="F651" s="15"/>
      <c r="G651" s="15"/>
      <c r="H651" s="15"/>
      <c r="I651" s="15"/>
      <c r="J651" s="14"/>
      <c r="K651" s="14"/>
      <c r="L651" s="8"/>
      <c r="M651" s="8"/>
      <c r="N651" s="8"/>
      <c r="O651" s="8"/>
      <c r="P651" s="8"/>
      <c r="Q651" s="8"/>
    </row>
    <row r="652" spans="1:17" ht="21.75" x14ac:dyDescent="0.5">
      <c r="A652" s="13">
        <v>120</v>
      </c>
      <c r="B652" s="128" t="s">
        <v>96</v>
      </c>
      <c r="C652" s="13" t="s">
        <v>20</v>
      </c>
      <c r="D652" s="67" t="s">
        <v>98</v>
      </c>
      <c r="E652" s="20">
        <v>0</v>
      </c>
      <c r="F652" s="15">
        <v>1900000</v>
      </c>
      <c r="G652" s="15">
        <v>1900000</v>
      </c>
      <c r="H652" s="15" t="s">
        <v>24</v>
      </c>
      <c r="I652" s="15" t="s">
        <v>67</v>
      </c>
      <c r="J652" s="14"/>
      <c r="K652" s="14"/>
      <c r="L652" s="8"/>
      <c r="M652" s="8"/>
      <c r="N652" s="8"/>
      <c r="O652" s="8"/>
      <c r="P652" s="8"/>
      <c r="Q652" s="8"/>
    </row>
    <row r="653" spans="1:17" ht="21.75" x14ac:dyDescent="0.5">
      <c r="A653" s="13"/>
      <c r="B653" s="128" t="s">
        <v>765</v>
      </c>
      <c r="C653" s="13" t="s">
        <v>27</v>
      </c>
      <c r="D653" s="67" t="s">
        <v>642</v>
      </c>
      <c r="E653" s="20"/>
      <c r="F653" s="15"/>
      <c r="G653" s="15"/>
      <c r="H653" s="15" t="s">
        <v>25</v>
      </c>
      <c r="I653" s="15"/>
      <c r="J653" s="14"/>
      <c r="K653" s="14"/>
      <c r="L653" s="8"/>
      <c r="M653" s="8"/>
      <c r="N653" s="8"/>
      <c r="O653" s="8"/>
      <c r="P653" s="8"/>
      <c r="Q653" s="8"/>
    </row>
    <row r="654" spans="1:17" ht="21.75" x14ac:dyDescent="0.5">
      <c r="A654" s="13"/>
      <c r="B654" s="13" t="s">
        <v>764</v>
      </c>
      <c r="C654" s="13" t="s">
        <v>21</v>
      </c>
      <c r="D654" s="67" t="s">
        <v>605</v>
      </c>
      <c r="E654" s="20"/>
      <c r="F654" s="15"/>
      <c r="G654" s="15"/>
      <c r="H654" s="15" t="s">
        <v>26</v>
      </c>
      <c r="I654" s="15"/>
      <c r="J654" s="14"/>
      <c r="K654" s="14"/>
      <c r="L654" s="8"/>
      <c r="M654" s="8"/>
      <c r="N654" s="8"/>
      <c r="O654" s="8"/>
      <c r="P654" s="8"/>
      <c r="Q654" s="8"/>
    </row>
    <row r="655" spans="1:17" ht="21.75" x14ac:dyDescent="0.5">
      <c r="A655" s="13"/>
      <c r="B655" s="13" t="s">
        <v>380</v>
      </c>
      <c r="C655" s="13"/>
      <c r="D655" s="67"/>
      <c r="E655" s="20"/>
      <c r="F655" s="15"/>
      <c r="G655" s="15"/>
      <c r="H655" s="15"/>
      <c r="I655" s="15"/>
      <c r="J655" s="14"/>
      <c r="K655" s="14"/>
      <c r="L655" s="8"/>
      <c r="M655" s="8"/>
      <c r="N655" s="8"/>
      <c r="O655" s="8"/>
      <c r="P655" s="8"/>
      <c r="Q655" s="8"/>
    </row>
    <row r="656" spans="1:17" ht="4.5" customHeight="1" x14ac:dyDescent="0.5">
      <c r="A656" s="13"/>
      <c r="B656" s="13"/>
      <c r="C656" s="13"/>
      <c r="D656" s="67"/>
      <c r="E656" s="20"/>
      <c r="F656" s="15"/>
      <c r="G656" s="15"/>
      <c r="H656" s="15"/>
      <c r="I656" s="15"/>
      <c r="J656" s="14"/>
      <c r="K656" s="14"/>
      <c r="L656" s="8"/>
      <c r="M656" s="8"/>
      <c r="N656" s="8"/>
      <c r="O656" s="8"/>
      <c r="P656" s="8"/>
      <c r="Q656" s="8"/>
    </row>
    <row r="657" spans="1:17" ht="21.75" x14ac:dyDescent="0.5">
      <c r="A657" s="13">
        <v>121</v>
      </c>
      <c r="B657" s="128" t="s">
        <v>96</v>
      </c>
      <c r="C657" s="13" t="s">
        <v>20</v>
      </c>
      <c r="D657" s="67" t="s">
        <v>98</v>
      </c>
      <c r="E657" s="20">
        <v>0</v>
      </c>
      <c r="F657" s="15">
        <v>1900000</v>
      </c>
      <c r="G657" s="15">
        <v>1900000</v>
      </c>
      <c r="H657" s="15" t="s">
        <v>24</v>
      </c>
      <c r="I657" s="15" t="s">
        <v>67</v>
      </c>
      <c r="J657" s="14"/>
      <c r="K657" s="14"/>
      <c r="L657" s="8"/>
      <c r="M657" s="8"/>
      <c r="N657" s="8"/>
      <c r="O657" s="8"/>
      <c r="P657" s="8"/>
      <c r="Q657" s="8"/>
    </row>
    <row r="658" spans="1:17" ht="21.75" x14ac:dyDescent="0.5">
      <c r="A658" s="13"/>
      <c r="B658" s="13" t="s">
        <v>766</v>
      </c>
      <c r="C658" s="13" t="s">
        <v>27</v>
      </c>
      <c r="D658" s="67" t="s">
        <v>642</v>
      </c>
      <c r="E658" s="20"/>
      <c r="F658" s="15"/>
      <c r="G658" s="15"/>
      <c r="H658" s="15" t="s">
        <v>25</v>
      </c>
      <c r="I658" s="15"/>
      <c r="J658" s="14"/>
      <c r="K658" s="14"/>
      <c r="L658" s="8"/>
      <c r="M658" s="8"/>
      <c r="N658" s="8"/>
      <c r="O658" s="8"/>
      <c r="P658" s="8"/>
      <c r="Q658" s="8"/>
    </row>
    <row r="659" spans="1:17" ht="21.75" x14ac:dyDescent="0.5">
      <c r="A659" s="13"/>
      <c r="B659" s="13" t="s">
        <v>767</v>
      </c>
      <c r="C659" s="13" t="s">
        <v>21</v>
      </c>
      <c r="D659" s="67" t="s">
        <v>605</v>
      </c>
      <c r="E659" s="20"/>
      <c r="F659" s="15"/>
      <c r="G659" s="15"/>
      <c r="H659" s="15" t="s">
        <v>26</v>
      </c>
      <c r="I659" s="15"/>
      <c r="J659" s="14"/>
      <c r="K659" s="14"/>
      <c r="L659" s="8"/>
      <c r="M659" s="8"/>
      <c r="N659" s="8"/>
      <c r="O659" s="8"/>
      <c r="P659" s="8"/>
      <c r="Q659" s="8"/>
    </row>
    <row r="660" spans="1:17" ht="21.75" x14ac:dyDescent="0.5">
      <c r="A660" s="13"/>
      <c r="B660" s="13" t="s">
        <v>768</v>
      </c>
      <c r="C660" s="13"/>
      <c r="D660" s="67"/>
      <c r="E660" s="20"/>
      <c r="F660" s="15"/>
      <c r="G660" s="15"/>
      <c r="H660" s="15"/>
      <c r="I660" s="15"/>
      <c r="J660" s="14"/>
      <c r="K660" s="14"/>
      <c r="L660" s="8"/>
      <c r="M660" s="8"/>
      <c r="N660" s="8"/>
      <c r="O660" s="8"/>
      <c r="P660" s="8"/>
      <c r="Q660" s="8"/>
    </row>
    <row r="661" spans="1:17" ht="5.25" customHeight="1" x14ac:dyDescent="0.5">
      <c r="A661" s="13"/>
      <c r="B661" s="13"/>
      <c r="C661" s="13"/>
      <c r="D661" s="13"/>
      <c r="E661" s="20"/>
      <c r="F661" s="15"/>
      <c r="G661" s="15"/>
      <c r="H661" s="15"/>
      <c r="I661" s="15"/>
      <c r="J661" s="14"/>
      <c r="K661" s="14"/>
      <c r="L661" s="8"/>
      <c r="M661" s="8"/>
      <c r="N661" s="8"/>
      <c r="O661" s="8"/>
      <c r="P661" s="8"/>
      <c r="Q661" s="8"/>
    </row>
    <row r="662" spans="1:17" ht="21.75" x14ac:dyDescent="0.5">
      <c r="A662" s="13">
        <v>122</v>
      </c>
      <c r="B662" s="128" t="s">
        <v>96</v>
      </c>
      <c r="C662" s="13" t="s">
        <v>20</v>
      </c>
      <c r="D662" s="67" t="s">
        <v>98</v>
      </c>
      <c r="E662" s="20">
        <v>0</v>
      </c>
      <c r="F662" s="15">
        <v>1900000</v>
      </c>
      <c r="G662" s="15">
        <v>1900000</v>
      </c>
      <c r="H662" s="15" t="s">
        <v>24</v>
      </c>
      <c r="I662" s="15" t="s">
        <v>67</v>
      </c>
      <c r="J662" s="14">
        <f>SUM(E646:E662)</f>
        <v>0</v>
      </c>
      <c r="K662" s="14">
        <f>SUM(F646:F662)</f>
        <v>7600000</v>
      </c>
      <c r="L662" s="14">
        <f>SUM(G646:G662)</f>
        <v>7600000</v>
      </c>
      <c r="M662" s="8"/>
      <c r="N662" s="8"/>
      <c r="O662" s="8"/>
      <c r="P662" s="8"/>
      <c r="Q662" s="8"/>
    </row>
    <row r="663" spans="1:17" ht="21.75" x14ac:dyDescent="0.5">
      <c r="A663" s="13"/>
      <c r="B663" s="128" t="s">
        <v>769</v>
      </c>
      <c r="C663" s="13" t="s">
        <v>27</v>
      </c>
      <c r="D663" s="67" t="s">
        <v>642</v>
      </c>
      <c r="E663" s="20"/>
      <c r="F663" s="15"/>
      <c r="G663" s="15"/>
      <c r="H663" s="15" t="s">
        <v>25</v>
      </c>
      <c r="I663" s="15"/>
      <c r="J663" s="14"/>
      <c r="K663" s="14"/>
      <c r="L663" s="8"/>
      <c r="M663" s="8"/>
      <c r="N663" s="8"/>
      <c r="O663" s="8"/>
      <c r="P663" s="8"/>
      <c r="Q663" s="8"/>
    </row>
    <row r="664" spans="1:17" ht="21.75" x14ac:dyDescent="0.5">
      <c r="A664" s="13"/>
      <c r="B664" s="13" t="s">
        <v>770</v>
      </c>
      <c r="C664" s="13" t="s">
        <v>21</v>
      </c>
      <c r="D664" s="67" t="s">
        <v>605</v>
      </c>
      <c r="E664" s="20"/>
      <c r="F664" s="15"/>
      <c r="G664" s="15"/>
      <c r="H664" s="15" t="s">
        <v>26</v>
      </c>
      <c r="I664" s="15"/>
      <c r="J664" s="14"/>
      <c r="K664" s="14"/>
      <c r="L664" s="8"/>
      <c r="M664" s="8"/>
      <c r="N664" s="8"/>
      <c r="O664" s="8"/>
      <c r="P664" s="8"/>
      <c r="Q664" s="8"/>
    </row>
    <row r="665" spans="1:17" ht="21.75" x14ac:dyDescent="0.5">
      <c r="A665" s="13"/>
      <c r="B665" s="13" t="s">
        <v>19</v>
      </c>
      <c r="C665" s="13"/>
      <c r="D665" s="67"/>
      <c r="E665" s="20"/>
      <c r="F665" s="15"/>
      <c r="G665" s="15"/>
      <c r="H665" s="15"/>
      <c r="I665" s="68"/>
      <c r="J665" s="14"/>
      <c r="K665" s="14"/>
      <c r="L665" s="8"/>
      <c r="M665" s="8"/>
      <c r="N665" s="8"/>
      <c r="O665" s="8"/>
      <c r="P665" s="8"/>
      <c r="Q665" s="8"/>
    </row>
    <row r="666" spans="1:17" ht="21.75" x14ac:dyDescent="0.5">
      <c r="A666" s="16"/>
      <c r="B666" s="16"/>
      <c r="C666" s="16"/>
      <c r="D666" s="69"/>
      <c r="E666" s="21"/>
      <c r="F666" s="18"/>
      <c r="G666" s="18"/>
      <c r="H666" s="18"/>
      <c r="I666" s="18"/>
      <c r="J666" s="14"/>
      <c r="K666" s="14"/>
      <c r="L666" s="8"/>
      <c r="M666" s="8"/>
      <c r="N666" s="8"/>
      <c r="O666" s="8"/>
      <c r="P666" s="8"/>
      <c r="Q666" s="8"/>
    </row>
    <row r="667" spans="1:17" ht="21.75" x14ac:dyDescent="0.5">
      <c r="A667" s="14"/>
      <c r="B667" s="14"/>
      <c r="C667" s="14"/>
      <c r="D667" s="43"/>
      <c r="E667" s="14"/>
      <c r="F667" s="14"/>
      <c r="G667" s="14"/>
      <c r="H667" s="14"/>
      <c r="I667" s="14">
        <f>SUM(I641+1)</f>
        <v>79</v>
      </c>
      <c r="J667" s="14"/>
      <c r="K667" s="14"/>
      <c r="L667" s="8"/>
      <c r="M667" s="8"/>
      <c r="N667" s="8"/>
      <c r="O667" s="8"/>
      <c r="P667" s="8"/>
      <c r="Q667" s="8"/>
    </row>
    <row r="668" spans="1:17" ht="21.75" x14ac:dyDescent="0.5">
      <c r="A668" s="2" t="s">
        <v>3</v>
      </c>
      <c r="B668" s="2"/>
      <c r="C668" s="1"/>
      <c r="D668" s="1"/>
      <c r="E668" s="2"/>
      <c r="F668" s="2"/>
      <c r="G668" s="2"/>
      <c r="H668" s="1"/>
      <c r="I668" s="1"/>
      <c r="J668" s="14"/>
      <c r="K668" s="14"/>
      <c r="L668" s="8"/>
      <c r="M668" s="8"/>
      <c r="N668" s="8"/>
      <c r="O668" s="8"/>
      <c r="P668" s="8"/>
      <c r="Q668" s="8"/>
    </row>
    <row r="669" spans="1:17" ht="21.75" x14ac:dyDescent="0.5">
      <c r="A669" s="2" t="s">
        <v>4</v>
      </c>
      <c r="B669" s="2"/>
      <c r="C669" s="1"/>
      <c r="D669" s="1"/>
      <c r="E669" s="2"/>
      <c r="F669" s="2"/>
      <c r="G669" s="2"/>
      <c r="H669" s="1"/>
      <c r="I669" s="1"/>
      <c r="J669" s="14"/>
      <c r="K669" s="14"/>
      <c r="L669" s="8"/>
      <c r="M669" s="8"/>
      <c r="N669" s="8"/>
      <c r="O669" s="8"/>
      <c r="P669" s="8"/>
      <c r="Q669" s="8"/>
    </row>
    <row r="670" spans="1:17" ht="21.75" x14ac:dyDescent="0.5">
      <c r="A670" s="678" t="s">
        <v>5</v>
      </c>
      <c r="B670" s="680" t="s">
        <v>6</v>
      </c>
      <c r="C670" s="672" t="s">
        <v>7</v>
      </c>
      <c r="D670" s="670" t="s">
        <v>8</v>
      </c>
      <c r="E670" s="667" t="s">
        <v>9</v>
      </c>
      <c r="F670" s="667"/>
      <c r="G670" s="667"/>
      <c r="H670" s="3" t="s">
        <v>10</v>
      </c>
      <c r="I670" s="4" t="s">
        <v>11</v>
      </c>
      <c r="J670" s="14"/>
      <c r="K670" s="14"/>
      <c r="L670" s="8"/>
      <c r="M670" s="8"/>
      <c r="N670" s="8"/>
      <c r="O670" s="8"/>
      <c r="P670" s="8"/>
      <c r="Q670" s="8"/>
    </row>
    <row r="671" spans="1:17" ht="21.75" x14ac:dyDescent="0.5">
      <c r="A671" s="679"/>
      <c r="B671" s="681"/>
      <c r="C671" s="676"/>
      <c r="D671" s="671"/>
      <c r="E671" s="5" t="s">
        <v>12</v>
      </c>
      <c r="F671" s="5" t="s">
        <v>13</v>
      </c>
      <c r="G671" s="5" t="s">
        <v>14</v>
      </c>
      <c r="H671" s="6" t="s">
        <v>15</v>
      </c>
      <c r="I671" s="7" t="s">
        <v>16</v>
      </c>
      <c r="J671" s="14"/>
      <c r="K671" s="14"/>
      <c r="L671" s="8"/>
      <c r="M671" s="8"/>
      <c r="N671" s="8"/>
      <c r="O671" s="8"/>
      <c r="P671" s="8"/>
      <c r="Q671" s="8"/>
    </row>
    <row r="672" spans="1:17" ht="21.75" x14ac:dyDescent="0.5">
      <c r="A672" s="10">
        <v>123</v>
      </c>
      <c r="B672" s="264" t="s">
        <v>96</v>
      </c>
      <c r="C672" s="10" t="s">
        <v>20</v>
      </c>
      <c r="D672" s="66" t="s">
        <v>98</v>
      </c>
      <c r="E672" s="19">
        <v>0</v>
      </c>
      <c r="F672" s="12">
        <v>1900000</v>
      </c>
      <c r="G672" s="12">
        <v>1900000</v>
      </c>
      <c r="H672" s="12" t="s">
        <v>24</v>
      </c>
      <c r="I672" s="12" t="s">
        <v>67</v>
      </c>
      <c r="J672" s="14"/>
      <c r="K672" s="14"/>
      <c r="L672" s="8"/>
      <c r="M672" s="8"/>
      <c r="N672" s="8"/>
      <c r="O672" s="8"/>
      <c r="P672" s="8"/>
      <c r="Q672" s="8"/>
    </row>
    <row r="673" spans="1:17" ht="21.75" x14ac:dyDescent="0.5">
      <c r="A673" s="13"/>
      <c r="B673" s="13" t="s">
        <v>771</v>
      </c>
      <c r="C673" s="13" t="s">
        <v>27</v>
      </c>
      <c r="D673" s="67" t="s">
        <v>642</v>
      </c>
      <c r="E673" s="20"/>
      <c r="F673" s="15"/>
      <c r="G673" s="15"/>
      <c r="H673" s="15" t="s">
        <v>25</v>
      </c>
      <c r="I673" s="15"/>
      <c r="J673" s="14"/>
      <c r="K673" s="14"/>
      <c r="L673" s="8"/>
      <c r="M673" s="8"/>
      <c r="N673" s="8"/>
      <c r="O673" s="8"/>
      <c r="P673" s="8"/>
      <c r="Q673" s="8"/>
    </row>
    <row r="674" spans="1:17" ht="21.75" x14ac:dyDescent="0.5">
      <c r="A674" s="13"/>
      <c r="B674" s="128" t="s">
        <v>772</v>
      </c>
      <c r="C674" s="13" t="s">
        <v>21</v>
      </c>
      <c r="D674" s="67" t="s">
        <v>605</v>
      </c>
      <c r="E674" s="20"/>
      <c r="F674" s="15"/>
      <c r="G674" s="15"/>
      <c r="H674" s="15" t="s">
        <v>26</v>
      </c>
      <c r="I674" s="15"/>
      <c r="J674" s="14"/>
      <c r="K674" s="14"/>
      <c r="L674" s="8"/>
      <c r="M674" s="8"/>
      <c r="N674" s="8"/>
      <c r="O674" s="8"/>
      <c r="P674" s="8"/>
      <c r="Q674" s="8"/>
    </row>
    <row r="675" spans="1:17" ht="21.75" x14ac:dyDescent="0.5">
      <c r="A675" s="13"/>
      <c r="B675" s="13" t="s">
        <v>19</v>
      </c>
      <c r="C675" s="13"/>
      <c r="D675" s="67"/>
      <c r="E675" s="20"/>
      <c r="F675" s="15"/>
      <c r="G675" s="15"/>
      <c r="H675" s="15"/>
      <c r="I675" s="15"/>
      <c r="J675" s="14"/>
      <c r="K675" s="14"/>
      <c r="L675" s="8"/>
      <c r="M675" s="8"/>
      <c r="N675" s="8"/>
      <c r="O675" s="8"/>
      <c r="P675" s="8"/>
      <c r="Q675" s="8"/>
    </row>
    <row r="676" spans="1:17" ht="3.75" customHeight="1" x14ac:dyDescent="0.5">
      <c r="A676" s="13"/>
      <c r="B676" s="13"/>
      <c r="C676" s="13"/>
      <c r="D676" s="67"/>
      <c r="E676" s="20"/>
      <c r="F676" s="15"/>
      <c r="G676" s="15"/>
      <c r="H676" s="15"/>
      <c r="I676" s="68"/>
      <c r="J676" s="14"/>
      <c r="K676" s="14"/>
      <c r="L676" s="8"/>
      <c r="M676" s="8"/>
      <c r="N676" s="8"/>
      <c r="O676" s="8"/>
      <c r="P676" s="8"/>
      <c r="Q676" s="8"/>
    </row>
    <row r="677" spans="1:17" ht="21.75" x14ac:dyDescent="0.5">
      <c r="A677" s="13">
        <v>124</v>
      </c>
      <c r="B677" s="128" t="s">
        <v>96</v>
      </c>
      <c r="C677" s="13" t="s">
        <v>20</v>
      </c>
      <c r="D677" s="67" t="s">
        <v>98</v>
      </c>
      <c r="E677" s="20">
        <v>0</v>
      </c>
      <c r="F677" s="15">
        <v>1900000</v>
      </c>
      <c r="G677" s="15">
        <v>1900000</v>
      </c>
      <c r="H677" s="15" t="s">
        <v>24</v>
      </c>
      <c r="I677" s="15" t="s">
        <v>67</v>
      </c>
      <c r="J677" s="14"/>
      <c r="K677" s="14"/>
      <c r="L677" s="8"/>
      <c r="M677" s="8"/>
      <c r="N677" s="8"/>
      <c r="O677" s="8"/>
      <c r="P677" s="8"/>
      <c r="Q677" s="8"/>
    </row>
    <row r="678" spans="1:17" ht="21.75" x14ac:dyDescent="0.5">
      <c r="A678" s="13"/>
      <c r="B678" s="13" t="s">
        <v>773</v>
      </c>
      <c r="C678" s="13" t="s">
        <v>27</v>
      </c>
      <c r="D678" s="67" t="s">
        <v>642</v>
      </c>
      <c r="E678" s="20"/>
      <c r="F678" s="15"/>
      <c r="G678" s="15"/>
      <c r="H678" s="15" t="s">
        <v>25</v>
      </c>
      <c r="I678" s="15"/>
      <c r="J678" s="14"/>
      <c r="K678" s="14"/>
      <c r="L678" s="8"/>
      <c r="M678" s="8"/>
      <c r="N678" s="8"/>
      <c r="O678" s="8"/>
      <c r="P678" s="8"/>
      <c r="Q678" s="8"/>
    </row>
    <row r="679" spans="1:17" ht="21.75" x14ac:dyDescent="0.5">
      <c r="A679" s="13"/>
      <c r="B679" s="13" t="s">
        <v>774</v>
      </c>
      <c r="C679" s="13" t="s">
        <v>21</v>
      </c>
      <c r="D679" s="67" t="s">
        <v>605</v>
      </c>
      <c r="E679" s="20"/>
      <c r="F679" s="15"/>
      <c r="G679" s="15"/>
      <c r="H679" s="15" t="s">
        <v>26</v>
      </c>
      <c r="I679" s="15"/>
      <c r="J679" s="14"/>
      <c r="K679" s="14"/>
      <c r="L679" s="8"/>
      <c r="M679" s="8"/>
      <c r="N679" s="8"/>
      <c r="O679" s="8"/>
      <c r="P679" s="8"/>
      <c r="Q679" s="8"/>
    </row>
    <row r="680" spans="1:17" ht="21.75" x14ac:dyDescent="0.5">
      <c r="A680" s="13"/>
      <c r="B680" s="128" t="s">
        <v>775</v>
      </c>
      <c r="C680" s="13"/>
      <c r="D680" s="67"/>
      <c r="E680" s="20"/>
      <c r="F680" s="15"/>
      <c r="G680" s="15"/>
      <c r="H680" s="15"/>
      <c r="I680" s="15"/>
      <c r="J680" s="14"/>
      <c r="K680" s="14"/>
      <c r="L680" s="8"/>
      <c r="M680" s="8"/>
      <c r="N680" s="8"/>
      <c r="O680" s="8"/>
      <c r="P680" s="8"/>
      <c r="Q680" s="8"/>
    </row>
    <row r="681" spans="1:17" ht="21.75" x14ac:dyDescent="0.5">
      <c r="A681" s="13"/>
      <c r="B681" s="13" t="s">
        <v>776</v>
      </c>
      <c r="C681" s="13"/>
      <c r="D681" s="67"/>
      <c r="E681" s="20"/>
      <c r="F681" s="15"/>
      <c r="G681" s="15"/>
      <c r="H681" s="15"/>
      <c r="I681" s="15"/>
      <c r="J681" s="14"/>
      <c r="K681" s="14"/>
      <c r="L681" s="8"/>
      <c r="M681" s="8"/>
      <c r="N681" s="8"/>
      <c r="O681" s="8"/>
      <c r="P681" s="8"/>
      <c r="Q681" s="8"/>
    </row>
    <row r="682" spans="1:17" ht="6" customHeight="1" x14ac:dyDescent="0.5">
      <c r="A682" s="13"/>
      <c r="B682" s="13"/>
      <c r="C682" s="13"/>
      <c r="D682" s="67"/>
      <c r="E682" s="20"/>
      <c r="F682" s="15"/>
      <c r="G682" s="15"/>
      <c r="H682" s="15"/>
      <c r="I682" s="68"/>
      <c r="J682" s="14"/>
      <c r="K682" s="14"/>
      <c r="L682" s="8"/>
      <c r="M682" s="8"/>
      <c r="N682" s="8"/>
      <c r="O682" s="8"/>
      <c r="P682" s="8"/>
      <c r="Q682" s="8"/>
    </row>
    <row r="683" spans="1:17" ht="21.75" x14ac:dyDescent="0.5">
      <c r="A683" s="13">
        <v>125</v>
      </c>
      <c r="B683" s="128" t="s">
        <v>96</v>
      </c>
      <c r="C683" s="13" t="s">
        <v>20</v>
      </c>
      <c r="D683" s="67" t="s">
        <v>98</v>
      </c>
      <c r="E683" s="20">
        <v>0</v>
      </c>
      <c r="F683" s="15">
        <v>1900000</v>
      </c>
      <c r="G683" s="15">
        <v>1900000</v>
      </c>
      <c r="H683" s="15" t="s">
        <v>24</v>
      </c>
      <c r="I683" s="15" t="s">
        <v>67</v>
      </c>
      <c r="J683" s="14"/>
      <c r="K683" s="14"/>
      <c r="L683" s="8"/>
      <c r="M683" s="8"/>
      <c r="N683" s="8"/>
      <c r="O683" s="8"/>
      <c r="P683" s="8"/>
      <c r="Q683" s="8"/>
    </row>
    <row r="684" spans="1:17" ht="21.75" x14ac:dyDescent="0.5">
      <c r="A684" s="13"/>
      <c r="B684" s="13" t="s">
        <v>777</v>
      </c>
      <c r="C684" s="13" t="s">
        <v>27</v>
      </c>
      <c r="D684" s="67" t="s">
        <v>642</v>
      </c>
      <c r="E684" s="20"/>
      <c r="F684" s="15"/>
      <c r="G684" s="15"/>
      <c r="H684" s="15" t="s">
        <v>25</v>
      </c>
      <c r="I684" s="15"/>
      <c r="J684" s="14"/>
      <c r="K684" s="14"/>
      <c r="L684" s="8"/>
      <c r="M684" s="8"/>
      <c r="N684" s="8"/>
      <c r="O684" s="8"/>
      <c r="P684" s="8"/>
      <c r="Q684" s="8"/>
    </row>
    <row r="685" spans="1:17" ht="21.75" x14ac:dyDescent="0.5">
      <c r="A685" s="13"/>
      <c r="B685" s="13" t="s">
        <v>778</v>
      </c>
      <c r="C685" s="13" t="s">
        <v>21</v>
      </c>
      <c r="D685" s="67" t="s">
        <v>605</v>
      </c>
      <c r="E685" s="20"/>
      <c r="F685" s="15"/>
      <c r="G685" s="15"/>
      <c r="H685" s="15" t="s">
        <v>26</v>
      </c>
      <c r="I685" s="15"/>
      <c r="J685" s="14"/>
      <c r="K685" s="14"/>
      <c r="L685" s="8"/>
      <c r="M685" s="8"/>
      <c r="N685" s="8"/>
      <c r="O685" s="8"/>
      <c r="P685" s="8"/>
      <c r="Q685" s="8"/>
    </row>
    <row r="686" spans="1:17" ht="21.75" x14ac:dyDescent="0.5">
      <c r="A686" s="13"/>
      <c r="B686" s="13" t="s">
        <v>106</v>
      </c>
      <c r="C686" s="13"/>
      <c r="D686" s="13"/>
      <c r="E686" s="20"/>
      <c r="F686" s="15"/>
      <c r="G686" s="15"/>
      <c r="H686" s="15"/>
      <c r="I686" s="15"/>
      <c r="J686" s="14"/>
      <c r="K686" s="14"/>
      <c r="L686" s="8"/>
      <c r="M686" s="8"/>
      <c r="N686" s="8"/>
      <c r="O686" s="8"/>
      <c r="P686" s="8"/>
      <c r="Q686" s="8"/>
    </row>
    <row r="687" spans="1:17" ht="6.75" customHeight="1" x14ac:dyDescent="0.5">
      <c r="A687" s="13"/>
      <c r="B687" s="13"/>
      <c r="C687" s="13"/>
      <c r="D687" s="13"/>
      <c r="E687" s="20"/>
      <c r="F687" s="15"/>
      <c r="G687" s="15"/>
      <c r="H687" s="15"/>
      <c r="I687" s="15"/>
      <c r="J687" s="14"/>
      <c r="K687" s="14"/>
      <c r="L687" s="8"/>
      <c r="M687" s="8"/>
      <c r="N687" s="8"/>
      <c r="O687" s="8"/>
      <c r="P687" s="8"/>
      <c r="Q687" s="8"/>
    </row>
    <row r="688" spans="1:17" ht="21.75" x14ac:dyDescent="0.5">
      <c r="A688" s="13">
        <v>126</v>
      </c>
      <c r="B688" s="128" t="s">
        <v>96</v>
      </c>
      <c r="C688" s="13" t="s">
        <v>20</v>
      </c>
      <c r="D688" s="67" t="s">
        <v>98</v>
      </c>
      <c r="E688" s="20">
        <v>0</v>
      </c>
      <c r="F688" s="15">
        <v>1900000</v>
      </c>
      <c r="G688" s="15">
        <v>1900000</v>
      </c>
      <c r="H688" s="15" t="s">
        <v>24</v>
      </c>
      <c r="I688" s="15" t="s">
        <v>67</v>
      </c>
      <c r="J688" s="14">
        <f>SUM(E672:E688)</f>
        <v>0</v>
      </c>
      <c r="K688" s="14">
        <f>SUM(F672:F688)</f>
        <v>7600000</v>
      </c>
      <c r="L688" s="14">
        <f>SUM(G672:G688)</f>
        <v>7600000</v>
      </c>
      <c r="M688" s="8"/>
      <c r="N688" s="8"/>
      <c r="O688" s="8"/>
      <c r="P688" s="8"/>
      <c r="Q688" s="8"/>
    </row>
    <row r="689" spans="1:17" ht="21.75" x14ac:dyDescent="0.5">
      <c r="A689" s="13"/>
      <c r="B689" s="13" t="s">
        <v>779</v>
      </c>
      <c r="C689" s="13" t="s">
        <v>27</v>
      </c>
      <c r="D689" s="67" t="s">
        <v>642</v>
      </c>
      <c r="E689" s="20"/>
      <c r="F689" s="15"/>
      <c r="G689" s="15"/>
      <c r="H689" s="15" t="s">
        <v>25</v>
      </c>
      <c r="I689" s="15"/>
      <c r="J689" s="14"/>
      <c r="K689" s="14"/>
      <c r="L689" s="8"/>
      <c r="M689" s="8"/>
      <c r="N689" s="8"/>
      <c r="O689" s="8"/>
      <c r="P689" s="8"/>
      <c r="Q689" s="8"/>
    </row>
    <row r="690" spans="1:17" ht="21.75" x14ac:dyDescent="0.5">
      <c r="A690" s="13"/>
      <c r="B690" s="13" t="s">
        <v>780</v>
      </c>
      <c r="C690" s="13" t="s">
        <v>21</v>
      </c>
      <c r="D690" s="67" t="s">
        <v>605</v>
      </c>
      <c r="E690" s="20"/>
      <c r="F690" s="15"/>
      <c r="G690" s="15"/>
      <c r="H690" s="15" t="s">
        <v>26</v>
      </c>
      <c r="I690" s="15"/>
      <c r="J690" s="14"/>
      <c r="K690" s="14"/>
      <c r="L690" s="8"/>
      <c r="M690" s="8"/>
      <c r="N690" s="8"/>
      <c r="O690" s="8"/>
      <c r="P690" s="8"/>
      <c r="Q690" s="8"/>
    </row>
    <row r="691" spans="1:17" ht="21.75" x14ac:dyDescent="0.5">
      <c r="A691" s="13"/>
      <c r="B691" s="13" t="s">
        <v>781</v>
      </c>
      <c r="C691" s="13"/>
      <c r="D691" s="67"/>
      <c r="E691" s="20"/>
      <c r="F691" s="15"/>
      <c r="G691" s="15"/>
      <c r="H691" s="15"/>
      <c r="I691" s="15"/>
      <c r="J691" s="14"/>
      <c r="K691" s="14"/>
      <c r="L691" s="8"/>
      <c r="M691" s="8"/>
      <c r="N691" s="8"/>
      <c r="O691" s="8"/>
      <c r="P691" s="8"/>
      <c r="Q691" s="8"/>
    </row>
    <row r="692" spans="1:17" ht="21.75" x14ac:dyDescent="0.5">
      <c r="A692" s="16"/>
      <c r="B692" s="16" t="s">
        <v>106</v>
      </c>
      <c r="C692" s="16"/>
      <c r="D692" s="16"/>
      <c r="E692" s="21"/>
      <c r="F692" s="18"/>
      <c r="G692" s="18"/>
      <c r="H692" s="18"/>
      <c r="I692" s="18">
        <f>SUM(I667+1)</f>
        <v>80</v>
      </c>
      <c r="J692" s="14"/>
      <c r="K692" s="14"/>
      <c r="L692" s="8"/>
      <c r="M692" s="8"/>
      <c r="N692" s="8"/>
      <c r="O692" s="8"/>
      <c r="P692" s="8"/>
      <c r="Q692" s="8"/>
    </row>
    <row r="693" spans="1:17" ht="21.75" x14ac:dyDescent="0.5">
      <c r="A693" s="2" t="s">
        <v>3</v>
      </c>
      <c r="B693" s="2"/>
      <c r="C693" s="1"/>
      <c r="D693" s="1"/>
      <c r="E693" s="2"/>
      <c r="F693" s="2"/>
      <c r="G693" s="2"/>
      <c r="H693" s="1"/>
      <c r="I693" s="1"/>
      <c r="J693" s="14"/>
      <c r="K693" s="14"/>
      <c r="L693" s="8"/>
      <c r="M693" s="8"/>
      <c r="N693" s="8"/>
      <c r="O693" s="8"/>
      <c r="P693" s="8"/>
      <c r="Q693" s="8"/>
    </row>
    <row r="694" spans="1:17" ht="21.75" x14ac:dyDescent="0.5">
      <c r="A694" s="2" t="s">
        <v>4</v>
      </c>
      <c r="B694" s="2"/>
      <c r="C694" s="1"/>
      <c r="D694" s="1"/>
      <c r="E694" s="2"/>
      <c r="F694" s="2"/>
      <c r="G694" s="2"/>
      <c r="H694" s="1"/>
      <c r="I694" s="1"/>
      <c r="J694" s="14"/>
      <c r="K694" s="14"/>
      <c r="L694" s="8"/>
      <c r="M694" s="8"/>
      <c r="N694" s="8"/>
      <c r="O694" s="8"/>
      <c r="P694" s="8"/>
      <c r="Q694" s="8"/>
    </row>
    <row r="695" spans="1:17" ht="21.75" x14ac:dyDescent="0.5">
      <c r="A695" s="678" t="s">
        <v>5</v>
      </c>
      <c r="B695" s="680" t="s">
        <v>6</v>
      </c>
      <c r="C695" s="672" t="s">
        <v>7</v>
      </c>
      <c r="D695" s="670" t="s">
        <v>8</v>
      </c>
      <c r="E695" s="667" t="s">
        <v>9</v>
      </c>
      <c r="F695" s="667"/>
      <c r="G695" s="667"/>
      <c r="H695" s="3" t="s">
        <v>10</v>
      </c>
      <c r="I695" s="4" t="s">
        <v>11</v>
      </c>
      <c r="J695" s="14"/>
      <c r="K695" s="14"/>
      <c r="L695" s="8"/>
      <c r="M695" s="8"/>
      <c r="N695" s="8"/>
      <c r="O695" s="8"/>
      <c r="P695" s="8"/>
      <c r="Q695" s="8"/>
    </row>
    <row r="696" spans="1:17" ht="21.75" x14ac:dyDescent="0.5">
      <c r="A696" s="679"/>
      <c r="B696" s="681"/>
      <c r="C696" s="676"/>
      <c r="D696" s="671"/>
      <c r="E696" s="5" t="s">
        <v>12</v>
      </c>
      <c r="F696" s="5" t="s">
        <v>13</v>
      </c>
      <c r="G696" s="5" t="s">
        <v>14</v>
      </c>
      <c r="H696" s="6" t="s">
        <v>15</v>
      </c>
      <c r="I696" s="7" t="s">
        <v>16</v>
      </c>
      <c r="J696" s="14"/>
      <c r="K696" s="14"/>
      <c r="L696" s="8"/>
      <c r="M696" s="8"/>
      <c r="N696" s="8"/>
      <c r="O696" s="8"/>
      <c r="P696" s="8"/>
      <c r="Q696" s="8"/>
    </row>
    <row r="697" spans="1:17" ht="21.75" x14ac:dyDescent="0.5">
      <c r="A697" s="10">
        <v>127</v>
      </c>
      <c r="B697" s="264" t="s">
        <v>96</v>
      </c>
      <c r="C697" s="10" t="s">
        <v>20</v>
      </c>
      <c r="D697" s="66" t="s">
        <v>98</v>
      </c>
      <c r="E697" s="19">
        <v>0</v>
      </c>
      <c r="F697" s="12">
        <v>1900000</v>
      </c>
      <c r="G697" s="12">
        <v>1900000</v>
      </c>
      <c r="H697" s="12" t="s">
        <v>24</v>
      </c>
      <c r="I697" s="12" t="s">
        <v>67</v>
      </c>
      <c r="J697" s="14"/>
      <c r="K697" s="14"/>
      <c r="L697" s="8"/>
      <c r="M697" s="8"/>
      <c r="N697" s="8"/>
      <c r="O697" s="8"/>
      <c r="P697" s="8"/>
      <c r="Q697" s="8"/>
    </row>
    <row r="698" spans="1:17" ht="21.75" x14ac:dyDescent="0.5">
      <c r="A698" s="13"/>
      <c r="B698" s="13" t="s">
        <v>782</v>
      </c>
      <c r="C698" s="13" t="s">
        <v>27</v>
      </c>
      <c r="D698" s="67" t="s">
        <v>642</v>
      </c>
      <c r="E698" s="20"/>
      <c r="F698" s="15"/>
      <c r="G698" s="15"/>
      <c r="H698" s="15" t="s">
        <v>25</v>
      </c>
      <c r="I698" s="15"/>
      <c r="J698" s="14"/>
      <c r="K698" s="14"/>
      <c r="L698" s="8"/>
      <c r="M698" s="8"/>
      <c r="N698" s="8"/>
      <c r="O698" s="8"/>
      <c r="P698" s="8"/>
      <c r="Q698" s="8"/>
    </row>
    <row r="699" spans="1:17" ht="21.75" x14ac:dyDescent="0.5">
      <c r="A699" s="13"/>
      <c r="B699" s="13" t="s">
        <v>783</v>
      </c>
      <c r="C699" s="13" t="s">
        <v>21</v>
      </c>
      <c r="D699" s="67" t="s">
        <v>605</v>
      </c>
      <c r="E699" s="20"/>
      <c r="F699" s="15"/>
      <c r="G699" s="15"/>
      <c r="H699" s="15" t="s">
        <v>26</v>
      </c>
      <c r="I699" s="15"/>
      <c r="J699" s="14"/>
      <c r="K699" s="14"/>
      <c r="L699" s="8"/>
      <c r="M699" s="8"/>
      <c r="N699" s="8"/>
      <c r="O699" s="8"/>
      <c r="P699" s="8"/>
      <c r="Q699" s="8"/>
    </row>
    <row r="700" spans="1:17" ht="21.75" x14ac:dyDescent="0.5">
      <c r="A700" s="13"/>
      <c r="B700" s="13" t="s">
        <v>106</v>
      </c>
      <c r="C700" s="13"/>
      <c r="D700" s="67"/>
      <c r="E700" s="20"/>
      <c r="F700" s="15"/>
      <c r="G700" s="15"/>
      <c r="H700" s="15"/>
      <c r="I700" s="15"/>
      <c r="J700" s="14"/>
      <c r="K700" s="14"/>
      <c r="L700" s="8"/>
      <c r="M700" s="8"/>
      <c r="N700" s="8"/>
      <c r="O700" s="8"/>
      <c r="P700" s="8"/>
      <c r="Q700" s="8"/>
    </row>
    <row r="701" spans="1:17" ht="4.5" customHeight="1" x14ac:dyDescent="0.5">
      <c r="A701" s="13"/>
      <c r="B701" s="13"/>
      <c r="C701" s="13"/>
      <c r="D701" s="67"/>
      <c r="E701" s="20"/>
      <c r="F701" s="15"/>
      <c r="G701" s="15"/>
      <c r="H701" s="15"/>
      <c r="I701" s="68"/>
      <c r="J701" s="14"/>
      <c r="K701" s="14"/>
      <c r="L701" s="8"/>
      <c r="M701" s="8"/>
      <c r="N701" s="8"/>
      <c r="O701" s="8"/>
      <c r="P701" s="8"/>
      <c r="Q701" s="8"/>
    </row>
    <row r="702" spans="1:17" ht="21.75" x14ac:dyDescent="0.5">
      <c r="A702" s="13">
        <v>128</v>
      </c>
      <c r="B702" s="128" t="s">
        <v>96</v>
      </c>
      <c r="C702" s="13" t="s">
        <v>20</v>
      </c>
      <c r="D702" s="67" t="s">
        <v>98</v>
      </c>
      <c r="E702" s="20">
        <v>0</v>
      </c>
      <c r="F702" s="15">
        <v>1900000</v>
      </c>
      <c r="G702" s="15">
        <v>1900000</v>
      </c>
      <c r="H702" s="15" t="s">
        <v>24</v>
      </c>
      <c r="I702" s="15" t="s">
        <v>67</v>
      </c>
      <c r="J702" s="14"/>
      <c r="K702" s="14"/>
      <c r="L702" s="8"/>
      <c r="M702" s="8"/>
      <c r="N702" s="8"/>
      <c r="O702" s="8"/>
      <c r="P702" s="8"/>
      <c r="Q702" s="8"/>
    </row>
    <row r="703" spans="1:17" ht="21.75" x14ac:dyDescent="0.5">
      <c r="A703" s="13"/>
      <c r="B703" s="13" t="s">
        <v>784</v>
      </c>
      <c r="C703" s="13" t="s">
        <v>27</v>
      </c>
      <c r="D703" s="67" t="s">
        <v>642</v>
      </c>
      <c r="E703" s="20"/>
      <c r="F703" s="15"/>
      <c r="G703" s="15"/>
      <c r="H703" s="15" t="s">
        <v>25</v>
      </c>
      <c r="I703" s="15"/>
      <c r="J703" s="14"/>
      <c r="K703" s="14"/>
      <c r="L703" s="8"/>
      <c r="M703" s="8"/>
      <c r="N703" s="8"/>
      <c r="O703" s="8"/>
      <c r="P703" s="8"/>
      <c r="Q703" s="8"/>
    </row>
    <row r="704" spans="1:17" ht="21.75" x14ac:dyDescent="0.5">
      <c r="A704" s="13"/>
      <c r="B704" s="13" t="s">
        <v>543</v>
      </c>
      <c r="C704" s="13" t="s">
        <v>21</v>
      </c>
      <c r="D704" s="67" t="s">
        <v>605</v>
      </c>
      <c r="E704" s="20"/>
      <c r="F704" s="15"/>
      <c r="G704" s="15"/>
      <c r="H704" s="15" t="s">
        <v>26</v>
      </c>
      <c r="I704" s="15"/>
      <c r="J704" s="14"/>
      <c r="K704" s="14"/>
      <c r="L704" s="8"/>
      <c r="M704" s="8"/>
      <c r="N704" s="8"/>
      <c r="O704" s="8"/>
      <c r="P704" s="8"/>
      <c r="Q704" s="8"/>
    </row>
    <row r="705" spans="1:17" ht="21.75" x14ac:dyDescent="0.5">
      <c r="A705" s="13"/>
      <c r="B705" s="13" t="s">
        <v>106</v>
      </c>
      <c r="C705" s="13"/>
      <c r="D705" s="67"/>
      <c r="E705" s="20"/>
      <c r="F705" s="15"/>
      <c r="G705" s="15"/>
      <c r="H705" s="15"/>
      <c r="I705" s="15"/>
      <c r="J705" s="14"/>
      <c r="K705" s="14"/>
      <c r="L705" s="8"/>
      <c r="M705" s="8"/>
      <c r="N705" s="8"/>
      <c r="O705" s="8"/>
      <c r="P705" s="8"/>
      <c r="Q705" s="8"/>
    </row>
    <row r="706" spans="1:17" ht="2.25" customHeight="1" x14ac:dyDescent="0.5">
      <c r="A706" s="13"/>
      <c r="B706" s="13"/>
      <c r="C706" s="13"/>
      <c r="D706" s="67"/>
      <c r="E706" s="20"/>
      <c r="F706" s="15"/>
      <c r="G706" s="15"/>
      <c r="H706" s="15"/>
      <c r="I706" s="15"/>
      <c r="J706" s="14"/>
      <c r="K706" s="14"/>
      <c r="L706" s="8"/>
      <c r="M706" s="8"/>
      <c r="N706" s="8"/>
      <c r="O706" s="8"/>
      <c r="P706" s="8"/>
      <c r="Q706" s="8"/>
    </row>
    <row r="707" spans="1:17" ht="21.75" x14ac:dyDescent="0.5">
      <c r="A707" s="13">
        <v>129</v>
      </c>
      <c r="B707" s="128" t="s">
        <v>96</v>
      </c>
      <c r="C707" s="13" t="s">
        <v>20</v>
      </c>
      <c r="D707" s="67" t="s">
        <v>98</v>
      </c>
      <c r="E707" s="20">
        <v>0</v>
      </c>
      <c r="F707" s="15">
        <v>1900000</v>
      </c>
      <c r="G707" s="15">
        <v>1900000</v>
      </c>
      <c r="H707" s="15" t="s">
        <v>24</v>
      </c>
      <c r="I707" s="15" t="s">
        <v>67</v>
      </c>
      <c r="J707" s="14"/>
      <c r="K707" s="14"/>
      <c r="L707" s="8"/>
      <c r="M707" s="8"/>
      <c r="N707" s="8"/>
      <c r="O707" s="8"/>
      <c r="P707" s="8"/>
      <c r="Q707" s="8"/>
    </row>
    <row r="708" spans="1:17" ht="21.75" x14ac:dyDescent="0.5">
      <c r="A708" s="13"/>
      <c r="B708" s="13" t="s">
        <v>785</v>
      </c>
      <c r="C708" s="13" t="s">
        <v>27</v>
      </c>
      <c r="D708" s="67" t="s">
        <v>642</v>
      </c>
      <c r="E708" s="20"/>
      <c r="F708" s="15"/>
      <c r="G708" s="15"/>
      <c r="H708" s="15" t="s">
        <v>25</v>
      </c>
      <c r="I708" s="15"/>
      <c r="J708" s="14"/>
      <c r="K708" s="14"/>
      <c r="L708" s="8"/>
      <c r="M708" s="8"/>
      <c r="N708" s="8"/>
      <c r="O708" s="8"/>
      <c r="P708" s="8"/>
      <c r="Q708" s="8"/>
    </row>
    <row r="709" spans="1:17" ht="21.75" x14ac:dyDescent="0.5">
      <c r="A709" s="13"/>
      <c r="B709" s="13" t="s">
        <v>786</v>
      </c>
      <c r="C709" s="13" t="s">
        <v>21</v>
      </c>
      <c r="D709" s="67" t="s">
        <v>605</v>
      </c>
      <c r="E709" s="20"/>
      <c r="F709" s="15"/>
      <c r="G709" s="15"/>
      <c r="H709" s="15" t="s">
        <v>26</v>
      </c>
      <c r="I709" s="15"/>
      <c r="J709" s="14"/>
      <c r="K709" s="14"/>
      <c r="L709" s="8"/>
      <c r="M709" s="8"/>
      <c r="N709" s="8"/>
      <c r="O709" s="8"/>
      <c r="P709" s="8"/>
      <c r="Q709" s="8"/>
    </row>
    <row r="710" spans="1:17" ht="4.5" customHeight="1" x14ac:dyDescent="0.5">
      <c r="A710" s="13"/>
      <c r="B710" s="13"/>
      <c r="C710" s="13"/>
      <c r="D710" s="67"/>
      <c r="E710" s="20"/>
      <c r="F710" s="15"/>
      <c r="G710" s="15"/>
      <c r="H710" s="15"/>
      <c r="I710" s="15"/>
      <c r="J710" s="14"/>
      <c r="K710" s="14"/>
      <c r="L710" s="8"/>
      <c r="M710" s="8"/>
      <c r="N710" s="8"/>
      <c r="O710" s="8"/>
      <c r="P710" s="8"/>
      <c r="Q710" s="8"/>
    </row>
    <row r="711" spans="1:17" ht="21.75" x14ac:dyDescent="0.5">
      <c r="A711" s="13">
        <v>130</v>
      </c>
      <c r="B711" s="128" t="s">
        <v>96</v>
      </c>
      <c r="C711" s="13" t="s">
        <v>20</v>
      </c>
      <c r="D711" s="67" t="s">
        <v>98</v>
      </c>
      <c r="E711" s="20">
        <v>0</v>
      </c>
      <c r="F711" s="15">
        <v>1900000</v>
      </c>
      <c r="G711" s="15">
        <v>1900000</v>
      </c>
      <c r="H711" s="15" t="s">
        <v>24</v>
      </c>
      <c r="I711" s="15" t="s">
        <v>67</v>
      </c>
      <c r="J711" s="14"/>
      <c r="K711" s="14"/>
      <c r="L711" s="8"/>
      <c r="M711" s="8"/>
      <c r="N711" s="8"/>
      <c r="O711" s="8"/>
      <c r="P711" s="8"/>
      <c r="Q711" s="8"/>
    </row>
    <row r="712" spans="1:17" ht="21.75" x14ac:dyDescent="0.5">
      <c r="A712" s="13"/>
      <c r="B712" s="13" t="s">
        <v>787</v>
      </c>
      <c r="C712" s="13" t="s">
        <v>27</v>
      </c>
      <c r="D712" s="67" t="s">
        <v>642</v>
      </c>
      <c r="E712" s="20"/>
      <c r="F712" s="15"/>
      <c r="G712" s="15"/>
      <c r="H712" s="15" t="s">
        <v>25</v>
      </c>
      <c r="I712" s="15"/>
      <c r="J712" s="14"/>
      <c r="K712" s="14"/>
      <c r="L712" s="8"/>
      <c r="M712" s="8"/>
      <c r="N712" s="8"/>
      <c r="O712" s="8"/>
      <c r="P712" s="8"/>
      <c r="Q712" s="8"/>
    </row>
    <row r="713" spans="1:17" ht="21.75" x14ac:dyDescent="0.5">
      <c r="A713" s="13"/>
      <c r="B713" s="13" t="s">
        <v>788</v>
      </c>
      <c r="C713" s="13" t="s">
        <v>21</v>
      </c>
      <c r="D713" s="67" t="s">
        <v>605</v>
      </c>
      <c r="E713" s="20"/>
      <c r="F713" s="15"/>
      <c r="G713" s="15"/>
      <c r="H713" s="15" t="s">
        <v>26</v>
      </c>
      <c r="I713" s="15"/>
      <c r="J713" s="14"/>
      <c r="K713" s="14"/>
      <c r="L713" s="8"/>
      <c r="M713" s="8"/>
      <c r="N713" s="8"/>
      <c r="O713" s="8"/>
      <c r="P713" s="8"/>
      <c r="Q713" s="8"/>
    </row>
    <row r="714" spans="1:17" ht="21.75" x14ac:dyDescent="0.5">
      <c r="A714" s="13"/>
      <c r="B714" s="13" t="s">
        <v>768</v>
      </c>
      <c r="C714" s="13"/>
      <c r="D714" s="67"/>
      <c r="E714" s="20"/>
      <c r="F714" s="15"/>
      <c r="G714" s="15"/>
      <c r="H714" s="15"/>
      <c r="I714" s="15"/>
      <c r="J714" s="14"/>
      <c r="K714" s="14"/>
      <c r="L714" s="8"/>
      <c r="M714" s="8"/>
      <c r="N714" s="8"/>
      <c r="O714" s="8"/>
      <c r="P714" s="8"/>
      <c r="Q714" s="8"/>
    </row>
    <row r="715" spans="1:17" ht="6" customHeight="1" x14ac:dyDescent="0.5">
      <c r="A715" s="13"/>
      <c r="B715" s="13"/>
      <c r="C715" s="13"/>
      <c r="D715" s="13"/>
      <c r="E715" s="20"/>
      <c r="F715" s="15"/>
      <c r="G715" s="15"/>
      <c r="H715" s="15"/>
      <c r="I715" s="15"/>
      <c r="J715" s="14"/>
      <c r="K715" s="14"/>
      <c r="L715" s="8"/>
      <c r="M715" s="8"/>
      <c r="N715" s="8"/>
      <c r="O715" s="8"/>
      <c r="P715" s="8"/>
      <c r="Q715" s="8"/>
    </row>
    <row r="716" spans="1:17" ht="23.25" customHeight="1" x14ac:dyDescent="0.5">
      <c r="A716" s="13">
        <v>131</v>
      </c>
      <c r="B716" s="128" t="s">
        <v>96</v>
      </c>
      <c r="C716" s="13" t="s">
        <v>20</v>
      </c>
      <c r="D716" s="67" t="s">
        <v>98</v>
      </c>
      <c r="E716" s="20">
        <v>0</v>
      </c>
      <c r="F716" s="15">
        <v>1900000</v>
      </c>
      <c r="G716" s="15">
        <v>1900000</v>
      </c>
      <c r="H716" s="15" t="s">
        <v>24</v>
      </c>
      <c r="I716" s="15" t="s">
        <v>67</v>
      </c>
      <c r="J716" s="14">
        <f>SUM(E697:E716)</f>
        <v>0</v>
      </c>
      <c r="K716" s="14">
        <f>SUM(F697:F716)</f>
        <v>9500000</v>
      </c>
      <c r="L716" s="14">
        <f>SUM(G697:G716)</f>
        <v>9500000</v>
      </c>
      <c r="M716" s="8"/>
      <c r="N716" s="8"/>
      <c r="O716" s="8"/>
      <c r="P716" s="8"/>
      <c r="Q716" s="8"/>
    </row>
    <row r="717" spans="1:17" ht="23.25" customHeight="1" x14ac:dyDescent="0.5">
      <c r="A717" s="13"/>
      <c r="B717" s="13" t="s">
        <v>792</v>
      </c>
      <c r="C717" s="13" t="s">
        <v>27</v>
      </c>
      <c r="D717" s="67" t="s">
        <v>642</v>
      </c>
      <c r="E717" s="20"/>
      <c r="F717" s="15"/>
      <c r="G717" s="15"/>
      <c r="H717" s="15" t="s">
        <v>25</v>
      </c>
      <c r="I717" s="15"/>
      <c r="J717" s="14"/>
      <c r="K717" s="14"/>
      <c r="L717" s="8"/>
      <c r="M717" s="8"/>
      <c r="N717" s="8"/>
      <c r="O717" s="8"/>
      <c r="P717" s="8"/>
      <c r="Q717" s="8"/>
    </row>
    <row r="718" spans="1:17" ht="23.25" customHeight="1" x14ac:dyDescent="0.5">
      <c r="A718" s="16"/>
      <c r="B718" s="16" t="s">
        <v>793</v>
      </c>
      <c r="C718" s="16" t="s">
        <v>21</v>
      </c>
      <c r="D718" s="69" t="s">
        <v>605</v>
      </c>
      <c r="E718" s="21"/>
      <c r="F718" s="18"/>
      <c r="G718" s="18"/>
      <c r="H718" s="18" t="s">
        <v>26</v>
      </c>
      <c r="I718" s="18">
        <f>SUM(I692+1)</f>
        <v>81</v>
      </c>
      <c r="J718" s="14"/>
      <c r="K718" s="14"/>
      <c r="L718" s="8"/>
      <c r="M718" s="8"/>
      <c r="N718" s="8"/>
      <c r="O718" s="8"/>
      <c r="P718" s="8"/>
      <c r="Q718" s="8"/>
    </row>
    <row r="719" spans="1:17" ht="23.25" customHeight="1" x14ac:dyDescent="0.5">
      <c r="A719" s="267" t="s">
        <v>3</v>
      </c>
      <c r="B719" s="267"/>
      <c r="C719" s="266"/>
      <c r="D719" s="266"/>
      <c r="E719" s="267"/>
      <c r="F719" s="267"/>
      <c r="G719" s="267"/>
      <c r="H719" s="266"/>
      <c r="I719" s="266"/>
      <c r="J719" s="14"/>
      <c r="K719" s="14"/>
      <c r="L719" s="8"/>
      <c r="M719" s="8"/>
      <c r="N719" s="8"/>
      <c r="O719" s="8"/>
      <c r="P719" s="8"/>
      <c r="Q719" s="8"/>
    </row>
    <row r="720" spans="1:17" ht="23.25" customHeight="1" x14ac:dyDescent="0.5">
      <c r="A720" s="267" t="s">
        <v>4</v>
      </c>
      <c r="B720" s="267"/>
      <c r="C720" s="266"/>
      <c r="D720" s="266"/>
      <c r="E720" s="267"/>
      <c r="F720" s="267"/>
      <c r="G720" s="267"/>
      <c r="H720" s="266"/>
      <c r="I720" s="266"/>
      <c r="J720" s="14"/>
      <c r="K720" s="14"/>
      <c r="L720" s="8"/>
      <c r="M720" s="8"/>
      <c r="N720" s="8"/>
      <c r="O720" s="8"/>
      <c r="P720" s="8"/>
      <c r="Q720" s="8"/>
    </row>
    <row r="721" spans="1:17" ht="23.25" customHeight="1" x14ac:dyDescent="0.5">
      <c r="A721" s="678" t="s">
        <v>5</v>
      </c>
      <c r="B721" s="680" t="s">
        <v>6</v>
      </c>
      <c r="C721" s="672" t="s">
        <v>7</v>
      </c>
      <c r="D721" s="670" t="s">
        <v>8</v>
      </c>
      <c r="E721" s="667" t="s">
        <v>9</v>
      </c>
      <c r="F721" s="667"/>
      <c r="G721" s="667"/>
      <c r="H721" s="3" t="s">
        <v>10</v>
      </c>
      <c r="I721" s="4" t="s">
        <v>11</v>
      </c>
      <c r="J721" s="14"/>
      <c r="K721" s="14"/>
      <c r="L721" s="8"/>
      <c r="M721" s="8"/>
      <c r="N721" s="8"/>
      <c r="O721" s="8"/>
      <c r="P721" s="8"/>
      <c r="Q721" s="8"/>
    </row>
    <row r="722" spans="1:17" ht="23.25" customHeight="1" x14ac:dyDescent="0.5">
      <c r="A722" s="679"/>
      <c r="B722" s="681"/>
      <c r="C722" s="676"/>
      <c r="D722" s="671"/>
      <c r="E722" s="5" t="s">
        <v>12</v>
      </c>
      <c r="F722" s="5" t="s">
        <v>13</v>
      </c>
      <c r="G722" s="5" t="s">
        <v>14</v>
      </c>
      <c r="H722" s="6" t="s">
        <v>15</v>
      </c>
      <c r="I722" s="7" t="s">
        <v>16</v>
      </c>
      <c r="J722" s="14"/>
      <c r="K722" s="14"/>
      <c r="L722" s="8"/>
      <c r="M722" s="8"/>
      <c r="N722" s="8"/>
      <c r="O722" s="8"/>
      <c r="P722" s="8"/>
      <c r="Q722" s="8"/>
    </row>
    <row r="723" spans="1:17" ht="21.75" x14ac:dyDescent="0.5">
      <c r="A723" s="10">
        <v>132</v>
      </c>
      <c r="B723" s="264" t="s">
        <v>96</v>
      </c>
      <c r="C723" s="19" t="s">
        <v>20</v>
      </c>
      <c r="D723" s="101" t="s">
        <v>98</v>
      </c>
      <c r="E723" s="19">
        <v>0</v>
      </c>
      <c r="F723" s="11">
        <v>1900000</v>
      </c>
      <c r="G723" s="19">
        <v>1900000</v>
      </c>
      <c r="H723" s="12" t="s">
        <v>24</v>
      </c>
      <c r="I723" s="12" t="s">
        <v>67</v>
      </c>
      <c r="J723" s="14"/>
      <c r="K723" s="14"/>
      <c r="L723" s="8"/>
      <c r="M723" s="8"/>
      <c r="N723" s="8"/>
      <c r="O723" s="8"/>
      <c r="P723" s="8"/>
      <c r="Q723" s="8"/>
    </row>
    <row r="724" spans="1:17" ht="21.75" x14ac:dyDescent="0.5">
      <c r="A724" s="13"/>
      <c r="B724" s="128" t="s">
        <v>789</v>
      </c>
      <c r="C724" s="20" t="s">
        <v>27</v>
      </c>
      <c r="D724" s="43" t="s">
        <v>642</v>
      </c>
      <c r="E724" s="20"/>
      <c r="F724" s="14"/>
      <c r="G724" s="20"/>
      <c r="H724" s="15" t="s">
        <v>25</v>
      </c>
      <c r="I724" s="15"/>
      <c r="J724" s="14"/>
      <c r="K724" s="14"/>
      <c r="L724" s="8"/>
      <c r="M724" s="8"/>
      <c r="N724" s="8"/>
      <c r="O724" s="8"/>
      <c r="P724" s="8"/>
      <c r="Q724" s="8"/>
    </row>
    <row r="725" spans="1:17" ht="21.75" x14ac:dyDescent="0.5">
      <c r="A725" s="13"/>
      <c r="B725" s="13" t="s">
        <v>790</v>
      </c>
      <c r="C725" s="20" t="s">
        <v>21</v>
      </c>
      <c r="D725" s="43" t="s">
        <v>605</v>
      </c>
      <c r="E725" s="20"/>
      <c r="F725" s="14"/>
      <c r="G725" s="20"/>
      <c r="H725" s="15" t="s">
        <v>26</v>
      </c>
      <c r="I725" s="15"/>
      <c r="J725" s="14"/>
      <c r="K725" s="14"/>
      <c r="L725" s="8"/>
      <c r="M725" s="8"/>
      <c r="N725" s="8"/>
      <c r="O725" s="8"/>
      <c r="P725" s="8"/>
      <c r="Q725" s="8"/>
    </row>
    <row r="726" spans="1:17" ht="21.75" x14ac:dyDescent="0.5">
      <c r="A726" s="13"/>
      <c r="B726" s="13" t="s">
        <v>791</v>
      </c>
      <c r="C726" s="20"/>
      <c r="D726" s="43"/>
      <c r="E726" s="20"/>
      <c r="F726" s="14"/>
      <c r="G726" s="20"/>
      <c r="H726" s="15"/>
      <c r="I726" s="68"/>
      <c r="J726" s="14"/>
      <c r="K726" s="14"/>
      <c r="L726" s="8"/>
      <c r="M726" s="8"/>
      <c r="N726" s="8"/>
      <c r="O726" s="8"/>
      <c r="P726" s="8"/>
      <c r="Q726" s="8"/>
    </row>
    <row r="727" spans="1:17" ht="21.75" x14ac:dyDescent="0.5">
      <c r="A727" s="13"/>
      <c r="B727" s="13" t="s">
        <v>768</v>
      </c>
      <c r="C727" s="20"/>
      <c r="D727" s="43"/>
      <c r="E727" s="20"/>
      <c r="F727" s="14"/>
      <c r="G727" s="20"/>
      <c r="H727" s="15"/>
      <c r="I727" s="15"/>
      <c r="J727" s="14"/>
      <c r="K727" s="14"/>
      <c r="L727" s="8"/>
      <c r="M727" s="8"/>
      <c r="N727" s="8"/>
      <c r="O727" s="8"/>
      <c r="P727" s="8"/>
      <c r="Q727" s="8"/>
    </row>
    <row r="728" spans="1:17" ht="9.75" customHeight="1" x14ac:dyDescent="0.5">
      <c r="A728" s="13"/>
      <c r="B728" s="13"/>
      <c r="C728" s="20"/>
      <c r="D728" s="14"/>
      <c r="E728" s="20"/>
      <c r="F728" s="14"/>
      <c r="G728" s="20"/>
      <c r="H728" s="15"/>
      <c r="I728" s="15"/>
      <c r="J728" s="14"/>
      <c r="K728" s="14"/>
      <c r="L728" s="8"/>
      <c r="M728" s="8"/>
      <c r="N728" s="8"/>
      <c r="O728" s="8"/>
      <c r="P728" s="8"/>
      <c r="Q728" s="8"/>
    </row>
    <row r="729" spans="1:17" ht="21.75" x14ac:dyDescent="0.5">
      <c r="A729" s="13">
        <v>133</v>
      </c>
      <c r="B729" s="128" t="s">
        <v>96</v>
      </c>
      <c r="C729" s="20" t="s">
        <v>20</v>
      </c>
      <c r="D729" s="43" t="s">
        <v>98</v>
      </c>
      <c r="E729" s="20">
        <v>0</v>
      </c>
      <c r="F729" s="14">
        <v>1900000</v>
      </c>
      <c r="G729" s="20">
        <v>1900000</v>
      </c>
      <c r="H729" s="15" t="s">
        <v>24</v>
      </c>
      <c r="I729" s="15" t="s">
        <v>67</v>
      </c>
      <c r="J729" s="14"/>
      <c r="K729" s="14"/>
      <c r="L729" s="8"/>
      <c r="M729" s="8"/>
      <c r="N729" s="8"/>
      <c r="O729" s="8"/>
      <c r="P729" s="8"/>
      <c r="Q729" s="8"/>
    </row>
    <row r="730" spans="1:17" ht="21.75" x14ac:dyDescent="0.5">
      <c r="A730" s="13"/>
      <c r="B730" s="13" t="s">
        <v>794</v>
      </c>
      <c r="C730" s="20" t="s">
        <v>27</v>
      </c>
      <c r="D730" s="43" t="s">
        <v>642</v>
      </c>
      <c r="E730" s="20"/>
      <c r="F730" s="14"/>
      <c r="G730" s="20"/>
      <c r="H730" s="15" t="s">
        <v>25</v>
      </c>
      <c r="I730" s="15"/>
      <c r="J730" s="14"/>
      <c r="K730" s="14"/>
      <c r="L730" s="8"/>
      <c r="M730" s="8"/>
      <c r="N730" s="8"/>
      <c r="O730" s="8"/>
      <c r="P730" s="8"/>
      <c r="Q730" s="8"/>
    </row>
    <row r="731" spans="1:17" ht="21.75" x14ac:dyDescent="0.5">
      <c r="A731" s="13"/>
      <c r="B731" s="13" t="s">
        <v>768</v>
      </c>
      <c r="C731" s="20" t="s">
        <v>21</v>
      </c>
      <c r="D731" s="43" t="s">
        <v>605</v>
      </c>
      <c r="E731" s="20"/>
      <c r="F731" s="14"/>
      <c r="G731" s="20"/>
      <c r="H731" s="15" t="s">
        <v>26</v>
      </c>
      <c r="I731" s="15"/>
      <c r="J731" s="14"/>
      <c r="K731" s="14"/>
      <c r="L731" s="8"/>
      <c r="M731" s="8"/>
      <c r="N731" s="8"/>
      <c r="O731" s="8"/>
      <c r="P731" s="8"/>
      <c r="Q731" s="8"/>
    </row>
    <row r="732" spans="1:17" ht="8.25" customHeight="1" x14ac:dyDescent="0.5">
      <c r="A732" s="13"/>
      <c r="B732" s="13"/>
      <c r="C732" s="20"/>
      <c r="D732" s="14"/>
      <c r="E732" s="20"/>
      <c r="F732" s="14"/>
      <c r="G732" s="20"/>
      <c r="H732" s="15"/>
      <c r="I732" s="15"/>
      <c r="J732" s="14"/>
      <c r="K732" s="14"/>
      <c r="L732" s="8"/>
      <c r="M732" s="8"/>
      <c r="N732" s="8"/>
      <c r="O732" s="8"/>
      <c r="P732" s="8"/>
      <c r="Q732" s="8"/>
    </row>
    <row r="733" spans="1:17" ht="21.75" x14ac:dyDescent="0.5">
      <c r="A733" s="13">
        <v>134</v>
      </c>
      <c r="B733" s="128" t="s">
        <v>96</v>
      </c>
      <c r="C733" s="20" t="s">
        <v>20</v>
      </c>
      <c r="D733" s="43" t="s">
        <v>98</v>
      </c>
      <c r="E733" s="20">
        <v>0</v>
      </c>
      <c r="F733" s="14">
        <v>1900000</v>
      </c>
      <c r="G733" s="20">
        <v>1900000</v>
      </c>
      <c r="H733" s="15" t="s">
        <v>24</v>
      </c>
      <c r="I733" s="15" t="s">
        <v>67</v>
      </c>
      <c r="J733" s="14"/>
      <c r="K733" s="14"/>
      <c r="L733" s="8"/>
      <c r="M733" s="8"/>
      <c r="N733" s="8"/>
      <c r="O733" s="8"/>
      <c r="P733" s="8"/>
      <c r="Q733" s="8"/>
    </row>
    <row r="734" spans="1:17" ht="21.75" x14ac:dyDescent="0.5">
      <c r="A734" s="13"/>
      <c r="B734" s="128" t="s">
        <v>795</v>
      </c>
      <c r="C734" s="20" t="s">
        <v>27</v>
      </c>
      <c r="D734" s="43" t="s">
        <v>642</v>
      </c>
      <c r="E734" s="20"/>
      <c r="F734" s="14"/>
      <c r="G734" s="20"/>
      <c r="H734" s="15" t="s">
        <v>25</v>
      </c>
      <c r="I734" s="15"/>
      <c r="J734" s="14"/>
      <c r="K734" s="14"/>
      <c r="L734" s="8"/>
      <c r="M734" s="8"/>
      <c r="N734" s="8"/>
      <c r="O734" s="8"/>
      <c r="P734" s="8"/>
      <c r="Q734" s="8"/>
    </row>
    <row r="735" spans="1:17" ht="21.75" x14ac:dyDescent="0.5">
      <c r="A735" s="13"/>
      <c r="B735" s="13" t="s">
        <v>796</v>
      </c>
      <c r="C735" s="20" t="s">
        <v>21</v>
      </c>
      <c r="D735" s="43" t="s">
        <v>605</v>
      </c>
      <c r="E735" s="20"/>
      <c r="F735" s="14"/>
      <c r="G735" s="20"/>
      <c r="H735" s="15" t="s">
        <v>26</v>
      </c>
      <c r="I735" s="15"/>
      <c r="J735" s="14"/>
      <c r="K735" s="14"/>
      <c r="L735" s="8"/>
      <c r="M735" s="8"/>
      <c r="N735" s="8"/>
      <c r="O735" s="8"/>
      <c r="P735" s="8"/>
      <c r="Q735" s="8"/>
    </row>
    <row r="736" spans="1:17" ht="21.75" x14ac:dyDescent="0.5">
      <c r="A736" s="13"/>
      <c r="B736" s="13" t="s">
        <v>19</v>
      </c>
      <c r="C736" s="20"/>
      <c r="D736" s="43"/>
      <c r="E736" s="20"/>
      <c r="F736" s="14"/>
      <c r="G736" s="20"/>
      <c r="H736" s="15"/>
      <c r="I736" s="68"/>
      <c r="J736" s="14"/>
      <c r="K736" s="14"/>
      <c r="L736" s="8"/>
      <c r="M736" s="8"/>
      <c r="N736" s="8"/>
      <c r="O736" s="8"/>
      <c r="P736" s="8"/>
      <c r="Q736" s="8"/>
    </row>
    <row r="737" spans="1:17" ht="10.5" customHeight="1" x14ac:dyDescent="0.5">
      <c r="A737" s="13"/>
      <c r="B737" s="13"/>
      <c r="C737" s="20"/>
      <c r="D737" s="43"/>
      <c r="E737" s="20"/>
      <c r="F737" s="14"/>
      <c r="G737" s="20"/>
      <c r="H737" s="15"/>
      <c r="I737" s="15"/>
      <c r="J737" s="14"/>
      <c r="K737" s="14"/>
      <c r="L737" s="8"/>
      <c r="M737" s="8"/>
      <c r="N737" s="8"/>
      <c r="O737" s="8"/>
      <c r="P737" s="8"/>
      <c r="Q737" s="8"/>
    </row>
    <row r="738" spans="1:17" ht="21.75" x14ac:dyDescent="0.5">
      <c r="A738" s="13">
        <v>135</v>
      </c>
      <c r="B738" s="128" t="s">
        <v>96</v>
      </c>
      <c r="C738" s="20" t="s">
        <v>20</v>
      </c>
      <c r="D738" s="43" t="s">
        <v>98</v>
      </c>
      <c r="E738" s="20">
        <v>0</v>
      </c>
      <c r="F738" s="14">
        <v>1900000</v>
      </c>
      <c r="G738" s="20">
        <v>1900000</v>
      </c>
      <c r="H738" s="15" t="s">
        <v>24</v>
      </c>
      <c r="I738" s="15" t="s">
        <v>67</v>
      </c>
      <c r="J738" s="14">
        <f>SUM(E723:E738)</f>
        <v>0</v>
      </c>
      <c r="K738" s="14">
        <f>SUM(F723:F738)</f>
        <v>7600000</v>
      </c>
      <c r="L738" s="14">
        <f>SUM(G723:G738)</f>
        <v>7600000</v>
      </c>
      <c r="M738" s="8"/>
      <c r="N738" s="8"/>
      <c r="O738" s="8"/>
      <c r="P738" s="8"/>
      <c r="Q738" s="8"/>
    </row>
    <row r="739" spans="1:17" ht="21.75" x14ac:dyDescent="0.5">
      <c r="A739" s="13"/>
      <c r="B739" s="13" t="s">
        <v>787</v>
      </c>
      <c r="C739" s="20" t="s">
        <v>27</v>
      </c>
      <c r="D739" s="43" t="s">
        <v>642</v>
      </c>
      <c r="E739" s="20"/>
      <c r="F739" s="14"/>
      <c r="G739" s="20"/>
      <c r="H739" s="15" t="s">
        <v>25</v>
      </c>
      <c r="I739" s="15"/>
      <c r="J739" s="14"/>
      <c r="K739" s="14"/>
      <c r="L739" s="8"/>
      <c r="M739" s="8"/>
      <c r="N739" s="8"/>
      <c r="O739" s="8"/>
      <c r="P739" s="8"/>
      <c r="Q739" s="8"/>
    </row>
    <row r="740" spans="1:17" ht="21.75" x14ac:dyDescent="0.5">
      <c r="A740" s="13"/>
      <c r="B740" s="13" t="s">
        <v>788</v>
      </c>
      <c r="C740" s="20" t="s">
        <v>21</v>
      </c>
      <c r="D740" s="43" t="s">
        <v>605</v>
      </c>
      <c r="E740" s="20"/>
      <c r="F740" s="14"/>
      <c r="G740" s="20"/>
      <c r="H740" s="15" t="s">
        <v>26</v>
      </c>
      <c r="I740" s="15"/>
      <c r="J740" s="14"/>
      <c r="K740" s="14"/>
      <c r="L740" s="8"/>
      <c r="M740" s="8"/>
      <c r="N740" s="8"/>
      <c r="O740" s="8"/>
      <c r="P740" s="8"/>
      <c r="Q740" s="8"/>
    </row>
    <row r="741" spans="1:17" ht="21.75" x14ac:dyDescent="0.5">
      <c r="A741" s="13"/>
      <c r="B741" s="13" t="s">
        <v>106</v>
      </c>
      <c r="C741" s="20"/>
      <c r="D741" s="43"/>
      <c r="E741" s="20"/>
      <c r="F741" s="14"/>
      <c r="G741" s="20"/>
      <c r="H741" s="15"/>
      <c r="I741" s="15"/>
      <c r="J741" s="14"/>
      <c r="K741" s="14"/>
      <c r="L741" s="8"/>
      <c r="M741" s="8"/>
      <c r="N741" s="8"/>
      <c r="O741" s="8"/>
      <c r="P741" s="8"/>
      <c r="Q741" s="8"/>
    </row>
    <row r="742" spans="1:17" ht="21.75" x14ac:dyDescent="0.5">
      <c r="A742" s="16"/>
      <c r="B742" s="16"/>
      <c r="C742" s="21"/>
      <c r="D742" s="17"/>
      <c r="E742" s="21"/>
      <c r="F742" s="17"/>
      <c r="G742" s="21"/>
      <c r="H742" s="18"/>
      <c r="I742" s="18">
        <f>SUM(I718+1)</f>
        <v>82</v>
      </c>
      <c r="J742" s="14"/>
      <c r="K742" s="14"/>
      <c r="L742" s="8"/>
      <c r="M742" s="8"/>
      <c r="N742" s="8"/>
      <c r="O742" s="8"/>
      <c r="P742" s="8"/>
      <c r="Q742" s="8"/>
    </row>
    <row r="743" spans="1:17" ht="9.6" customHeight="1" x14ac:dyDescent="0.5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8"/>
      <c r="M743" s="8"/>
      <c r="N743" s="8"/>
      <c r="O743" s="8"/>
      <c r="P743" s="8"/>
      <c r="Q743" s="8"/>
    </row>
    <row r="744" spans="1:17" ht="21.75" x14ac:dyDescent="0.5">
      <c r="A744" s="267" t="s">
        <v>3</v>
      </c>
      <c r="B744" s="267"/>
      <c r="C744" s="266"/>
      <c r="D744" s="266"/>
      <c r="E744" s="267"/>
      <c r="F744" s="267"/>
      <c r="G744" s="267"/>
      <c r="H744" s="266"/>
      <c r="I744" s="266"/>
      <c r="J744" s="14"/>
      <c r="K744" s="14"/>
      <c r="L744" s="8"/>
      <c r="M744" s="8"/>
      <c r="N744" s="8"/>
      <c r="O744" s="8"/>
      <c r="P744" s="8"/>
      <c r="Q744" s="8"/>
    </row>
    <row r="745" spans="1:17" ht="21.75" x14ac:dyDescent="0.5">
      <c r="A745" s="267" t="s">
        <v>4</v>
      </c>
      <c r="B745" s="267"/>
      <c r="C745" s="266"/>
      <c r="D745" s="266"/>
      <c r="E745" s="267"/>
      <c r="F745" s="267"/>
      <c r="G745" s="267"/>
      <c r="H745" s="266"/>
      <c r="I745" s="266"/>
      <c r="J745" s="14"/>
      <c r="K745" s="14"/>
      <c r="L745" s="8"/>
      <c r="M745" s="8"/>
      <c r="N745" s="8"/>
      <c r="O745" s="8"/>
      <c r="P745" s="8"/>
      <c r="Q745" s="8"/>
    </row>
    <row r="746" spans="1:17" ht="21.75" x14ac:dyDescent="0.5">
      <c r="A746" s="678" t="s">
        <v>5</v>
      </c>
      <c r="B746" s="680" t="s">
        <v>6</v>
      </c>
      <c r="C746" s="672" t="s">
        <v>7</v>
      </c>
      <c r="D746" s="670" t="s">
        <v>8</v>
      </c>
      <c r="E746" s="667" t="s">
        <v>9</v>
      </c>
      <c r="F746" s="667"/>
      <c r="G746" s="667"/>
      <c r="H746" s="3" t="s">
        <v>10</v>
      </c>
      <c r="I746" s="4" t="s">
        <v>11</v>
      </c>
      <c r="J746" s="14"/>
      <c r="K746" s="14"/>
      <c r="L746" s="8"/>
      <c r="M746" s="8"/>
      <c r="N746" s="8"/>
      <c r="O746" s="8"/>
      <c r="P746" s="8"/>
      <c r="Q746" s="8"/>
    </row>
    <row r="747" spans="1:17" ht="21.75" x14ac:dyDescent="0.5">
      <c r="A747" s="679"/>
      <c r="B747" s="681"/>
      <c r="C747" s="676"/>
      <c r="D747" s="671"/>
      <c r="E747" s="5" t="s">
        <v>12</v>
      </c>
      <c r="F747" s="5" t="s">
        <v>13</v>
      </c>
      <c r="G747" s="5" t="s">
        <v>14</v>
      </c>
      <c r="H747" s="6" t="s">
        <v>15</v>
      </c>
      <c r="I747" s="7" t="s">
        <v>16</v>
      </c>
      <c r="J747" s="14"/>
      <c r="K747" s="14"/>
      <c r="L747" s="8"/>
      <c r="M747" s="8"/>
      <c r="N747" s="8"/>
      <c r="O747" s="8"/>
      <c r="P747" s="8"/>
      <c r="Q747" s="8"/>
    </row>
    <row r="748" spans="1:17" ht="21.75" x14ac:dyDescent="0.5">
      <c r="A748" s="13">
        <v>136</v>
      </c>
      <c r="B748" s="13" t="s">
        <v>96</v>
      </c>
      <c r="C748" s="19" t="s">
        <v>20</v>
      </c>
      <c r="D748" s="14" t="s">
        <v>98</v>
      </c>
      <c r="E748" s="19">
        <v>0</v>
      </c>
      <c r="F748" s="14">
        <v>0</v>
      </c>
      <c r="G748" s="19">
        <v>2600000</v>
      </c>
      <c r="H748" s="15" t="s">
        <v>24</v>
      </c>
      <c r="I748" s="15" t="s">
        <v>67</v>
      </c>
      <c r="J748" s="14"/>
      <c r="K748" s="14"/>
      <c r="L748" s="8"/>
      <c r="M748" s="8"/>
      <c r="N748" s="8"/>
      <c r="O748" s="8"/>
      <c r="P748" s="8"/>
      <c r="Q748" s="8"/>
    </row>
    <row r="749" spans="1:17" ht="21.75" x14ac:dyDescent="0.5">
      <c r="A749" s="13"/>
      <c r="B749" s="13" t="s">
        <v>227</v>
      </c>
      <c r="C749" s="20" t="s">
        <v>27</v>
      </c>
      <c r="D749" s="14" t="s">
        <v>192</v>
      </c>
      <c r="E749" s="20"/>
      <c r="F749" s="14"/>
      <c r="G749" s="20"/>
      <c r="H749" s="15" t="s">
        <v>25</v>
      </c>
      <c r="I749" s="15"/>
      <c r="J749" s="14"/>
      <c r="K749" s="14"/>
      <c r="L749" s="8"/>
      <c r="M749" s="8"/>
      <c r="N749" s="8"/>
      <c r="O749" s="8"/>
      <c r="P749" s="8"/>
      <c r="Q749" s="8"/>
    </row>
    <row r="750" spans="1:17" ht="21.75" x14ac:dyDescent="0.5">
      <c r="A750" s="13"/>
      <c r="B750" s="13" t="s">
        <v>106</v>
      </c>
      <c r="C750" s="20" t="s">
        <v>21</v>
      </c>
      <c r="D750" s="14" t="s">
        <v>49</v>
      </c>
      <c r="E750" s="20"/>
      <c r="F750" s="14"/>
      <c r="G750" s="20"/>
      <c r="H750" s="15" t="s">
        <v>26</v>
      </c>
      <c r="I750" s="15"/>
      <c r="J750" s="14"/>
      <c r="K750" s="14"/>
      <c r="L750" s="8"/>
      <c r="M750" s="8"/>
      <c r="N750" s="8"/>
      <c r="O750" s="8"/>
      <c r="P750" s="8"/>
      <c r="Q750" s="8"/>
    </row>
    <row r="751" spans="1:17" ht="5.25" customHeight="1" x14ac:dyDescent="0.5">
      <c r="A751" s="13"/>
      <c r="B751" s="13"/>
      <c r="C751" s="20"/>
      <c r="D751" s="14"/>
      <c r="E751" s="20"/>
      <c r="F751" s="14"/>
      <c r="G751" s="20"/>
      <c r="H751" s="15"/>
      <c r="I751" s="15"/>
      <c r="J751" s="14"/>
      <c r="K751" s="14"/>
      <c r="L751" s="8"/>
      <c r="M751" s="8"/>
      <c r="N751" s="8"/>
      <c r="O751" s="8"/>
      <c r="P751" s="8"/>
      <c r="Q751" s="8"/>
    </row>
    <row r="752" spans="1:17" ht="21.75" x14ac:dyDescent="0.5">
      <c r="A752" s="13">
        <v>137</v>
      </c>
      <c r="B752" s="13" t="s">
        <v>96</v>
      </c>
      <c r="C752" s="20" t="s">
        <v>20</v>
      </c>
      <c r="D752" s="14" t="s">
        <v>98</v>
      </c>
      <c r="E752" s="20">
        <v>0</v>
      </c>
      <c r="F752" s="14">
        <v>0</v>
      </c>
      <c r="G752" s="20">
        <v>2600000</v>
      </c>
      <c r="H752" s="15" t="s">
        <v>24</v>
      </c>
      <c r="I752" s="15" t="s">
        <v>67</v>
      </c>
      <c r="J752" s="14"/>
      <c r="K752" s="14"/>
      <c r="L752" s="8"/>
      <c r="M752" s="8"/>
      <c r="N752" s="8"/>
      <c r="O752" s="8"/>
      <c r="P752" s="8"/>
      <c r="Q752" s="8"/>
    </row>
    <row r="753" spans="1:17" ht="21.75" x14ac:dyDescent="0.5">
      <c r="A753" s="13"/>
      <c r="B753" s="13" t="s">
        <v>228</v>
      </c>
      <c r="C753" s="20" t="s">
        <v>27</v>
      </c>
      <c r="D753" s="14" t="s">
        <v>192</v>
      </c>
      <c r="E753" s="20"/>
      <c r="F753" s="14"/>
      <c r="G753" s="20"/>
      <c r="H753" s="15" t="s">
        <v>25</v>
      </c>
      <c r="I753" s="15"/>
      <c r="J753" s="14"/>
      <c r="K753" s="14"/>
      <c r="L753" s="8"/>
      <c r="M753" s="8"/>
      <c r="N753" s="8"/>
      <c r="O753" s="8"/>
      <c r="P753" s="8"/>
      <c r="Q753" s="8"/>
    </row>
    <row r="754" spans="1:17" ht="21.75" x14ac:dyDescent="0.5">
      <c r="A754" s="13"/>
      <c r="B754" s="13" t="s">
        <v>106</v>
      </c>
      <c r="C754" s="20" t="s">
        <v>21</v>
      </c>
      <c r="D754" s="14" t="s">
        <v>49</v>
      </c>
      <c r="E754" s="20"/>
      <c r="F754" s="14"/>
      <c r="G754" s="20"/>
      <c r="H754" s="15" t="s">
        <v>26</v>
      </c>
      <c r="I754" s="15"/>
      <c r="J754" s="14"/>
      <c r="K754" s="14"/>
      <c r="L754" s="8"/>
      <c r="M754" s="8"/>
      <c r="N754" s="8"/>
      <c r="O754" s="8"/>
      <c r="P754" s="8"/>
      <c r="Q754" s="8"/>
    </row>
    <row r="755" spans="1:17" ht="5.25" customHeight="1" x14ac:dyDescent="0.5">
      <c r="A755" s="13"/>
      <c r="B755" s="13"/>
      <c r="C755" s="20"/>
      <c r="D755" s="14"/>
      <c r="E755" s="20"/>
      <c r="F755" s="14"/>
      <c r="G755" s="20"/>
      <c r="H755" s="15"/>
      <c r="I755" s="15"/>
      <c r="J755" s="14"/>
      <c r="K755" s="14"/>
      <c r="L755" s="8"/>
      <c r="M755" s="8"/>
      <c r="N755" s="8"/>
      <c r="O755" s="8"/>
      <c r="P755" s="8"/>
      <c r="Q755" s="8"/>
    </row>
    <row r="756" spans="1:17" ht="21.75" x14ac:dyDescent="0.5">
      <c r="A756" s="13">
        <v>138</v>
      </c>
      <c r="B756" s="13" t="s">
        <v>96</v>
      </c>
      <c r="C756" s="20" t="s">
        <v>20</v>
      </c>
      <c r="D756" s="14" t="s">
        <v>98</v>
      </c>
      <c r="E756" s="20">
        <v>0</v>
      </c>
      <c r="F756" s="14">
        <v>0</v>
      </c>
      <c r="G756" s="20">
        <v>2600000</v>
      </c>
      <c r="H756" s="15" t="s">
        <v>24</v>
      </c>
      <c r="I756" s="15" t="s">
        <v>67</v>
      </c>
      <c r="J756" s="14"/>
      <c r="K756" s="14"/>
      <c r="L756" s="8"/>
      <c r="M756" s="8"/>
      <c r="N756" s="8"/>
      <c r="O756" s="8"/>
      <c r="P756" s="8"/>
      <c r="Q756" s="8"/>
    </row>
    <row r="757" spans="1:17" ht="21.75" x14ac:dyDescent="0.5">
      <c r="A757" s="13"/>
      <c r="B757" s="13" t="s">
        <v>229</v>
      </c>
      <c r="C757" s="20" t="s">
        <v>27</v>
      </c>
      <c r="D757" s="14" t="s">
        <v>192</v>
      </c>
      <c r="E757" s="20"/>
      <c r="F757" s="14"/>
      <c r="G757" s="20"/>
      <c r="H757" s="15" t="s">
        <v>25</v>
      </c>
      <c r="I757" s="15"/>
      <c r="J757" s="14"/>
      <c r="K757" s="14"/>
      <c r="L757" s="8"/>
      <c r="M757" s="8"/>
      <c r="N757" s="8"/>
      <c r="O757" s="8"/>
      <c r="P757" s="8"/>
      <c r="Q757" s="8"/>
    </row>
    <row r="758" spans="1:17" ht="21.75" x14ac:dyDescent="0.5">
      <c r="A758" s="13"/>
      <c r="B758" s="13" t="s">
        <v>106</v>
      </c>
      <c r="C758" s="20" t="s">
        <v>21</v>
      </c>
      <c r="D758" s="14" t="s">
        <v>49</v>
      </c>
      <c r="E758" s="20"/>
      <c r="F758" s="14"/>
      <c r="G758" s="20"/>
      <c r="H758" s="15" t="s">
        <v>26</v>
      </c>
      <c r="I758" s="15"/>
      <c r="J758" s="14"/>
      <c r="K758" s="14"/>
      <c r="L758" s="8"/>
      <c r="M758" s="8"/>
      <c r="N758" s="8"/>
      <c r="O758" s="8"/>
      <c r="P758" s="8"/>
      <c r="Q758" s="8"/>
    </row>
    <row r="759" spans="1:17" ht="4.5" customHeight="1" x14ac:dyDescent="0.5">
      <c r="A759" s="13"/>
      <c r="B759" s="13"/>
      <c r="C759" s="20"/>
      <c r="D759" s="14"/>
      <c r="E759" s="20"/>
      <c r="F759" s="14"/>
      <c r="G759" s="20"/>
      <c r="H759" s="15"/>
      <c r="I759" s="15"/>
      <c r="J759" s="14"/>
      <c r="K759" s="14"/>
      <c r="L759" s="8"/>
      <c r="M759" s="8"/>
      <c r="N759" s="8"/>
      <c r="O759" s="8"/>
      <c r="P759" s="8"/>
      <c r="Q759" s="8"/>
    </row>
    <row r="760" spans="1:17" ht="21.75" x14ac:dyDescent="0.5">
      <c r="A760" s="13">
        <v>139</v>
      </c>
      <c r="B760" s="13" t="s">
        <v>96</v>
      </c>
      <c r="C760" s="20" t="s">
        <v>20</v>
      </c>
      <c r="D760" s="14" t="s">
        <v>98</v>
      </c>
      <c r="E760" s="20">
        <v>0</v>
      </c>
      <c r="F760" s="14">
        <v>0</v>
      </c>
      <c r="G760" s="20">
        <v>2600000</v>
      </c>
      <c r="H760" s="15" t="s">
        <v>24</v>
      </c>
      <c r="I760" s="15" t="s">
        <v>67</v>
      </c>
      <c r="J760" s="14"/>
      <c r="K760" s="14"/>
      <c r="L760" s="8"/>
      <c r="M760" s="8"/>
      <c r="N760" s="8"/>
      <c r="O760" s="8"/>
      <c r="P760" s="8"/>
      <c r="Q760" s="8"/>
    </row>
    <row r="761" spans="1:17" ht="21.75" x14ac:dyDescent="0.5">
      <c r="A761" s="13"/>
      <c r="B761" s="13" t="s">
        <v>230</v>
      </c>
      <c r="C761" s="20" t="s">
        <v>27</v>
      </c>
      <c r="D761" s="14" t="s">
        <v>192</v>
      </c>
      <c r="E761" s="20"/>
      <c r="F761" s="14"/>
      <c r="G761" s="20"/>
      <c r="H761" s="15" t="s">
        <v>25</v>
      </c>
      <c r="I761" s="15"/>
      <c r="J761" s="14"/>
      <c r="K761" s="14"/>
      <c r="L761" s="8"/>
      <c r="M761" s="8"/>
      <c r="N761" s="8"/>
      <c r="O761" s="8"/>
      <c r="P761" s="8"/>
      <c r="Q761" s="8"/>
    </row>
    <row r="762" spans="1:17" ht="21.75" x14ac:dyDescent="0.5">
      <c r="A762" s="13"/>
      <c r="B762" s="13" t="s">
        <v>106</v>
      </c>
      <c r="C762" s="20" t="s">
        <v>21</v>
      </c>
      <c r="D762" s="14" t="s">
        <v>49</v>
      </c>
      <c r="E762" s="20"/>
      <c r="F762" s="14"/>
      <c r="G762" s="20"/>
      <c r="H762" s="15" t="s">
        <v>26</v>
      </c>
      <c r="I762" s="15"/>
      <c r="J762" s="14"/>
      <c r="K762" s="14"/>
      <c r="L762" s="8"/>
      <c r="M762" s="8"/>
      <c r="N762" s="8"/>
      <c r="O762" s="8"/>
      <c r="P762" s="8"/>
      <c r="Q762" s="8"/>
    </row>
    <row r="763" spans="1:17" ht="5.25" customHeight="1" x14ac:dyDescent="0.5">
      <c r="A763" s="13"/>
      <c r="B763" s="13"/>
      <c r="C763" s="20"/>
      <c r="D763" s="14"/>
      <c r="E763" s="20"/>
      <c r="F763" s="14"/>
      <c r="G763" s="20"/>
      <c r="H763" s="15"/>
      <c r="I763" s="15"/>
      <c r="J763" s="14"/>
      <c r="K763" s="14"/>
      <c r="L763" s="8"/>
      <c r="M763" s="8"/>
      <c r="N763" s="8"/>
      <c r="O763" s="8"/>
      <c r="P763" s="8"/>
      <c r="Q763" s="8"/>
    </row>
    <row r="764" spans="1:17" ht="21.75" x14ac:dyDescent="0.5">
      <c r="A764" s="13">
        <v>140</v>
      </c>
      <c r="B764" s="13" t="s">
        <v>96</v>
      </c>
      <c r="C764" s="20" t="s">
        <v>20</v>
      </c>
      <c r="D764" s="14" t="s">
        <v>98</v>
      </c>
      <c r="E764" s="20">
        <v>0</v>
      </c>
      <c r="F764" s="14">
        <v>0</v>
      </c>
      <c r="G764" s="20">
        <v>2600000</v>
      </c>
      <c r="H764" s="15" t="s">
        <v>24</v>
      </c>
      <c r="I764" s="15" t="s">
        <v>67</v>
      </c>
      <c r="J764" s="14"/>
      <c r="K764" s="14"/>
      <c r="L764" s="8"/>
      <c r="M764" s="8"/>
      <c r="N764" s="8"/>
      <c r="O764" s="8"/>
      <c r="P764" s="8"/>
      <c r="Q764" s="8"/>
    </row>
    <row r="765" spans="1:17" ht="21.75" x14ac:dyDescent="0.5">
      <c r="A765" s="13"/>
      <c r="B765" s="13" t="s">
        <v>231</v>
      </c>
      <c r="C765" s="20" t="s">
        <v>27</v>
      </c>
      <c r="D765" s="14" t="s">
        <v>192</v>
      </c>
      <c r="E765" s="20"/>
      <c r="F765" s="14"/>
      <c r="G765" s="20"/>
      <c r="H765" s="15" t="s">
        <v>25</v>
      </c>
      <c r="I765" s="15"/>
      <c r="J765" s="14"/>
      <c r="K765" s="14"/>
      <c r="L765" s="8"/>
      <c r="M765" s="8"/>
      <c r="N765" s="8"/>
      <c r="O765" s="8"/>
      <c r="P765" s="8"/>
      <c r="Q765" s="8"/>
    </row>
    <row r="766" spans="1:17" ht="21.75" x14ac:dyDescent="0.5">
      <c r="A766" s="13"/>
      <c r="B766" s="13" t="s">
        <v>106</v>
      </c>
      <c r="C766" s="20" t="s">
        <v>21</v>
      </c>
      <c r="D766" s="14" t="s">
        <v>49</v>
      </c>
      <c r="E766" s="20"/>
      <c r="F766" s="14"/>
      <c r="G766" s="20"/>
      <c r="H766" s="15" t="s">
        <v>26</v>
      </c>
      <c r="I766" s="15"/>
      <c r="J766" s="14"/>
      <c r="K766" s="14"/>
      <c r="L766" s="8"/>
      <c r="M766" s="8"/>
      <c r="N766" s="8"/>
      <c r="O766" s="8"/>
      <c r="P766" s="8"/>
      <c r="Q766" s="8"/>
    </row>
    <row r="767" spans="1:17" ht="5.25" customHeight="1" x14ac:dyDescent="0.5">
      <c r="A767" s="13"/>
      <c r="B767" s="13"/>
      <c r="C767" s="20"/>
      <c r="D767" s="14"/>
      <c r="E767" s="20"/>
      <c r="F767" s="14"/>
      <c r="G767" s="20"/>
      <c r="H767" s="15"/>
      <c r="I767" s="15"/>
      <c r="J767" s="14"/>
      <c r="K767" s="14"/>
      <c r="L767" s="8"/>
      <c r="M767" s="8"/>
      <c r="N767" s="8"/>
      <c r="O767" s="8"/>
      <c r="P767" s="8"/>
      <c r="Q767" s="8"/>
    </row>
    <row r="768" spans="1:17" ht="21.75" x14ac:dyDescent="0.5">
      <c r="A768" s="13">
        <v>141</v>
      </c>
      <c r="B768" s="13" t="s">
        <v>96</v>
      </c>
      <c r="C768" s="20" t="s">
        <v>20</v>
      </c>
      <c r="D768" s="14" t="s">
        <v>98</v>
      </c>
      <c r="E768" s="20">
        <v>0</v>
      </c>
      <c r="F768" s="14">
        <v>0</v>
      </c>
      <c r="G768" s="20">
        <v>2600000</v>
      </c>
      <c r="H768" s="15" t="s">
        <v>24</v>
      </c>
      <c r="I768" s="15" t="s">
        <v>67</v>
      </c>
      <c r="J768" s="14">
        <f>SUM(E748:E768)</f>
        <v>0</v>
      </c>
      <c r="K768" s="14">
        <f>SUM(F748:F768)</f>
        <v>0</v>
      </c>
      <c r="L768" s="14">
        <f>SUM(G748:G768)</f>
        <v>15600000</v>
      </c>
      <c r="M768" s="8"/>
      <c r="N768" s="8"/>
      <c r="O768" s="8"/>
      <c r="P768" s="8"/>
      <c r="Q768" s="8"/>
    </row>
    <row r="769" spans="1:17" ht="21.75" x14ac:dyDescent="0.5">
      <c r="A769" s="13"/>
      <c r="B769" s="13" t="s">
        <v>232</v>
      </c>
      <c r="C769" s="20" t="s">
        <v>27</v>
      </c>
      <c r="D769" s="14" t="s">
        <v>192</v>
      </c>
      <c r="E769" s="20"/>
      <c r="F769" s="14"/>
      <c r="G769" s="20"/>
      <c r="H769" s="15" t="s">
        <v>25</v>
      </c>
      <c r="I769" s="15"/>
      <c r="J769" s="14"/>
      <c r="K769" s="14"/>
      <c r="L769" s="8"/>
      <c r="M769" s="8"/>
      <c r="N769" s="8"/>
      <c r="O769" s="8"/>
      <c r="P769" s="8"/>
      <c r="Q769" s="8"/>
    </row>
    <row r="770" spans="1:17" ht="21.75" x14ac:dyDescent="0.5">
      <c r="A770" s="16"/>
      <c r="B770" s="16" t="s">
        <v>233</v>
      </c>
      <c r="C770" s="21" t="s">
        <v>21</v>
      </c>
      <c r="D770" s="17" t="s">
        <v>49</v>
      </c>
      <c r="E770" s="21"/>
      <c r="F770" s="17"/>
      <c r="G770" s="21"/>
      <c r="H770" s="18" t="s">
        <v>26</v>
      </c>
      <c r="I770" s="18">
        <f>SUM(I742+1)</f>
        <v>83</v>
      </c>
      <c r="J770" s="14"/>
      <c r="K770" s="14"/>
      <c r="L770" s="8"/>
      <c r="M770" s="8"/>
      <c r="N770" s="8"/>
      <c r="O770" s="8"/>
      <c r="P770" s="8"/>
      <c r="Q770" s="8"/>
    </row>
    <row r="771" spans="1:17" ht="21.75" x14ac:dyDescent="0.5">
      <c r="A771" s="267" t="s">
        <v>3</v>
      </c>
      <c r="B771" s="267"/>
      <c r="C771" s="266"/>
      <c r="D771" s="266"/>
      <c r="E771" s="267"/>
      <c r="F771" s="267"/>
      <c r="G771" s="267"/>
      <c r="H771" s="266"/>
      <c r="I771" s="266"/>
      <c r="J771" s="14"/>
      <c r="K771" s="14"/>
      <c r="L771" s="8"/>
      <c r="M771" s="8"/>
      <c r="N771" s="8"/>
      <c r="O771" s="8"/>
      <c r="P771" s="8"/>
      <c r="Q771" s="8"/>
    </row>
    <row r="772" spans="1:17" ht="21.75" x14ac:dyDescent="0.5">
      <c r="A772" s="267" t="s">
        <v>4</v>
      </c>
      <c r="B772" s="267"/>
      <c r="C772" s="266"/>
      <c r="D772" s="266"/>
      <c r="E772" s="267"/>
      <c r="F772" s="267"/>
      <c r="G772" s="267"/>
      <c r="H772" s="266"/>
      <c r="I772" s="266"/>
      <c r="J772" s="14"/>
      <c r="K772" s="14"/>
      <c r="L772" s="8"/>
      <c r="M772" s="8"/>
      <c r="N772" s="8"/>
      <c r="O772" s="8"/>
      <c r="P772" s="8"/>
      <c r="Q772" s="8"/>
    </row>
    <row r="773" spans="1:17" ht="21.75" x14ac:dyDescent="0.5">
      <c r="A773" s="682" t="s">
        <v>5</v>
      </c>
      <c r="B773" s="682" t="s">
        <v>6</v>
      </c>
      <c r="C773" s="683" t="s">
        <v>7</v>
      </c>
      <c r="D773" s="683" t="s">
        <v>8</v>
      </c>
      <c r="E773" s="684" t="s">
        <v>9</v>
      </c>
      <c r="F773" s="684"/>
      <c r="G773" s="684"/>
      <c r="H773" s="268" t="s">
        <v>10</v>
      </c>
      <c r="I773" s="268" t="s">
        <v>11</v>
      </c>
      <c r="J773" s="14"/>
      <c r="K773" s="14"/>
      <c r="L773" s="8"/>
      <c r="M773" s="8"/>
      <c r="N773" s="8"/>
      <c r="O773" s="8"/>
      <c r="P773" s="8"/>
      <c r="Q773" s="8"/>
    </row>
    <row r="774" spans="1:17" ht="21.75" x14ac:dyDescent="0.5">
      <c r="A774" s="682"/>
      <c r="B774" s="682"/>
      <c r="C774" s="683"/>
      <c r="D774" s="683"/>
      <c r="E774" s="56" t="s">
        <v>12</v>
      </c>
      <c r="F774" s="5" t="s">
        <v>13</v>
      </c>
      <c r="G774" s="5" t="s">
        <v>14</v>
      </c>
      <c r="H774" s="268" t="s">
        <v>15</v>
      </c>
      <c r="I774" s="268" t="s">
        <v>16</v>
      </c>
      <c r="J774" s="14"/>
      <c r="K774" s="14"/>
      <c r="L774" s="8"/>
      <c r="M774" s="8"/>
      <c r="N774" s="8"/>
      <c r="O774" s="8"/>
      <c r="P774" s="8"/>
      <c r="Q774" s="8"/>
    </row>
    <row r="775" spans="1:17" ht="21.75" x14ac:dyDescent="0.5">
      <c r="A775" s="10">
        <v>142</v>
      </c>
      <c r="B775" s="10" t="s">
        <v>96</v>
      </c>
      <c r="C775" s="19" t="s">
        <v>20</v>
      </c>
      <c r="D775" s="11" t="s">
        <v>98</v>
      </c>
      <c r="E775" s="19">
        <v>0</v>
      </c>
      <c r="F775" s="11">
        <v>0</v>
      </c>
      <c r="G775" s="19">
        <v>2600000</v>
      </c>
      <c r="H775" s="12" t="s">
        <v>24</v>
      </c>
      <c r="I775" s="12" t="s">
        <v>67</v>
      </c>
      <c r="J775" s="14"/>
      <c r="K775" s="14"/>
      <c r="L775" s="8"/>
      <c r="M775" s="8"/>
      <c r="N775" s="8"/>
      <c r="O775" s="8"/>
      <c r="P775" s="8"/>
      <c r="Q775" s="8"/>
    </row>
    <row r="776" spans="1:17" ht="21.75" x14ac:dyDescent="0.5">
      <c r="A776" s="13"/>
      <c r="B776" s="13" t="s">
        <v>246</v>
      </c>
      <c r="C776" s="20" t="s">
        <v>27</v>
      </c>
      <c r="D776" s="14" t="s">
        <v>192</v>
      </c>
      <c r="E776" s="20"/>
      <c r="F776" s="14"/>
      <c r="G776" s="20"/>
      <c r="H776" s="15" t="s">
        <v>25</v>
      </c>
      <c r="I776" s="15"/>
      <c r="J776" s="14"/>
      <c r="K776" s="14"/>
      <c r="L776" s="8"/>
      <c r="M776" s="8"/>
      <c r="N776" s="8"/>
      <c r="O776" s="8"/>
      <c r="P776" s="8"/>
      <c r="Q776" s="8"/>
    </row>
    <row r="777" spans="1:17" ht="21.75" x14ac:dyDescent="0.5">
      <c r="A777" s="13"/>
      <c r="B777" s="13" t="s">
        <v>106</v>
      </c>
      <c r="C777" s="20" t="s">
        <v>21</v>
      </c>
      <c r="D777" s="14" t="s">
        <v>49</v>
      </c>
      <c r="E777" s="20"/>
      <c r="F777" s="14"/>
      <c r="G777" s="20"/>
      <c r="H777" s="15" t="s">
        <v>26</v>
      </c>
      <c r="I777" s="15"/>
      <c r="J777" s="14"/>
      <c r="K777" s="14"/>
      <c r="L777" s="8"/>
      <c r="M777" s="8"/>
      <c r="N777" s="8"/>
      <c r="O777" s="8"/>
      <c r="P777" s="8"/>
      <c r="Q777" s="8"/>
    </row>
    <row r="778" spans="1:17" ht="3.75" customHeight="1" x14ac:dyDescent="0.5">
      <c r="A778" s="13"/>
      <c r="B778" s="13"/>
      <c r="C778" s="20"/>
      <c r="D778" s="14"/>
      <c r="E778" s="20"/>
      <c r="F778" s="14"/>
      <c r="G778" s="20"/>
      <c r="H778" s="15"/>
      <c r="I778" s="15"/>
      <c r="J778" s="14"/>
      <c r="K778" s="14"/>
      <c r="L778" s="8"/>
      <c r="M778" s="8"/>
      <c r="N778" s="8"/>
      <c r="O778" s="8"/>
      <c r="P778" s="8"/>
      <c r="Q778" s="8"/>
    </row>
    <row r="779" spans="1:17" ht="21.75" x14ac:dyDescent="0.5">
      <c r="A779" s="13">
        <v>143</v>
      </c>
      <c r="B779" s="13" t="s">
        <v>96</v>
      </c>
      <c r="C779" s="20" t="s">
        <v>20</v>
      </c>
      <c r="D779" s="14" t="s">
        <v>98</v>
      </c>
      <c r="E779" s="20">
        <v>0</v>
      </c>
      <c r="F779" s="14">
        <v>0</v>
      </c>
      <c r="G779" s="20">
        <v>2600000</v>
      </c>
      <c r="H779" s="15" t="s">
        <v>24</v>
      </c>
      <c r="I779" s="15" t="s">
        <v>67</v>
      </c>
      <c r="J779" s="14"/>
      <c r="K779" s="14"/>
      <c r="L779" s="8"/>
      <c r="M779" s="8"/>
      <c r="N779" s="8"/>
      <c r="O779" s="8"/>
      <c r="P779" s="8"/>
      <c r="Q779" s="8"/>
    </row>
    <row r="780" spans="1:17" ht="21.75" x14ac:dyDescent="0.5">
      <c r="A780" s="13"/>
      <c r="B780" s="13" t="s">
        <v>247</v>
      </c>
      <c r="C780" s="20" t="s">
        <v>27</v>
      </c>
      <c r="D780" s="14" t="s">
        <v>192</v>
      </c>
      <c r="E780" s="20"/>
      <c r="F780" s="14"/>
      <c r="G780" s="20"/>
      <c r="H780" s="15" t="s">
        <v>25</v>
      </c>
      <c r="I780" s="15"/>
      <c r="J780" s="14"/>
      <c r="K780" s="14"/>
      <c r="L780" s="8"/>
      <c r="M780" s="8"/>
      <c r="N780" s="8"/>
      <c r="O780" s="8"/>
      <c r="P780" s="8"/>
      <c r="Q780" s="8"/>
    </row>
    <row r="781" spans="1:17" ht="21.75" x14ac:dyDescent="0.5">
      <c r="A781" s="13"/>
      <c r="B781" s="13" t="s">
        <v>106</v>
      </c>
      <c r="C781" s="20" t="s">
        <v>21</v>
      </c>
      <c r="D781" s="14" t="s">
        <v>49</v>
      </c>
      <c r="E781" s="20"/>
      <c r="F781" s="14"/>
      <c r="G781" s="20"/>
      <c r="H781" s="15" t="s">
        <v>26</v>
      </c>
      <c r="I781" s="15"/>
      <c r="J781" s="14"/>
      <c r="K781" s="14"/>
      <c r="L781" s="8"/>
      <c r="M781" s="8"/>
      <c r="N781" s="8"/>
      <c r="O781" s="8"/>
      <c r="P781" s="8"/>
      <c r="Q781" s="8"/>
    </row>
    <row r="782" spans="1:17" ht="4.5" customHeight="1" x14ac:dyDescent="0.5">
      <c r="A782" s="13"/>
      <c r="B782" s="13"/>
      <c r="C782" s="20"/>
      <c r="D782" s="14"/>
      <c r="E782" s="20"/>
      <c r="F782" s="14"/>
      <c r="G782" s="20"/>
      <c r="H782" s="15"/>
      <c r="I782" s="15"/>
      <c r="J782" s="14"/>
      <c r="K782" s="14"/>
      <c r="L782" s="8"/>
      <c r="M782" s="8"/>
      <c r="N782" s="8"/>
      <c r="O782" s="8"/>
      <c r="P782" s="8"/>
      <c r="Q782" s="8"/>
    </row>
    <row r="783" spans="1:17" ht="21.75" x14ac:dyDescent="0.5">
      <c r="A783" s="13">
        <v>144</v>
      </c>
      <c r="B783" s="128" t="s">
        <v>96</v>
      </c>
      <c r="C783" s="20" t="s">
        <v>20</v>
      </c>
      <c r="D783" s="14" t="s">
        <v>98</v>
      </c>
      <c r="E783" s="20">
        <v>0</v>
      </c>
      <c r="F783" s="14">
        <v>0</v>
      </c>
      <c r="G783" s="20">
        <v>2600000</v>
      </c>
      <c r="H783" s="15" t="s">
        <v>24</v>
      </c>
      <c r="I783" s="15" t="s">
        <v>67</v>
      </c>
      <c r="J783" s="14"/>
      <c r="K783" s="14"/>
      <c r="L783" s="8"/>
      <c r="M783" s="8"/>
      <c r="N783" s="8"/>
      <c r="O783" s="8"/>
      <c r="P783" s="8"/>
      <c r="Q783" s="8"/>
    </row>
    <row r="784" spans="1:17" ht="21.75" x14ac:dyDescent="0.5">
      <c r="A784" s="13"/>
      <c r="B784" s="131" t="s">
        <v>97</v>
      </c>
      <c r="C784" s="20" t="s">
        <v>27</v>
      </c>
      <c r="D784" s="14" t="s">
        <v>192</v>
      </c>
      <c r="E784" s="20"/>
      <c r="F784" s="14"/>
      <c r="G784" s="20"/>
      <c r="H784" s="15" t="s">
        <v>25</v>
      </c>
      <c r="I784" s="15"/>
      <c r="J784" s="14"/>
      <c r="K784" s="14"/>
      <c r="L784" s="8"/>
      <c r="M784" s="8"/>
      <c r="N784" s="8"/>
      <c r="O784" s="8"/>
      <c r="P784" s="8"/>
      <c r="Q784" s="8"/>
    </row>
    <row r="785" spans="1:17" ht="21.75" x14ac:dyDescent="0.5">
      <c r="A785" s="13"/>
      <c r="B785" s="131" t="s">
        <v>768</v>
      </c>
      <c r="C785" s="20" t="s">
        <v>21</v>
      </c>
      <c r="D785" s="14" t="s">
        <v>49</v>
      </c>
      <c r="E785" s="20"/>
      <c r="F785" s="14"/>
      <c r="G785" s="20"/>
      <c r="H785" s="15" t="s">
        <v>26</v>
      </c>
      <c r="I785" s="15"/>
      <c r="J785" s="14"/>
      <c r="K785" s="14"/>
      <c r="L785" s="8"/>
      <c r="M785" s="8"/>
      <c r="N785" s="8"/>
      <c r="O785" s="8"/>
      <c r="P785" s="8"/>
      <c r="Q785" s="8"/>
    </row>
    <row r="786" spans="1:17" ht="3.75" customHeight="1" x14ac:dyDescent="0.5">
      <c r="A786" s="13"/>
      <c r="B786" s="13"/>
      <c r="C786" s="22"/>
      <c r="D786" s="59"/>
      <c r="E786" s="22"/>
      <c r="F786" s="59"/>
      <c r="G786" s="22"/>
      <c r="H786" s="76"/>
      <c r="I786" s="76"/>
      <c r="J786" s="14"/>
      <c r="K786" s="14"/>
      <c r="L786" s="8"/>
      <c r="M786" s="8"/>
      <c r="N786" s="8"/>
      <c r="O786" s="8"/>
      <c r="P786" s="8"/>
      <c r="Q786" s="8"/>
    </row>
    <row r="787" spans="1:17" ht="21.75" x14ac:dyDescent="0.5">
      <c r="A787" s="13">
        <v>145</v>
      </c>
      <c r="B787" s="128" t="s">
        <v>96</v>
      </c>
      <c r="C787" s="20" t="s">
        <v>20</v>
      </c>
      <c r="D787" s="43" t="s">
        <v>98</v>
      </c>
      <c r="E787" s="20">
        <v>0</v>
      </c>
      <c r="F787" s="14">
        <v>1900000</v>
      </c>
      <c r="G787" s="20">
        <v>1900000</v>
      </c>
      <c r="H787" s="15" t="s">
        <v>24</v>
      </c>
      <c r="I787" s="15" t="s">
        <v>67</v>
      </c>
      <c r="J787" s="14"/>
      <c r="K787" s="14"/>
      <c r="L787" s="8"/>
      <c r="M787" s="8"/>
      <c r="N787" s="8"/>
      <c r="O787" s="8"/>
      <c r="P787" s="8"/>
      <c r="Q787" s="8"/>
    </row>
    <row r="788" spans="1:17" ht="21.75" x14ac:dyDescent="0.5">
      <c r="A788" s="13"/>
      <c r="B788" s="13" t="s">
        <v>797</v>
      </c>
      <c r="C788" s="20" t="s">
        <v>27</v>
      </c>
      <c r="D788" s="43" t="s">
        <v>642</v>
      </c>
      <c r="E788" s="20"/>
      <c r="F788" s="14"/>
      <c r="G788" s="20"/>
      <c r="H788" s="15" t="s">
        <v>25</v>
      </c>
      <c r="I788" s="15"/>
      <c r="J788" s="14"/>
      <c r="K788" s="14"/>
      <c r="L788" s="8"/>
      <c r="M788" s="8"/>
      <c r="N788" s="8"/>
      <c r="O788" s="8"/>
      <c r="P788" s="8"/>
      <c r="Q788" s="8"/>
    </row>
    <row r="789" spans="1:17" ht="21.75" x14ac:dyDescent="0.5">
      <c r="A789" s="13"/>
      <c r="B789" s="13" t="s">
        <v>798</v>
      </c>
      <c r="C789" s="20" t="s">
        <v>21</v>
      </c>
      <c r="D789" s="43" t="s">
        <v>605</v>
      </c>
      <c r="E789" s="20"/>
      <c r="F789" s="14"/>
      <c r="G789" s="20"/>
      <c r="H789" s="15" t="s">
        <v>26</v>
      </c>
      <c r="I789" s="15"/>
      <c r="J789" s="14"/>
      <c r="K789" s="14"/>
      <c r="L789" s="8"/>
      <c r="M789" s="8"/>
      <c r="N789" s="8"/>
      <c r="O789" s="8"/>
      <c r="P789" s="8"/>
      <c r="Q789" s="8"/>
    </row>
    <row r="790" spans="1:17" ht="21.75" x14ac:dyDescent="0.5">
      <c r="A790" s="13"/>
      <c r="B790" s="13" t="s">
        <v>105</v>
      </c>
      <c r="C790" s="20"/>
      <c r="D790" s="43"/>
      <c r="E790" s="20"/>
      <c r="F790" s="14"/>
      <c r="G790" s="20"/>
      <c r="H790" s="15"/>
      <c r="I790" s="15"/>
      <c r="J790" s="14"/>
      <c r="K790" s="14"/>
      <c r="L790" s="8"/>
      <c r="M790" s="8"/>
      <c r="N790" s="8"/>
      <c r="O790" s="8"/>
      <c r="P790" s="8"/>
      <c r="Q790" s="8"/>
    </row>
    <row r="791" spans="1:17" ht="6" customHeight="1" x14ac:dyDescent="0.5">
      <c r="A791" s="13"/>
      <c r="B791" s="13"/>
      <c r="C791" s="20"/>
      <c r="D791" s="14"/>
      <c r="E791" s="20"/>
      <c r="F791" s="14"/>
      <c r="G791" s="20"/>
      <c r="H791" s="15"/>
      <c r="I791" s="15"/>
      <c r="J791" s="14"/>
      <c r="K791" s="14"/>
      <c r="L791" s="8"/>
      <c r="M791" s="8"/>
      <c r="N791" s="8"/>
      <c r="O791" s="8"/>
      <c r="P791" s="8"/>
      <c r="Q791" s="8"/>
    </row>
    <row r="792" spans="1:17" ht="21.75" x14ac:dyDescent="0.5">
      <c r="A792" s="13">
        <v>146</v>
      </c>
      <c r="B792" s="128" t="s">
        <v>96</v>
      </c>
      <c r="C792" s="20" t="s">
        <v>20</v>
      </c>
      <c r="D792" s="43" t="s">
        <v>98</v>
      </c>
      <c r="E792" s="20">
        <v>0</v>
      </c>
      <c r="F792" s="14">
        <v>1900000</v>
      </c>
      <c r="G792" s="20">
        <v>1900000</v>
      </c>
      <c r="H792" s="15" t="s">
        <v>24</v>
      </c>
      <c r="I792" s="15" t="s">
        <v>67</v>
      </c>
      <c r="J792" s="14">
        <f>SUM(E775:E792)</f>
        <v>0</v>
      </c>
      <c r="K792" s="14">
        <f>SUM(F775:F792)</f>
        <v>3800000</v>
      </c>
      <c r="L792" s="14">
        <f>SUM(G775:G792)</f>
        <v>11600000</v>
      </c>
      <c r="M792" s="8"/>
      <c r="N792" s="8"/>
      <c r="O792" s="8"/>
      <c r="P792" s="8"/>
      <c r="Q792" s="8"/>
    </row>
    <row r="793" spans="1:17" ht="21.75" x14ac:dyDescent="0.5">
      <c r="A793" s="13"/>
      <c r="B793" s="13" t="s">
        <v>799</v>
      </c>
      <c r="C793" s="20" t="s">
        <v>27</v>
      </c>
      <c r="D793" s="43" t="s">
        <v>642</v>
      </c>
      <c r="E793" s="20"/>
      <c r="F793" s="14"/>
      <c r="G793" s="20"/>
      <c r="H793" s="15" t="s">
        <v>25</v>
      </c>
      <c r="I793" s="15"/>
      <c r="J793" s="14"/>
      <c r="K793" s="14"/>
      <c r="L793" s="8"/>
      <c r="M793" s="8"/>
      <c r="N793" s="8"/>
      <c r="O793" s="8"/>
      <c r="P793" s="8"/>
      <c r="Q793" s="8"/>
    </row>
    <row r="794" spans="1:17" ht="21.75" x14ac:dyDescent="0.5">
      <c r="A794" s="13"/>
      <c r="B794" s="13" t="s">
        <v>800</v>
      </c>
      <c r="C794" s="20" t="s">
        <v>21</v>
      </c>
      <c r="D794" s="43" t="s">
        <v>605</v>
      </c>
      <c r="E794" s="20"/>
      <c r="F794" s="14"/>
      <c r="G794" s="20"/>
      <c r="H794" s="15" t="s">
        <v>26</v>
      </c>
      <c r="I794" s="15"/>
      <c r="J794" s="14"/>
      <c r="K794" s="14"/>
      <c r="L794" s="8"/>
      <c r="M794" s="8"/>
      <c r="N794" s="8"/>
      <c r="O794" s="8"/>
      <c r="P794" s="8"/>
      <c r="Q794" s="8"/>
    </row>
    <row r="795" spans="1:17" ht="21.75" x14ac:dyDescent="0.5">
      <c r="A795" s="13"/>
      <c r="B795" s="13" t="s">
        <v>561</v>
      </c>
      <c r="C795" s="20"/>
      <c r="D795" s="43"/>
      <c r="E795" s="20"/>
      <c r="F795" s="14"/>
      <c r="G795" s="20"/>
      <c r="H795" s="15"/>
      <c r="I795" s="15"/>
      <c r="J795" s="14"/>
      <c r="K795" s="14"/>
      <c r="L795" s="8"/>
      <c r="M795" s="8"/>
      <c r="N795" s="8"/>
      <c r="O795" s="8"/>
      <c r="P795" s="8"/>
      <c r="Q795" s="8"/>
    </row>
    <row r="796" spans="1:17" ht="21.75" x14ac:dyDescent="0.5">
      <c r="A796" s="16"/>
      <c r="B796" s="16"/>
      <c r="C796" s="21"/>
      <c r="D796" s="17"/>
      <c r="E796" s="21"/>
      <c r="F796" s="17"/>
      <c r="G796" s="21"/>
      <c r="H796" s="18"/>
      <c r="I796" s="18">
        <f>SUM(I770+1)</f>
        <v>84</v>
      </c>
      <c r="J796" s="14"/>
      <c r="K796" s="14"/>
      <c r="L796" s="8"/>
      <c r="M796" s="8"/>
      <c r="N796" s="8"/>
      <c r="O796" s="8"/>
      <c r="P796" s="8"/>
      <c r="Q796" s="8"/>
    </row>
    <row r="797" spans="1:17" ht="21.75" x14ac:dyDescent="0.5">
      <c r="A797" s="2" t="s">
        <v>3</v>
      </c>
      <c r="B797" s="2"/>
      <c r="C797" s="1"/>
      <c r="D797" s="1"/>
      <c r="E797" s="2"/>
      <c r="F797" s="2"/>
      <c r="G797" s="2"/>
      <c r="H797" s="1"/>
      <c r="I797" s="1"/>
      <c r="J797" s="14"/>
      <c r="K797" s="14"/>
      <c r="L797" s="8"/>
      <c r="M797" s="8"/>
      <c r="N797" s="8"/>
      <c r="O797" s="8"/>
      <c r="P797" s="8"/>
      <c r="Q797" s="8"/>
    </row>
    <row r="798" spans="1:17" ht="21.75" x14ac:dyDescent="0.5">
      <c r="A798" s="2" t="s">
        <v>4</v>
      </c>
      <c r="B798" s="2"/>
      <c r="C798" s="1"/>
      <c r="D798" s="1"/>
      <c r="E798" s="2"/>
      <c r="F798" s="2"/>
      <c r="G798" s="2"/>
      <c r="H798" s="1"/>
      <c r="I798" s="1"/>
      <c r="J798" s="14"/>
      <c r="K798" s="14"/>
      <c r="L798" s="8"/>
      <c r="M798" s="8"/>
      <c r="N798" s="8"/>
      <c r="O798" s="8"/>
      <c r="P798" s="8"/>
      <c r="Q798" s="8"/>
    </row>
    <row r="799" spans="1:17" ht="21.75" x14ac:dyDescent="0.5">
      <c r="A799" s="678" t="s">
        <v>5</v>
      </c>
      <c r="B799" s="680" t="s">
        <v>6</v>
      </c>
      <c r="C799" s="672" t="s">
        <v>7</v>
      </c>
      <c r="D799" s="670" t="s">
        <v>8</v>
      </c>
      <c r="E799" s="667" t="s">
        <v>9</v>
      </c>
      <c r="F799" s="667"/>
      <c r="G799" s="667"/>
      <c r="H799" s="3" t="s">
        <v>10</v>
      </c>
      <c r="I799" s="4" t="s">
        <v>11</v>
      </c>
      <c r="J799" s="14"/>
      <c r="K799" s="14"/>
      <c r="L799" s="8"/>
      <c r="M799" s="8"/>
      <c r="N799" s="8"/>
      <c r="O799" s="8"/>
      <c r="P799" s="8"/>
      <c r="Q799" s="8"/>
    </row>
    <row r="800" spans="1:17" ht="21.75" x14ac:dyDescent="0.5">
      <c r="A800" s="679"/>
      <c r="B800" s="681"/>
      <c r="C800" s="676"/>
      <c r="D800" s="671"/>
      <c r="E800" s="5" t="s">
        <v>12</v>
      </c>
      <c r="F800" s="5" t="s">
        <v>13</v>
      </c>
      <c r="G800" s="5" t="s">
        <v>14</v>
      </c>
      <c r="H800" s="6" t="s">
        <v>15</v>
      </c>
      <c r="I800" s="7" t="s">
        <v>16</v>
      </c>
      <c r="J800" s="14"/>
      <c r="K800" s="14"/>
      <c r="L800" s="8"/>
      <c r="M800" s="8"/>
      <c r="N800" s="8"/>
      <c r="O800" s="8"/>
      <c r="P800" s="8"/>
      <c r="Q800" s="8"/>
    </row>
    <row r="801" spans="1:17" ht="21.75" x14ac:dyDescent="0.5">
      <c r="A801" s="10">
        <v>147</v>
      </c>
      <c r="B801" s="252" t="s">
        <v>96</v>
      </c>
      <c r="C801" s="11" t="s">
        <v>20</v>
      </c>
      <c r="D801" s="23" t="s">
        <v>98</v>
      </c>
      <c r="E801" s="11">
        <v>0</v>
      </c>
      <c r="F801" s="10">
        <v>1900000</v>
      </c>
      <c r="G801" s="19">
        <v>1900000</v>
      </c>
      <c r="H801" s="12" t="s">
        <v>24</v>
      </c>
      <c r="I801" s="12" t="s">
        <v>67</v>
      </c>
      <c r="J801" s="14"/>
      <c r="K801" s="14"/>
      <c r="L801" s="8"/>
      <c r="M801" s="8"/>
      <c r="N801" s="8"/>
      <c r="O801" s="8"/>
      <c r="P801" s="8"/>
      <c r="Q801" s="8"/>
    </row>
    <row r="802" spans="1:17" ht="21.75" x14ac:dyDescent="0.5">
      <c r="A802" s="13"/>
      <c r="B802" s="167" t="s">
        <v>801</v>
      </c>
      <c r="C802" s="14" t="s">
        <v>27</v>
      </c>
      <c r="D802" s="24" t="s">
        <v>642</v>
      </c>
      <c r="E802" s="14"/>
      <c r="F802" s="13"/>
      <c r="G802" s="20"/>
      <c r="H802" s="15" t="s">
        <v>25</v>
      </c>
      <c r="I802" s="15"/>
      <c r="J802" s="14"/>
      <c r="K802" s="14"/>
      <c r="L802" s="8"/>
      <c r="M802" s="8"/>
      <c r="N802" s="8"/>
      <c r="O802" s="8"/>
      <c r="P802" s="8"/>
      <c r="Q802" s="8"/>
    </row>
    <row r="803" spans="1:17" ht="21.75" x14ac:dyDescent="0.5">
      <c r="A803" s="13"/>
      <c r="B803" s="20" t="s">
        <v>802</v>
      </c>
      <c r="C803" s="14" t="s">
        <v>21</v>
      </c>
      <c r="D803" s="24" t="s">
        <v>605</v>
      </c>
      <c r="E803" s="14"/>
      <c r="F803" s="13"/>
      <c r="G803" s="20"/>
      <c r="H803" s="15" t="s">
        <v>26</v>
      </c>
      <c r="I803" s="15"/>
      <c r="J803" s="14"/>
      <c r="K803" s="14"/>
      <c r="L803" s="8"/>
      <c r="M803" s="8"/>
      <c r="N803" s="8"/>
      <c r="O803" s="8"/>
      <c r="P803" s="8"/>
      <c r="Q803" s="8"/>
    </row>
    <row r="804" spans="1:17" ht="21.75" x14ac:dyDescent="0.5">
      <c r="A804" s="13"/>
      <c r="B804" s="20" t="s">
        <v>19</v>
      </c>
      <c r="C804" s="14"/>
      <c r="D804" s="24"/>
      <c r="E804" s="14"/>
      <c r="F804" s="13"/>
      <c r="G804" s="20"/>
      <c r="H804" s="15"/>
      <c r="I804" s="68"/>
      <c r="J804" s="14"/>
      <c r="K804" s="14"/>
      <c r="L804" s="8"/>
      <c r="M804" s="8"/>
      <c r="N804" s="8"/>
      <c r="O804" s="8"/>
      <c r="P804" s="8"/>
      <c r="Q804" s="8"/>
    </row>
    <row r="805" spans="1:17" ht="1.5" customHeight="1" x14ac:dyDescent="0.5">
      <c r="A805" s="13"/>
      <c r="B805" s="20"/>
      <c r="C805" s="14"/>
      <c r="D805" s="24"/>
      <c r="E805" s="14"/>
      <c r="F805" s="13"/>
      <c r="G805" s="20"/>
      <c r="H805" s="15"/>
      <c r="I805" s="15"/>
      <c r="J805" s="14"/>
      <c r="K805" s="14"/>
      <c r="L805" s="8"/>
      <c r="M805" s="8"/>
      <c r="N805" s="8"/>
      <c r="O805" s="8"/>
      <c r="P805" s="8"/>
      <c r="Q805" s="8"/>
    </row>
    <row r="806" spans="1:17" ht="21.75" x14ac:dyDescent="0.5">
      <c r="A806" s="13">
        <v>148</v>
      </c>
      <c r="B806" s="167" t="s">
        <v>96</v>
      </c>
      <c r="C806" s="14" t="s">
        <v>20</v>
      </c>
      <c r="D806" s="24" t="s">
        <v>98</v>
      </c>
      <c r="E806" s="14">
        <v>0</v>
      </c>
      <c r="F806" s="13">
        <v>1900000</v>
      </c>
      <c r="G806" s="20">
        <v>1900000</v>
      </c>
      <c r="H806" s="15" t="s">
        <v>24</v>
      </c>
      <c r="I806" s="15" t="s">
        <v>67</v>
      </c>
      <c r="J806" s="14"/>
      <c r="K806" s="14"/>
      <c r="L806" s="8"/>
      <c r="M806" s="8"/>
      <c r="N806" s="8"/>
      <c r="O806" s="8"/>
      <c r="P806" s="8"/>
      <c r="Q806" s="8"/>
    </row>
    <row r="807" spans="1:17" ht="21.75" x14ac:dyDescent="0.5">
      <c r="A807" s="13"/>
      <c r="B807" s="20" t="s">
        <v>803</v>
      </c>
      <c r="C807" s="14" t="s">
        <v>27</v>
      </c>
      <c r="D807" s="24" t="s">
        <v>642</v>
      </c>
      <c r="E807" s="14"/>
      <c r="F807" s="13"/>
      <c r="G807" s="20"/>
      <c r="H807" s="15" t="s">
        <v>25</v>
      </c>
      <c r="I807" s="15"/>
      <c r="J807" s="14"/>
      <c r="K807" s="14"/>
      <c r="L807" s="8"/>
      <c r="M807" s="8"/>
      <c r="N807" s="8"/>
      <c r="O807" s="8"/>
      <c r="P807" s="8"/>
      <c r="Q807" s="8"/>
    </row>
    <row r="808" spans="1:17" ht="21.75" x14ac:dyDescent="0.5">
      <c r="A808" s="13"/>
      <c r="B808" s="167" t="s">
        <v>804</v>
      </c>
      <c r="C808" s="14" t="s">
        <v>21</v>
      </c>
      <c r="D808" s="24" t="s">
        <v>605</v>
      </c>
      <c r="E808" s="14"/>
      <c r="F808" s="13"/>
      <c r="G808" s="20"/>
      <c r="H808" s="15" t="s">
        <v>26</v>
      </c>
      <c r="I808" s="15"/>
      <c r="J808" s="14"/>
      <c r="K808" s="14"/>
      <c r="L808" s="8"/>
      <c r="M808" s="8"/>
      <c r="N808" s="8"/>
      <c r="O808" s="8"/>
      <c r="P808" s="8"/>
      <c r="Q808" s="8"/>
    </row>
    <row r="809" spans="1:17" ht="21.75" x14ac:dyDescent="0.5">
      <c r="A809" s="13"/>
      <c r="B809" s="20" t="s">
        <v>19</v>
      </c>
      <c r="C809" s="14"/>
      <c r="D809" s="24"/>
      <c r="E809" s="14"/>
      <c r="F809" s="13"/>
      <c r="G809" s="20"/>
      <c r="H809" s="15"/>
      <c r="I809" s="15"/>
      <c r="J809" s="14"/>
      <c r="K809" s="14"/>
      <c r="L809" s="8"/>
      <c r="M809" s="8"/>
      <c r="N809" s="8"/>
      <c r="O809" s="8"/>
      <c r="P809" s="8"/>
      <c r="Q809" s="8"/>
    </row>
    <row r="810" spans="1:17" ht="3" customHeight="1" x14ac:dyDescent="0.5">
      <c r="A810" s="13"/>
      <c r="B810" s="20"/>
      <c r="C810" s="14"/>
      <c r="D810" s="24"/>
      <c r="E810" s="14"/>
      <c r="F810" s="13"/>
      <c r="G810" s="20"/>
      <c r="H810" s="15"/>
      <c r="I810" s="68"/>
      <c r="J810" s="14"/>
      <c r="K810" s="14"/>
      <c r="L810" s="8"/>
      <c r="M810" s="8"/>
      <c r="N810" s="8"/>
      <c r="O810" s="8"/>
      <c r="P810" s="8"/>
      <c r="Q810" s="8"/>
    </row>
    <row r="811" spans="1:17" ht="21.75" x14ac:dyDescent="0.5">
      <c r="A811" s="13">
        <v>149</v>
      </c>
      <c r="B811" s="167" t="s">
        <v>96</v>
      </c>
      <c r="C811" s="14" t="s">
        <v>20</v>
      </c>
      <c r="D811" s="24" t="s">
        <v>98</v>
      </c>
      <c r="E811" s="14">
        <v>0</v>
      </c>
      <c r="F811" s="13">
        <v>1900000</v>
      </c>
      <c r="G811" s="20">
        <v>1900000</v>
      </c>
      <c r="H811" s="15" t="s">
        <v>24</v>
      </c>
      <c r="I811" s="15" t="s">
        <v>67</v>
      </c>
      <c r="J811" s="14"/>
      <c r="K811" s="14"/>
      <c r="L811" s="8"/>
      <c r="M811" s="8"/>
      <c r="N811" s="8"/>
      <c r="O811" s="8"/>
      <c r="P811" s="8"/>
      <c r="Q811" s="8"/>
    </row>
    <row r="812" spans="1:17" ht="21.75" x14ac:dyDescent="0.5">
      <c r="A812" s="13"/>
      <c r="B812" s="20" t="s">
        <v>805</v>
      </c>
      <c r="C812" s="14" t="s">
        <v>27</v>
      </c>
      <c r="D812" s="24" t="s">
        <v>642</v>
      </c>
      <c r="E812" s="14"/>
      <c r="F812" s="13"/>
      <c r="G812" s="20"/>
      <c r="H812" s="15" t="s">
        <v>25</v>
      </c>
      <c r="I812" s="15"/>
      <c r="J812" s="14"/>
      <c r="K812" s="14"/>
      <c r="L812" s="8"/>
      <c r="M812" s="8"/>
      <c r="N812" s="8"/>
      <c r="O812" s="8"/>
      <c r="P812" s="8"/>
      <c r="Q812" s="8"/>
    </row>
    <row r="813" spans="1:17" ht="21.75" x14ac:dyDescent="0.5">
      <c r="A813" s="13"/>
      <c r="B813" s="20" t="s">
        <v>806</v>
      </c>
      <c r="C813" s="14" t="s">
        <v>21</v>
      </c>
      <c r="D813" s="24" t="s">
        <v>605</v>
      </c>
      <c r="E813" s="14"/>
      <c r="F813" s="13"/>
      <c r="G813" s="20"/>
      <c r="H813" s="15" t="s">
        <v>26</v>
      </c>
      <c r="I813" s="15"/>
      <c r="J813" s="14"/>
      <c r="K813" s="14"/>
      <c r="L813" s="8"/>
      <c r="M813" s="8"/>
      <c r="N813" s="8"/>
      <c r="O813" s="8"/>
      <c r="P813" s="8"/>
      <c r="Q813" s="8"/>
    </row>
    <row r="814" spans="1:17" ht="21.75" x14ac:dyDescent="0.5">
      <c r="A814" s="13"/>
      <c r="B814" s="167" t="s">
        <v>807</v>
      </c>
      <c r="C814" s="14"/>
      <c r="D814" s="24"/>
      <c r="E814" s="14"/>
      <c r="F814" s="13"/>
      <c r="G814" s="20"/>
      <c r="H814" s="15"/>
      <c r="I814" s="15"/>
      <c r="J814" s="14"/>
      <c r="K814" s="14"/>
      <c r="L814" s="8"/>
      <c r="M814" s="8"/>
      <c r="N814" s="8"/>
      <c r="O814" s="8"/>
      <c r="P814" s="8"/>
      <c r="Q814" s="8"/>
    </row>
    <row r="815" spans="1:17" ht="21.75" x14ac:dyDescent="0.5">
      <c r="A815" s="13"/>
      <c r="B815" s="20" t="s">
        <v>19</v>
      </c>
      <c r="C815" s="14"/>
      <c r="D815" s="24"/>
      <c r="E815" s="14"/>
      <c r="F815" s="13"/>
      <c r="G815" s="20"/>
      <c r="H815" s="15"/>
      <c r="I815" s="15"/>
      <c r="J815" s="14"/>
      <c r="K815" s="14"/>
      <c r="L815" s="8"/>
      <c r="M815" s="8"/>
      <c r="N815" s="8"/>
      <c r="O815" s="8"/>
      <c r="P815" s="8"/>
      <c r="Q815" s="8"/>
    </row>
    <row r="816" spans="1:17" ht="3.75" customHeight="1" x14ac:dyDescent="0.5">
      <c r="A816" s="13"/>
      <c r="B816" s="20"/>
      <c r="C816" s="14"/>
      <c r="D816" s="24"/>
      <c r="E816" s="14"/>
      <c r="F816" s="13"/>
      <c r="G816" s="20"/>
      <c r="H816" s="15"/>
      <c r="I816" s="68"/>
      <c r="J816" s="14"/>
      <c r="K816" s="14"/>
      <c r="L816" s="8"/>
      <c r="M816" s="8"/>
      <c r="N816" s="8"/>
      <c r="O816" s="8"/>
      <c r="P816" s="8"/>
      <c r="Q816" s="8"/>
    </row>
    <row r="817" spans="1:17" ht="21.75" x14ac:dyDescent="0.5">
      <c r="A817" s="13">
        <v>150</v>
      </c>
      <c r="B817" s="167" t="s">
        <v>279</v>
      </c>
      <c r="C817" s="14" t="s">
        <v>20</v>
      </c>
      <c r="D817" s="24" t="s">
        <v>98</v>
      </c>
      <c r="E817" s="14">
        <v>0</v>
      </c>
      <c r="F817" s="13">
        <v>1900000</v>
      </c>
      <c r="G817" s="20">
        <v>1900000</v>
      </c>
      <c r="H817" s="15" t="s">
        <v>24</v>
      </c>
      <c r="I817" s="15" t="s">
        <v>67</v>
      </c>
      <c r="J817" s="14"/>
      <c r="K817" s="14"/>
      <c r="L817" s="8"/>
      <c r="M817" s="8"/>
      <c r="N817" s="8"/>
      <c r="O817" s="8"/>
      <c r="P817" s="8"/>
      <c r="Q817" s="8"/>
    </row>
    <row r="818" spans="1:17" ht="21.75" x14ac:dyDescent="0.5">
      <c r="A818" s="13"/>
      <c r="B818" s="20" t="s">
        <v>545</v>
      </c>
      <c r="C818" s="14" t="s">
        <v>27</v>
      </c>
      <c r="D818" s="24" t="s">
        <v>642</v>
      </c>
      <c r="E818" s="14"/>
      <c r="F818" s="13"/>
      <c r="G818" s="20"/>
      <c r="H818" s="15" t="s">
        <v>25</v>
      </c>
      <c r="I818" s="15"/>
      <c r="J818" s="14"/>
      <c r="K818" s="14"/>
      <c r="L818" s="8"/>
      <c r="M818" s="8"/>
      <c r="N818" s="8"/>
      <c r="O818" s="8"/>
      <c r="P818" s="8"/>
      <c r="Q818" s="8"/>
    </row>
    <row r="819" spans="1:17" ht="21.75" x14ac:dyDescent="0.5">
      <c r="A819" s="13"/>
      <c r="B819" s="20" t="s">
        <v>544</v>
      </c>
      <c r="C819" s="14" t="s">
        <v>21</v>
      </c>
      <c r="D819" s="24" t="s">
        <v>605</v>
      </c>
      <c r="E819" s="14"/>
      <c r="F819" s="13"/>
      <c r="G819" s="20"/>
      <c r="H819" s="15" t="s">
        <v>26</v>
      </c>
      <c r="I819" s="15"/>
      <c r="J819" s="14"/>
      <c r="K819" s="14"/>
      <c r="L819" s="8"/>
      <c r="M819" s="8"/>
      <c r="N819" s="8"/>
      <c r="O819" s="8"/>
      <c r="P819" s="8"/>
      <c r="Q819" s="8"/>
    </row>
    <row r="820" spans="1:17" ht="2.25" customHeight="1" x14ac:dyDescent="0.5">
      <c r="A820" s="13"/>
      <c r="B820" s="20"/>
      <c r="C820" s="14"/>
      <c r="D820" s="24"/>
      <c r="E820" s="14"/>
      <c r="F820" s="13"/>
      <c r="G820" s="20"/>
      <c r="H820" s="15"/>
      <c r="I820" s="15"/>
      <c r="J820" s="14"/>
      <c r="K820" s="14"/>
      <c r="L820" s="8"/>
      <c r="M820" s="8"/>
      <c r="N820" s="8"/>
      <c r="O820" s="8"/>
      <c r="P820" s="8"/>
      <c r="Q820" s="8"/>
    </row>
    <row r="821" spans="1:17" ht="21.75" x14ac:dyDescent="0.5">
      <c r="A821" s="13">
        <v>151</v>
      </c>
      <c r="B821" s="167" t="s">
        <v>96</v>
      </c>
      <c r="C821" s="14" t="s">
        <v>20</v>
      </c>
      <c r="D821" s="24" t="s">
        <v>98</v>
      </c>
      <c r="E821" s="14">
        <v>0</v>
      </c>
      <c r="F821" s="13">
        <v>1900000</v>
      </c>
      <c r="G821" s="20">
        <v>1900000</v>
      </c>
      <c r="H821" s="15" t="s">
        <v>24</v>
      </c>
      <c r="I821" s="15" t="s">
        <v>67</v>
      </c>
      <c r="J821" s="14">
        <f>SUM(E801:E821)</f>
        <v>0</v>
      </c>
      <c r="K821" s="14">
        <f>SUM(F801:F821)</f>
        <v>9500000</v>
      </c>
      <c r="L821" s="14">
        <f>SUM(G801:G821)</f>
        <v>9500000</v>
      </c>
      <c r="M821" s="8"/>
      <c r="N821" s="8"/>
      <c r="O821" s="8"/>
      <c r="P821" s="8"/>
      <c r="Q821" s="8"/>
    </row>
    <row r="822" spans="1:17" ht="21.75" x14ac:dyDescent="0.5">
      <c r="A822" s="13"/>
      <c r="B822" s="20" t="s">
        <v>839</v>
      </c>
      <c r="C822" s="14" t="s">
        <v>27</v>
      </c>
      <c r="D822" s="24" t="s">
        <v>642</v>
      </c>
      <c r="E822" s="14"/>
      <c r="F822" s="13"/>
      <c r="G822" s="20"/>
      <c r="H822" s="15" t="s">
        <v>25</v>
      </c>
      <c r="I822" s="15"/>
      <c r="J822" s="14"/>
      <c r="K822" s="14"/>
      <c r="L822" s="8"/>
      <c r="M822" s="8"/>
      <c r="N822" s="8"/>
      <c r="O822" s="8"/>
      <c r="P822" s="8"/>
      <c r="Q822" s="8"/>
    </row>
    <row r="823" spans="1:17" ht="21.75" x14ac:dyDescent="0.5">
      <c r="A823" s="16"/>
      <c r="B823" s="21" t="s">
        <v>840</v>
      </c>
      <c r="C823" s="17" t="s">
        <v>21</v>
      </c>
      <c r="D823" s="81" t="s">
        <v>605</v>
      </c>
      <c r="E823" s="17"/>
      <c r="F823" s="16"/>
      <c r="G823" s="21"/>
      <c r="H823" s="18" t="s">
        <v>26</v>
      </c>
      <c r="I823" s="18">
        <f>SUM(I796+1)</f>
        <v>85</v>
      </c>
      <c r="J823" s="14"/>
      <c r="K823" s="14"/>
      <c r="L823" s="8"/>
      <c r="M823" s="8"/>
      <c r="N823" s="8"/>
      <c r="O823" s="8"/>
      <c r="P823" s="8"/>
      <c r="Q823" s="8"/>
    </row>
    <row r="824" spans="1:17" ht="21.75" x14ac:dyDescent="0.5">
      <c r="A824" s="2" t="s">
        <v>3</v>
      </c>
      <c r="B824" s="2"/>
      <c r="C824" s="1"/>
      <c r="D824" s="1"/>
      <c r="E824" s="2"/>
      <c r="F824" s="2"/>
      <c r="G824" s="2"/>
      <c r="H824" s="1"/>
      <c r="I824" s="1"/>
      <c r="J824" s="14"/>
      <c r="K824" s="14"/>
      <c r="L824" s="8"/>
      <c r="M824" s="8"/>
      <c r="N824" s="8"/>
      <c r="O824" s="8"/>
      <c r="P824" s="8"/>
      <c r="Q824" s="8"/>
    </row>
    <row r="825" spans="1:17" ht="21.75" x14ac:dyDescent="0.5">
      <c r="A825" s="2" t="s">
        <v>4</v>
      </c>
      <c r="B825" s="2"/>
      <c r="C825" s="1"/>
      <c r="D825" s="1"/>
      <c r="E825" s="2"/>
      <c r="F825" s="2"/>
      <c r="G825" s="2"/>
      <c r="H825" s="1"/>
      <c r="I825" s="1"/>
      <c r="J825" s="14"/>
      <c r="K825" s="14"/>
      <c r="L825" s="8"/>
      <c r="M825" s="8"/>
      <c r="N825" s="8"/>
      <c r="O825" s="8"/>
      <c r="P825" s="8"/>
      <c r="Q825" s="8"/>
    </row>
    <row r="826" spans="1:17" ht="21.75" x14ac:dyDescent="0.5">
      <c r="A826" s="678" t="s">
        <v>5</v>
      </c>
      <c r="B826" s="680" t="s">
        <v>6</v>
      </c>
      <c r="C826" s="672" t="s">
        <v>7</v>
      </c>
      <c r="D826" s="670" t="s">
        <v>8</v>
      </c>
      <c r="E826" s="667" t="s">
        <v>9</v>
      </c>
      <c r="F826" s="667"/>
      <c r="G826" s="667"/>
      <c r="H826" s="3" t="s">
        <v>10</v>
      </c>
      <c r="I826" s="4" t="s">
        <v>11</v>
      </c>
      <c r="J826" s="14"/>
      <c r="K826" s="14"/>
      <c r="L826" s="8"/>
      <c r="M826" s="8"/>
      <c r="N826" s="8"/>
      <c r="O826" s="8"/>
      <c r="P826" s="8"/>
      <c r="Q826" s="8"/>
    </row>
    <row r="827" spans="1:17" ht="21.75" x14ac:dyDescent="0.5">
      <c r="A827" s="679"/>
      <c r="B827" s="681"/>
      <c r="C827" s="676"/>
      <c r="D827" s="671"/>
      <c r="E827" s="5" t="s">
        <v>12</v>
      </c>
      <c r="F827" s="5" t="s">
        <v>13</v>
      </c>
      <c r="G827" s="5" t="s">
        <v>14</v>
      </c>
      <c r="H827" s="6" t="s">
        <v>15</v>
      </c>
      <c r="I827" s="7" t="s">
        <v>16</v>
      </c>
      <c r="J827" s="14"/>
      <c r="K827" s="14"/>
      <c r="L827" s="8"/>
      <c r="M827" s="8"/>
      <c r="N827" s="8"/>
      <c r="O827" s="8"/>
      <c r="P827" s="8"/>
      <c r="Q827" s="8"/>
    </row>
    <row r="828" spans="1:17" ht="21.75" x14ac:dyDescent="0.5">
      <c r="A828" s="10">
        <v>152</v>
      </c>
      <c r="B828" s="264" t="s">
        <v>279</v>
      </c>
      <c r="C828" s="10" t="s">
        <v>20</v>
      </c>
      <c r="D828" s="66" t="s">
        <v>98</v>
      </c>
      <c r="E828" s="19">
        <v>0</v>
      </c>
      <c r="F828" s="12">
        <v>1900000</v>
      </c>
      <c r="G828" s="12">
        <v>1900000</v>
      </c>
      <c r="H828" s="12" t="s">
        <v>24</v>
      </c>
      <c r="I828" s="12" t="s">
        <v>67</v>
      </c>
      <c r="J828" s="14"/>
      <c r="K828" s="14"/>
      <c r="L828" s="8"/>
      <c r="M828" s="8"/>
      <c r="N828" s="8"/>
      <c r="O828" s="8"/>
      <c r="P828" s="8"/>
      <c r="Q828" s="8"/>
    </row>
    <row r="829" spans="1:17" ht="21.75" x14ac:dyDescent="0.5">
      <c r="A829" s="13"/>
      <c r="B829" s="13" t="s">
        <v>546</v>
      </c>
      <c r="C829" s="13" t="s">
        <v>27</v>
      </c>
      <c r="D829" s="67" t="s">
        <v>642</v>
      </c>
      <c r="E829" s="20"/>
      <c r="F829" s="15"/>
      <c r="G829" s="15"/>
      <c r="H829" s="15" t="s">
        <v>25</v>
      </c>
      <c r="I829" s="15"/>
      <c r="J829" s="14"/>
      <c r="K829" s="14"/>
      <c r="L829" s="8"/>
      <c r="M829" s="8"/>
      <c r="N829" s="8"/>
      <c r="O829" s="8"/>
      <c r="P829" s="8"/>
      <c r="Q829" s="8"/>
    </row>
    <row r="830" spans="1:17" ht="21.75" x14ac:dyDescent="0.5">
      <c r="A830" s="13"/>
      <c r="B830" s="13" t="s">
        <v>217</v>
      </c>
      <c r="C830" s="13" t="s">
        <v>21</v>
      </c>
      <c r="D830" s="67" t="s">
        <v>605</v>
      </c>
      <c r="E830" s="20"/>
      <c r="F830" s="15"/>
      <c r="G830" s="15"/>
      <c r="H830" s="15" t="s">
        <v>26</v>
      </c>
      <c r="I830" s="15"/>
      <c r="J830" s="14"/>
      <c r="K830" s="14"/>
      <c r="L830" s="8"/>
      <c r="M830" s="8"/>
      <c r="N830" s="8"/>
      <c r="O830" s="8"/>
      <c r="P830" s="8"/>
      <c r="Q830" s="8"/>
    </row>
    <row r="831" spans="1:17" ht="4.5" customHeight="1" x14ac:dyDescent="0.5">
      <c r="A831" s="13"/>
      <c r="B831" s="13"/>
      <c r="C831" s="13"/>
      <c r="D831" s="67"/>
      <c r="E831" s="20"/>
      <c r="F831" s="15"/>
      <c r="G831" s="15"/>
      <c r="H831" s="15"/>
      <c r="I831" s="15"/>
      <c r="J831" s="14"/>
      <c r="K831" s="14"/>
      <c r="L831" s="8"/>
      <c r="M831" s="8"/>
      <c r="N831" s="8"/>
      <c r="O831" s="8"/>
      <c r="P831" s="8"/>
      <c r="Q831" s="8"/>
    </row>
    <row r="832" spans="1:17" ht="21.75" x14ac:dyDescent="0.5">
      <c r="A832" s="13">
        <v>153</v>
      </c>
      <c r="B832" s="128" t="s">
        <v>279</v>
      </c>
      <c r="C832" s="13" t="s">
        <v>20</v>
      </c>
      <c r="D832" s="67" t="s">
        <v>98</v>
      </c>
      <c r="E832" s="20">
        <v>0</v>
      </c>
      <c r="F832" s="15">
        <v>1900000</v>
      </c>
      <c r="G832" s="15">
        <v>1900000</v>
      </c>
      <c r="H832" s="15" t="s">
        <v>24</v>
      </c>
      <c r="I832" s="15" t="s">
        <v>67</v>
      </c>
      <c r="J832" s="14"/>
      <c r="K832" s="14"/>
      <c r="L832" s="8"/>
      <c r="M832" s="8"/>
      <c r="N832" s="8"/>
      <c r="O832" s="8"/>
      <c r="P832" s="8"/>
      <c r="Q832" s="8"/>
    </row>
    <row r="833" spans="1:17" ht="21.75" x14ac:dyDescent="0.5">
      <c r="A833" s="13"/>
      <c r="B833" s="125" t="s">
        <v>546</v>
      </c>
      <c r="C833" s="13" t="s">
        <v>27</v>
      </c>
      <c r="D833" s="67" t="s">
        <v>642</v>
      </c>
      <c r="E833" s="20"/>
      <c r="F833" s="15"/>
      <c r="G833" s="15"/>
      <c r="H833" s="15" t="s">
        <v>25</v>
      </c>
      <c r="I833" s="15"/>
      <c r="J833" s="14"/>
      <c r="K833" s="14"/>
      <c r="L833" s="8"/>
      <c r="M833" s="8"/>
      <c r="N833" s="8"/>
      <c r="O833" s="8"/>
      <c r="P833" s="8"/>
      <c r="Q833" s="8"/>
    </row>
    <row r="834" spans="1:17" ht="21.75" x14ac:dyDescent="0.5">
      <c r="A834" s="13"/>
      <c r="B834" s="125" t="s">
        <v>547</v>
      </c>
      <c r="C834" s="13" t="s">
        <v>21</v>
      </c>
      <c r="D834" s="67" t="s">
        <v>605</v>
      </c>
      <c r="E834" s="20"/>
      <c r="F834" s="15"/>
      <c r="G834" s="15"/>
      <c r="H834" s="15" t="s">
        <v>26</v>
      </c>
      <c r="I834" s="15"/>
      <c r="J834" s="14"/>
      <c r="K834" s="14"/>
      <c r="L834" s="8"/>
      <c r="M834" s="8"/>
      <c r="N834" s="8"/>
      <c r="O834" s="8"/>
      <c r="P834" s="8"/>
      <c r="Q834" s="8"/>
    </row>
    <row r="835" spans="1:17" ht="6" customHeight="1" x14ac:dyDescent="0.5">
      <c r="A835" s="13"/>
      <c r="B835" s="13"/>
      <c r="C835" s="13"/>
      <c r="D835" s="67"/>
      <c r="E835" s="20"/>
      <c r="F835" s="15"/>
      <c r="G835" s="15"/>
      <c r="H835" s="15"/>
      <c r="I835" s="15"/>
      <c r="J835" s="14"/>
      <c r="K835" s="14"/>
      <c r="L835" s="8"/>
      <c r="M835" s="8"/>
      <c r="N835" s="8"/>
      <c r="O835" s="8"/>
      <c r="P835" s="8"/>
      <c r="Q835" s="8"/>
    </row>
    <row r="836" spans="1:17" ht="21.75" x14ac:dyDescent="0.5">
      <c r="A836" s="13">
        <v>154</v>
      </c>
      <c r="B836" s="128" t="s">
        <v>279</v>
      </c>
      <c r="C836" s="13" t="s">
        <v>20</v>
      </c>
      <c r="D836" s="67" t="s">
        <v>98</v>
      </c>
      <c r="E836" s="20">
        <v>0</v>
      </c>
      <c r="F836" s="15">
        <v>1900000</v>
      </c>
      <c r="G836" s="15">
        <v>1900000</v>
      </c>
      <c r="H836" s="15" t="s">
        <v>24</v>
      </c>
      <c r="I836" s="15" t="s">
        <v>67</v>
      </c>
      <c r="J836" s="14"/>
      <c r="K836" s="14"/>
      <c r="L836" s="8"/>
      <c r="M836" s="8"/>
      <c r="N836" s="8"/>
      <c r="O836" s="8"/>
      <c r="P836" s="8"/>
      <c r="Q836" s="8"/>
    </row>
    <row r="837" spans="1:17" ht="21.75" x14ac:dyDescent="0.5">
      <c r="A837" s="13"/>
      <c r="B837" s="125" t="s">
        <v>548</v>
      </c>
      <c r="C837" s="13" t="s">
        <v>27</v>
      </c>
      <c r="D837" s="67" t="s">
        <v>642</v>
      </c>
      <c r="E837" s="20"/>
      <c r="F837" s="15"/>
      <c r="G837" s="15"/>
      <c r="H837" s="15" t="s">
        <v>25</v>
      </c>
      <c r="I837" s="15"/>
      <c r="J837" s="14"/>
      <c r="K837" s="14"/>
      <c r="L837" s="8"/>
      <c r="M837" s="8"/>
      <c r="N837" s="8"/>
      <c r="O837" s="8"/>
      <c r="P837" s="8"/>
      <c r="Q837" s="8"/>
    </row>
    <row r="838" spans="1:17" ht="21.75" x14ac:dyDescent="0.5">
      <c r="A838" s="13"/>
      <c r="B838" s="125" t="s">
        <v>549</v>
      </c>
      <c r="C838" s="13" t="s">
        <v>21</v>
      </c>
      <c r="D838" s="67" t="s">
        <v>605</v>
      </c>
      <c r="E838" s="20"/>
      <c r="F838" s="15"/>
      <c r="G838" s="15"/>
      <c r="H838" s="15" t="s">
        <v>26</v>
      </c>
      <c r="I838" s="15"/>
      <c r="J838" s="14"/>
      <c r="K838" s="14"/>
      <c r="L838" s="8"/>
      <c r="M838" s="8"/>
      <c r="N838" s="8"/>
      <c r="O838" s="8"/>
      <c r="P838" s="8"/>
      <c r="Q838" s="8"/>
    </row>
    <row r="839" spans="1:17" ht="3.75" customHeight="1" x14ac:dyDescent="0.5">
      <c r="A839" s="13"/>
      <c r="B839" s="13"/>
      <c r="C839" s="13"/>
      <c r="D839" s="67"/>
      <c r="E839" s="20"/>
      <c r="F839" s="15"/>
      <c r="G839" s="15"/>
      <c r="H839" s="15"/>
      <c r="I839" s="15"/>
      <c r="J839" s="14"/>
      <c r="K839" s="14"/>
      <c r="L839" s="8"/>
      <c r="M839" s="8"/>
      <c r="N839" s="8"/>
      <c r="O839" s="8"/>
      <c r="P839" s="8"/>
      <c r="Q839" s="8"/>
    </row>
    <row r="840" spans="1:17" ht="21.75" x14ac:dyDescent="0.5">
      <c r="A840" s="13">
        <v>155</v>
      </c>
      <c r="B840" s="128" t="s">
        <v>279</v>
      </c>
      <c r="C840" s="13" t="s">
        <v>20</v>
      </c>
      <c r="D840" s="67" t="s">
        <v>98</v>
      </c>
      <c r="E840" s="20">
        <v>0</v>
      </c>
      <c r="F840" s="15">
        <v>1900000</v>
      </c>
      <c r="G840" s="15">
        <v>1900000</v>
      </c>
      <c r="H840" s="15" t="s">
        <v>24</v>
      </c>
      <c r="I840" s="15" t="s">
        <v>67</v>
      </c>
      <c r="J840" s="14"/>
      <c r="K840" s="14"/>
      <c r="L840" s="8"/>
      <c r="M840" s="8"/>
      <c r="N840" s="8"/>
      <c r="O840" s="8"/>
      <c r="P840" s="8"/>
      <c r="Q840" s="8"/>
    </row>
    <row r="841" spans="1:17" ht="21.75" x14ac:dyDescent="0.5">
      <c r="A841" s="13"/>
      <c r="B841" s="125" t="s">
        <v>550</v>
      </c>
      <c r="C841" s="13" t="s">
        <v>27</v>
      </c>
      <c r="D841" s="67" t="s">
        <v>642</v>
      </c>
      <c r="E841" s="20"/>
      <c r="F841" s="15"/>
      <c r="G841" s="15"/>
      <c r="H841" s="15" t="s">
        <v>25</v>
      </c>
      <c r="I841" s="15"/>
      <c r="J841" s="14"/>
      <c r="K841" s="14"/>
      <c r="L841" s="8"/>
      <c r="M841" s="8"/>
      <c r="N841" s="8"/>
      <c r="O841" s="8"/>
      <c r="P841" s="8"/>
      <c r="Q841" s="8"/>
    </row>
    <row r="842" spans="1:17" ht="21.75" x14ac:dyDescent="0.5">
      <c r="A842" s="13"/>
      <c r="B842" s="125" t="s">
        <v>551</v>
      </c>
      <c r="C842" s="13" t="s">
        <v>21</v>
      </c>
      <c r="D842" s="67" t="s">
        <v>605</v>
      </c>
      <c r="E842" s="20"/>
      <c r="F842" s="15"/>
      <c r="G842" s="15"/>
      <c r="H842" s="15" t="s">
        <v>26</v>
      </c>
      <c r="I842" s="15"/>
      <c r="J842" s="14"/>
      <c r="K842" s="14"/>
      <c r="L842" s="8"/>
      <c r="M842" s="8"/>
      <c r="N842" s="8"/>
      <c r="O842" s="8"/>
      <c r="P842" s="8"/>
      <c r="Q842" s="8"/>
    </row>
    <row r="843" spans="1:17" ht="21.75" x14ac:dyDescent="0.5">
      <c r="A843" s="13"/>
      <c r="B843" s="13" t="s">
        <v>552</v>
      </c>
      <c r="C843" s="13"/>
      <c r="D843" s="67" t="s">
        <v>542</v>
      </c>
      <c r="E843" s="20"/>
      <c r="F843" s="15"/>
      <c r="G843" s="15"/>
      <c r="H843" s="15"/>
      <c r="I843" s="15"/>
      <c r="J843" s="14"/>
      <c r="K843" s="14"/>
      <c r="L843" s="8"/>
      <c r="M843" s="8"/>
      <c r="N843" s="8"/>
      <c r="O843" s="8"/>
      <c r="P843" s="8"/>
      <c r="Q843" s="8"/>
    </row>
    <row r="844" spans="1:17" ht="4.5" customHeight="1" x14ac:dyDescent="0.5">
      <c r="A844" s="13"/>
      <c r="B844" s="13"/>
      <c r="C844" s="13"/>
      <c r="D844" s="13"/>
      <c r="E844" s="20"/>
      <c r="F844" s="15"/>
      <c r="G844" s="15"/>
      <c r="H844" s="15"/>
      <c r="I844" s="15"/>
      <c r="J844" s="14"/>
      <c r="K844" s="14"/>
      <c r="L844" s="8"/>
      <c r="M844" s="8"/>
      <c r="N844" s="8"/>
      <c r="O844" s="8"/>
      <c r="P844" s="8"/>
      <c r="Q844" s="8"/>
    </row>
    <row r="845" spans="1:17" ht="21.75" x14ac:dyDescent="0.5">
      <c r="A845" s="13">
        <v>156</v>
      </c>
      <c r="B845" s="128" t="s">
        <v>279</v>
      </c>
      <c r="C845" s="13" t="s">
        <v>20</v>
      </c>
      <c r="D845" s="67" t="s">
        <v>98</v>
      </c>
      <c r="E845" s="20">
        <v>0</v>
      </c>
      <c r="F845" s="15">
        <v>1900000</v>
      </c>
      <c r="G845" s="15">
        <v>1900000</v>
      </c>
      <c r="H845" s="15" t="s">
        <v>24</v>
      </c>
      <c r="I845" s="15" t="s">
        <v>67</v>
      </c>
      <c r="J845" s="14">
        <f>SUM(E828:E845)</f>
        <v>0</v>
      </c>
      <c r="K845" s="14">
        <f>SUM(F828:F845)</f>
        <v>9500000</v>
      </c>
      <c r="L845" s="14">
        <f>SUM(G828:G845)</f>
        <v>9500000</v>
      </c>
      <c r="M845" s="8"/>
      <c r="N845" s="8"/>
      <c r="O845" s="8"/>
      <c r="P845" s="8"/>
      <c r="Q845" s="8"/>
    </row>
    <row r="846" spans="1:17" ht="21.75" x14ac:dyDescent="0.5">
      <c r="A846" s="13"/>
      <c r="B846" s="125" t="s">
        <v>553</v>
      </c>
      <c r="C846" s="13" t="s">
        <v>27</v>
      </c>
      <c r="D846" s="67" t="s">
        <v>642</v>
      </c>
      <c r="E846" s="20"/>
      <c r="F846" s="15"/>
      <c r="G846" s="15"/>
      <c r="H846" s="15" t="s">
        <v>25</v>
      </c>
      <c r="I846" s="15"/>
      <c r="J846" s="14"/>
      <c r="K846" s="14"/>
      <c r="L846" s="8"/>
      <c r="M846" s="8"/>
      <c r="N846" s="8"/>
      <c r="O846" s="8"/>
      <c r="P846" s="8"/>
      <c r="Q846" s="8"/>
    </row>
    <row r="847" spans="1:17" ht="21.75" x14ac:dyDescent="0.5">
      <c r="A847" s="13"/>
      <c r="B847" s="125" t="s">
        <v>554</v>
      </c>
      <c r="C847" s="13" t="s">
        <v>21</v>
      </c>
      <c r="D847" s="67" t="s">
        <v>605</v>
      </c>
      <c r="E847" s="20"/>
      <c r="F847" s="15"/>
      <c r="G847" s="15"/>
      <c r="H847" s="15" t="s">
        <v>26</v>
      </c>
      <c r="I847" s="15"/>
      <c r="J847" s="14"/>
      <c r="K847" s="14"/>
      <c r="L847" s="8"/>
      <c r="M847" s="8"/>
      <c r="N847" s="8"/>
      <c r="O847" s="8"/>
      <c r="P847" s="8"/>
      <c r="Q847" s="8"/>
    </row>
    <row r="848" spans="1:17" ht="21.75" x14ac:dyDescent="0.5">
      <c r="A848" s="16"/>
      <c r="B848" s="16" t="s">
        <v>544</v>
      </c>
      <c r="C848" s="16"/>
      <c r="D848" s="69"/>
      <c r="E848" s="21"/>
      <c r="F848" s="18"/>
      <c r="G848" s="18"/>
      <c r="H848" s="18"/>
      <c r="I848" s="18"/>
      <c r="J848" s="14"/>
      <c r="K848" s="14"/>
      <c r="L848" s="8"/>
      <c r="M848" s="8"/>
      <c r="N848" s="8"/>
      <c r="O848" s="8"/>
      <c r="P848" s="8"/>
      <c r="Q848" s="8"/>
    </row>
    <row r="849" spans="1:17" ht="21.75" x14ac:dyDescent="0.5">
      <c r="A849" s="14"/>
      <c r="B849" s="14"/>
      <c r="C849" s="14"/>
      <c r="D849" s="14"/>
      <c r="E849" s="14"/>
      <c r="F849" s="14"/>
      <c r="G849" s="14"/>
      <c r="H849" s="14"/>
      <c r="I849" s="14">
        <f>SUM(I823+1)</f>
        <v>86</v>
      </c>
      <c r="J849" s="14"/>
      <c r="K849" s="14"/>
      <c r="L849" s="8"/>
      <c r="M849" s="8"/>
      <c r="N849" s="8"/>
      <c r="O849" s="8"/>
      <c r="P849" s="8"/>
      <c r="Q849" s="8"/>
    </row>
    <row r="850" spans="1:17" ht="21.75" x14ac:dyDescent="0.5">
      <c r="A850" s="2" t="s">
        <v>3</v>
      </c>
      <c r="B850" s="2"/>
      <c r="C850" s="1"/>
      <c r="D850" s="1"/>
      <c r="E850" s="2"/>
      <c r="F850" s="2"/>
      <c r="G850" s="2"/>
      <c r="H850" s="1"/>
      <c r="I850" s="1"/>
      <c r="J850" s="14"/>
      <c r="K850" s="14"/>
      <c r="L850" s="8"/>
      <c r="M850" s="8"/>
      <c r="N850" s="8"/>
      <c r="O850" s="8"/>
      <c r="P850" s="8"/>
      <c r="Q850" s="8"/>
    </row>
    <row r="851" spans="1:17" ht="21.75" x14ac:dyDescent="0.5">
      <c r="A851" s="2" t="s">
        <v>4</v>
      </c>
      <c r="B851" s="2"/>
      <c r="C851" s="1"/>
      <c r="D851" s="1"/>
      <c r="E851" s="2"/>
      <c r="F851" s="2"/>
      <c r="G851" s="2"/>
      <c r="H851" s="1"/>
      <c r="I851" s="1"/>
      <c r="J851" s="14"/>
      <c r="K851" s="14"/>
      <c r="L851" s="8"/>
      <c r="M851" s="8"/>
      <c r="N851" s="8"/>
      <c r="O851" s="8"/>
      <c r="P851" s="8"/>
      <c r="Q851" s="8"/>
    </row>
    <row r="852" spans="1:17" ht="21.75" x14ac:dyDescent="0.5">
      <c r="A852" s="678" t="s">
        <v>5</v>
      </c>
      <c r="B852" s="680" t="s">
        <v>6</v>
      </c>
      <c r="C852" s="672" t="s">
        <v>7</v>
      </c>
      <c r="D852" s="670" t="s">
        <v>8</v>
      </c>
      <c r="E852" s="667" t="s">
        <v>9</v>
      </c>
      <c r="F852" s="667"/>
      <c r="G852" s="667"/>
      <c r="H852" s="3" t="s">
        <v>10</v>
      </c>
      <c r="I852" s="4" t="s">
        <v>11</v>
      </c>
      <c r="J852" s="14"/>
      <c r="K852" s="14"/>
      <c r="L852" s="8"/>
      <c r="M852" s="8"/>
      <c r="N852" s="8"/>
      <c r="O852" s="8"/>
      <c r="P852" s="8"/>
      <c r="Q852" s="8"/>
    </row>
    <row r="853" spans="1:17" ht="21.75" x14ac:dyDescent="0.5">
      <c r="A853" s="679"/>
      <c r="B853" s="681"/>
      <c r="C853" s="676"/>
      <c r="D853" s="671"/>
      <c r="E853" s="5" t="s">
        <v>12</v>
      </c>
      <c r="F853" s="5" t="s">
        <v>13</v>
      </c>
      <c r="G853" s="5" t="s">
        <v>14</v>
      </c>
      <c r="H853" s="6" t="s">
        <v>15</v>
      </c>
      <c r="I853" s="7" t="s">
        <v>16</v>
      </c>
      <c r="J853" s="14"/>
      <c r="K853" s="14"/>
      <c r="L853" s="8"/>
      <c r="M853" s="8"/>
      <c r="N853" s="8"/>
      <c r="O853" s="8"/>
      <c r="P853" s="8"/>
      <c r="Q853" s="8"/>
    </row>
    <row r="854" spans="1:17" ht="21.75" x14ac:dyDescent="0.5">
      <c r="A854" s="10">
        <v>157</v>
      </c>
      <c r="B854" s="264" t="s">
        <v>279</v>
      </c>
      <c r="C854" s="10" t="s">
        <v>20</v>
      </c>
      <c r="D854" s="66" t="s">
        <v>98</v>
      </c>
      <c r="E854" s="19">
        <v>0</v>
      </c>
      <c r="F854" s="12">
        <v>1900000</v>
      </c>
      <c r="G854" s="12">
        <v>1900000</v>
      </c>
      <c r="H854" s="12" t="s">
        <v>24</v>
      </c>
      <c r="I854" s="12" t="s">
        <v>67</v>
      </c>
      <c r="J854" s="14"/>
      <c r="K854" s="14"/>
      <c r="L854" s="8"/>
      <c r="M854" s="8"/>
      <c r="N854" s="8"/>
      <c r="O854" s="8"/>
      <c r="P854" s="8"/>
      <c r="Q854" s="8"/>
    </row>
    <row r="855" spans="1:17" ht="21.75" x14ac:dyDescent="0.5">
      <c r="A855" s="13"/>
      <c r="B855" s="125" t="s">
        <v>555</v>
      </c>
      <c r="C855" s="13" t="s">
        <v>27</v>
      </c>
      <c r="D855" s="67" t="s">
        <v>642</v>
      </c>
      <c r="E855" s="20"/>
      <c r="F855" s="15"/>
      <c r="G855" s="15"/>
      <c r="H855" s="15" t="s">
        <v>25</v>
      </c>
      <c r="I855" s="15"/>
      <c r="J855" s="14"/>
      <c r="K855" s="14"/>
      <c r="L855" s="8"/>
      <c r="M855" s="8"/>
      <c r="N855" s="8"/>
      <c r="O855" s="8"/>
      <c r="P855" s="8"/>
      <c r="Q855" s="8"/>
    </row>
    <row r="856" spans="1:17" ht="21.75" x14ac:dyDescent="0.5">
      <c r="A856" s="13"/>
      <c r="B856" s="125" t="s">
        <v>556</v>
      </c>
      <c r="C856" s="13" t="s">
        <v>21</v>
      </c>
      <c r="D856" s="67" t="s">
        <v>605</v>
      </c>
      <c r="E856" s="20"/>
      <c r="F856" s="15"/>
      <c r="G856" s="15"/>
      <c r="H856" s="15" t="s">
        <v>26</v>
      </c>
      <c r="I856" s="15"/>
      <c r="J856" s="14"/>
      <c r="K856" s="14"/>
      <c r="L856" s="8"/>
      <c r="M856" s="8"/>
      <c r="N856" s="8"/>
      <c r="O856" s="8"/>
      <c r="P856" s="8"/>
      <c r="Q856" s="8"/>
    </row>
    <row r="857" spans="1:17" ht="21.75" x14ac:dyDescent="0.5">
      <c r="A857" s="13"/>
      <c r="B857" s="13" t="s">
        <v>557</v>
      </c>
      <c r="C857" s="13"/>
      <c r="D857" s="67"/>
      <c r="E857" s="20"/>
      <c r="F857" s="15"/>
      <c r="G857" s="15"/>
      <c r="H857" s="15"/>
      <c r="I857" s="15"/>
      <c r="J857" s="14"/>
      <c r="K857" s="14"/>
      <c r="L857" s="8"/>
      <c r="M857" s="8"/>
      <c r="N857" s="8"/>
      <c r="O857" s="8"/>
      <c r="P857" s="8"/>
      <c r="Q857" s="8"/>
    </row>
    <row r="858" spans="1:17" ht="7.5" customHeight="1" x14ac:dyDescent="0.5">
      <c r="A858" s="13"/>
      <c r="B858" s="13"/>
      <c r="C858" s="13"/>
      <c r="D858" s="13"/>
      <c r="E858" s="20"/>
      <c r="F858" s="15"/>
      <c r="G858" s="15"/>
      <c r="H858" s="15"/>
      <c r="I858" s="15"/>
      <c r="J858" s="14"/>
      <c r="K858" s="14"/>
      <c r="L858" s="8"/>
      <c r="M858" s="8"/>
      <c r="N858" s="8"/>
      <c r="O858" s="8"/>
      <c r="P858" s="8"/>
      <c r="Q858" s="8"/>
    </row>
    <row r="859" spans="1:17" ht="21.75" x14ac:dyDescent="0.5">
      <c r="A859" s="13">
        <v>158</v>
      </c>
      <c r="B859" s="128" t="s">
        <v>279</v>
      </c>
      <c r="C859" s="13" t="s">
        <v>20</v>
      </c>
      <c r="D859" s="67" t="s">
        <v>98</v>
      </c>
      <c r="E859" s="20">
        <v>0</v>
      </c>
      <c r="F859" s="15">
        <v>1900000</v>
      </c>
      <c r="G859" s="15">
        <v>1900000</v>
      </c>
      <c r="H859" s="15" t="s">
        <v>24</v>
      </c>
      <c r="I859" s="15" t="s">
        <v>67</v>
      </c>
      <c r="J859" s="14"/>
      <c r="K859" s="14"/>
      <c r="L859" s="8"/>
      <c r="M859" s="8"/>
      <c r="N859" s="8"/>
      <c r="O859" s="8"/>
      <c r="P859" s="8"/>
      <c r="Q859" s="8"/>
    </row>
    <row r="860" spans="1:17" ht="21.75" x14ac:dyDescent="0.5">
      <c r="A860" s="13"/>
      <c r="B860" s="125" t="s">
        <v>555</v>
      </c>
      <c r="C860" s="13" t="s">
        <v>27</v>
      </c>
      <c r="D860" s="67" t="s">
        <v>642</v>
      </c>
      <c r="E860" s="20"/>
      <c r="F860" s="15"/>
      <c r="G860" s="15"/>
      <c r="H860" s="15" t="s">
        <v>25</v>
      </c>
      <c r="I860" s="15"/>
      <c r="J860" s="14"/>
      <c r="K860" s="14"/>
      <c r="L860" s="8"/>
      <c r="M860" s="8"/>
      <c r="N860" s="8"/>
      <c r="O860" s="8"/>
      <c r="P860" s="8"/>
      <c r="Q860" s="8"/>
    </row>
    <row r="861" spans="1:17" ht="21.75" x14ac:dyDescent="0.5">
      <c r="A861" s="13"/>
      <c r="B861" s="125" t="s">
        <v>558</v>
      </c>
      <c r="C861" s="13" t="s">
        <v>21</v>
      </c>
      <c r="D861" s="67" t="s">
        <v>605</v>
      </c>
      <c r="E861" s="20"/>
      <c r="F861" s="15"/>
      <c r="G861" s="15"/>
      <c r="H861" s="15" t="s">
        <v>26</v>
      </c>
      <c r="I861" s="15"/>
      <c r="J861" s="14"/>
      <c r="K861" s="14"/>
      <c r="L861" s="8"/>
      <c r="M861" s="8"/>
      <c r="N861" s="8"/>
      <c r="O861" s="8"/>
      <c r="P861" s="8"/>
      <c r="Q861" s="8"/>
    </row>
    <row r="862" spans="1:17" ht="21.75" x14ac:dyDescent="0.5">
      <c r="A862" s="13"/>
      <c r="B862" s="13" t="s">
        <v>267</v>
      </c>
      <c r="C862" s="13"/>
      <c r="D862" s="67"/>
      <c r="E862" s="20"/>
      <c r="F862" s="15"/>
      <c r="G862" s="15"/>
      <c r="H862" s="15"/>
      <c r="I862" s="15"/>
      <c r="J862" s="14"/>
      <c r="K862" s="14"/>
      <c r="L862" s="8"/>
      <c r="M862" s="8"/>
      <c r="N862" s="8"/>
      <c r="O862" s="8"/>
      <c r="P862" s="8"/>
      <c r="Q862" s="8"/>
    </row>
    <row r="863" spans="1:17" ht="4.5" customHeight="1" x14ac:dyDescent="0.5">
      <c r="A863" s="13"/>
      <c r="B863" s="13"/>
      <c r="C863" s="13"/>
      <c r="D863" s="13"/>
      <c r="E863" s="20"/>
      <c r="F863" s="15"/>
      <c r="G863" s="15"/>
      <c r="H863" s="15"/>
      <c r="I863" s="15"/>
      <c r="J863" s="14"/>
      <c r="K863" s="14"/>
      <c r="L863" s="8"/>
      <c r="M863" s="8"/>
      <c r="N863" s="8"/>
      <c r="O863" s="8"/>
      <c r="P863" s="8"/>
      <c r="Q863" s="8"/>
    </row>
    <row r="864" spans="1:17" ht="21.75" x14ac:dyDescent="0.5">
      <c r="A864" s="13">
        <v>159</v>
      </c>
      <c r="B864" s="128" t="s">
        <v>279</v>
      </c>
      <c r="C864" s="13" t="s">
        <v>20</v>
      </c>
      <c r="D864" s="67" t="s">
        <v>98</v>
      </c>
      <c r="E864" s="20">
        <v>0</v>
      </c>
      <c r="F864" s="15">
        <v>1900000</v>
      </c>
      <c r="G864" s="15">
        <v>1900000</v>
      </c>
      <c r="H864" s="15" t="s">
        <v>24</v>
      </c>
      <c r="I864" s="15" t="s">
        <v>67</v>
      </c>
      <c r="J864" s="14"/>
      <c r="K864" s="14"/>
      <c r="L864" s="8"/>
      <c r="M864" s="8"/>
      <c r="N864" s="8"/>
      <c r="O864" s="8"/>
      <c r="P864" s="8"/>
      <c r="Q864" s="8"/>
    </row>
    <row r="865" spans="1:17" ht="21.75" x14ac:dyDescent="0.5">
      <c r="A865" s="13"/>
      <c r="B865" s="125" t="s">
        <v>559</v>
      </c>
      <c r="C865" s="13" t="s">
        <v>27</v>
      </c>
      <c r="D865" s="67" t="s">
        <v>642</v>
      </c>
      <c r="E865" s="20"/>
      <c r="F865" s="15"/>
      <c r="G865" s="15"/>
      <c r="H865" s="15" t="s">
        <v>25</v>
      </c>
      <c r="I865" s="15"/>
      <c r="J865" s="14"/>
      <c r="K865" s="14"/>
      <c r="L865" s="8"/>
      <c r="M865" s="8"/>
      <c r="N865" s="8"/>
      <c r="O865" s="8"/>
      <c r="P865" s="8"/>
      <c r="Q865" s="8"/>
    </row>
    <row r="866" spans="1:17" ht="21.75" x14ac:dyDescent="0.5">
      <c r="A866" s="13"/>
      <c r="B866" s="125" t="s">
        <v>560</v>
      </c>
      <c r="C866" s="13" t="s">
        <v>21</v>
      </c>
      <c r="D866" s="67" t="s">
        <v>605</v>
      </c>
      <c r="E866" s="20"/>
      <c r="F866" s="15"/>
      <c r="G866" s="15"/>
      <c r="H866" s="15" t="s">
        <v>26</v>
      </c>
      <c r="I866" s="15"/>
      <c r="J866" s="14"/>
      <c r="K866" s="14"/>
      <c r="L866" s="8"/>
      <c r="M866" s="8"/>
      <c r="N866" s="8"/>
      <c r="O866" s="8"/>
      <c r="P866" s="8"/>
      <c r="Q866" s="8"/>
    </row>
    <row r="867" spans="1:17" ht="21.75" x14ac:dyDescent="0.5">
      <c r="A867" s="13"/>
      <c r="B867" s="13" t="s">
        <v>544</v>
      </c>
      <c r="C867" s="13"/>
      <c r="D867" s="67"/>
      <c r="E867" s="20"/>
      <c r="F867" s="15"/>
      <c r="G867" s="15"/>
      <c r="H867" s="15"/>
      <c r="I867" s="15"/>
      <c r="J867" s="14"/>
      <c r="K867" s="14"/>
      <c r="L867" s="8"/>
      <c r="M867" s="8"/>
      <c r="N867" s="8"/>
      <c r="O867" s="8"/>
      <c r="P867" s="8"/>
      <c r="Q867" s="8"/>
    </row>
    <row r="868" spans="1:17" ht="6" customHeight="1" x14ac:dyDescent="0.5">
      <c r="A868" s="13"/>
      <c r="B868" s="13"/>
      <c r="C868" s="13"/>
      <c r="D868" s="13"/>
      <c r="E868" s="20"/>
      <c r="F868" s="15"/>
      <c r="G868" s="15"/>
      <c r="H868" s="15"/>
      <c r="I868" s="15"/>
      <c r="J868" s="14"/>
      <c r="K868" s="14"/>
      <c r="L868" s="8"/>
      <c r="M868" s="8"/>
      <c r="N868" s="8"/>
      <c r="O868" s="8"/>
      <c r="P868" s="8"/>
      <c r="Q868" s="8"/>
    </row>
    <row r="869" spans="1:17" ht="21.75" x14ac:dyDescent="0.5">
      <c r="A869" s="13">
        <v>160</v>
      </c>
      <c r="B869" s="128" t="s">
        <v>279</v>
      </c>
      <c r="C869" s="13" t="s">
        <v>20</v>
      </c>
      <c r="D869" s="67" t="s">
        <v>98</v>
      </c>
      <c r="E869" s="20">
        <v>0</v>
      </c>
      <c r="F869" s="15">
        <v>1900000</v>
      </c>
      <c r="G869" s="15">
        <v>1900000</v>
      </c>
      <c r="H869" s="15" t="s">
        <v>24</v>
      </c>
      <c r="I869" s="15" t="s">
        <v>67</v>
      </c>
      <c r="J869" s="14"/>
      <c r="K869" s="14"/>
      <c r="L869" s="8"/>
      <c r="M869" s="8"/>
      <c r="N869" s="8"/>
      <c r="O869" s="8"/>
      <c r="P869" s="8"/>
      <c r="Q869" s="8"/>
    </row>
    <row r="870" spans="1:17" ht="21.75" x14ac:dyDescent="0.5">
      <c r="A870" s="13"/>
      <c r="B870" s="125" t="s">
        <v>545</v>
      </c>
      <c r="C870" s="13" t="s">
        <v>27</v>
      </c>
      <c r="D870" s="67" t="s">
        <v>642</v>
      </c>
      <c r="E870" s="20"/>
      <c r="F870" s="15"/>
      <c r="G870" s="15"/>
      <c r="H870" s="15" t="s">
        <v>25</v>
      </c>
      <c r="I870" s="15"/>
      <c r="J870" s="14"/>
      <c r="K870" s="14"/>
      <c r="L870" s="8"/>
      <c r="M870" s="8"/>
      <c r="N870" s="8"/>
      <c r="O870" s="8"/>
      <c r="P870" s="8"/>
      <c r="Q870" s="8"/>
    </row>
    <row r="871" spans="1:17" ht="21.75" x14ac:dyDescent="0.5">
      <c r="A871" s="13"/>
      <c r="B871" s="125" t="s">
        <v>561</v>
      </c>
      <c r="C871" s="13" t="s">
        <v>21</v>
      </c>
      <c r="D871" s="67" t="s">
        <v>605</v>
      </c>
      <c r="E871" s="20"/>
      <c r="F871" s="15"/>
      <c r="G871" s="15"/>
      <c r="H871" s="15" t="s">
        <v>26</v>
      </c>
      <c r="I871" s="15"/>
      <c r="J871" s="14"/>
      <c r="K871" s="14"/>
      <c r="L871" s="8"/>
      <c r="M871" s="8"/>
      <c r="N871" s="8"/>
      <c r="O871" s="8"/>
      <c r="P871" s="8"/>
      <c r="Q871" s="8"/>
    </row>
    <row r="872" spans="1:17" ht="5.25" customHeight="1" x14ac:dyDescent="0.5">
      <c r="A872" s="13"/>
      <c r="B872" s="13"/>
      <c r="C872" s="13"/>
      <c r="D872" s="67"/>
      <c r="E872" s="20"/>
      <c r="F872" s="15"/>
      <c r="G872" s="15"/>
      <c r="H872" s="15"/>
      <c r="I872" s="15"/>
      <c r="J872" s="14"/>
      <c r="K872" s="14"/>
      <c r="L872" s="8"/>
      <c r="M872" s="8"/>
      <c r="N872" s="8"/>
      <c r="O872" s="8"/>
      <c r="P872" s="8"/>
      <c r="Q872" s="8"/>
    </row>
    <row r="873" spans="1:17" ht="21.75" x14ac:dyDescent="0.5">
      <c r="A873" s="13">
        <v>161</v>
      </c>
      <c r="B873" s="128" t="s">
        <v>279</v>
      </c>
      <c r="C873" s="13" t="s">
        <v>20</v>
      </c>
      <c r="D873" s="67" t="s">
        <v>98</v>
      </c>
      <c r="E873" s="20">
        <v>0</v>
      </c>
      <c r="F873" s="15">
        <v>1900000</v>
      </c>
      <c r="G873" s="15">
        <v>1900000</v>
      </c>
      <c r="H873" s="15" t="s">
        <v>24</v>
      </c>
      <c r="I873" s="15" t="s">
        <v>67</v>
      </c>
      <c r="J873" s="14">
        <f>SUM(E854:E873)</f>
        <v>0</v>
      </c>
      <c r="K873" s="14">
        <f>SUM(F854:F873)</f>
        <v>9500000</v>
      </c>
      <c r="L873" s="14">
        <f>SUM(G854:G873)</f>
        <v>9500000</v>
      </c>
      <c r="M873" s="8"/>
      <c r="N873" s="8"/>
      <c r="O873" s="8"/>
      <c r="P873" s="8"/>
      <c r="Q873" s="8"/>
    </row>
    <row r="874" spans="1:17" ht="21.75" x14ac:dyDescent="0.5">
      <c r="A874" s="13"/>
      <c r="B874" s="125" t="s">
        <v>545</v>
      </c>
      <c r="C874" s="13" t="s">
        <v>27</v>
      </c>
      <c r="D874" s="67" t="s">
        <v>642</v>
      </c>
      <c r="E874" s="20"/>
      <c r="F874" s="15"/>
      <c r="G874" s="15"/>
      <c r="H874" s="15" t="s">
        <v>25</v>
      </c>
      <c r="I874" s="15"/>
      <c r="J874" s="14"/>
      <c r="K874" s="14"/>
      <c r="L874" s="8"/>
      <c r="M874" s="8"/>
      <c r="N874" s="8"/>
      <c r="O874" s="8"/>
      <c r="P874" s="8"/>
      <c r="Q874" s="8"/>
    </row>
    <row r="875" spans="1:17" ht="21.75" x14ac:dyDescent="0.5">
      <c r="A875" s="16"/>
      <c r="B875" s="143" t="s">
        <v>562</v>
      </c>
      <c r="C875" s="16" t="s">
        <v>21</v>
      </c>
      <c r="D875" s="69" t="s">
        <v>605</v>
      </c>
      <c r="E875" s="21"/>
      <c r="F875" s="18"/>
      <c r="G875" s="18"/>
      <c r="H875" s="18" t="s">
        <v>26</v>
      </c>
      <c r="I875" s="18">
        <f>SUM(I849+1)</f>
        <v>87</v>
      </c>
      <c r="J875" s="14"/>
      <c r="K875" s="14"/>
      <c r="L875" s="8"/>
      <c r="M875" s="8"/>
      <c r="N875" s="8"/>
      <c r="O875" s="8"/>
      <c r="P875" s="8"/>
      <c r="Q875" s="8"/>
    </row>
    <row r="876" spans="1:17" ht="21.75" x14ac:dyDescent="0.5">
      <c r="A876" s="2" t="s">
        <v>3</v>
      </c>
      <c r="B876" s="2"/>
      <c r="C876" s="1"/>
      <c r="D876" s="1"/>
      <c r="E876" s="2"/>
      <c r="F876" s="2"/>
      <c r="G876" s="2"/>
      <c r="H876" s="1"/>
      <c r="I876" s="1"/>
      <c r="J876" s="14"/>
      <c r="K876" s="14"/>
      <c r="L876" s="8"/>
      <c r="M876" s="8"/>
      <c r="N876" s="8"/>
      <c r="O876" s="8"/>
      <c r="P876" s="8"/>
      <c r="Q876" s="8"/>
    </row>
    <row r="877" spans="1:17" ht="21.75" x14ac:dyDescent="0.5">
      <c r="A877" s="2" t="s">
        <v>4</v>
      </c>
      <c r="B877" s="2"/>
      <c r="C877" s="1"/>
      <c r="D877" s="1"/>
      <c r="E877" s="2"/>
      <c r="F877" s="2"/>
      <c r="G877" s="2"/>
      <c r="H877" s="1"/>
      <c r="I877" s="1"/>
      <c r="J877" s="14"/>
      <c r="K877" s="14"/>
      <c r="L877" s="8"/>
      <c r="M877" s="8"/>
      <c r="N877" s="8"/>
      <c r="O877" s="8"/>
      <c r="P877" s="8"/>
      <c r="Q877" s="8"/>
    </row>
    <row r="878" spans="1:17" ht="21.75" x14ac:dyDescent="0.5">
      <c r="A878" s="678" t="s">
        <v>5</v>
      </c>
      <c r="B878" s="680" t="s">
        <v>6</v>
      </c>
      <c r="C878" s="672" t="s">
        <v>7</v>
      </c>
      <c r="D878" s="670" t="s">
        <v>8</v>
      </c>
      <c r="E878" s="667" t="s">
        <v>9</v>
      </c>
      <c r="F878" s="667"/>
      <c r="G878" s="667"/>
      <c r="H878" s="3" t="s">
        <v>10</v>
      </c>
      <c r="I878" s="4" t="s">
        <v>11</v>
      </c>
      <c r="J878" s="14"/>
      <c r="K878" s="14"/>
      <c r="L878" s="8"/>
      <c r="M878" s="8"/>
      <c r="N878" s="8"/>
      <c r="O878" s="8"/>
      <c r="P878" s="8"/>
      <c r="Q878" s="8"/>
    </row>
    <row r="879" spans="1:17" ht="21.75" x14ac:dyDescent="0.5">
      <c r="A879" s="679"/>
      <c r="B879" s="681"/>
      <c r="C879" s="676"/>
      <c r="D879" s="671"/>
      <c r="E879" s="5" t="s">
        <v>12</v>
      </c>
      <c r="F879" s="5" t="s">
        <v>13</v>
      </c>
      <c r="G879" s="5" t="s">
        <v>14</v>
      </c>
      <c r="H879" s="6" t="s">
        <v>15</v>
      </c>
      <c r="I879" s="7" t="s">
        <v>16</v>
      </c>
      <c r="J879" s="14"/>
      <c r="K879" s="14"/>
      <c r="L879" s="8"/>
      <c r="M879" s="8"/>
      <c r="N879" s="8"/>
      <c r="O879" s="8"/>
      <c r="P879" s="8"/>
      <c r="Q879" s="8"/>
    </row>
    <row r="880" spans="1:17" ht="21.75" x14ac:dyDescent="0.5">
      <c r="A880" s="10">
        <v>162</v>
      </c>
      <c r="B880" s="264" t="s">
        <v>96</v>
      </c>
      <c r="C880" s="10" t="s">
        <v>20</v>
      </c>
      <c r="D880" s="66" t="s">
        <v>98</v>
      </c>
      <c r="E880" s="19">
        <v>0</v>
      </c>
      <c r="F880" s="12">
        <v>1900000</v>
      </c>
      <c r="G880" s="12">
        <v>1900000</v>
      </c>
      <c r="H880" s="12" t="s">
        <v>24</v>
      </c>
      <c r="I880" s="12" t="s">
        <v>67</v>
      </c>
      <c r="J880" s="14"/>
      <c r="K880" s="14"/>
      <c r="L880" s="8"/>
      <c r="M880" s="8"/>
      <c r="N880" s="8"/>
      <c r="O880" s="8"/>
      <c r="P880" s="8"/>
      <c r="Q880" s="8"/>
    </row>
    <row r="881" spans="1:17" ht="21.75" x14ac:dyDescent="0.5">
      <c r="A881" s="13"/>
      <c r="B881" s="125" t="s">
        <v>841</v>
      </c>
      <c r="C881" s="13" t="s">
        <v>27</v>
      </c>
      <c r="D881" s="67" t="s">
        <v>642</v>
      </c>
      <c r="E881" s="20"/>
      <c r="F881" s="15"/>
      <c r="G881" s="15"/>
      <c r="H881" s="15" t="s">
        <v>25</v>
      </c>
      <c r="I881" s="15"/>
      <c r="J881" s="14"/>
      <c r="K881" s="14"/>
      <c r="L881" s="8"/>
      <c r="M881" s="8"/>
      <c r="N881" s="8"/>
      <c r="O881" s="8"/>
      <c r="P881" s="8"/>
      <c r="Q881" s="8"/>
    </row>
    <row r="882" spans="1:17" ht="21.75" x14ac:dyDescent="0.5">
      <c r="A882" s="13"/>
      <c r="B882" s="125" t="s">
        <v>842</v>
      </c>
      <c r="C882" s="13" t="s">
        <v>21</v>
      </c>
      <c r="D882" s="67" t="s">
        <v>605</v>
      </c>
      <c r="E882" s="20"/>
      <c r="F882" s="15"/>
      <c r="G882" s="15"/>
      <c r="H882" s="15" t="s">
        <v>26</v>
      </c>
      <c r="I882" s="15"/>
      <c r="J882" s="14"/>
      <c r="K882" s="14"/>
      <c r="L882" s="8"/>
      <c r="M882" s="8"/>
      <c r="N882" s="8"/>
      <c r="O882" s="8"/>
      <c r="P882" s="8"/>
      <c r="Q882" s="8"/>
    </row>
    <row r="883" spans="1:17" ht="21.75" x14ac:dyDescent="0.5">
      <c r="A883" s="13"/>
      <c r="B883" s="13" t="s">
        <v>100</v>
      </c>
      <c r="C883" s="13"/>
      <c r="D883" s="67"/>
      <c r="E883" s="20"/>
      <c r="F883" s="15"/>
      <c r="G883" s="15"/>
      <c r="H883" s="15"/>
      <c r="I883" s="15"/>
      <c r="J883" s="14"/>
      <c r="K883" s="14"/>
      <c r="L883" s="8"/>
      <c r="M883" s="8"/>
      <c r="N883" s="8"/>
      <c r="O883" s="8"/>
      <c r="P883" s="8"/>
      <c r="Q883" s="8"/>
    </row>
    <row r="884" spans="1:17" ht="5.25" customHeight="1" x14ac:dyDescent="0.5">
      <c r="A884" s="13"/>
      <c r="B884" s="13"/>
      <c r="C884" s="13"/>
      <c r="D884" s="13"/>
      <c r="E884" s="20"/>
      <c r="F884" s="15"/>
      <c r="G884" s="15"/>
      <c r="H884" s="15"/>
      <c r="I884" s="15"/>
      <c r="J884" s="14"/>
      <c r="K884" s="14"/>
      <c r="L884" s="8"/>
      <c r="M884" s="8"/>
      <c r="N884" s="8"/>
      <c r="O884" s="8"/>
      <c r="P884" s="8"/>
      <c r="Q884" s="8"/>
    </row>
    <row r="885" spans="1:17" ht="21.75" x14ac:dyDescent="0.5">
      <c r="A885" s="13">
        <v>163</v>
      </c>
      <c r="B885" s="128" t="s">
        <v>96</v>
      </c>
      <c r="C885" s="13" t="s">
        <v>20</v>
      </c>
      <c r="D885" s="67" t="s">
        <v>98</v>
      </c>
      <c r="E885" s="20">
        <v>0</v>
      </c>
      <c r="F885" s="15">
        <v>1900000</v>
      </c>
      <c r="G885" s="15">
        <v>1900000</v>
      </c>
      <c r="H885" s="15" t="s">
        <v>24</v>
      </c>
      <c r="I885" s="15" t="s">
        <v>67</v>
      </c>
      <c r="J885" s="14"/>
      <c r="K885" s="14"/>
      <c r="L885" s="8"/>
      <c r="M885" s="8"/>
      <c r="N885" s="8"/>
      <c r="O885" s="8"/>
      <c r="P885" s="8"/>
      <c r="Q885" s="8"/>
    </row>
    <row r="886" spans="1:17" ht="21.75" x14ac:dyDescent="0.5">
      <c r="A886" s="13"/>
      <c r="B886" s="125" t="s">
        <v>843</v>
      </c>
      <c r="C886" s="13" t="s">
        <v>27</v>
      </c>
      <c r="D886" s="67" t="s">
        <v>642</v>
      </c>
      <c r="E886" s="20"/>
      <c r="F886" s="15"/>
      <c r="G886" s="15"/>
      <c r="H886" s="15" t="s">
        <v>25</v>
      </c>
      <c r="I886" s="15"/>
      <c r="J886" s="14"/>
      <c r="K886" s="14"/>
      <c r="L886" s="8"/>
      <c r="M886" s="8"/>
      <c r="N886" s="8"/>
      <c r="O886" s="8"/>
      <c r="P886" s="8"/>
      <c r="Q886" s="8"/>
    </row>
    <row r="887" spans="1:17" ht="21.75" x14ac:dyDescent="0.5">
      <c r="A887" s="13"/>
      <c r="B887" s="125" t="s">
        <v>844</v>
      </c>
      <c r="C887" s="13" t="s">
        <v>21</v>
      </c>
      <c r="D887" s="67" t="s">
        <v>605</v>
      </c>
      <c r="E887" s="20"/>
      <c r="F887" s="15"/>
      <c r="G887" s="15"/>
      <c r="H887" s="15" t="s">
        <v>26</v>
      </c>
      <c r="I887" s="15"/>
      <c r="J887" s="14"/>
      <c r="K887" s="14"/>
      <c r="L887" s="8"/>
      <c r="M887" s="8"/>
      <c r="N887" s="8"/>
      <c r="O887" s="8"/>
      <c r="P887" s="8"/>
      <c r="Q887" s="8"/>
    </row>
    <row r="888" spans="1:17" ht="4.5" customHeight="1" x14ac:dyDescent="0.5">
      <c r="A888" s="13"/>
      <c r="B888" s="13"/>
      <c r="C888" s="13"/>
      <c r="D888" s="67"/>
      <c r="E888" s="20"/>
      <c r="F888" s="15"/>
      <c r="G888" s="15"/>
      <c r="H888" s="15"/>
      <c r="I888" s="15"/>
      <c r="J888" s="14"/>
      <c r="K888" s="14"/>
      <c r="L888" s="8"/>
      <c r="M888" s="8"/>
      <c r="N888" s="8"/>
      <c r="O888" s="8"/>
      <c r="P888" s="8"/>
      <c r="Q888" s="8"/>
    </row>
    <row r="889" spans="1:17" ht="21.75" x14ac:dyDescent="0.5">
      <c r="A889" s="13">
        <v>164</v>
      </c>
      <c r="B889" s="128" t="s">
        <v>96</v>
      </c>
      <c r="C889" s="13" t="s">
        <v>20</v>
      </c>
      <c r="D889" s="67" t="s">
        <v>98</v>
      </c>
      <c r="E889" s="20">
        <v>0</v>
      </c>
      <c r="F889" s="15">
        <v>1900000</v>
      </c>
      <c r="G889" s="15">
        <v>1900000</v>
      </c>
      <c r="H889" s="15" t="s">
        <v>24</v>
      </c>
      <c r="I889" s="15" t="s">
        <v>67</v>
      </c>
      <c r="J889" s="14"/>
      <c r="K889" s="14"/>
      <c r="L889" s="8"/>
      <c r="M889" s="8"/>
      <c r="N889" s="8"/>
      <c r="O889" s="8"/>
      <c r="P889" s="8"/>
      <c r="Q889" s="8"/>
    </row>
    <row r="890" spans="1:17" ht="21.75" x14ac:dyDescent="0.5">
      <c r="A890" s="13"/>
      <c r="B890" s="125" t="s">
        <v>845</v>
      </c>
      <c r="C890" s="13" t="s">
        <v>27</v>
      </c>
      <c r="D890" s="67" t="s">
        <v>642</v>
      </c>
      <c r="E890" s="20"/>
      <c r="F890" s="15"/>
      <c r="G890" s="15"/>
      <c r="H890" s="15" t="s">
        <v>25</v>
      </c>
      <c r="I890" s="15"/>
      <c r="J890" s="14"/>
      <c r="K890" s="14"/>
      <c r="L890" s="8"/>
      <c r="M890" s="8"/>
      <c r="N890" s="8"/>
      <c r="O890" s="8"/>
      <c r="P890" s="8"/>
      <c r="Q890" s="8"/>
    </row>
    <row r="891" spans="1:17" ht="21.75" x14ac:dyDescent="0.5">
      <c r="A891" s="13"/>
      <c r="B891" s="125" t="s">
        <v>846</v>
      </c>
      <c r="C891" s="13" t="s">
        <v>21</v>
      </c>
      <c r="D891" s="67" t="s">
        <v>605</v>
      </c>
      <c r="E891" s="20"/>
      <c r="F891" s="15"/>
      <c r="G891" s="15"/>
      <c r="H891" s="15" t="s">
        <v>26</v>
      </c>
      <c r="I891" s="15"/>
      <c r="J891" s="14"/>
      <c r="K891" s="14"/>
      <c r="L891" s="8"/>
      <c r="M891" s="8"/>
      <c r="N891" s="8"/>
      <c r="O891" s="8"/>
      <c r="P891" s="8"/>
      <c r="Q891" s="8"/>
    </row>
    <row r="892" spans="1:17" ht="4.5" customHeight="1" x14ac:dyDescent="0.5">
      <c r="A892" s="13"/>
      <c r="B892" s="13"/>
      <c r="C892" s="13"/>
      <c r="D892" s="13"/>
      <c r="E892" s="20"/>
      <c r="F892" s="15"/>
      <c r="G892" s="15"/>
      <c r="H892" s="15"/>
      <c r="I892" s="15"/>
      <c r="J892" s="14"/>
      <c r="K892" s="14"/>
      <c r="L892" s="8"/>
      <c r="M892" s="8"/>
      <c r="N892" s="8"/>
      <c r="O892" s="8"/>
      <c r="P892" s="8"/>
      <c r="Q892" s="8"/>
    </row>
    <row r="893" spans="1:17" ht="21.75" x14ac:dyDescent="0.5">
      <c r="A893" s="13">
        <v>165</v>
      </c>
      <c r="B893" s="128" t="s">
        <v>96</v>
      </c>
      <c r="C893" s="13" t="s">
        <v>20</v>
      </c>
      <c r="D893" s="67" t="s">
        <v>98</v>
      </c>
      <c r="E893" s="20">
        <v>0</v>
      </c>
      <c r="F893" s="15">
        <v>1900000</v>
      </c>
      <c r="G893" s="15">
        <v>1900000</v>
      </c>
      <c r="H893" s="15" t="s">
        <v>24</v>
      </c>
      <c r="I893" s="15" t="s">
        <v>67</v>
      </c>
      <c r="J893" s="14"/>
      <c r="K893" s="14"/>
      <c r="L893" s="8"/>
      <c r="M893" s="8"/>
      <c r="N893" s="8"/>
      <c r="O893" s="8"/>
      <c r="P893" s="8"/>
      <c r="Q893" s="8"/>
    </row>
    <row r="894" spans="1:17" ht="21.75" x14ac:dyDescent="0.5">
      <c r="A894" s="13"/>
      <c r="B894" s="125" t="s">
        <v>847</v>
      </c>
      <c r="C894" s="13" t="s">
        <v>27</v>
      </c>
      <c r="D894" s="67" t="s">
        <v>642</v>
      </c>
      <c r="E894" s="20"/>
      <c r="F894" s="15"/>
      <c r="G894" s="15"/>
      <c r="H894" s="15" t="s">
        <v>25</v>
      </c>
      <c r="I894" s="15"/>
      <c r="J894" s="14"/>
      <c r="K894" s="14"/>
      <c r="L894" s="8"/>
      <c r="M894" s="8"/>
      <c r="N894" s="8"/>
      <c r="O894" s="8"/>
      <c r="P894" s="8"/>
      <c r="Q894" s="8"/>
    </row>
    <row r="895" spans="1:17" ht="21.75" x14ac:dyDescent="0.5">
      <c r="A895" s="13"/>
      <c r="B895" s="125" t="s">
        <v>848</v>
      </c>
      <c r="C895" s="13" t="s">
        <v>21</v>
      </c>
      <c r="D895" s="67" t="s">
        <v>605</v>
      </c>
      <c r="E895" s="20"/>
      <c r="F895" s="15"/>
      <c r="G895" s="15"/>
      <c r="H895" s="15" t="s">
        <v>26</v>
      </c>
      <c r="I895" s="15"/>
      <c r="J895" s="14"/>
      <c r="K895" s="14"/>
      <c r="L895" s="8"/>
      <c r="M895" s="8"/>
      <c r="N895" s="8"/>
      <c r="O895" s="8"/>
      <c r="P895" s="8"/>
      <c r="Q895" s="8"/>
    </row>
    <row r="896" spans="1:17" ht="5.25" customHeight="1" x14ac:dyDescent="0.5">
      <c r="A896" s="13"/>
      <c r="B896" s="13"/>
      <c r="C896" s="13"/>
      <c r="D896" s="13"/>
      <c r="E896" s="20"/>
      <c r="F896" s="15"/>
      <c r="G896" s="15"/>
      <c r="H896" s="15"/>
      <c r="I896" s="15"/>
      <c r="J896" s="14"/>
      <c r="K896" s="14"/>
      <c r="L896" s="8"/>
      <c r="M896" s="8"/>
      <c r="N896" s="8"/>
      <c r="O896" s="8"/>
      <c r="P896" s="8"/>
      <c r="Q896" s="8"/>
    </row>
    <row r="897" spans="1:17" ht="21.75" x14ac:dyDescent="0.5">
      <c r="A897" s="13">
        <v>166</v>
      </c>
      <c r="B897" s="128" t="s">
        <v>96</v>
      </c>
      <c r="C897" s="13" t="s">
        <v>20</v>
      </c>
      <c r="D897" s="67" t="s">
        <v>98</v>
      </c>
      <c r="E897" s="20">
        <v>0</v>
      </c>
      <c r="F897" s="15">
        <v>1900000</v>
      </c>
      <c r="G897" s="15">
        <v>1900000</v>
      </c>
      <c r="H897" s="15" t="s">
        <v>24</v>
      </c>
      <c r="I897" s="15" t="s">
        <v>67</v>
      </c>
      <c r="J897" s="14">
        <f>SUM(E880:E897)</f>
        <v>0</v>
      </c>
      <c r="K897" s="14">
        <f>SUM(F880:F897)</f>
        <v>9500000</v>
      </c>
      <c r="L897" s="14">
        <f>SUM(G880:G897)</f>
        <v>9500000</v>
      </c>
      <c r="M897" s="8"/>
      <c r="N897" s="8"/>
      <c r="O897" s="8"/>
      <c r="P897" s="8"/>
      <c r="Q897" s="8"/>
    </row>
    <row r="898" spans="1:17" ht="21.75" x14ac:dyDescent="0.5">
      <c r="A898" s="13"/>
      <c r="B898" s="125" t="s">
        <v>849</v>
      </c>
      <c r="C898" s="13" t="s">
        <v>27</v>
      </c>
      <c r="D898" s="67" t="s">
        <v>642</v>
      </c>
      <c r="E898" s="20"/>
      <c r="F898" s="15"/>
      <c r="G898" s="15"/>
      <c r="H898" s="15" t="s">
        <v>25</v>
      </c>
      <c r="I898" s="15"/>
      <c r="J898" s="14"/>
      <c r="K898" s="14"/>
      <c r="L898" s="8"/>
      <c r="M898" s="8"/>
      <c r="N898" s="8"/>
      <c r="O898" s="8"/>
      <c r="P898" s="8"/>
      <c r="Q898" s="8"/>
    </row>
    <row r="899" spans="1:17" ht="21.75" x14ac:dyDescent="0.5">
      <c r="A899" s="13"/>
      <c r="B899" s="125" t="s">
        <v>850</v>
      </c>
      <c r="C899" s="13" t="s">
        <v>21</v>
      </c>
      <c r="D899" s="67" t="s">
        <v>605</v>
      </c>
      <c r="E899" s="20"/>
      <c r="F899" s="15"/>
      <c r="G899" s="15"/>
      <c r="H899" s="15" t="s">
        <v>26</v>
      </c>
      <c r="I899" s="15"/>
      <c r="J899" s="14"/>
      <c r="K899" s="14"/>
      <c r="L899" s="8"/>
      <c r="M899" s="8"/>
      <c r="N899" s="8"/>
      <c r="O899" s="8"/>
      <c r="P899" s="8"/>
      <c r="Q899" s="8"/>
    </row>
    <row r="900" spans="1:17" ht="21.75" x14ac:dyDescent="0.5">
      <c r="A900" s="16"/>
      <c r="B900" s="16"/>
      <c r="C900" s="16"/>
      <c r="D900" s="69"/>
      <c r="E900" s="21"/>
      <c r="F900" s="18"/>
      <c r="G900" s="18"/>
      <c r="H900" s="18"/>
      <c r="I900" s="18"/>
      <c r="J900" s="14"/>
      <c r="K900" s="14"/>
      <c r="L900" s="8"/>
      <c r="M900" s="8"/>
      <c r="N900" s="8"/>
      <c r="O900" s="8"/>
      <c r="P900" s="8"/>
      <c r="Q900" s="8"/>
    </row>
    <row r="901" spans="1:17" ht="21.75" x14ac:dyDescent="0.5">
      <c r="A901" s="14"/>
      <c r="B901" s="14"/>
      <c r="C901" s="14"/>
      <c r="D901" s="43"/>
      <c r="E901" s="14"/>
      <c r="F901" s="14"/>
      <c r="G901" s="14"/>
      <c r="H901" s="14"/>
      <c r="I901" s="14">
        <f>SUM(I875+1)</f>
        <v>88</v>
      </c>
      <c r="J901" s="14"/>
      <c r="K901" s="14"/>
      <c r="L901" s="8"/>
      <c r="M901" s="8"/>
      <c r="N901" s="8"/>
      <c r="O901" s="8"/>
      <c r="P901" s="8"/>
      <c r="Q901" s="8"/>
    </row>
    <row r="902" spans="1:17" ht="21.75" x14ac:dyDescent="0.5">
      <c r="A902" s="2" t="s">
        <v>3</v>
      </c>
      <c r="B902" s="2"/>
      <c r="C902" s="1"/>
      <c r="D902" s="1"/>
      <c r="E902" s="2"/>
      <c r="F902" s="2"/>
      <c r="G902" s="2"/>
      <c r="H902" s="1"/>
      <c r="I902" s="1"/>
      <c r="J902" s="14"/>
      <c r="K902" s="14"/>
      <c r="L902" s="8"/>
      <c r="M902" s="8"/>
      <c r="N902" s="8"/>
      <c r="O902" s="8"/>
      <c r="P902" s="8"/>
      <c r="Q902" s="8"/>
    </row>
    <row r="903" spans="1:17" ht="21.75" x14ac:dyDescent="0.5">
      <c r="A903" s="2" t="s">
        <v>4</v>
      </c>
      <c r="B903" s="2"/>
      <c r="C903" s="1"/>
      <c r="D903" s="1"/>
      <c r="E903" s="2"/>
      <c r="F903" s="2"/>
      <c r="G903" s="2"/>
      <c r="H903" s="1"/>
      <c r="I903" s="1"/>
      <c r="J903" s="14"/>
      <c r="K903" s="14"/>
      <c r="L903" s="8"/>
      <c r="M903" s="8"/>
      <c r="N903" s="8"/>
      <c r="O903" s="8"/>
      <c r="P903" s="8"/>
      <c r="Q903" s="8"/>
    </row>
    <row r="904" spans="1:17" ht="21.75" x14ac:dyDescent="0.5">
      <c r="A904" s="678" t="s">
        <v>5</v>
      </c>
      <c r="B904" s="680" t="s">
        <v>6</v>
      </c>
      <c r="C904" s="672" t="s">
        <v>7</v>
      </c>
      <c r="D904" s="670" t="s">
        <v>8</v>
      </c>
      <c r="E904" s="667" t="s">
        <v>9</v>
      </c>
      <c r="F904" s="667"/>
      <c r="G904" s="667"/>
      <c r="H904" s="3" t="s">
        <v>10</v>
      </c>
      <c r="I904" s="4" t="s">
        <v>11</v>
      </c>
      <c r="J904" s="14"/>
      <c r="K904" s="14"/>
      <c r="L904" s="8"/>
      <c r="M904" s="8"/>
      <c r="N904" s="8"/>
      <c r="O904" s="8"/>
      <c r="P904" s="8"/>
      <c r="Q904" s="8"/>
    </row>
    <row r="905" spans="1:17" ht="21.75" x14ac:dyDescent="0.5">
      <c r="A905" s="679"/>
      <c r="B905" s="681"/>
      <c r="C905" s="676"/>
      <c r="D905" s="671"/>
      <c r="E905" s="5" t="s">
        <v>12</v>
      </c>
      <c r="F905" s="5" t="s">
        <v>13</v>
      </c>
      <c r="G905" s="5" t="s">
        <v>14</v>
      </c>
      <c r="H905" s="6" t="s">
        <v>15</v>
      </c>
      <c r="I905" s="7" t="s">
        <v>16</v>
      </c>
      <c r="J905" s="14"/>
      <c r="K905" s="14"/>
      <c r="L905" s="8"/>
      <c r="M905" s="8"/>
      <c r="N905" s="8"/>
      <c r="O905" s="8"/>
      <c r="P905" s="8"/>
      <c r="Q905" s="8"/>
    </row>
    <row r="906" spans="1:17" ht="21.75" x14ac:dyDescent="0.5">
      <c r="A906" s="10">
        <v>167</v>
      </c>
      <c r="B906" s="264" t="s">
        <v>96</v>
      </c>
      <c r="C906" s="10" t="s">
        <v>20</v>
      </c>
      <c r="D906" s="66" t="s">
        <v>98</v>
      </c>
      <c r="E906" s="19">
        <v>0</v>
      </c>
      <c r="F906" s="12">
        <v>1900000</v>
      </c>
      <c r="G906" s="12">
        <v>1900000</v>
      </c>
      <c r="H906" s="12" t="s">
        <v>24</v>
      </c>
      <c r="I906" s="12" t="s">
        <v>67</v>
      </c>
      <c r="J906" s="14"/>
      <c r="K906" s="14"/>
      <c r="L906" s="8"/>
      <c r="M906" s="8"/>
      <c r="N906" s="8"/>
      <c r="O906" s="8"/>
      <c r="P906" s="8"/>
      <c r="Q906" s="8"/>
    </row>
    <row r="907" spans="1:17" ht="21.75" x14ac:dyDescent="0.5">
      <c r="A907" s="13"/>
      <c r="B907" s="125" t="s">
        <v>851</v>
      </c>
      <c r="C907" s="13" t="s">
        <v>27</v>
      </c>
      <c r="D907" s="67" t="s">
        <v>642</v>
      </c>
      <c r="E907" s="20"/>
      <c r="F907" s="15"/>
      <c r="G907" s="15"/>
      <c r="H907" s="15" t="s">
        <v>25</v>
      </c>
      <c r="I907" s="15"/>
      <c r="J907" s="14"/>
      <c r="K907" s="14"/>
      <c r="L907" s="8"/>
      <c r="M907" s="8"/>
      <c r="N907" s="8"/>
      <c r="O907" s="8"/>
      <c r="P907" s="8"/>
      <c r="Q907" s="8"/>
    </row>
    <row r="908" spans="1:17" ht="21.75" x14ac:dyDescent="0.5">
      <c r="A908" s="13"/>
      <c r="B908" s="125" t="s">
        <v>852</v>
      </c>
      <c r="C908" s="13" t="s">
        <v>21</v>
      </c>
      <c r="D908" s="67" t="s">
        <v>605</v>
      </c>
      <c r="E908" s="20"/>
      <c r="F908" s="15"/>
      <c r="G908" s="15"/>
      <c r="H908" s="15" t="s">
        <v>26</v>
      </c>
      <c r="I908" s="15"/>
      <c r="J908" s="14"/>
      <c r="K908" s="14"/>
      <c r="L908" s="8"/>
      <c r="M908" s="8"/>
      <c r="N908" s="8"/>
      <c r="O908" s="8"/>
      <c r="P908" s="8"/>
      <c r="Q908" s="8"/>
    </row>
    <row r="909" spans="1:17" ht="4.5" customHeight="1" x14ac:dyDescent="0.5">
      <c r="A909" s="13"/>
      <c r="B909" s="125"/>
      <c r="C909" s="13"/>
      <c r="D909" s="67"/>
      <c r="E909" s="20"/>
      <c r="F909" s="15"/>
      <c r="G909" s="15"/>
      <c r="H909" s="15"/>
      <c r="I909" s="15"/>
      <c r="J909" s="14"/>
      <c r="K909" s="14"/>
      <c r="L909" s="8"/>
      <c r="M909" s="8"/>
      <c r="N909" s="8"/>
      <c r="O909" s="8"/>
      <c r="P909" s="8"/>
      <c r="Q909" s="8"/>
    </row>
    <row r="910" spans="1:17" ht="21.75" x14ac:dyDescent="0.5">
      <c r="A910" s="13">
        <v>168</v>
      </c>
      <c r="B910" s="128" t="s">
        <v>279</v>
      </c>
      <c r="C910" s="13" t="s">
        <v>20</v>
      </c>
      <c r="D910" s="67" t="s">
        <v>98</v>
      </c>
      <c r="E910" s="20">
        <v>1900000</v>
      </c>
      <c r="F910" s="15">
        <v>1900000</v>
      </c>
      <c r="G910" s="15">
        <v>0</v>
      </c>
      <c r="H910" s="15" t="s">
        <v>24</v>
      </c>
      <c r="I910" s="15" t="s">
        <v>67</v>
      </c>
      <c r="J910" s="14"/>
      <c r="K910" s="14"/>
      <c r="L910" s="8"/>
      <c r="M910" s="8"/>
      <c r="N910" s="8"/>
      <c r="O910" s="8"/>
      <c r="P910" s="8"/>
      <c r="Q910" s="8"/>
    </row>
    <row r="911" spans="1:17" ht="21.75" x14ac:dyDescent="0.5">
      <c r="A911" s="13"/>
      <c r="B911" s="125" t="s">
        <v>808</v>
      </c>
      <c r="C911" s="13" t="s">
        <v>27</v>
      </c>
      <c r="D911" s="67" t="s">
        <v>642</v>
      </c>
      <c r="E911" s="20"/>
      <c r="F911" s="15"/>
      <c r="G911" s="15"/>
      <c r="H911" s="15" t="s">
        <v>25</v>
      </c>
      <c r="I911" s="15"/>
      <c r="J911" s="14"/>
      <c r="K911" s="14"/>
      <c r="L911" s="8"/>
      <c r="M911" s="8"/>
      <c r="N911" s="8"/>
      <c r="O911" s="8"/>
      <c r="P911" s="8"/>
      <c r="Q911" s="8"/>
    </row>
    <row r="912" spans="1:17" ht="21.75" x14ac:dyDescent="0.5">
      <c r="A912" s="13"/>
      <c r="B912" s="125" t="s">
        <v>809</v>
      </c>
      <c r="C912" s="13" t="s">
        <v>21</v>
      </c>
      <c r="D912" s="67" t="s">
        <v>605</v>
      </c>
      <c r="E912" s="20"/>
      <c r="F912" s="15"/>
      <c r="G912" s="15"/>
      <c r="H912" s="15" t="s">
        <v>26</v>
      </c>
      <c r="I912" s="15"/>
      <c r="J912" s="14"/>
      <c r="K912" s="14"/>
      <c r="L912" s="8"/>
      <c r="M912" s="8"/>
      <c r="N912" s="8"/>
      <c r="O912" s="8"/>
      <c r="P912" s="8"/>
      <c r="Q912" s="8"/>
    </row>
    <row r="913" spans="1:17" ht="21.75" x14ac:dyDescent="0.5">
      <c r="A913" s="13"/>
      <c r="B913" s="125" t="s">
        <v>810</v>
      </c>
      <c r="C913" s="13"/>
      <c r="D913" s="67"/>
      <c r="E913" s="20"/>
      <c r="F913" s="15"/>
      <c r="G913" s="15"/>
      <c r="H913" s="15"/>
      <c r="I913" s="15"/>
      <c r="J913" s="14"/>
      <c r="K913" s="14"/>
      <c r="L913" s="8"/>
      <c r="M913" s="8"/>
      <c r="N913" s="8"/>
      <c r="O913" s="8"/>
      <c r="P913" s="8"/>
      <c r="Q913" s="8"/>
    </row>
    <row r="914" spans="1:17" ht="5.25" customHeight="1" x14ac:dyDescent="0.5">
      <c r="A914" s="13"/>
      <c r="B914" s="13"/>
      <c r="C914" s="13"/>
      <c r="D914" s="13"/>
      <c r="E914" s="20"/>
      <c r="F914" s="15"/>
      <c r="G914" s="15"/>
      <c r="H914" s="15"/>
      <c r="I914" s="15"/>
      <c r="J914" s="14"/>
      <c r="K914" s="14"/>
      <c r="L914" s="8"/>
      <c r="M914" s="8"/>
      <c r="N914" s="8"/>
      <c r="O914" s="8"/>
      <c r="P914" s="8"/>
      <c r="Q914" s="8"/>
    </row>
    <row r="915" spans="1:17" ht="21.75" x14ac:dyDescent="0.5">
      <c r="A915" s="13">
        <v>169</v>
      </c>
      <c r="B915" s="128" t="s">
        <v>279</v>
      </c>
      <c r="C915" s="13" t="s">
        <v>20</v>
      </c>
      <c r="D915" s="67" t="s">
        <v>98</v>
      </c>
      <c r="E915" s="20">
        <v>1900000</v>
      </c>
      <c r="F915" s="15">
        <v>1900000</v>
      </c>
      <c r="G915" s="15">
        <v>0</v>
      </c>
      <c r="H915" s="15" t="s">
        <v>24</v>
      </c>
      <c r="I915" s="15" t="s">
        <v>67</v>
      </c>
      <c r="J915" s="14"/>
      <c r="K915" s="14"/>
      <c r="L915" s="8"/>
      <c r="M915" s="8"/>
      <c r="N915" s="8"/>
      <c r="O915" s="8"/>
      <c r="P915" s="8"/>
      <c r="Q915" s="8"/>
    </row>
    <row r="916" spans="1:17" ht="21.75" x14ac:dyDescent="0.5">
      <c r="A916" s="13"/>
      <c r="B916" s="125" t="s">
        <v>811</v>
      </c>
      <c r="C916" s="13" t="s">
        <v>27</v>
      </c>
      <c r="D916" s="67" t="s">
        <v>642</v>
      </c>
      <c r="E916" s="20"/>
      <c r="F916" s="15"/>
      <c r="G916" s="15"/>
      <c r="H916" s="15" t="s">
        <v>25</v>
      </c>
      <c r="I916" s="15"/>
      <c r="J916" s="14"/>
      <c r="K916" s="14"/>
      <c r="L916" s="8"/>
      <c r="M916" s="8"/>
      <c r="N916" s="8"/>
      <c r="O916" s="8"/>
      <c r="P916" s="8"/>
      <c r="Q916" s="8"/>
    </row>
    <row r="917" spans="1:17" ht="21.75" x14ac:dyDescent="0.5">
      <c r="A917" s="13"/>
      <c r="B917" s="125" t="s">
        <v>812</v>
      </c>
      <c r="C917" s="13" t="s">
        <v>21</v>
      </c>
      <c r="D917" s="67" t="s">
        <v>605</v>
      </c>
      <c r="E917" s="20"/>
      <c r="F917" s="15"/>
      <c r="G917" s="15"/>
      <c r="H917" s="15" t="s">
        <v>26</v>
      </c>
      <c r="I917" s="15"/>
      <c r="J917" s="14"/>
      <c r="K917" s="14"/>
      <c r="L917" s="8"/>
      <c r="M917" s="8"/>
      <c r="N917" s="8"/>
      <c r="O917" s="8"/>
      <c r="P917" s="8"/>
      <c r="Q917" s="8"/>
    </row>
    <row r="918" spans="1:17" ht="21.75" x14ac:dyDescent="0.5">
      <c r="A918" s="13"/>
      <c r="B918" s="125" t="s">
        <v>267</v>
      </c>
      <c r="C918" s="13"/>
      <c r="D918" s="67"/>
      <c r="E918" s="20"/>
      <c r="F918" s="15"/>
      <c r="G918" s="15"/>
      <c r="H918" s="15"/>
      <c r="I918" s="15"/>
      <c r="J918" s="14"/>
      <c r="K918" s="14"/>
      <c r="L918" s="8"/>
      <c r="M918" s="8"/>
      <c r="N918" s="8"/>
      <c r="O918" s="8"/>
      <c r="P918" s="8"/>
      <c r="Q918" s="8"/>
    </row>
    <row r="919" spans="1:17" ht="4.5" customHeight="1" x14ac:dyDescent="0.5">
      <c r="A919" s="13"/>
      <c r="B919" s="13"/>
      <c r="C919" s="13"/>
      <c r="D919" s="13"/>
      <c r="E919" s="20"/>
      <c r="F919" s="15"/>
      <c r="G919" s="15"/>
      <c r="H919" s="15"/>
      <c r="I919" s="15"/>
      <c r="J919" s="14"/>
      <c r="K919" s="14"/>
      <c r="L919" s="8"/>
      <c r="M919" s="8"/>
      <c r="N919" s="8"/>
      <c r="O919" s="8"/>
      <c r="P919" s="8"/>
      <c r="Q919" s="8"/>
    </row>
    <row r="920" spans="1:17" ht="21.75" x14ac:dyDescent="0.5">
      <c r="A920" s="13">
        <v>170</v>
      </c>
      <c r="B920" s="128" t="s">
        <v>96</v>
      </c>
      <c r="C920" s="13" t="s">
        <v>20</v>
      </c>
      <c r="D920" s="67" t="s">
        <v>98</v>
      </c>
      <c r="E920" s="20">
        <v>1900000</v>
      </c>
      <c r="F920" s="15">
        <v>1900000</v>
      </c>
      <c r="G920" s="15">
        <v>0</v>
      </c>
      <c r="H920" s="15" t="s">
        <v>24</v>
      </c>
      <c r="I920" s="15" t="s">
        <v>67</v>
      </c>
      <c r="J920" s="14"/>
      <c r="K920" s="14"/>
      <c r="L920" s="8"/>
      <c r="M920" s="8"/>
      <c r="N920" s="8"/>
      <c r="O920" s="8"/>
      <c r="P920" s="8"/>
      <c r="Q920" s="8"/>
    </row>
    <row r="921" spans="1:17" ht="21.75" x14ac:dyDescent="0.5">
      <c r="A921" s="13"/>
      <c r="B921" s="128" t="s">
        <v>97</v>
      </c>
      <c r="C921" s="13" t="s">
        <v>27</v>
      </c>
      <c r="D921" s="67" t="s">
        <v>642</v>
      </c>
      <c r="E921" s="20"/>
      <c r="F921" s="15"/>
      <c r="G921" s="15"/>
      <c r="H921" s="15" t="s">
        <v>25</v>
      </c>
      <c r="I921" s="15"/>
      <c r="J921" s="14"/>
      <c r="K921" s="14"/>
      <c r="L921" s="8"/>
      <c r="M921" s="8"/>
      <c r="N921" s="8"/>
      <c r="O921" s="8"/>
      <c r="P921" s="8"/>
      <c r="Q921" s="8"/>
    </row>
    <row r="922" spans="1:17" ht="21.75" x14ac:dyDescent="0.5">
      <c r="A922" s="13"/>
      <c r="B922" s="125" t="s">
        <v>267</v>
      </c>
      <c r="C922" s="13" t="s">
        <v>21</v>
      </c>
      <c r="D922" s="67" t="s">
        <v>605</v>
      </c>
      <c r="E922" s="20"/>
      <c r="F922" s="15"/>
      <c r="G922" s="15"/>
      <c r="H922" s="15" t="s">
        <v>26</v>
      </c>
      <c r="I922" s="15"/>
      <c r="J922" s="14"/>
      <c r="K922" s="14"/>
      <c r="L922" s="8"/>
      <c r="M922" s="8"/>
      <c r="N922" s="8"/>
      <c r="O922" s="8"/>
      <c r="P922" s="8"/>
      <c r="Q922" s="8"/>
    </row>
    <row r="923" spans="1:17" ht="4.5" customHeight="1" x14ac:dyDescent="0.5">
      <c r="A923" s="13"/>
      <c r="B923" s="125"/>
      <c r="C923" s="13"/>
      <c r="D923" s="67"/>
      <c r="E923" s="20"/>
      <c r="F923" s="15"/>
      <c r="G923" s="15"/>
      <c r="H923" s="15"/>
      <c r="I923" s="68"/>
      <c r="J923" s="14"/>
      <c r="K923" s="14"/>
      <c r="L923" s="8"/>
      <c r="M923" s="8"/>
      <c r="N923" s="8"/>
      <c r="O923" s="8"/>
      <c r="P923" s="8"/>
      <c r="Q923" s="8"/>
    </row>
    <row r="924" spans="1:17" ht="21.75" x14ac:dyDescent="0.5">
      <c r="A924" s="13">
        <v>171</v>
      </c>
      <c r="B924" s="128" t="s">
        <v>96</v>
      </c>
      <c r="C924" s="13" t="s">
        <v>20</v>
      </c>
      <c r="D924" s="67" t="s">
        <v>98</v>
      </c>
      <c r="E924" s="20">
        <v>1900000</v>
      </c>
      <c r="F924" s="15">
        <v>1900000</v>
      </c>
      <c r="G924" s="15">
        <v>0</v>
      </c>
      <c r="H924" s="15" t="s">
        <v>24</v>
      </c>
      <c r="I924" s="15" t="s">
        <v>67</v>
      </c>
      <c r="J924" s="14">
        <f>SUM(E906:E924)</f>
        <v>7600000</v>
      </c>
      <c r="K924" s="14">
        <f>SUM(F906:F924)</f>
        <v>9500000</v>
      </c>
      <c r="L924" s="14">
        <f>SUM(G906:G924)</f>
        <v>1900000</v>
      </c>
      <c r="M924" s="8"/>
      <c r="N924" s="8"/>
      <c r="O924" s="8"/>
      <c r="P924" s="8"/>
      <c r="Q924" s="8"/>
    </row>
    <row r="925" spans="1:17" ht="21.75" x14ac:dyDescent="0.5">
      <c r="A925" s="13"/>
      <c r="B925" s="125" t="s">
        <v>853</v>
      </c>
      <c r="C925" s="13" t="s">
        <v>27</v>
      </c>
      <c r="D925" s="67" t="s">
        <v>642</v>
      </c>
      <c r="E925" s="20"/>
      <c r="F925" s="15"/>
      <c r="G925" s="15"/>
      <c r="H925" s="15" t="s">
        <v>25</v>
      </c>
      <c r="I925" s="15"/>
      <c r="J925" s="14"/>
      <c r="K925" s="14"/>
      <c r="L925" s="8"/>
      <c r="M925" s="8"/>
      <c r="N925" s="8"/>
      <c r="O925" s="8"/>
      <c r="P925" s="8"/>
      <c r="Q925" s="8"/>
    </row>
    <row r="926" spans="1:17" ht="21.75" x14ac:dyDescent="0.5">
      <c r="A926" s="13"/>
      <c r="B926" s="125" t="s">
        <v>854</v>
      </c>
      <c r="C926" s="13" t="s">
        <v>21</v>
      </c>
      <c r="D926" s="67" t="s">
        <v>605</v>
      </c>
      <c r="E926" s="20"/>
      <c r="F926" s="15"/>
      <c r="G926" s="15"/>
      <c r="H926" s="15" t="s">
        <v>26</v>
      </c>
      <c r="I926" s="15"/>
      <c r="J926" s="14"/>
      <c r="K926" s="14"/>
      <c r="L926" s="8"/>
      <c r="M926" s="8"/>
      <c r="N926" s="8"/>
      <c r="O926" s="8"/>
      <c r="P926" s="8"/>
      <c r="Q926" s="8"/>
    </row>
    <row r="927" spans="1:17" ht="21.75" x14ac:dyDescent="0.5">
      <c r="A927" s="16"/>
      <c r="B927" s="143" t="s">
        <v>19</v>
      </c>
      <c r="C927" s="16"/>
      <c r="D927" s="69"/>
      <c r="E927" s="21"/>
      <c r="F927" s="18"/>
      <c r="G927" s="18"/>
      <c r="H927" s="18"/>
      <c r="I927" s="18">
        <f>SUM(I901+1)</f>
        <v>89</v>
      </c>
      <c r="J927" s="14"/>
      <c r="K927" s="14"/>
      <c r="L927" s="8"/>
      <c r="M927" s="8"/>
      <c r="N927" s="8"/>
      <c r="O927" s="8"/>
      <c r="P927" s="8"/>
      <c r="Q927" s="8"/>
    </row>
    <row r="928" spans="1:17" ht="21.75" x14ac:dyDescent="0.5">
      <c r="A928" s="2" t="s">
        <v>3</v>
      </c>
      <c r="B928" s="2"/>
      <c r="C928" s="1"/>
      <c r="D928" s="1"/>
      <c r="E928" s="2"/>
      <c r="F928" s="2"/>
      <c r="G928" s="2"/>
      <c r="H928" s="1"/>
      <c r="I928" s="1"/>
      <c r="J928" s="14"/>
      <c r="K928" s="14"/>
      <c r="L928" s="8"/>
      <c r="M928" s="8"/>
      <c r="N928" s="8"/>
      <c r="O928" s="8"/>
      <c r="P928" s="8"/>
      <c r="Q928" s="8"/>
    </row>
    <row r="929" spans="1:17" ht="21.75" x14ac:dyDescent="0.5">
      <c r="A929" s="2" t="s">
        <v>4</v>
      </c>
      <c r="B929" s="2"/>
      <c r="C929" s="1"/>
      <c r="D929" s="1"/>
      <c r="E929" s="2"/>
      <c r="F929" s="2"/>
      <c r="G929" s="2"/>
      <c r="H929" s="1"/>
      <c r="I929" s="1"/>
      <c r="J929" s="14"/>
      <c r="K929" s="14"/>
      <c r="L929" s="8"/>
      <c r="M929" s="8"/>
      <c r="N929" s="8"/>
      <c r="O929" s="8"/>
      <c r="P929" s="8"/>
      <c r="Q929" s="8"/>
    </row>
    <row r="930" spans="1:17" ht="21.75" x14ac:dyDescent="0.5">
      <c r="A930" s="678" t="s">
        <v>5</v>
      </c>
      <c r="B930" s="680" t="s">
        <v>6</v>
      </c>
      <c r="C930" s="672" t="s">
        <v>7</v>
      </c>
      <c r="D930" s="670" t="s">
        <v>8</v>
      </c>
      <c r="E930" s="667" t="s">
        <v>9</v>
      </c>
      <c r="F930" s="667"/>
      <c r="G930" s="667"/>
      <c r="H930" s="3" t="s">
        <v>10</v>
      </c>
      <c r="I930" s="4" t="s">
        <v>11</v>
      </c>
      <c r="J930" s="14"/>
      <c r="K930" s="14"/>
      <c r="L930" s="8"/>
      <c r="M930" s="8"/>
      <c r="N930" s="8"/>
      <c r="O930" s="8"/>
      <c r="P930" s="8"/>
      <c r="Q930" s="8"/>
    </row>
    <row r="931" spans="1:17" ht="21.75" x14ac:dyDescent="0.5">
      <c r="A931" s="679"/>
      <c r="B931" s="681"/>
      <c r="C931" s="676"/>
      <c r="D931" s="671"/>
      <c r="E931" s="5" t="s">
        <v>12</v>
      </c>
      <c r="F931" s="5" t="s">
        <v>13</v>
      </c>
      <c r="G931" s="5" t="s">
        <v>14</v>
      </c>
      <c r="H931" s="6" t="s">
        <v>15</v>
      </c>
      <c r="I931" s="7" t="s">
        <v>16</v>
      </c>
      <c r="J931" s="14"/>
      <c r="K931" s="14"/>
      <c r="L931" s="8"/>
      <c r="M931" s="8"/>
      <c r="N931" s="8"/>
      <c r="O931" s="8"/>
      <c r="P931" s="8"/>
      <c r="Q931" s="8"/>
    </row>
    <row r="932" spans="1:17" ht="21.75" x14ac:dyDescent="0.5">
      <c r="A932" s="10">
        <v>172</v>
      </c>
      <c r="B932" s="252" t="s">
        <v>96</v>
      </c>
      <c r="C932" s="11" t="s">
        <v>20</v>
      </c>
      <c r="D932" s="23" t="s">
        <v>98</v>
      </c>
      <c r="E932" s="11">
        <v>1900000</v>
      </c>
      <c r="F932" s="19">
        <v>1900000</v>
      </c>
      <c r="G932" s="11">
        <v>0</v>
      </c>
      <c r="H932" s="19" t="s">
        <v>24</v>
      </c>
      <c r="I932" s="12" t="s">
        <v>67</v>
      </c>
      <c r="J932" s="14"/>
      <c r="K932" s="14"/>
      <c r="L932" s="8"/>
      <c r="M932" s="8"/>
      <c r="N932" s="8"/>
      <c r="O932" s="8"/>
      <c r="P932" s="8"/>
      <c r="Q932" s="8"/>
    </row>
    <row r="933" spans="1:17" ht="21.75" x14ac:dyDescent="0.5">
      <c r="A933" s="13"/>
      <c r="B933" s="29" t="s">
        <v>855</v>
      </c>
      <c r="C933" s="14" t="s">
        <v>27</v>
      </c>
      <c r="D933" s="24" t="s">
        <v>642</v>
      </c>
      <c r="E933" s="14"/>
      <c r="F933" s="20"/>
      <c r="G933" s="14"/>
      <c r="H933" s="20" t="s">
        <v>25</v>
      </c>
      <c r="I933" s="15"/>
      <c r="J933" s="14"/>
      <c r="K933" s="14"/>
      <c r="L933" s="8"/>
      <c r="M933" s="8"/>
      <c r="N933" s="8"/>
      <c r="O933" s="8"/>
      <c r="P933" s="8"/>
      <c r="Q933" s="8"/>
    </row>
    <row r="934" spans="1:17" ht="21.75" x14ac:dyDescent="0.5">
      <c r="A934" s="13"/>
      <c r="B934" s="29" t="s">
        <v>856</v>
      </c>
      <c r="C934" s="14" t="s">
        <v>21</v>
      </c>
      <c r="D934" s="24" t="s">
        <v>605</v>
      </c>
      <c r="E934" s="14"/>
      <c r="F934" s="20"/>
      <c r="G934" s="14"/>
      <c r="H934" s="20" t="s">
        <v>26</v>
      </c>
      <c r="I934" s="15"/>
      <c r="J934" s="14"/>
      <c r="K934" s="14"/>
      <c r="L934" s="8"/>
      <c r="M934" s="8"/>
      <c r="N934" s="8"/>
      <c r="O934" s="8"/>
      <c r="P934" s="8"/>
      <c r="Q934" s="8"/>
    </row>
    <row r="935" spans="1:17" ht="21.75" x14ac:dyDescent="0.5">
      <c r="A935" s="13"/>
      <c r="B935" s="29" t="s">
        <v>857</v>
      </c>
      <c r="C935" s="14"/>
      <c r="D935" s="24"/>
      <c r="E935" s="14"/>
      <c r="F935" s="20"/>
      <c r="G935" s="14"/>
      <c r="H935" s="20"/>
      <c r="I935" s="15"/>
      <c r="J935" s="14"/>
      <c r="K935" s="14"/>
      <c r="L935" s="8"/>
      <c r="M935" s="8"/>
      <c r="N935" s="8"/>
      <c r="O935" s="8"/>
      <c r="P935" s="8"/>
      <c r="Q935" s="8"/>
    </row>
    <row r="936" spans="1:17" ht="12.75" customHeight="1" x14ac:dyDescent="0.5">
      <c r="A936" s="13"/>
      <c r="B936" s="20"/>
      <c r="C936" s="14"/>
      <c r="D936" s="20"/>
      <c r="E936" s="14"/>
      <c r="F936" s="20"/>
      <c r="G936" s="14"/>
      <c r="H936" s="20"/>
      <c r="I936" s="15"/>
      <c r="J936" s="14"/>
      <c r="K936" s="14"/>
      <c r="L936" s="8"/>
      <c r="M936" s="8"/>
      <c r="N936" s="8"/>
      <c r="O936" s="8"/>
      <c r="P936" s="8"/>
      <c r="Q936" s="8"/>
    </row>
    <row r="937" spans="1:17" ht="21.75" x14ac:dyDescent="0.5">
      <c r="A937" s="13">
        <v>173</v>
      </c>
      <c r="B937" s="167" t="s">
        <v>96</v>
      </c>
      <c r="C937" s="14" t="s">
        <v>20</v>
      </c>
      <c r="D937" s="24" t="s">
        <v>98</v>
      </c>
      <c r="E937" s="14">
        <v>1900000</v>
      </c>
      <c r="F937" s="20">
        <v>1900000</v>
      </c>
      <c r="G937" s="14">
        <v>0</v>
      </c>
      <c r="H937" s="20" t="s">
        <v>24</v>
      </c>
      <c r="I937" s="15" t="s">
        <v>67</v>
      </c>
      <c r="J937" s="14"/>
      <c r="K937" s="14"/>
      <c r="L937" s="8"/>
      <c r="M937" s="8"/>
      <c r="N937" s="8"/>
      <c r="O937" s="8"/>
      <c r="P937" s="8"/>
      <c r="Q937" s="8"/>
    </row>
    <row r="938" spans="1:17" ht="21.75" x14ac:dyDescent="0.5">
      <c r="A938" s="13"/>
      <c r="B938" s="29" t="s">
        <v>858</v>
      </c>
      <c r="C938" s="14" t="s">
        <v>27</v>
      </c>
      <c r="D938" s="24" t="s">
        <v>642</v>
      </c>
      <c r="E938" s="14"/>
      <c r="F938" s="20"/>
      <c r="G938" s="14"/>
      <c r="H938" s="20" t="s">
        <v>25</v>
      </c>
      <c r="I938" s="15"/>
      <c r="J938" s="14"/>
      <c r="K938" s="14"/>
      <c r="L938" s="8"/>
      <c r="M938" s="8"/>
      <c r="N938" s="8"/>
      <c r="O938" s="8"/>
      <c r="P938" s="8"/>
      <c r="Q938" s="8"/>
    </row>
    <row r="939" spans="1:17" ht="21.75" x14ac:dyDescent="0.5">
      <c r="A939" s="13"/>
      <c r="B939" s="29" t="s">
        <v>859</v>
      </c>
      <c r="C939" s="14" t="s">
        <v>21</v>
      </c>
      <c r="D939" s="24" t="s">
        <v>605</v>
      </c>
      <c r="E939" s="14"/>
      <c r="F939" s="20"/>
      <c r="G939" s="14"/>
      <c r="H939" s="20" t="s">
        <v>26</v>
      </c>
      <c r="I939" s="15"/>
      <c r="J939" s="14"/>
      <c r="K939" s="14"/>
      <c r="L939" s="8"/>
      <c r="M939" s="8"/>
      <c r="N939" s="8"/>
      <c r="O939" s="8"/>
      <c r="P939" s="8"/>
      <c r="Q939" s="8"/>
    </row>
    <row r="940" spans="1:17" ht="21.75" x14ac:dyDescent="0.5">
      <c r="A940" s="13"/>
      <c r="B940" s="29" t="s">
        <v>19</v>
      </c>
      <c r="C940" s="14"/>
      <c r="D940" s="24"/>
      <c r="E940" s="14"/>
      <c r="F940" s="20"/>
      <c r="G940" s="14"/>
      <c r="H940" s="20"/>
      <c r="I940" s="15"/>
      <c r="J940" s="14"/>
      <c r="K940" s="14"/>
      <c r="L940" s="8"/>
      <c r="M940" s="8"/>
      <c r="N940" s="8"/>
      <c r="O940" s="8"/>
      <c r="P940" s="8"/>
      <c r="Q940" s="8"/>
    </row>
    <row r="941" spans="1:17" ht="12" customHeight="1" x14ac:dyDescent="0.5">
      <c r="A941" s="13"/>
      <c r="B941" s="20"/>
      <c r="C941" s="14"/>
      <c r="D941" s="20"/>
      <c r="E941" s="14"/>
      <c r="F941" s="20"/>
      <c r="G941" s="14"/>
      <c r="H941" s="20"/>
      <c r="I941" s="15"/>
      <c r="J941" s="14"/>
      <c r="K941" s="14"/>
      <c r="L941" s="8"/>
      <c r="M941" s="8"/>
      <c r="N941" s="8"/>
      <c r="O941" s="8"/>
      <c r="P941" s="8"/>
      <c r="Q941" s="8"/>
    </row>
    <row r="942" spans="1:17" ht="21.75" x14ac:dyDescent="0.5">
      <c r="A942" s="13">
        <v>174</v>
      </c>
      <c r="B942" s="167" t="s">
        <v>96</v>
      </c>
      <c r="C942" s="14" t="s">
        <v>20</v>
      </c>
      <c r="D942" s="24" t="s">
        <v>98</v>
      </c>
      <c r="E942" s="14">
        <v>0</v>
      </c>
      <c r="F942" s="20">
        <v>1900000</v>
      </c>
      <c r="G942" s="14">
        <v>1900000</v>
      </c>
      <c r="H942" s="20" t="s">
        <v>24</v>
      </c>
      <c r="I942" s="15" t="s">
        <v>67</v>
      </c>
      <c r="J942" s="14"/>
      <c r="K942" s="14"/>
      <c r="L942" s="8"/>
      <c r="M942" s="8"/>
      <c r="N942" s="8"/>
      <c r="O942" s="8"/>
      <c r="P942" s="8"/>
      <c r="Q942" s="8"/>
    </row>
    <row r="943" spans="1:17" ht="21.75" x14ac:dyDescent="0.5">
      <c r="A943" s="13"/>
      <c r="B943" s="29" t="s">
        <v>860</v>
      </c>
      <c r="C943" s="14" t="s">
        <v>27</v>
      </c>
      <c r="D943" s="24" t="s">
        <v>642</v>
      </c>
      <c r="E943" s="14"/>
      <c r="F943" s="20"/>
      <c r="G943" s="14"/>
      <c r="H943" s="20" t="s">
        <v>25</v>
      </c>
      <c r="I943" s="15"/>
      <c r="J943" s="14"/>
      <c r="K943" s="14"/>
      <c r="L943" s="8"/>
      <c r="M943" s="8"/>
      <c r="N943" s="8"/>
      <c r="O943" s="8"/>
      <c r="P943" s="8"/>
      <c r="Q943" s="8"/>
    </row>
    <row r="944" spans="1:17" ht="21.75" x14ac:dyDescent="0.5">
      <c r="A944" s="13"/>
      <c r="B944" s="29" t="s">
        <v>861</v>
      </c>
      <c r="C944" s="14" t="s">
        <v>21</v>
      </c>
      <c r="D944" s="24" t="s">
        <v>605</v>
      </c>
      <c r="E944" s="14"/>
      <c r="F944" s="20"/>
      <c r="G944" s="14"/>
      <c r="H944" s="20" t="s">
        <v>26</v>
      </c>
      <c r="I944" s="15"/>
      <c r="J944" s="14"/>
      <c r="K944" s="14"/>
      <c r="L944" s="8"/>
      <c r="M944" s="8"/>
      <c r="N944" s="8"/>
      <c r="O944" s="8"/>
      <c r="P944" s="8"/>
      <c r="Q944" s="8"/>
    </row>
    <row r="945" spans="1:17" ht="21.75" x14ac:dyDescent="0.5">
      <c r="A945" s="13"/>
      <c r="B945" s="20" t="s">
        <v>19</v>
      </c>
      <c r="C945" s="14"/>
      <c r="D945" s="24"/>
      <c r="E945" s="14"/>
      <c r="F945" s="20"/>
      <c r="G945" s="14"/>
      <c r="H945" s="20"/>
      <c r="I945" s="15"/>
      <c r="J945" s="14"/>
      <c r="K945" s="14"/>
      <c r="L945" s="8"/>
      <c r="M945" s="8"/>
      <c r="N945" s="8"/>
      <c r="O945" s="8"/>
      <c r="P945" s="8"/>
      <c r="Q945" s="8"/>
    </row>
    <row r="946" spans="1:17" ht="12" customHeight="1" x14ac:dyDescent="0.5">
      <c r="A946" s="13"/>
      <c r="B946" s="20"/>
      <c r="C946" s="14"/>
      <c r="D946" s="24"/>
      <c r="E946" s="14"/>
      <c r="F946" s="20"/>
      <c r="G946" s="14"/>
      <c r="H946" s="20"/>
      <c r="I946" s="15"/>
      <c r="J946" s="14"/>
      <c r="K946" s="14"/>
      <c r="L946" s="8"/>
      <c r="M946" s="8"/>
      <c r="N946" s="8"/>
      <c r="O946" s="8"/>
      <c r="P946" s="8"/>
      <c r="Q946" s="8"/>
    </row>
    <row r="947" spans="1:17" ht="21.75" x14ac:dyDescent="0.5">
      <c r="A947" s="13">
        <v>175</v>
      </c>
      <c r="B947" s="167" t="s">
        <v>96</v>
      </c>
      <c r="C947" s="14" t="s">
        <v>20</v>
      </c>
      <c r="D947" s="24" t="s">
        <v>98</v>
      </c>
      <c r="E947" s="14">
        <v>0</v>
      </c>
      <c r="F947" s="20">
        <v>1900000</v>
      </c>
      <c r="G947" s="14">
        <v>1900000</v>
      </c>
      <c r="H947" s="20" t="s">
        <v>24</v>
      </c>
      <c r="I947" s="15" t="s">
        <v>67</v>
      </c>
      <c r="J947" s="14">
        <f>SUM(E932:E947)</f>
        <v>3800000</v>
      </c>
      <c r="K947" s="14">
        <f>SUM(F932:F947)</f>
        <v>7600000</v>
      </c>
      <c r="L947" s="14">
        <f>SUM(G932:G947)</f>
        <v>3800000</v>
      </c>
      <c r="M947" s="8"/>
      <c r="N947" s="8"/>
      <c r="O947" s="8"/>
      <c r="P947" s="8"/>
      <c r="Q947" s="8"/>
    </row>
    <row r="948" spans="1:17" ht="21.75" x14ac:dyDescent="0.5">
      <c r="A948" s="13"/>
      <c r="B948" s="29" t="s">
        <v>862</v>
      </c>
      <c r="C948" s="14" t="s">
        <v>27</v>
      </c>
      <c r="D948" s="24" t="s">
        <v>642</v>
      </c>
      <c r="E948" s="14"/>
      <c r="F948" s="20"/>
      <c r="G948" s="14"/>
      <c r="H948" s="20" t="s">
        <v>25</v>
      </c>
      <c r="I948" s="15"/>
      <c r="J948" s="14"/>
      <c r="K948" s="14"/>
      <c r="L948" s="8"/>
      <c r="M948" s="8"/>
      <c r="N948" s="8"/>
      <c r="O948" s="8"/>
      <c r="P948" s="8"/>
      <c r="Q948" s="8"/>
    </row>
    <row r="949" spans="1:17" ht="21.75" x14ac:dyDescent="0.5">
      <c r="A949" s="13"/>
      <c r="B949" s="29" t="s">
        <v>863</v>
      </c>
      <c r="C949" s="14" t="s">
        <v>21</v>
      </c>
      <c r="D949" s="24" t="s">
        <v>605</v>
      </c>
      <c r="E949" s="14"/>
      <c r="F949" s="20"/>
      <c r="G949" s="14"/>
      <c r="H949" s="20" t="s">
        <v>26</v>
      </c>
      <c r="I949" s="15"/>
      <c r="J949" s="14"/>
      <c r="K949" s="14"/>
      <c r="L949" s="8"/>
      <c r="M949" s="8"/>
      <c r="N949" s="8"/>
      <c r="O949" s="8"/>
      <c r="P949" s="8"/>
      <c r="Q949" s="8"/>
    </row>
    <row r="950" spans="1:17" ht="21.75" x14ac:dyDescent="0.5">
      <c r="A950" s="16"/>
      <c r="B950" s="21" t="s">
        <v>19</v>
      </c>
      <c r="C950" s="17"/>
      <c r="D950" s="81"/>
      <c r="E950" s="17"/>
      <c r="F950" s="21"/>
      <c r="G950" s="17"/>
      <c r="H950" s="21"/>
      <c r="I950" s="18"/>
      <c r="J950" s="14"/>
      <c r="K950" s="14"/>
      <c r="L950" s="8"/>
      <c r="M950" s="8"/>
      <c r="N950" s="8"/>
      <c r="O950" s="8"/>
      <c r="P950" s="8"/>
      <c r="Q950" s="8"/>
    </row>
    <row r="951" spans="1:17" ht="22.5" customHeight="1" x14ac:dyDescent="0.5">
      <c r="A951" s="14"/>
      <c r="B951" s="14"/>
      <c r="C951" s="14"/>
      <c r="D951" s="43"/>
      <c r="E951" s="14"/>
      <c r="F951" s="14"/>
      <c r="G951" s="14"/>
      <c r="H951" s="14"/>
      <c r="I951" s="14">
        <f>SUM(I927+1)</f>
        <v>90</v>
      </c>
      <c r="J951" s="14"/>
      <c r="K951" s="14"/>
      <c r="L951" s="8"/>
      <c r="M951" s="8"/>
      <c r="N951" s="8"/>
      <c r="O951" s="8"/>
      <c r="P951" s="8"/>
      <c r="Q951" s="8"/>
    </row>
    <row r="952" spans="1:17" ht="22.5" customHeight="1" x14ac:dyDescent="0.5">
      <c r="A952" s="2" t="s">
        <v>3</v>
      </c>
      <c r="B952" s="2"/>
      <c r="C952" s="1"/>
      <c r="D952" s="1"/>
      <c r="E952" s="2"/>
      <c r="F952" s="2"/>
      <c r="G952" s="2"/>
      <c r="H952" s="1"/>
      <c r="I952" s="1"/>
      <c r="J952" s="14"/>
      <c r="K952" s="14"/>
      <c r="L952" s="8"/>
      <c r="M952" s="8"/>
      <c r="N952" s="8"/>
      <c r="O952" s="8"/>
      <c r="P952" s="8"/>
      <c r="Q952" s="8"/>
    </row>
    <row r="953" spans="1:17" ht="22.5" customHeight="1" x14ac:dyDescent="0.5">
      <c r="A953" s="2" t="s">
        <v>4</v>
      </c>
      <c r="B953" s="2"/>
      <c r="C953" s="1"/>
      <c r="D953" s="1"/>
      <c r="E953" s="2"/>
      <c r="F953" s="2"/>
      <c r="G953" s="2"/>
      <c r="H953" s="1"/>
      <c r="I953" s="1"/>
      <c r="J953" s="14"/>
      <c r="K953" s="14"/>
      <c r="L953" s="8"/>
      <c r="M953" s="8"/>
      <c r="N953" s="8"/>
      <c r="O953" s="8"/>
      <c r="P953" s="8"/>
      <c r="Q953" s="8"/>
    </row>
    <row r="954" spans="1:17" ht="22.5" customHeight="1" x14ac:dyDescent="0.5">
      <c r="A954" s="678" t="s">
        <v>5</v>
      </c>
      <c r="B954" s="680" t="s">
        <v>6</v>
      </c>
      <c r="C954" s="672" t="s">
        <v>7</v>
      </c>
      <c r="D954" s="670" t="s">
        <v>8</v>
      </c>
      <c r="E954" s="667" t="s">
        <v>9</v>
      </c>
      <c r="F954" s="667"/>
      <c r="G954" s="667"/>
      <c r="H954" s="3" t="s">
        <v>10</v>
      </c>
      <c r="I954" s="4" t="s">
        <v>11</v>
      </c>
      <c r="J954" s="14"/>
      <c r="K954" s="14"/>
      <c r="L954" s="8"/>
      <c r="M954" s="8"/>
      <c r="N954" s="8"/>
      <c r="O954" s="8"/>
      <c r="P954" s="8"/>
      <c r="Q954" s="8"/>
    </row>
    <row r="955" spans="1:17" ht="22.5" customHeight="1" x14ac:dyDescent="0.5">
      <c r="A955" s="679"/>
      <c r="B955" s="681"/>
      <c r="C955" s="676"/>
      <c r="D955" s="671"/>
      <c r="E955" s="5" t="s">
        <v>12</v>
      </c>
      <c r="F955" s="5" t="s">
        <v>13</v>
      </c>
      <c r="G955" s="5" t="s">
        <v>14</v>
      </c>
      <c r="H955" s="6" t="s">
        <v>15</v>
      </c>
      <c r="I955" s="7" t="s">
        <v>16</v>
      </c>
      <c r="J955" s="14"/>
      <c r="K955" s="14"/>
      <c r="L955" s="8"/>
      <c r="M955" s="8"/>
      <c r="N955" s="8"/>
      <c r="O955" s="8"/>
      <c r="P955" s="8"/>
      <c r="Q955" s="8"/>
    </row>
    <row r="956" spans="1:17" ht="21.75" x14ac:dyDescent="0.5">
      <c r="A956" s="10">
        <v>176</v>
      </c>
      <c r="B956" s="252" t="s">
        <v>96</v>
      </c>
      <c r="C956" s="11" t="s">
        <v>20</v>
      </c>
      <c r="D956" s="23" t="s">
        <v>98</v>
      </c>
      <c r="E956" s="11">
        <v>0</v>
      </c>
      <c r="F956" s="19">
        <v>1900000</v>
      </c>
      <c r="G956" s="11">
        <v>1900000</v>
      </c>
      <c r="H956" s="19" t="s">
        <v>24</v>
      </c>
      <c r="I956" s="12" t="s">
        <v>67</v>
      </c>
      <c r="J956" s="14"/>
      <c r="K956" s="14"/>
      <c r="L956" s="8"/>
      <c r="M956" s="8"/>
      <c r="N956" s="8"/>
      <c r="O956" s="8"/>
      <c r="P956" s="8"/>
      <c r="Q956" s="8"/>
    </row>
    <row r="957" spans="1:17" ht="21.75" x14ac:dyDescent="0.5">
      <c r="A957" s="13"/>
      <c r="B957" s="29" t="s">
        <v>864</v>
      </c>
      <c r="C957" s="14" t="s">
        <v>27</v>
      </c>
      <c r="D957" s="24" t="s">
        <v>642</v>
      </c>
      <c r="E957" s="14"/>
      <c r="F957" s="20"/>
      <c r="G957" s="14"/>
      <c r="H957" s="20" t="s">
        <v>25</v>
      </c>
      <c r="I957" s="15"/>
      <c r="J957" s="14"/>
      <c r="K957" s="14"/>
      <c r="L957" s="8"/>
      <c r="M957" s="8"/>
      <c r="N957" s="8"/>
      <c r="O957" s="8"/>
      <c r="P957" s="8"/>
      <c r="Q957" s="8"/>
    </row>
    <row r="958" spans="1:17" ht="21.75" x14ac:dyDescent="0.5">
      <c r="A958" s="13"/>
      <c r="B958" s="29" t="s">
        <v>865</v>
      </c>
      <c r="C958" s="14" t="s">
        <v>21</v>
      </c>
      <c r="D958" s="24" t="s">
        <v>605</v>
      </c>
      <c r="E958" s="14"/>
      <c r="F958" s="20"/>
      <c r="G958" s="14"/>
      <c r="H958" s="20" t="s">
        <v>26</v>
      </c>
      <c r="I958" s="15"/>
      <c r="J958" s="14"/>
      <c r="K958" s="14"/>
      <c r="L958" s="8"/>
      <c r="M958" s="8"/>
      <c r="N958" s="8"/>
      <c r="O958" s="8"/>
      <c r="P958" s="8"/>
      <c r="Q958" s="8"/>
    </row>
    <row r="959" spans="1:17" ht="21.75" x14ac:dyDescent="0.5">
      <c r="A959" s="13"/>
      <c r="B959" s="20" t="s">
        <v>19</v>
      </c>
      <c r="C959" s="14"/>
      <c r="D959" s="24"/>
      <c r="E959" s="14"/>
      <c r="F959" s="20"/>
      <c r="G959" s="14"/>
      <c r="H959" s="20"/>
      <c r="I959" s="15"/>
      <c r="J959" s="14"/>
      <c r="K959" s="14"/>
      <c r="L959" s="8"/>
      <c r="M959" s="8"/>
      <c r="N959" s="8"/>
      <c r="O959" s="8"/>
      <c r="P959" s="8"/>
      <c r="Q959" s="8"/>
    </row>
    <row r="960" spans="1:17" ht="8.25" customHeight="1" x14ac:dyDescent="0.5">
      <c r="A960" s="13"/>
      <c r="B960" s="20"/>
      <c r="C960" s="14"/>
      <c r="D960" s="24"/>
      <c r="E960" s="14"/>
      <c r="F960" s="20"/>
      <c r="G960" s="14"/>
      <c r="H960" s="20"/>
      <c r="I960" s="15"/>
      <c r="J960" s="14"/>
      <c r="K960" s="14"/>
      <c r="L960" s="8"/>
      <c r="M960" s="8"/>
      <c r="N960" s="8"/>
      <c r="O960" s="8"/>
      <c r="P960" s="8"/>
      <c r="Q960" s="8"/>
    </row>
    <row r="961" spans="1:17" ht="21.75" x14ac:dyDescent="0.5">
      <c r="A961" s="13">
        <v>177</v>
      </c>
      <c r="B961" s="167" t="s">
        <v>96</v>
      </c>
      <c r="C961" s="14" t="s">
        <v>20</v>
      </c>
      <c r="D961" s="24" t="s">
        <v>98</v>
      </c>
      <c r="E961" s="14">
        <v>0</v>
      </c>
      <c r="F961" s="20">
        <v>1900000</v>
      </c>
      <c r="G961" s="14">
        <v>1900000</v>
      </c>
      <c r="H961" s="20" t="s">
        <v>24</v>
      </c>
      <c r="I961" s="15" t="s">
        <v>67</v>
      </c>
      <c r="J961" s="14"/>
      <c r="K961" s="14"/>
      <c r="L961" s="8"/>
      <c r="M961" s="8"/>
      <c r="N961" s="8"/>
      <c r="O961" s="8"/>
      <c r="P961" s="8"/>
      <c r="Q961" s="8"/>
    </row>
    <row r="962" spans="1:17" ht="21.75" x14ac:dyDescent="0.5">
      <c r="A962" s="13"/>
      <c r="B962" s="29" t="s">
        <v>866</v>
      </c>
      <c r="C962" s="14" t="s">
        <v>27</v>
      </c>
      <c r="D962" s="24" t="s">
        <v>642</v>
      </c>
      <c r="E962" s="14"/>
      <c r="F962" s="20"/>
      <c r="G962" s="14"/>
      <c r="H962" s="20" t="s">
        <v>25</v>
      </c>
      <c r="I962" s="15"/>
      <c r="J962" s="14"/>
      <c r="K962" s="14"/>
      <c r="L962" s="8"/>
      <c r="M962" s="8"/>
      <c r="N962" s="8"/>
      <c r="O962" s="8"/>
      <c r="P962" s="8"/>
      <c r="Q962" s="8"/>
    </row>
    <row r="963" spans="1:17" ht="21.75" x14ac:dyDescent="0.5">
      <c r="A963" s="13"/>
      <c r="B963" s="29" t="s">
        <v>865</v>
      </c>
      <c r="C963" s="14" t="s">
        <v>21</v>
      </c>
      <c r="D963" s="24" t="s">
        <v>605</v>
      </c>
      <c r="E963" s="14"/>
      <c r="F963" s="20"/>
      <c r="G963" s="14"/>
      <c r="H963" s="20" t="s">
        <v>26</v>
      </c>
      <c r="I963" s="15"/>
      <c r="J963" s="14"/>
      <c r="K963" s="14"/>
      <c r="L963" s="8"/>
      <c r="M963" s="8"/>
      <c r="N963" s="8"/>
      <c r="O963" s="8"/>
      <c r="P963" s="8"/>
      <c r="Q963" s="8"/>
    </row>
    <row r="964" spans="1:17" ht="21.75" x14ac:dyDescent="0.5">
      <c r="A964" s="13"/>
      <c r="B964" s="20" t="s">
        <v>19</v>
      </c>
      <c r="C964" s="14"/>
      <c r="D964" s="24"/>
      <c r="E964" s="14"/>
      <c r="F964" s="20"/>
      <c r="G964" s="14"/>
      <c r="H964" s="20"/>
      <c r="I964" s="15"/>
      <c r="J964" s="14"/>
      <c r="K964" s="14"/>
      <c r="L964" s="8"/>
      <c r="M964" s="8"/>
      <c r="N964" s="8"/>
      <c r="O964" s="8"/>
      <c r="P964" s="8"/>
      <c r="Q964" s="8"/>
    </row>
    <row r="965" spans="1:17" ht="7.5" customHeight="1" x14ac:dyDescent="0.5">
      <c r="A965" s="13"/>
      <c r="B965" s="20"/>
      <c r="C965" s="14"/>
      <c r="D965" s="24"/>
      <c r="E965" s="14"/>
      <c r="F965" s="20"/>
      <c r="G965" s="14"/>
      <c r="H965" s="20"/>
      <c r="I965" s="15"/>
      <c r="J965" s="14"/>
      <c r="K965" s="14"/>
      <c r="L965" s="8"/>
      <c r="M965" s="8"/>
      <c r="N965" s="8"/>
      <c r="O965" s="8"/>
      <c r="P965" s="8"/>
      <c r="Q965" s="8"/>
    </row>
    <row r="966" spans="1:17" ht="21.75" x14ac:dyDescent="0.5">
      <c r="A966" s="13">
        <v>178</v>
      </c>
      <c r="B966" s="167" t="s">
        <v>96</v>
      </c>
      <c r="C966" s="14" t="s">
        <v>20</v>
      </c>
      <c r="D966" s="24" t="s">
        <v>98</v>
      </c>
      <c r="E966" s="14">
        <v>0</v>
      </c>
      <c r="F966" s="20">
        <v>1900000</v>
      </c>
      <c r="G966" s="14">
        <v>1900000</v>
      </c>
      <c r="H966" s="20" t="s">
        <v>24</v>
      </c>
      <c r="I966" s="15" t="s">
        <v>67</v>
      </c>
      <c r="J966" s="14"/>
      <c r="K966" s="14"/>
      <c r="L966" s="8"/>
      <c r="M966" s="8"/>
      <c r="N966" s="8"/>
      <c r="O966" s="8"/>
      <c r="P966" s="8"/>
      <c r="Q966" s="8"/>
    </row>
    <row r="967" spans="1:17" ht="21.75" x14ac:dyDescent="0.5">
      <c r="A967" s="13"/>
      <c r="B967" s="29" t="s">
        <v>867</v>
      </c>
      <c r="C967" s="14" t="s">
        <v>27</v>
      </c>
      <c r="D967" s="24" t="s">
        <v>642</v>
      </c>
      <c r="E967" s="14"/>
      <c r="F967" s="20"/>
      <c r="G967" s="14"/>
      <c r="H967" s="20" t="s">
        <v>25</v>
      </c>
      <c r="I967" s="15"/>
      <c r="J967" s="14"/>
      <c r="K967" s="14"/>
      <c r="L967" s="8"/>
      <c r="M967" s="8"/>
      <c r="N967" s="8"/>
      <c r="O967" s="8"/>
      <c r="P967" s="8"/>
      <c r="Q967" s="8"/>
    </row>
    <row r="968" spans="1:17" ht="21.75" x14ac:dyDescent="0.5">
      <c r="A968" s="13"/>
      <c r="B968" s="29" t="s">
        <v>868</v>
      </c>
      <c r="C968" s="14" t="s">
        <v>21</v>
      </c>
      <c r="D968" s="24" t="s">
        <v>605</v>
      </c>
      <c r="E968" s="14"/>
      <c r="F968" s="20"/>
      <c r="G968" s="14"/>
      <c r="H968" s="20" t="s">
        <v>26</v>
      </c>
      <c r="I968" s="15"/>
      <c r="J968" s="14"/>
      <c r="K968" s="14"/>
      <c r="L968" s="8"/>
      <c r="M968" s="8"/>
      <c r="N968" s="8"/>
      <c r="O968" s="8"/>
      <c r="P968" s="8"/>
      <c r="Q968" s="8"/>
    </row>
    <row r="969" spans="1:17" ht="21.75" x14ac:dyDescent="0.5">
      <c r="A969" s="13"/>
      <c r="B969" s="20" t="s">
        <v>250</v>
      </c>
      <c r="C969" s="14"/>
      <c r="D969" s="24"/>
      <c r="E969" s="14"/>
      <c r="F969" s="20"/>
      <c r="G969" s="14"/>
      <c r="H969" s="20"/>
      <c r="I969" s="15"/>
      <c r="J969" s="14"/>
      <c r="K969" s="14"/>
      <c r="L969" s="8"/>
      <c r="M969" s="8"/>
      <c r="N969" s="8"/>
      <c r="O969" s="8"/>
      <c r="P969" s="8"/>
      <c r="Q969" s="8"/>
    </row>
    <row r="970" spans="1:17" ht="9" customHeight="1" x14ac:dyDescent="0.5">
      <c r="A970" s="13"/>
      <c r="B970" s="20"/>
      <c r="C970" s="14"/>
      <c r="D970" s="24"/>
      <c r="E970" s="14"/>
      <c r="F970" s="20"/>
      <c r="G970" s="14"/>
      <c r="H970" s="20"/>
      <c r="I970" s="15"/>
      <c r="J970" s="14"/>
      <c r="K970" s="14"/>
      <c r="L970" s="8"/>
      <c r="M970" s="8"/>
      <c r="N970" s="8"/>
      <c r="O970" s="8"/>
      <c r="P970" s="8"/>
      <c r="Q970" s="8"/>
    </row>
    <row r="971" spans="1:17" ht="21.75" x14ac:dyDescent="0.5">
      <c r="A971" s="13">
        <v>179</v>
      </c>
      <c r="B971" s="167" t="s">
        <v>96</v>
      </c>
      <c r="C971" s="14" t="s">
        <v>20</v>
      </c>
      <c r="D971" s="24" t="s">
        <v>98</v>
      </c>
      <c r="E971" s="14">
        <v>0</v>
      </c>
      <c r="F971" s="20">
        <v>1900000</v>
      </c>
      <c r="G971" s="14">
        <v>1900000</v>
      </c>
      <c r="H971" s="20" t="s">
        <v>24</v>
      </c>
      <c r="I971" s="15" t="s">
        <v>67</v>
      </c>
      <c r="J971" s="14">
        <f>SUM(E956:E971)</f>
        <v>0</v>
      </c>
      <c r="K971" s="14">
        <f>SUM(F956:F971)</f>
        <v>7600000</v>
      </c>
      <c r="L971" s="14">
        <f>SUM(G956:G971)</f>
        <v>7600000</v>
      </c>
      <c r="M971" s="8"/>
      <c r="N971" s="8"/>
      <c r="O971" s="8"/>
      <c r="P971" s="8"/>
      <c r="Q971" s="8"/>
    </row>
    <row r="972" spans="1:17" ht="21.75" x14ac:dyDescent="0.5">
      <c r="A972" s="13"/>
      <c r="B972" s="29" t="s">
        <v>869</v>
      </c>
      <c r="C972" s="14" t="s">
        <v>27</v>
      </c>
      <c r="D972" s="24" t="s">
        <v>642</v>
      </c>
      <c r="E972" s="14"/>
      <c r="F972" s="20"/>
      <c r="G972" s="14"/>
      <c r="H972" s="20" t="s">
        <v>25</v>
      </c>
      <c r="I972" s="15"/>
      <c r="J972" s="14"/>
      <c r="K972" s="14"/>
      <c r="L972" s="8"/>
      <c r="M972" s="8"/>
      <c r="N972" s="8"/>
      <c r="O972" s="8"/>
      <c r="P972" s="8"/>
      <c r="Q972" s="8"/>
    </row>
    <row r="973" spans="1:17" ht="21.75" x14ac:dyDescent="0.5">
      <c r="A973" s="13"/>
      <c r="B973" s="29" t="s">
        <v>870</v>
      </c>
      <c r="C973" s="14" t="s">
        <v>21</v>
      </c>
      <c r="D973" s="24" t="s">
        <v>605</v>
      </c>
      <c r="E973" s="14"/>
      <c r="F973" s="20"/>
      <c r="G973" s="14"/>
      <c r="H973" s="20" t="s">
        <v>26</v>
      </c>
      <c r="I973" s="15"/>
      <c r="J973" s="14"/>
      <c r="K973" s="14"/>
      <c r="L973" s="8"/>
      <c r="M973" s="8"/>
      <c r="N973" s="8"/>
      <c r="O973" s="8"/>
      <c r="P973" s="8"/>
      <c r="Q973" s="8"/>
    </row>
    <row r="974" spans="1:17" ht="21.75" x14ac:dyDescent="0.5">
      <c r="A974" s="13"/>
      <c r="B974" s="20" t="s">
        <v>264</v>
      </c>
      <c r="C974" s="14"/>
      <c r="D974" s="24"/>
      <c r="E974" s="14"/>
      <c r="F974" s="20"/>
      <c r="G974" s="14"/>
      <c r="H974" s="20"/>
      <c r="I974" s="15"/>
      <c r="J974" s="14"/>
      <c r="K974" s="14"/>
      <c r="L974" s="8"/>
      <c r="M974" s="8"/>
      <c r="N974" s="8"/>
      <c r="O974" s="8"/>
      <c r="P974" s="8"/>
      <c r="Q974" s="8"/>
    </row>
    <row r="975" spans="1:17" ht="21.75" x14ac:dyDescent="0.5">
      <c r="A975" s="16"/>
      <c r="B975" s="21"/>
      <c r="C975" s="17"/>
      <c r="D975" s="81"/>
      <c r="E975" s="17"/>
      <c r="F975" s="21"/>
      <c r="G975" s="17"/>
      <c r="H975" s="21"/>
      <c r="I975" s="18"/>
      <c r="J975" s="14"/>
      <c r="K975" s="14"/>
      <c r="L975" s="8"/>
      <c r="M975" s="8"/>
      <c r="N975" s="8"/>
      <c r="O975" s="8"/>
      <c r="P975" s="8"/>
      <c r="Q975" s="8"/>
    </row>
    <row r="976" spans="1:17" ht="21.75" x14ac:dyDescent="0.5">
      <c r="A976" s="14"/>
      <c r="B976" s="250"/>
      <c r="C976" s="14"/>
      <c r="D976" s="43"/>
      <c r="E976" s="14"/>
      <c r="F976" s="14"/>
      <c r="G976" s="14"/>
      <c r="H976" s="14"/>
      <c r="I976" s="14">
        <f>SUM(I951+1)</f>
        <v>91</v>
      </c>
      <c r="J976" s="14"/>
      <c r="K976" s="14"/>
      <c r="L976" s="8"/>
      <c r="M976" s="8"/>
      <c r="N976" s="8"/>
      <c r="O976" s="8"/>
      <c r="P976" s="8"/>
      <c r="Q976" s="8"/>
    </row>
    <row r="977" spans="1:17" ht="21.75" x14ac:dyDescent="0.5">
      <c r="A977" s="2" t="s">
        <v>3</v>
      </c>
      <c r="B977" s="2"/>
      <c r="C977" s="1"/>
      <c r="D977" s="1"/>
      <c r="E977" s="2"/>
      <c r="F977" s="2"/>
      <c r="G977" s="2"/>
      <c r="H977" s="1"/>
      <c r="I977" s="1"/>
      <c r="J977" s="14"/>
      <c r="K977" s="14"/>
      <c r="L977" s="8"/>
      <c r="M977" s="8"/>
      <c r="N977" s="8"/>
      <c r="O977" s="8"/>
      <c r="P977" s="8"/>
      <c r="Q977" s="8"/>
    </row>
    <row r="978" spans="1:17" ht="21.75" x14ac:dyDescent="0.5">
      <c r="A978" s="2" t="s">
        <v>4</v>
      </c>
      <c r="B978" s="2"/>
      <c r="C978" s="1"/>
      <c r="D978" s="1"/>
      <c r="E978" s="2"/>
      <c r="F978" s="2"/>
      <c r="G978" s="2"/>
      <c r="H978" s="1"/>
      <c r="I978" s="1"/>
      <c r="J978" s="14"/>
      <c r="K978" s="14"/>
      <c r="L978" s="8"/>
      <c r="M978" s="8"/>
      <c r="N978" s="8"/>
      <c r="O978" s="8"/>
      <c r="P978" s="8"/>
      <c r="Q978" s="8"/>
    </row>
    <row r="979" spans="1:17" ht="21.75" x14ac:dyDescent="0.5">
      <c r="A979" s="678" t="s">
        <v>5</v>
      </c>
      <c r="B979" s="680" t="s">
        <v>6</v>
      </c>
      <c r="C979" s="672" t="s">
        <v>7</v>
      </c>
      <c r="D979" s="670" t="s">
        <v>8</v>
      </c>
      <c r="E979" s="667" t="s">
        <v>9</v>
      </c>
      <c r="F979" s="667"/>
      <c r="G979" s="667"/>
      <c r="H979" s="3" t="s">
        <v>10</v>
      </c>
      <c r="I979" s="4" t="s">
        <v>11</v>
      </c>
      <c r="J979" s="14"/>
      <c r="K979" s="14"/>
      <c r="L979" s="8"/>
      <c r="M979" s="8"/>
      <c r="N979" s="8"/>
      <c r="O979" s="8"/>
      <c r="P979" s="8"/>
      <c r="Q979" s="8"/>
    </row>
    <row r="980" spans="1:17" ht="21.75" x14ac:dyDescent="0.5">
      <c r="A980" s="685"/>
      <c r="B980" s="686"/>
      <c r="C980" s="673"/>
      <c r="D980" s="674"/>
      <c r="E980" s="56" t="s">
        <v>12</v>
      </c>
      <c r="F980" s="56" t="s">
        <v>13</v>
      </c>
      <c r="G980" s="56" t="s">
        <v>14</v>
      </c>
      <c r="H980" s="57" t="s">
        <v>15</v>
      </c>
      <c r="I980" s="58" t="s">
        <v>16</v>
      </c>
      <c r="J980" s="14"/>
      <c r="K980" s="14"/>
      <c r="L980" s="8"/>
      <c r="M980" s="8"/>
      <c r="N980" s="8"/>
      <c r="O980" s="8"/>
      <c r="P980" s="8"/>
      <c r="Q980" s="8"/>
    </row>
    <row r="981" spans="1:17" ht="21.75" x14ac:dyDescent="0.5">
      <c r="A981" s="10">
        <v>180</v>
      </c>
      <c r="B981" s="252" t="s">
        <v>96</v>
      </c>
      <c r="C981" s="11" t="s">
        <v>20</v>
      </c>
      <c r="D981" s="23" t="s">
        <v>98</v>
      </c>
      <c r="E981" s="11">
        <v>0</v>
      </c>
      <c r="F981" s="19">
        <v>1900000</v>
      </c>
      <c r="G981" s="11">
        <v>1900000</v>
      </c>
      <c r="H981" s="19" t="s">
        <v>24</v>
      </c>
      <c r="I981" s="12" t="s">
        <v>67</v>
      </c>
      <c r="J981" s="14"/>
      <c r="K981" s="14"/>
      <c r="L981" s="8"/>
      <c r="M981" s="8"/>
      <c r="N981" s="8"/>
      <c r="O981" s="8"/>
      <c r="P981" s="8"/>
      <c r="Q981" s="8"/>
    </row>
    <row r="982" spans="1:17" ht="21.75" x14ac:dyDescent="0.5">
      <c r="A982" s="13"/>
      <c r="B982" s="29" t="s">
        <v>871</v>
      </c>
      <c r="C982" s="14" t="s">
        <v>27</v>
      </c>
      <c r="D982" s="24" t="s">
        <v>642</v>
      </c>
      <c r="E982" s="14"/>
      <c r="F982" s="20"/>
      <c r="G982" s="14"/>
      <c r="H982" s="20" t="s">
        <v>25</v>
      </c>
      <c r="I982" s="15"/>
      <c r="J982" s="14"/>
      <c r="K982" s="14"/>
      <c r="L982" s="8"/>
      <c r="M982" s="8"/>
      <c r="N982" s="8"/>
      <c r="O982" s="8"/>
      <c r="P982" s="8"/>
      <c r="Q982" s="8"/>
    </row>
    <row r="983" spans="1:17" ht="21.75" x14ac:dyDescent="0.5">
      <c r="A983" s="13"/>
      <c r="B983" s="29" t="s">
        <v>872</v>
      </c>
      <c r="C983" s="14" t="s">
        <v>21</v>
      </c>
      <c r="D983" s="24" t="s">
        <v>605</v>
      </c>
      <c r="E983" s="14"/>
      <c r="F983" s="20"/>
      <c r="G983" s="14"/>
      <c r="H983" s="20" t="s">
        <v>26</v>
      </c>
      <c r="I983" s="15"/>
      <c r="J983" s="14"/>
      <c r="K983" s="14"/>
      <c r="L983" s="8"/>
      <c r="M983" s="8"/>
      <c r="N983" s="8"/>
      <c r="O983" s="8"/>
      <c r="P983" s="8"/>
      <c r="Q983" s="8"/>
    </row>
    <row r="984" spans="1:17" ht="21.75" x14ac:dyDescent="0.5">
      <c r="A984" s="13"/>
      <c r="B984" s="29" t="s">
        <v>873</v>
      </c>
      <c r="C984" s="14"/>
      <c r="D984" s="24"/>
      <c r="E984" s="14"/>
      <c r="F984" s="20"/>
      <c r="G984" s="14"/>
      <c r="H984" s="20"/>
      <c r="I984" s="15"/>
      <c r="J984" s="14"/>
      <c r="K984" s="14"/>
      <c r="L984" s="8"/>
      <c r="M984" s="8"/>
      <c r="N984" s="8"/>
      <c r="O984" s="8"/>
      <c r="P984" s="8"/>
      <c r="Q984" s="8"/>
    </row>
    <row r="985" spans="1:17" ht="6.75" customHeight="1" x14ac:dyDescent="0.5">
      <c r="A985" s="13"/>
      <c r="B985" s="20"/>
      <c r="C985" s="14"/>
      <c r="D985" s="20"/>
      <c r="E985" s="14"/>
      <c r="F985" s="20"/>
      <c r="G985" s="14"/>
      <c r="H985" s="20"/>
      <c r="I985" s="15"/>
      <c r="J985" s="14"/>
      <c r="K985" s="14"/>
      <c r="L985" s="8"/>
      <c r="M985" s="8"/>
      <c r="N985" s="8"/>
      <c r="O985" s="8"/>
      <c r="P985" s="8"/>
      <c r="Q985" s="8"/>
    </row>
    <row r="986" spans="1:17" ht="21.75" x14ac:dyDescent="0.5">
      <c r="A986" s="253">
        <v>181</v>
      </c>
      <c r="B986" s="168" t="s">
        <v>96</v>
      </c>
      <c r="C986" s="14" t="s">
        <v>20</v>
      </c>
      <c r="D986" s="24" t="s">
        <v>98</v>
      </c>
      <c r="E986" s="14">
        <v>0</v>
      </c>
      <c r="F986" s="20">
        <v>1900000</v>
      </c>
      <c r="G986" s="14">
        <v>1900000</v>
      </c>
      <c r="H986" s="20" t="s">
        <v>24</v>
      </c>
      <c r="I986" s="15" t="s">
        <v>67</v>
      </c>
      <c r="J986" s="14"/>
      <c r="K986" s="14"/>
      <c r="L986" s="8"/>
      <c r="M986" s="8"/>
      <c r="N986" s="8"/>
      <c r="O986" s="8"/>
      <c r="P986" s="8"/>
      <c r="Q986" s="8"/>
    </row>
    <row r="987" spans="1:17" ht="21.75" x14ac:dyDescent="0.5">
      <c r="A987" s="253"/>
      <c r="B987" s="160" t="s">
        <v>874</v>
      </c>
      <c r="C987" s="14" t="s">
        <v>27</v>
      </c>
      <c r="D987" s="24" t="s">
        <v>642</v>
      </c>
      <c r="E987" s="14"/>
      <c r="F987" s="20"/>
      <c r="G987" s="14"/>
      <c r="H987" s="20" t="s">
        <v>25</v>
      </c>
      <c r="I987" s="15"/>
      <c r="J987" s="14"/>
      <c r="K987" s="14"/>
      <c r="L987" s="8"/>
      <c r="M987" s="8"/>
      <c r="N987" s="8"/>
      <c r="O987" s="8"/>
      <c r="P987" s="8"/>
      <c r="Q987" s="8"/>
    </row>
    <row r="988" spans="1:17" ht="21.75" x14ac:dyDescent="0.5">
      <c r="A988" s="253"/>
      <c r="B988" s="160" t="s">
        <v>563</v>
      </c>
      <c r="C988" s="14" t="s">
        <v>21</v>
      </c>
      <c r="D988" s="24" t="s">
        <v>605</v>
      </c>
      <c r="E988" s="14"/>
      <c r="F988" s="20"/>
      <c r="G988" s="14"/>
      <c r="H988" s="20" t="s">
        <v>26</v>
      </c>
      <c r="I988" s="15"/>
      <c r="J988" s="14"/>
      <c r="K988" s="14"/>
      <c r="L988" s="8"/>
      <c r="M988" s="8"/>
      <c r="N988" s="8"/>
      <c r="O988" s="8"/>
      <c r="P988" s="8"/>
      <c r="Q988" s="8"/>
    </row>
    <row r="989" spans="1:17" ht="21.75" x14ac:dyDescent="0.5">
      <c r="A989" s="253"/>
      <c r="B989" s="160" t="s">
        <v>564</v>
      </c>
      <c r="C989" s="51"/>
      <c r="D989" s="35"/>
      <c r="E989" s="49"/>
      <c r="F989" s="33"/>
      <c r="G989" s="49"/>
      <c r="H989" s="34"/>
      <c r="I989" s="95"/>
      <c r="J989" s="14"/>
      <c r="K989" s="14"/>
      <c r="L989" s="8"/>
      <c r="M989" s="8"/>
      <c r="N989" s="8"/>
      <c r="O989" s="8"/>
      <c r="P989" s="8"/>
      <c r="Q989" s="8"/>
    </row>
    <row r="990" spans="1:17" ht="6" customHeight="1" x14ac:dyDescent="0.5">
      <c r="A990" s="253"/>
      <c r="B990" s="160"/>
      <c r="C990" s="51"/>
      <c r="D990" s="37"/>
      <c r="E990" s="51"/>
      <c r="F990" s="35"/>
      <c r="G990" s="51"/>
      <c r="H990" s="34"/>
      <c r="I990" s="95"/>
      <c r="J990" s="14"/>
      <c r="K990" s="14"/>
      <c r="L990" s="8"/>
      <c r="M990" s="8"/>
      <c r="N990" s="8"/>
      <c r="O990" s="8"/>
      <c r="P990" s="8"/>
      <c r="Q990" s="8"/>
    </row>
    <row r="991" spans="1:17" ht="21.75" x14ac:dyDescent="0.5">
      <c r="A991" s="253">
        <v>182</v>
      </c>
      <c r="B991" s="20" t="s">
        <v>96</v>
      </c>
      <c r="C991" s="14" t="s">
        <v>20</v>
      </c>
      <c r="D991" s="20" t="s">
        <v>98</v>
      </c>
      <c r="E991" s="14">
        <v>0</v>
      </c>
      <c r="F991" s="20">
        <v>0</v>
      </c>
      <c r="G991" s="14">
        <v>2600000</v>
      </c>
      <c r="H991" s="20" t="s">
        <v>24</v>
      </c>
      <c r="I991" s="15" t="s">
        <v>67</v>
      </c>
      <c r="J991" s="14"/>
      <c r="K991" s="14"/>
      <c r="L991" s="8"/>
      <c r="M991" s="8"/>
      <c r="N991" s="8"/>
      <c r="O991" s="8"/>
      <c r="P991" s="8"/>
      <c r="Q991" s="8"/>
    </row>
    <row r="992" spans="1:17" ht="21.75" x14ac:dyDescent="0.5">
      <c r="A992" s="253"/>
      <c r="B992" s="20" t="s">
        <v>251</v>
      </c>
      <c r="C992" s="14" t="s">
        <v>27</v>
      </c>
      <c r="D992" s="20" t="s">
        <v>192</v>
      </c>
      <c r="E992" s="14"/>
      <c r="F992" s="20"/>
      <c r="G992" s="14"/>
      <c r="H992" s="20" t="s">
        <v>25</v>
      </c>
      <c r="I992" s="15"/>
      <c r="J992" s="14"/>
      <c r="K992" s="14"/>
      <c r="L992" s="8"/>
      <c r="M992" s="8"/>
      <c r="N992" s="8"/>
      <c r="O992" s="8"/>
      <c r="P992" s="8"/>
      <c r="Q992" s="8"/>
    </row>
    <row r="993" spans="1:17" ht="21.75" x14ac:dyDescent="0.5">
      <c r="A993" s="13"/>
      <c r="B993" s="20" t="s">
        <v>250</v>
      </c>
      <c r="C993" s="14" t="s">
        <v>21</v>
      </c>
      <c r="D993" s="20" t="s">
        <v>49</v>
      </c>
      <c r="E993" s="14"/>
      <c r="F993" s="20"/>
      <c r="G993" s="14"/>
      <c r="H993" s="20" t="s">
        <v>26</v>
      </c>
      <c r="I993" s="15"/>
      <c r="J993" s="14"/>
      <c r="K993" s="14"/>
      <c r="L993" s="8"/>
      <c r="M993" s="8"/>
      <c r="N993" s="8"/>
      <c r="O993" s="8"/>
      <c r="P993" s="8"/>
      <c r="Q993" s="8"/>
    </row>
    <row r="994" spans="1:17" ht="4.5" customHeight="1" x14ac:dyDescent="0.5">
      <c r="A994" s="13"/>
      <c r="B994" s="20"/>
      <c r="C994" s="14"/>
      <c r="D994" s="20"/>
      <c r="E994" s="14"/>
      <c r="F994" s="20"/>
      <c r="G994" s="14"/>
      <c r="H994" s="20"/>
      <c r="I994" s="15"/>
      <c r="J994" s="14"/>
      <c r="K994" s="14"/>
      <c r="L994" s="8"/>
      <c r="M994" s="8"/>
      <c r="N994" s="8"/>
      <c r="O994" s="8"/>
      <c r="P994" s="8"/>
      <c r="Q994" s="8"/>
    </row>
    <row r="995" spans="1:17" ht="21.75" x14ac:dyDescent="0.5">
      <c r="A995" s="13">
        <v>183</v>
      </c>
      <c r="B995" s="20" t="s">
        <v>96</v>
      </c>
      <c r="C995" s="14" t="s">
        <v>20</v>
      </c>
      <c r="D995" s="20" t="s">
        <v>98</v>
      </c>
      <c r="E995" s="14">
        <v>0</v>
      </c>
      <c r="F995" s="20">
        <v>0</v>
      </c>
      <c r="G995" s="14">
        <v>2600000</v>
      </c>
      <c r="H995" s="20" t="s">
        <v>24</v>
      </c>
      <c r="I995" s="15" t="s">
        <v>67</v>
      </c>
      <c r="J995" s="14"/>
      <c r="K995" s="14"/>
      <c r="L995" s="8"/>
      <c r="M995" s="8"/>
      <c r="N995" s="8"/>
      <c r="O995" s="8"/>
      <c r="P995" s="8"/>
      <c r="Q995" s="8"/>
    </row>
    <row r="996" spans="1:17" ht="21.75" x14ac:dyDescent="0.5">
      <c r="A996" s="13"/>
      <c r="B996" s="20" t="s">
        <v>252</v>
      </c>
      <c r="C996" s="14" t="s">
        <v>27</v>
      </c>
      <c r="D996" s="20" t="s">
        <v>192</v>
      </c>
      <c r="E996" s="14"/>
      <c r="F996" s="20"/>
      <c r="G996" s="14"/>
      <c r="H996" s="20" t="s">
        <v>25</v>
      </c>
      <c r="I996" s="15"/>
      <c r="J996" s="14"/>
      <c r="K996" s="14"/>
      <c r="L996" s="8"/>
      <c r="M996" s="8"/>
      <c r="N996" s="8"/>
      <c r="O996" s="8"/>
      <c r="P996" s="8"/>
      <c r="Q996" s="8"/>
    </row>
    <row r="997" spans="1:17" ht="21.75" x14ac:dyDescent="0.5">
      <c r="A997" s="13"/>
      <c r="B997" s="20" t="s">
        <v>250</v>
      </c>
      <c r="C997" s="14" t="s">
        <v>21</v>
      </c>
      <c r="D997" s="20" t="s">
        <v>49</v>
      </c>
      <c r="E997" s="14"/>
      <c r="F997" s="20"/>
      <c r="G997" s="14"/>
      <c r="H997" s="20" t="s">
        <v>26</v>
      </c>
      <c r="I997" s="15"/>
      <c r="J997" s="14"/>
      <c r="K997" s="14"/>
      <c r="L997" s="8"/>
      <c r="M997" s="8"/>
      <c r="N997" s="8"/>
      <c r="O997" s="8"/>
      <c r="P997" s="8"/>
      <c r="Q997" s="8"/>
    </row>
    <row r="998" spans="1:17" ht="3.75" customHeight="1" x14ac:dyDescent="0.5">
      <c r="A998" s="13"/>
      <c r="B998" s="20"/>
      <c r="C998" s="14"/>
      <c r="D998" s="20"/>
      <c r="E998" s="14"/>
      <c r="F998" s="20"/>
      <c r="G998" s="14"/>
      <c r="H998" s="20"/>
      <c r="I998" s="15"/>
      <c r="J998" s="14"/>
      <c r="K998" s="14"/>
      <c r="L998" s="8"/>
      <c r="M998" s="8"/>
      <c r="N998" s="8"/>
      <c r="O998" s="8"/>
      <c r="P998" s="8"/>
      <c r="Q998" s="8"/>
    </row>
    <row r="999" spans="1:17" ht="21.75" x14ac:dyDescent="0.5">
      <c r="A999" s="13">
        <v>184</v>
      </c>
      <c r="B999" s="20" t="s">
        <v>96</v>
      </c>
      <c r="C999" s="14" t="s">
        <v>20</v>
      </c>
      <c r="D999" s="20" t="s">
        <v>98</v>
      </c>
      <c r="E999" s="14">
        <v>0</v>
      </c>
      <c r="F999" s="20">
        <v>0</v>
      </c>
      <c r="G999" s="14">
        <v>2600000</v>
      </c>
      <c r="H999" s="20" t="s">
        <v>24</v>
      </c>
      <c r="I999" s="15" t="s">
        <v>67</v>
      </c>
      <c r="J999" s="14">
        <f>SUM(E981:E999)</f>
        <v>0</v>
      </c>
      <c r="K999" s="14">
        <f>SUM(F981:F999)</f>
        <v>3800000</v>
      </c>
      <c r="L999" s="14">
        <f>SUM(G981:G999)</f>
        <v>11600000</v>
      </c>
      <c r="M999" s="8"/>
      <c r="N999" s="8"/>
      <c r="O999" s="8"/>
      <c r="P999" s="8"/>
      <c r="Q999" s="8"/>
    </row>
    <row r="1000" spans="1:17" ht="21.75" x14ac:dyDescent="0.5">
      <c r="A1000" s="13"/>
      <c r="B1000" s="20" t="s">
        <v>253</v>
      </c>
      <c r="C1000" s="14" t="s">
        <v>27</v>
      </c>
      <c r="D1000" s="20" t="s">
        <v>192</v>
      </c>
      <c r="E1000" s="14"/>
      <c r="F1000" s="20"/>
      <c r="G1000" s="14"/>
      <c r="H1000" s="20" t="s">
        <v>25</v>
      </c>
      <c r="I1000" s="15"/>
      <c r="J1000" s="14"/>
      <c r="K1000" s="14"/>
      <c r="L1000" s="8"/>
      <c r="M1000" s="8"/>
      <c r="N1000" s="8"/>
      <c r="O1000" s="8"/>
      <c r="P1000" s="8"/>
      <c r="Q1000" s="8"/>
    </row>
    <row r="1001" spans="1:17" ht="21.75" x14ac:dyDescent="0.5">
      <c r="A1001" s="16"/>
      <c r="B1001" s="21" t="s">
        <v>254</v>
      </c>
      <c r="C1001" s="17" t="s">
        <v>21</v>
      </c>
      <c r="D1001" s="21" t="s">
        <v>49</v>
      </c>
      <c r="E1001" s="17"/>
      <c r="F1001" s="21"/>
      <c r="G1001" s="17"/>
      <c r="H1001" s="21" t="s">
        <v>26</v>
      </c>
      <c r="I1001" s="18"/>
      <c r="J1001" s="14"/>
      <c r="K1001" s="14"/>
      <c r="L1001" s="8"/>
      <c r="M1001" s="8"/>
      <c r="N1001" s="8"/>
      <c r="O1001" s="8"/>
      <c r="P1001" s="8"/>
      <c r="Q1001" s="8"/>
    </row>
    <row r="1002" spans="1:17" ht="21.75" x14ac:dyDescent="0.5">
      <c r="A1002" s="14"/>
      <c r="B1002" s="14"/>
      <c r="C1002" s="14"/>
      <c r="D1002" s="14"/>
      <c r="E1002" s="14"/>
      <c r="F1002" s="14"/>
      <c r="G1002" s="14"/>
      <c r="H1002" s="14"/>
      <c r="I1002" s="14">
        <f>SUM(I976+1)</f>
        <v>92</v>
      </c>
      <c r="J1002" s="14"/>
      <c r="K1002" s="14"/>
      <c r="L1002" s="8"/>
      <c r="M1002" s="8"/>
      <c r="N1002" s="8"/>
      <c r="O1002" s="8"/>
      <c r="P1002" s="8"/>
      <c r="Q1002" s="8"/>
    </row>
    <row r="1003" spans="1:17" ht="21.75" x14ac:dyDescent="0.5">
      <c r="A1003" s="2" t="s">
        <v>3</v>
      </c>
      <c r="B1003" s="2"/>
      <c r="C1003" s="1"/>
      <c r="D1003" s="1"/>
      <c r="E1003" s="2"/>
      <c r="F1003" s="2"/>
      <c r="G1003" s="2"/>
      <c r="H1003" s="1"/>
      <c r="I1003" s="1"/>
      <c r="J1003" s="14"/>
      <c r="K1003" s="14"/>
      <c r="L1003" s="8"/>
      <c r="M1003" s="8"/>
      <c r="N1003" s="8"/>
      <c r="O1003" s="8"/>
      <c r="P1003" s="8"/>
      <c r="Q1003" s="8"/>
    </row>
    <row r="1004" spans="1:17" ht="21.75" x14ac:dyDescent="0.5">
      <c r="A1004" s="2" t="s">
        <v>4</v>
      </c>
      <c r="B1004" s="2"/>
      <c r="C1004" s="1"/>
      <c r="D1004" s="1"/>
      <c r="E1004" s="2"/>
      <c r="F1004" s="2"/>
      <c r="G1004" s="2"/>
      <c r="H1004" s="1"/>
      <c r="I1004" s="1"/>
      <c r="J1004" s="14"/>
      <c r="K1004" s="14"/>
      <c r="L1004" s="8"/>
      <c r="M1004" s="8"/>
      <c r="N1004" s="8"/>
      <c r="O1004" s="8"/>
      <c r="P1004" s="8"/>
      <c r="Q1004" s="8"/>
    </row>
    <row r="1005" spans="1:17" ht="21.75" x14ac:dyDescent="0.5">
      <c r="A1005" s="678" t="s">
        <v>5</v>
      </c>
      <c r="B1005" s="680" t="s">
        <v>6</v>
      </c>
      <c r="C1005" s="672" t="s">
        <v>7</v>
      </c>
      <c r="D1005" s="670" t="s">
        <v>8</v>
      </c>
      <c r="E1005" s="667" t="s">
        <v>9</v>
      </c>
      <c r="F1005" s="667"/>
      <c r="G1005" s="667"/>
      <c r="H1005" s="3" t="s">
        <v>10</v>
      </c>
      <c r="I1005" s="4" t="s">
        <v>11</v>
      </c>
      <c r="J1005" s="14"/>
      <c r="K1005" s="14"/>
      <c r="L1005" s="8"/>
      <c r="M1005" s="8"/>
      <c r="N1005" s="8"/>
      <c r="O1005" s="8"/>
      <c r="P1005" s="8"/>
      <c r="Q1005" s="8"/>
    </row>
    <row r="1006" spans="1:17" ht="21.75" x14ac:dyDescent="0.5">
      <c r="A1006" s="679"/>
      <c r="B1006" s="681"/>
      <c r="C1006" s="676"/>
      <c r="D1006" s="671"/>
      <c r="E1006" s="5" t="s">
        <v>12</v>
      </c>
      <c r="F1006" s="5" t="s">
        <v>13</v>
      </c>
      <c r="G1006" s="5" t="s">
        <v>14</v>
      </c>
      <c r="H1006" s="6" t="s">
        <v>15</v>
      </c>
      <c r="I1006" s="7" t="s">
        <v>16</v>
      </c>
      <c r="J1006" s="14"/>
      <c r="K1006" s="14"/>
      <c r="L1006" s="8"/>
      <c r="M1006" s="8"/>
      <c r="N1006" s="8"/>
      <c r="O1006" s="8"/>
      <c r="P1006" s="8"/>
      <c r="Q1006" s="8"/>
    </row>
    <row r="1007" spans="1:17" ht="21.75" x14ac:dyDescent="0.5">
      <c r="A1007" s="10">
        <v>185</v>
      </c>
      <c r="B1007" s="19" t="s">
        <v>96</v>
      </c>
      <c r="C1007" s="11" t="s">
        <v>20</v>
      </c>
      <c r="D1007" s="19" t="s">
        <v>98</v>
      </c>
      <c r="E1007" s="11">
        <v>0</v>
      </c>
      <c r="F1007" s="19">
        <v>0</v>
      </c>
      <c r="G1007" s="11">
        <v>2600000</v>
      </c>
      <c r="H1007" s="19" t="s">
        <v>24</v>
      </c>
      <c r="I1007" s="12" t="s">
        <v>67</v>
      </c>
      <c r="J1007" s="14"/>
      <c r="K1007" s="14"/>
      <c r="L1007" s="8"/>
      <c r="M1007" s="8"/>
      <c r="N1007" s="8"/>
      <c r="O1007" s="8"/>
      <c r="P1007" s="8"/>
      <c r="Q1007" s="8"/>
    </row>
    <row r="1008" spans="1:17" ht="21.75" x14ac:dyDescent="0.5">
      <c r="A1008" s="13"/>
      <c r="B1008" s="20" t="s">
        <v>249</v>
      </c>
      <c r="C1008" s="14" t="s">
        <v>27</v>
      </c>
      <c r="D1008" s="20" t="s">
        <v>192</v>
      </c>
      <c r="E1008" s="14"/>
      <c r="F1008" s="20"/>
      <c r="G1008" s="14"/>
      <c r="H1008" s="20" t="s">
        <v>25</v>
      </c>
      <c r="I1008" s="15"/>
      <c r="J1008" s="14"/>
      <c r="K1008" s="14"/>
      <c r="L1008" s="8"/>
      <c r="M1008" s="8"/>
      <c r="N1008" s="8"/>
      <c r="O1008" s="8"/>
      <c r="P1008" s="8"/>
      <c r="Q1008" s="8"/>
    </row>
    <row r="1009" spans="1:17" ht="21.75" x14ac:dyDescent="0.5">
      <c r="A1009" s="13"/>
      <c r="B1009" s="20" t="s">
        <v>250</v>
      </c>
      <c r="C1009" s="14" t="s">
        <v>21</v>
      </c>
      <c r="D1009" s="20" t="s">
        <v>49</v>
      </c>
      <c r="E1009" s="14"/>
      <c r="F1009" s="20"/>
      <c r="G1009" s="14"/>
      <c r="H1009" s="20" t="s">
        <v>26</v>
      </c>
      <c r="I1009" s="15"/>
      <c r="J1009" s="14"/>
      <c r="K1009" s="14"/>
      <c r="L1009" s="8"/>
      <c r="M1009" s="8"/>
      <c r="N1009" s="8"/>
      <c r="O1009" s="8"/>
      <c r="P1009" s="8"/>
      <c r="Q1009" s="8"/>
    </row>
    <row r="1010" spans="1:17" ht="6.75" customHeight="1" x14ac:dyDescent="0.5">
      <c r="A1010" s="13"/>
      <c r="B1010" s="20"/>
      <c r="C1010" s="14"/>
      <c r="D1010" s="20"/>
      <c r="E1010" s="14"/>
      <c r="F1010" s="20"/>
      <c r="G1010" s="14"/>
      <c r="H1010" s="20"/>
      <c r="I1010" s="15"/>
      <c r="J1010" s="14"/>
      <c r="K1010" s="14"/>
      <c r="L1010" s="8"/>
      <c r="M1010" s="8"/>
      <c r="N1010" s="8"/>
      <c r="O1010" s="8"/>
      <c r="P1010" s="8"/>
      <c r="Q1010" s="8"/>
    </row>
    <row r="1011" spans="1:17" ht="21.75" x14ac:dyDescent="0.5">
      <c r="A1011" s="13">
        <v>186</v>
      </c>
      <c r="B1011" s="20" t="s">
        <v>820</v>
      </c>
      <c r="C1011" s="14" t="s">
        <v>20</v>
      </c>
      <c r="D1011" s="24" t="s">
        <v>98</v>
      </c>
      <c r="E1011" s="14">
        <v>0</v>
      </c>
      <c r="F1011" s="20">
        <v>1900000</v>
      </c>
      <c r="G1011" s="14">
        <v>1900000</v>
      </c>
      <c r="H1011" s="20" t="s">
        <v>24</v>
      </c>
      <c r="I1011" s="15" t="s">
        <v>67</v>
      </c>
      <c r="J1011" s="14"/>
      <c r="K1011" s="14"/>
      <c r="L1011" s="8"/>
      <c r="M1011" s="8"/>
      <c r="N1011" s="8"/>
      <c r="O1011" s="8"/>
      <c r="P1011" s="8"/>
      <c r="Q1011" s="8"/>
    </row>
    <row r="1012" spans="1:17" ht="21.75" x14ac:dyDescent="0.5">
      <c r="A1012" s="13"/>
      <c r="B1012" s="20" t="s">
        <v>97</v>
      </c>
      <c r="C1012" s="14" t="s">
        <v>27</v>
      </c>
      <c r="D1012" s="24" t="s">
        <v>642</v>
      </c>
      <c r="E1012" s="14"/>
      <c r="F1012" s="20"/>
      <c r="G1012" s="14"/>
      <c r="H1012" s="20" t="s">
        <v>25</v>
      </c>
      <c r="I1012" s="15"/>
      <c r="J1012" s="14"/>
      <c r="K1012" s="14"/>
      <c r="L1012" s="8"/>
      <c r="M1012" s="8"/>
      <c r="N1012" s="8"/>
      <c r="O1012" s="8"/>
      <c r="P1012" s="8"/>
      <c r="Q1012" s="8"/>
    </row>
    <row r="1013" spans="1:17" ht="21.75" x14ac:dyDescent="0.5">
      <c r="A1013" s="13"/>
      <c r="B1013" s="20" t="s">
        <v>821</v>
      </c>
      <c r="C1013" s="14" t="s">
        <v>21</v>
      </c>
      <c r="D1013" s="24" t="s">
        <v>605</v>
      </c>
      <c r="E1013" s="14"/>
      <c r="F1013" s="20"/>
      <c r="G1013" s="14"/>
      <c r="H1013" s="20" t="s">
        <v>26</v>
      </c>
      <c r="I1013" s="15"/>
      <c r="J1013" s="14"/>
      <c r="K1013" s="14"/>
      <c r="L1013" s="8"/>
      <c r="M1013" s="8"/>
      <c r="N1013" s="8"/>
      <c r="O1013" s="8"/>
      <c r="P1013" s="8"/>
      <c r="Q1013" s="8"/>
    </row>
    <row r="1014" spans="1:17" ht="6.75" customHeight="1" x14ac:dyDescent="0.5">
      <c r="A1014" s="13"/>
      <c r="B1014" s="20"/>
      <c r="C1014" s="59"/>
      <c r="D1014" s="22"/>
      <c r="E1014" s="59"/>
      <c r="F1014" s="22"/>
      <c r="G1014" s="59"/>
      <c r="H1014" s="22"/>
      <c r="I1014" s="76"/>
      <c r="J1014" s="14"/>
      <c r="K1014" s="14"/>
      <c r="L1014" s="8"/>
      <c r="M1014" s="8"/>
      <c r="N1014" s="8"/>
      <c r="O1014" s="8"/>
      <c r="P1014" s="8"/>
      <c r="Q1014" s="8"/>
    </row>
    <row r="1015" spans="1:17" ht="21.75" x14ac:dyDescent="0.5">
      <c r="A1015" s="253">
        <v>187</v>
      </c>
      <c r="B1015" s="168" t="s">
        <v>96</v>
      </c>
      <c r="C1015" s="14" t="s">
        <v>20</v>
      </c>
      <c r="D1015" s="20" t="s">
        <v>98</v>
      </c>
      <c r="E1015" s="14">
        <v>0</v>
      </c>
      <c r="F1015" s="20">
        <v>0</v>
      </c>
      <c r="G1015" s="14">
        <v>2600000</v>
      </c>
      <c r="H1015" s="20" t="s">
        <v>24</v>
      </c>
      <c r="I1015" s="15" t="s">
        <v>67</v>
      </c>
      <c r="J1015" s="14"/>
      <c r="K1015" s="14"/>
      <c r="L1015" s="8"/>
      <c r="M1015" s="8"/>
      <c r="N1015" s="8"/>
      <c r="O1015" s="8"/>
      <c r="P1015" s="8"/>
      <c r="Q1015" s="8"/>
    </row>
    <row r="1016" spans="1:17" ht="21.75" x14ac:dyDescent="0.5">
      <c r="A1016" s="253"/>
      <c r="B1016" s="160" t="s">
        <v>813</v>
      </c>
      <c r="C1016" s="14" t="s">
        <v>27</v>
      </c>
      <c r="D1016" s="20" t="s">
        <v>192</v>
      </c>
      <c r="E1016" s="14"/>
      <c r="F1016" s="20"/>
      <c r="G1016" s="14"/>
      <c r="H1016" s="20" t="s">
        <v>25</v>
      </c>
      <c r="I1016" s="15"/>
      <c r="J1016" s="14"/>
      <c r="K1016" s="14"/>
      <c r="L1016" s="8"/>
      <c r="M1016" s="8"/>
      <c r="N1016" s="8"/>
      <c r="O1016" s="8"/>
      <c r="P1016" s="8"/>
      <c r="Q1016" s="8"/>
    </row>
    <row r="1017" spans="1:17" ht="21.75" x14ac:dyDescent="0.5">
      <c r="A1017" s="253"/>
      <c r="B1017" s="160" t="s">
        <v>814</v>
      </c>
      <c r="C1017" s="14" t="s">
        <v>21</v>
      </c>
      <c r="D1017" s="20" t="s">
        <v>49</v>
      </c>
      <c r="E1017" s="14"/>
      <c r="F1017" s="20"/>
      <c r="G1017" s="14"/>
      <c r="H1017" s="20" t="s">
        <v>26</v>
      </c>
      <c r="I1017" s="15"/>
      <c r="J1017" s="14"/>
      <c r="K1017" s="14"/>
      <c r="L1017" s="8"/>
      <c r="M1017" s="8"/>
      <c r="N1017" s="8"/>
      <c r="O1017" s="8"/>
      <c r="P1017" s="8"/>
      <c r="Q1017" s="8"/>
    </row>
    <row r="1018" spans="1:17" ht="21.75" x14ac:dyDescent="0.5">
      <c r="A1018" s="253"/>
      <c r="B1018" s="160" t="s">
        <v>815</v>
      </c>
      <c r="C1018" s="51"/>
      <c r="D1018" s="35"/>
      <c r="E1018" s="49"/>
      <c r="F1018" s="33"/>
      <c r="G1018" s="49"/>
      <c r="H1018" s="34"/>
      <c r="I1018" s="95"/>
      <c r="J1018" s="14"/>
      <c r="K1018" s="14"/>
      <c r="L1018" s="8"/>
      <c r="M1018" s="8"/>
      <c r="N1018" s="8"/>
      <c r="O1018" s="8"/>
      <c r="P1018" s="8"/>
      <c r="Q1018" s="8"/>
    </row>
    <row r="1019" spans="1:17" ht="6" customHeight="1" x14ac:dyDescent="0.5">
      <c r="A1019" s="253"/>
      <c r="B1019" s="160"/>
      <c r="C1019" s="51"/>
      <c r="D1019" s="40"/>
      <c r="E1019" s="49"/>
      <c r="F1019" s="33"/>
      <c r="G1019" s="49"/>
      <c r="H1019" s="34"/>
      <c r="I1019" s="95"/>
      <c r="J1019" s="14"/>
      <c r="K1019" s="14"/>
      <c r="L1019" s="8"/>
      <c r="M1019" s="8"/>
      <c r="N1019" s="8"/>
      <c r="O1019" s="8"/>
      <c r="P1019" s="8"/>
      <c r="Q1019" s="8"/>
    </row>
    <row r="1020" spans="1:17" ht="21.75" x14ac:dyDescent="0.5">
      <c r="A1020" s="13">
        <v>189</v>
      </c>
      <c r="B1020" s="20" t="s">
        <v>96</v>
      </c>
      <c r="C1020" s="14" t="s">
        <v>20</v>
      </c>
      <c r="D1020" s="20" t="s">
        <v>98</v>
      </c>
      <c r="E1020" s="14">
        <v>0</v>
      </c>
      <c r="F1020" s="20">
        <v>0</v>
      </c>
      <c r="G1020" s="14">
        <v>2600000</v>
      </c>
      <c r="H1020" s="20" t="s">
        <v>24</v>
      </c>
      <c r="I1020" s="15" t="s">
        <v>67</v>
      </c>
      <c r="J1020" s="14"/>
      <c r="K1020" s="14"/>
      <c r="L1020" s="8"/>
      <c r="M1020" s="8"/>
      <c r="N1020" s="8"/>
      <c r="O1020" s="8"/>
      <c r="P1020" s="8"/>
      <c r="Q1020" s="8"/>
    </row>
    <row r="1021" spans="1:17" ht="21.75" x14ac:dyDescent="0.5">
      <c r="A1021" s="13"/>
      <c r="B1021" s="29" t="s">
        <v>568</v>
      </c>
      <c r="C1021" s="14" t="s">
        <v>27</v>
      </c>
      <c r="D1021" s="20" t="s">
        <v>192</v>
      </c>
      <c r="E1021" s="14"/>
      <c r="F1021" s="20"/>
      <c r="G1021" s="14"/>
      <c r="H1021" s="20" t="s">
        <v>25</v>
      </c>
      <c r="I1021" s="15"/>
      <c r="J1021" s="14"/>
      <c r="K1021" s="14"/>
      <c r="L1021" s="8"/>
      <c r="M1021" s="8"/>
      <c r="N1021" s="8"/>
      <c r="O1021" s="8"/>
      <c r="P1021" s="8"/>
      <c r="Q1021" s="8"/>
    </row>
    <row r="1022" spans="1:17" ht="21.75" x14ac:dyDescent="0.5">
      <c r="A1022" s="13"/>
      <c r="B1022" s="29" t="s">
        <v>569</v>
      </c>
      <c r="C1022" s="14" t="s">
        <v>21</v>
      </c>
      <c r="D1022" s="20" t="s">
        <v>49</v>
      </c>
      <c r="E1022" s="14"/>
      <c r="F1022" s="20"/>
      <c r="G1022" s="14"/>
      <c r="H1022" s="20" t="s">
        <v>26</v>
      </c>
      <c r="I1022" s="15"/>
      <c r="J1022" s="14"/>
      <c r="K1022" s="14"/>
      <c r="L1022" s="8"/>
      <c r="M1022" s="8"/>
      <c r="N1022" s="8"/>
      <c r="O1022" s="8"/>
      <c r="P1022" s="8"/>
      <c r="Q1022" s="8"/>
    </row>
    <row r="1023" spans="1:17" ht="21.75" x14ac:dyDescent="0.5">
      <c r="A1023" s="13"/>
      <c r="B1023" s="29" t="s">
        <v>570</v>
      </c>
      <c r="C1023" s="14"/>
      <c r="D1023" s="24"/>
      <c r="E1023" s="14"/>
      <c r="F1023" s="20"/>
      <c r="G1023" s="14"/>
      <c r="H1023" s="20"/>
      <c r="I1023" s="15"/>
      <c r="J1023" s="14"/>
      <c r="K1023" s="14"/>
      <c r="L1023" s="8"/>
      <c r="M1023" s="8"/>
      <c r="N1023" s="8"/>
      <c r="O1023" s="8"/>
      <c r="P1023" s="8"/>
      <c r="Q1023" s="8"/>
    </row>
    <row r="1024" spans="1:17" ht="4.5" customHeight="1" x14ac:dyDescent="0.5">
      <c r="A1024" s="13"/>
      <c r="B1024" s="20"/>
      <c r="C1024" s="14"/>
      <c r="D1024" s="20"/>
      <c r="E1024" s="14"/>
      <c r="F1024" s="20"/>
      <c r="G1024" s="14"/>
      <c r="H1024" s="20"/>
      <c r="I1024" s="15"/>
      <c r="J1024" s="14"/>
      <c r="K1024" s="14"/>
      <c r="L1024" s="8"/>
      <c r="M1024" s="8"/>
      <c r="N1024" s="8"/>
      <c r="O1024" s="8"/>
      <c r="P1024" s="8"/>
      <c r="Q1024" s="8"/>
    </row>
    <row r="1025" spans="1:17" ht="21.75" x14ac:dyDescent="0.5">
      <c r="A1025" s="13">
        <v>190</v>
      </c>
      <c r="B1025" s="20" t="s">
        <v>96</v>
      </c>
      <c r="C1025" s="14" t="s">
        <v>20</v>
      </c>
      <c r="D1025" s="20" t="s">
        <v>98</v>
      </c>
      <c r="E1025" s="14">
        <v>0</v>
      </c>
      <c r="F1025" s="20">
        <v>0</v>
      </c>
      <c r="G1025" s="14">
        <v>2600000</v>
      </c>
      <c r="H1025" s="20" t="s">
        <v>24</v>
      </c>
      <c r="I1025" s="15" t="s">
        <v>67</v>
      </c>
      <c r="J1025" s="14">
        <f>SUM(E1007:E1025)</f>
        <v>0</v>
      </c>
      <c r="K1025" s="14">
        <f>SUM(F1007:F1025)</f>
        <v>1900000</v>
      </c>
      <c r="L1025" s="14">
        <f>SUM(G1007:G1025)</f>
        <v>12300000</v>
      </c>
      <c r="M1025" s="8"/>
      <c r="N1025" s="8"/>
      <c r="O1025" s="8"/>
      <c r="P1025" s="8"/>
      <c r="Q1025" s="8"/>
    </row>
    <row r="1026" spans="1:17" ht="21.75" x14ac:dyDescent="0.5">
      <c r="A1026" s="13"/>
      <c r="B1026" s="29" t="s">
        <v>571</v>
      </c>
      <c r="C1026" s="14" t="s">
        <v>27</v>
      </c>
      <c r="D1026" s="20" t="s">
        <v>192</v>
      </c>
      <c r="E1026" s="14"/>
      <c r="F1026" s="20"/>
      <c r="G1026" s="14"/>
      <c r="H1026" s="20" t="s">
        <v>25</v>
      </c>
      <c r="I1026" s="15"/>
      <c r="J1026" s="14"/>
      <c r="K1026" s="14"/>
      <c r="L1026" s="8"/>
      <c r="M1026" s="8"/>
      <c r="N1026" s="8"/>
      <c r="O1026" s="8"/>
      <c r="P1026" s="8"/>
      <c r="Q1026" s="8"/>
    </row>
    <row r="1027" spans="1:17" ht="21.75" x14ac:dyDescent="0.5">
      <c r="A1027" s="13"/>
      <c r="B1027" s="29" t="s">
        <v>572</v>
      </c>
      <c r="C1027" s="14" t="s">
        <v>21</v>
      </c>
      <c r="D1027" s="20" t="s">
        <v>49</v>
      </c>
      <c r="E1027" s="14"/>
      <c r="F1027" s="20"/>
      <c r="G1027" s="14"/>
      <c r="H1027" s="20" t="s">
        <v>26</v>
      </c>
      <c r="I1027" s="15"/>
      <c r="J1027" s="14"/>
      <c r="K1027" s="14"/>
      <c r="L1027" s="8"/>
      <c r="M1027" s="8"/>
      <c r="N1027" s="8"/>
      <c r="O1027" s="8"/>
      <c r="P1027" s="8"/>
      <c r="Q1027" s="8"/>
    </row>
    <row r="1028" spans="1:17" ht="21.75" x14ac:dyDescent="0.5">
      <c r="A1028" s="16"/>
      <c r="B1028" s="145" t="s">
        <v>19</v>
      </c>
      <c r="C1028" s="17"/>
      <c r="D1028" s="81"/>
      <c r="E1028" s="17"/>
      <c r="F1028" s="21"/>
      <c r="G1028" s="17"/>
      <c r="H1028" s="21"/>
      <c r="I1028" s="14">
        <f>SUM(I1002+1)</f>
        <v>93</v>
      </c>
      <c r="J1028" s="14"/>
      <c r="K1028" s="14"/>
      <c r="L1028" s="8"/>
      <c r="M1028" s="8"/>
      <c r="N1028" s="8"/>
      <c r="O1028" s="8"/>
      <c r="P1028" s="8"/>
      <c r="Q1028" s="8"/>
    </row>
    <row r="1029" spans="1:17" ht="21.75" x14ac:dyDescent="0.5">
      <c r="A1029" s="2" t="s">
        <v>3</v>
      </c>
      <c r="B1029" s="2"/>
      <c r="C1029" s="1"/>
      <c r="D1029" s="1"/>
      <c r="E1029" s="2"/>
      <c r="F1029" s="2"/>
      <c r="G1029" s="2"/>
      <c r="H1029" s="1"/>
      <c r="I1029" s="1"/>
      <c r="J1029" s="14"/>
      <c r="K1029" s="14"/>
      <c r="L1029" s="8"/>
      <c r="M1029" s="8"/>
      <c r="N1029" s="8"/>
      <c r="O1029" s="8"/>
      <c r="P1029" s="8"/>
      <c r="Q1029" s="8"/>
    </row>
    <row r="1030" spans="1:17" ht="21.75" x14ac:dyDescent="0.5">
      <c r="A1030" s="2" t="s">
        <v>4</v>
      </c>
      <c r="B1030" s="2"/>
      <c r="C1030" s="1"/>
      <c r="D1030" s="1"/>
      <c r="E1030" s="2"/>
      <c r="F1030" s="2"/>
      <c r="G1030" s="2"/>
      <c r="H1030" s="1"/>
      <c r="I1030" s="1"/>
      <c r="J1030" s="14"/>
      <c r="K1030" s="14"/>
      <c r="L1030" s="8"/>
      <c r="M1030" s="8"/>
      <c r="N1030" s="8"/>
      <c r="O1030" s="8"/>
      <c r="P1030" s="8"/>
      <c r="Q1030" s="8"/>
    </row>
    <row r="1031" spans="1:17" ht="21.75" x14ac:dyDescent="0.5">
      <c r="A1031" s="678" t="s">
        <v>5</v>
      </c>
      <c r="B1031" s="680" t="s">
        <v>6</v>
      </c>
      <c r="C1031" s="672" t="s">
        <v>7</v>
      </c>
      <c r="D1031" s="670" t="s">
        <v>8</v>
      </c>
      <c r="E1031" s="667" t="s">
        <v>9</v>
      </c>
      <c r="F1031" s="667"/>
      <c r="G1031" s="667"/>
      <c r="H1031" s="3" t="s">
        <v>10</v>
      </c>
      <c r="I1031" s="4" t="s">
        <v>11</v>
      </c>
      <c r="J1031" s="14"/>
      <c r="K1031" s="14"/>
      <c r="L1031" s="8"/>
      <c r="M1031" s="8"/>
      <c r="N1031" s="8"/>
      <c r="O1031" s="8"/>
      <c r="P1031" s="8"/>
      <c r="Q1031" s="8"/>
    </row>
    <row r="1032" spans="1:17" ht="21.75" x14ac:dyDescent="0.5">
      <c r="A1032" s="679"/>
      <c r="B1032" s="681"/>
      <c r="C1032" s="676"/>
      <c r="D1032" s="671"/>
      <c r="E1032" s="5" t="s">
        <v>12</v>
      </c>
      <c r="F1032" s="5" t="s">
        <v>13</v>
      </c>
      <c r="G1032" s="5" t="s">
        <v>14</v>
      </c>
      <c r="H1032" s="6" t="s">
        <v>15</v>
      </c>
      <c r="I1032" s="7" t="s">
        <v>16</v>
      </c>
      <c r="J1032" s="14"/>
      <c r="K1032" s="14"/>
      <c r="L1032" s="8"/>
      <c r="M1032" s="8"/>
      <c r="N1032" s="8"/>
      <c r="O1032" s="8"/>
      <c r="P1032" s="8"/>
      <c r="Q1032" s="8"/>
    </row>
    <row r="1033" spans="1:17" ht="21.75" x14ac:dyDescent="0.5">
      <c r="A1033" s="10">
        <v>191</v>
      </c>
      <c r="B1033" s="19" t="s">
        <v>96</v>
      </c>
      <c r="C1033" s="11" t="s">
        <v>20</v>
      </c>
      <c r="D1033" s="19" t="s">
        <v>98</v>
      </c>
      <c r="E1033" s="11">
        <v>0</v>
      </c>
      <c r="F1033" s="19">
        <v>0</v>
      </c>
      <c r="G1033" s="11">
        <v>2600000</v>
      </c>
      <c r="H1033" s="19" t="s">
        <v>24</v>
      </c>
      <c r="I1033" s="12" t="s">
        <v>67</v>
      </c>
      <c r="J1033" s="14"/>
      <c r="K1033" s="14"/>
      <c r="L1033" s="8"/>
      <c r="M1033" s="8"/>
      <c r="N1033" s="8"/>
      <c r="O1033" s="8"/>
      <c r="P1033" s="8"/>
      <c r="Q1033" s="8"/>
    </row>
    <row r="1034" spans="1:17" ht="21.75" x14ac:dyDescent="0.5">
      <c r="A1034" s="13"/>
      <c r="B1034" s="29" t="s">
        <v>573</v>
      </c>
      <c r="C1034" s="14" t="s">
        <v>27</v>
      </c>
      <c r="D1034" s="20" t="s">
        <v>192</v>
      </c>
      <c r="E1034" s="14"/>
      <c r="F1034" s="20"/>
      <c r="G1034" s="14"/>
      <c r="H1034" s="20" t="s">
        <v>25</v>
      </c>
      <c r="I1034" s="15"/>
      <c r="J1034" s="14"/>
      <c r="K1034" s="14"/>
      <c r="L1034" s="8"/>
      <c r="M1034" s="8"/>
      <c r="N1034" s="8"/>
      <c r="O1034" s="8"/>
      <c r="P1034" s="8"/>
      <c r="Q1034" s="8"/>
    </row>
    <row r="1035" spans="1:17" ht="21.75" x14ac:dyDescent="0.5">
      <c r="A1035" s="13"/>
      <c r="B1035" s="29" t="s">
        <v>574</v>
      </c>
      <c r="C1035" s="14" t="s">
        <v>21</v>
      </c>
      <c r="D1035" s="20" t="s">
        <v>49</v>
      </c>
      <c r="E1035" s="14"/>
      <c r="F1035" s="20"/>
      <c r="G1035" s="14"/>
      <c r="H1035" s="20" t="s">
        <v>26</v>
      </c>
      <c r="I1035" s="15"/>
      <c r="J1035" s="14"/>
      <c r="K1035" s="14"/>
      <c r="L1035" s="8"/>
      <c r="M1035" s="8"/>
      <c r="N1035" s="8"/>
      <c r="O1035" s="8"/>
      <c r="P1035" s="8"/>
      <c r="Q1035" s="8"/>
    </row>
    <row r="1036" spans="1:17" ht="21.75" x14ac:dyDescent="0.5">
      <c r="A1036" s="13"/>
      <c r="B1036" s="29" t="s">
        <v>575</v>
      </c>
      <c r="C1036" s="14"/>
      <c r="D1036" s="24"/>
      <c r="E1036" s="14"/>
      <c r="F1036" s="20"/>
      <c r="G1036" s="14"/>
      <c r="H1036" s="20"/>
      <c r="I1036" s="15"/>
      <c r="J1036" s="14"/>
      <c r="K1036" s="14"/>
      <c r="L1036" s="8"/>
      <c r="M1036" s="8"/>
      <c r="N1036" s="8"/>
      <c r="O1036" s="8"/>
      <c r="P1036" s="8"/>
      <c r="Q1036" s="8"/>
    </row>
    <row r="1037" spans="1:17" ht="6" customHeight="1" x14ac:dyDescent="0.5">
      <c r="A1037" s="13"/>
      <c r="B1037" s="29"/>
      <c r="C1037" s="14"/>
      <c r="D1037" s="24"/>
      <c r="E1037" s="14"/>
      <c r="F1037" s="20"/>
      <c r="G1037" s="14"/>
      <c r="H1037" s="20"/>
      <c r="I1037" s="15"/>
      <c r="J1037" s="14"/>
      <c r="K1037" s="14"/>
      <c r="L1037" s="8"/>
      <c r="M1037" s="8"/>
      <c r="N1037" s="8"/>
      <c r="O1037" s="8"/>
      <c r="P1037" s="8"/>
      <c r="Q1037" s="8"/>
    </row>
    <row r="1038" spans="1:17" ht="21.75" x14ac:dyDescent="0.5">
      <c r="A1038" s="13">
        <v>192</v>
      </c>
      <c r="B1038" s="20" t="s">
        <v>820</v>
      </c>
      <c r="C1038" s="14" t="s">
        <v>20</v>
      </c>
      <c r="D1038" s="24" t="s">
        <v>98</v>
      </c>
      <c r="E1038" s="14">
        <v>0</v>
      </c>
      <c r="F1038" s="20">
        <v>1900000</v>
      </c>
      <c r="G1038" s="14">
        <v>1900000</v>
      </c>
      <c r="H1038" s="20" t="s">
        <v>24</v>
      </c>
      <c r="I1038" s="15" t="s">
        <v>67</v>
      </c>
      <c r="J1038" s="14"/>
      <c r="K1038" s="14"/>
      <c r="L1038" s="8"/>
      <c r="M1038" s="8"/>
      <c r="N1038" s="8"/>
      <c r="O1038" s="8"/>
      <c r="P1038" s="8"/>
      <c r="Q1038" s="8"/>
    </row>
    <row r="1039" spans="1:17" ht="21.75" x14ac:dyDescent="0.5">
      <c r="A1039" s="13"/>
      <c r="B1039" s="20" t="s">
        <v>97</v>
      </c>
      <c r="C1039" s="14" t="s">
        <v>27</v>
      </c>
      <c r="D1039" s="24" t="s">
        <v>642</v>
      </c>
      <c r="E1039" s="14"/>
      <c r="F1039" s="20"/>
      <c r="G1039" s="14"/>
      <c r="H1039" s="20" t="s">
        <v>25</v>
      </c>
      <c r="I1039" s="15"/>
      <c r="J1039" s="14"/>
      <c r="K1039" s="14"/>
      <c r="L1039" s="8"/>
      <c r="M1039" s="8"/>
      <c r="N1039" s="8"/>
      <c r="O1039" s="8"/>
      <c r="P1039" s="8"/>
      <c r="Q1039" s="8"/>
    </row>
    <row r="1040" spans="1:17" ht="21.75" x14ac:dyDescent="0.5">
      <c r="A1040" s="13"/>
      <c r="B1040" s="20" t="s">
        <v>822</v>
      </c>
      <c r="C1040" s="14" t="s">
        <v>21</v>
      </c>
      <c r="D1040" s="24" t="s">
        <v>605</v>
      </c>
      <c r="E1040" s="14"/>
      <c r="F1040" s="20"/>
      <c r="G1040" s="14"/>
      <c r="H1040" s="20" t="s">
        <v>26</v>
      </c>
      <c r="I1040" s="15"/>
      <c r="J1040" s="14"/>
      <c r="K1040" s="14"/>
      <c r="L1040" s="8"/>
      <c r="M1040" s="8"/>
      <c r="N1040" s="8"/>
      <c r="O1040" s="8"/>
      <c r="P1040" s="8"/>
      <c r="Q1040" s="8"/>
    </row>
    <row r="1041" spans="1:17" ht="5.25" customHeight="1" x14ac:dyDescent="0.5">
      <c r="A1041" s="13"/>
      <c r="B1041" s="29"/>
      <c r="C1041" s="14"/>
      <c r="D1041" s="24"/>
      <c r="E1041" s="14"/>
      <c r="F1041" s="20"/>
      <c r="G1041" s="14"/>
      <c r="H1041" s="20"/>
      <c r="I1041" s="15"/>
      <c r="J1041" s="14"/>
      <c r="K1041" s="14"/>
      <c r="L1041" s="8"/>
      <c r="M1041" s="8"/>
      <c r="N1041" s="8"/>
      <c r="O1041" s="8"/>
      <c r="P1041" s="8"/>
      <c r="Q1041" s="8"/>
    </row>
    <row r="1042" spans="1:17" ht="21.75" x14ac:dyDescent="0.5">
      <c r="A1042" s="13">
        <v>193</v>
      </c>
      <c r="B1042" s="20" t="s">
        <v>96</v>
      </c>
      <c r="C1042" s="14" t="s">
        <v>20</v>
      </c>
      <c r="D1042" s="20" t="s">
        <v>98</v>
      </c>
      <c r="E1042" s="14">
        <v>0</v>
      </c>
      <c r="F1042" s="20">
        <v>0</v>
      </c>
      <c r="G1042" s="14">
        <v>2600000</v>
      </c>
      <c r="H1042" s="20" t="s">
        <v>24</v>
      </c>
      <c r="I1042" s="15" t="s">
        <v>67</v>
      </c>
      <c r="J1042" s="14"/>
      <c r="K1042" s="14"/>
      <c r="L1042" s="8"/>
      <c r="M1042" s="8"/>
      <c r="N1042" s="8"/>
      <c r="O1042" s="8"/>
      <c r="P1042" s="8"/>
      <c r="Q1042" s="8"/>
    </row>
    <row r="1043" spans="1:17" ht="21.75" x14ac:dyDescent="0.5">
      <c r="A1043" s="13"/>
      <c r="B1043" s="20" t="s">
        <v>577</v>
      </c>
      <c r="C1043" s="14" t="s">
        <v>27</v>
      </c>
      <c r="D1043" s="20" t="s">
        <v>192</v>
      </c>
      <c r="E1043" s="14"/>
      <c r="F1043" s="20"/>
      <c r="G1043" s="14"/>
      <c r="H1043" s="20" t="s">
        <v>25</v>
      </c>
      <c r="I1043" s="15"/>
      <c r="J1043" s="14"/>
      <c r="K1043" s="14"/>
      <c r="L1043" s="8"/>
      <c r="M1043" s="8"/>
      <c r="N1043" s="8"/>
      <c r="O1043" s="8"/>
      <c r="P1043" s="8"/>
      <c r="Q1043" s="8"/>
    </row>
    <row r="1044" spans="1:17" ht="21.75" x14ac:dyDescent="0.5">
      <c r="A1044" s="13"/>
      <c r="B1044" s="20" t="s">
        <v>578</v>
      </c>
      <c r="C1044" s="14" t="s">
        <v>21</v>
      </c>
      <c r="D1044" s="20" t="s">
        <v>49</v>
      </c>
      <c r="E1044" s="14"/>
      <c r="F1044" s="20"/>
      <c r="G1044" s="14"/>
      <c r="H1044" s="20" t="s">
        <v>26</v>
      </c>
      <c r="I1044" s="15"/>
      <c r="J1044" s="14"/>
      <c r="K1044" s="14"/>
      <c r="L1044" s="8"/>
      <c r="M1044" s="8"/>
      <c r="N1044" s="8"/>
      <c r="O1044" s="8"/>
      <c r="P1044" s="8"/>
      <c r="Q1044" s="8"/>
    </row>
    <row r="1045" spans="1:17" ht="21.75" x14ac:dyDescent="0.5">
      <c r="A1045" s="13"/>
      <c r="B1045" s="20" t="s">
        <v>579</v>
      </c>
      <c r="C1045" s="14"/>
      <c r="D1045" s="24"/>
      <c r="E1045" s="14"/>
      <c r="F1045" s="20"/>
      <c r="G1045" s="14"/>
      <c r="H1045" s="20"/>
      <c r="I1045" s="15"/>
      <c r="J1045" s="14"/>
      <c r="K1045" s="14"/>
      <c r="L1045" s="8"/>
      <c r="M1045" s="8"/>
      <c r="N1045" s="8"/>
      <c r="O1045" s="8"/>
      <c r="P1045" s="8"/>
      <c r="Q1045" s="8"/>
    </row>
    <row r="1046" spans="1:17" ht="5.25" customHeight="1" x14ac:dyDescent="0.5">
      <c r="A1046" s="13"/>
      <c r="B1046" s="20"/>
      <c r="C1046" s="14"/>
      <c r="D1046" s="20"/>
      <c r="E1046" s="14"/>
      <c r="F1046" s="20"/>
      <c r="G1046" s="14"/>
      <c r="H1046" s="20"/>
      <c r="I1046" s="15"/>
      <c r="J1046" s="14"/>
      <c r="K1046" s="14"/>
      <c r="L1046" s="8"/>
      <c r="M1046" s="8"/>
      <c r="N1046" s="8"/>
      <c r="O1046" s="8"/>
      <c r="P1046" s="8"/>
      <c r="Q1046" s="8"/>
    </row>
    <row r="1047" spans="1:17" ht="21.75" x14ac:dyDescent="0.5">
      <c r="A1047" s="178">
        <v>194</v>
      </c>
      <c r="B1047" s="20" t="s">
        <v>96</v>
      </c>
      <c r="C1047" s="14" t="s">
        <v>20</v>
      </c>
      <c r="D1047" s="20" t="s">
        <v>98</v>
      </c>
      <c r="E1047" s="14">
        <v>0</v>
      </c>
      <c r="F1047" s="20">
        <v>0</v>
      </c>
      <c r="G1047" s="14">
        <v>2600000</v>
      </c>
      <c r="H1047" s="20" t="s">
        <v>24</v>
      </c>
      <c r="I1047" s="15" t="s">
        <v>67</v>
      </c>
      <c r="J1047" s="14">
        <f>SUM(E1033:E1047)</f>
        <v>0</v>
      </c>
      <c r="K1047" s="14">
        <f>SUM(F1033:F1047)</f>
        <v>1900000</v>
      </c>
      <c r="L1047" s="14">
        <f>SUM(G1033:G1047)</f>
        <v>9700000</v>
      </c>
      <c r="M1047" s="8"/>
      <c r="N1047" s="8"/>
      <c r="O1047" s="8"/>
      <c r="P1047" s="8"/>
      <c r="Q1047" s="8"/>
    </row>
    <row r="1048" spans="1:17" ht="21.75" x14ac:dyDescent="0.5">
      <c r="A1048" s="178"/>
      <c r="B1048" s="29" t="s">
        <v>580</v>
      </c>
      <c r="C1048" s="14" t="s">
        <v>27</v>
      </c>
      <c r="D1048" s="20" t="s">
        <v>192</v>
      </c>
      <c r="E1048" s="14"/>
      <c r="F1048" s="20"/>
      <c r="G1048" s="14"/>
      <c r="H1048" s="20" t="s">
        <v>25</v>
      </c>
      <c r="I1048" s="15"/>
      <c r="J1048" s="14">
        <f>SUM(J1:J1047)</f>
        <v>49860000</v>
      </c>
      <c r="K1048" s="14">
        <f>SUM(K1:K1047)</f>
        <v>322434000</v>
      </c>
      <c r="L1048" s="14">
        <f>SUM(L1:L1047)</f>
        <v>395654000</v>
      </c>
      <c r="M1048" s="8"/>
      <c r="N1048" s="8"/>
      <c r="O1048" s="8"/>
      <c r="P1048" s="8"/>
      <c r="Q1048" s="8"/>
    </row>
    <row r="1049" spans="1:17" ht="21.75" x14ac:dyDescent="0.5">
      <c r="A1049" s="178"/>
      <c r="B1049" s="29" t="s">
        <v>581</v>
      </c>
      <c r="C1049" s="14" t="s">
        <v>21</v>
      </c>
      <c r="D1049" s="20" t="s">
        <v>49</v>
      </c>
      <c r="E1049" s="14"/>
      <c r="F1049" s="20"/>
      <c r="G1049" s="14"/>
      <c r="H1049" s="20" t="s">
        <v>26</v>
      </c>
      <c r="I1049" s="15"/>
      <c r="J1049" s="14"/>
      <c r="K1049" s="14"/>
      <c r="L1049" s="8"/>
      <c r="M1049" s="8"/>
      <c r="N1049" s="8"/>
      <c r="O1049" s="8"/>
      <c r="P1049" s="8"/>
      <c r="Q1049" s="8"/>
    </row>
    <row r="1050" spans="1:17" ht="21.75" x14ac:dyDescent="0.5">
      <c r="A1050" s="178"/>
      <c r="B1050" s="29" t="s">
        <v>582</v>
      </c>
      <c r="C1050" s="43"/>
      <c r="D1050" s="27"/>
      <c r="E1050" s="43"/>
      <c r="F1050" s="24"/>
      <c r="G1050" s="43"/>
      <c r="H1050" s="24"/>
      <c r="I1050" s="85"/>
      <c r="J1050" s="14"/>
      <c r="K1050" s="14"/>
      <c r="L1050" s="8"/>
      <c r="M1050" s="8"/>
      <c r="N1050" s="8"/>
      <c r="O1050" s="8"/>
      <c r="P1050" s="8"/>
      <c r="Q1050" s="8"/>
    </row>
    <row r="1051" spans="1:17" ht="21.75" x14ac:dyDescent="0.5">
      <c r="A1051" s="178"/>
      <c r="B1051" s="29" t="s">
        <v>73</v>
      </c>
      <c r="C1051" s="14"/>
      <c r="D1051" s="24"/>
      <c r="E1051" s="43"/>
      <c r="F1051" s="24"/>
      <c r="G1051" s="43"/>
      <c r="H1051" s="20"/>
      <c r="I1051" s="68"/>
      <c r="J1051" s="14"/>
      <c r="K1051" s="14"/>
      <c r="L1051" s="8"/>
      <c r="M1051" s="8"/>
      <c r="N1051" s="8"/>
      <c r="O1051" s="8"/>
      <c r="P1051" s="8"/>
      <c r="Q1051" s="8"/>
    </row>
    <row r="1052" spans="1:17" ht="21.75" x14ac:dyDescent="0.5">
      <c r="A1052" s="223"/>
      <c r="B1052" s="145"/>
      <c r="C1052" s="17"/>
      <c r="D1052" s="81"/>
      <c r="E1052" s="78"/>
      <c r="F1052" s="81"/>
      <c r="G1052" s="78"/>
      <c r="H1052" s="21"/>
      <c r="I1052" s="87"/>
      <c r="J1052" s="14"/>
      <c r="K1052" s="14"/>
      <c r="L1052" s="8"/>
      <c r="M1052" s="8"/>
      <c r="N1052" s="8"/>
      <c r="O1052" s="8"/>
      <c r="P1052" s="8"/>
      <c r="Q1052" s="8"/>
    </row>
    <row r="1053" spans="1:17" ht="21.75" x14ac:dyDescent="0.5">
      <c r="A1053" s="44"/>
      <c r="B1053" s="63"/>
      <c r="C1053" s="14"/>
      <c r="D1053" s="43"/>
      <c r="E1053" s="43"/>
      <c r="F1053" s="43"/>
      <c r="G1053" s="43"/>
      <c r="H1053" s="14"/>
      <c r="I1053" s="14">
        <f>SUM(I1028+1)</f>
        <v>94</v>
      </c>
      <c r="J1053" s="14"/>
      <c r="K1053" s="14"/>
      <c r="L1053" s="8"/>
      <c r="M1053" s="8"/>
      <c r="N1053" s="8"/>
      <c r="O1053" s="8"/>
      <c r="P1053" s="8"/>
      <c r="Q1053" s="8"/>
    </row>
    <row r="1054" spans="1:17" ht="21.75" x14ac:dyDescent="0.5">
      <c r="A1054" s="2" t="s">
        <v>3</v>
      </c>
      <c r="B1054" s="2"/>
      <c r="C1054" s="1"/>
      <c r="D1054" s="1"/>
      <c r="E1054" s="2"/>
      <c r="F1054" s="2"/>
      <c r="G1054" s="2"/>
      <c r="H1054" s="1"/>
      <c r="I1054" s="1"/>
      <c r="J1054" s="14"/>
      <c r="K1054" s="14"/>
      <c r="L1054" s="8"/>
      <c r="M1054" s="8"/>
      <c r="N1054" s="8"/>
      <c r="O1054" s="8"/>
      <c r="P1054" s="8"/>
      <c r="Q1054" s="8"/>
    </row>
    <row r="1055" spans="1:17" ht="21.75" x14ac:dyDescent="0.5">
      <c r="A1055" s="2" t="s">
        <v>4</v>
      </c>
      <c r="B1055" s="2"/>
      <c r="C1055" s="1"/>
      <c r="D1055" s="1"/>
      <c r="E1055" s="2"/>
      <c r="F1055" s="2"/>
      <c r="G1055" s="2"/>
      <c r="H1055" s="1"/>
      <c r="I1055" s="1"/>
      <c r="J1055" s="14"/>
      <c r="K1055" s="14"/>
      <c r="L1055" s="8"/>
      <c r="M1055" s="8"/>
      <c r="N1055" s="8"/>
      <c r="O1055" s="8"/>
      <c r="P1055" s="8"/>
      <c r="Q1055" s="8"/>
    </row>
    <row r="1056" spans="1:17" ht="21.75" x14ac:dyDescent="0.5">
      <c r="A1056" s="678" t="s">
        <v>5</v>
      </c>
      <c r="B1056" s="680" t="s">
        <v>6</v>
      </c>
      <c r="C1056" s="672" t="s">
        <v>7</v>
      </c>
      <c r="D1056" s="670" t="s">
        <v>8</v>
      </c>
      <c r="E1056" s="667" t="s">
        <v>9</v>
      </c>
      <c r="F1056" s="667"/>
      <c r="G1056" s="667"/>
      <c r="H1056" s="3" t="s">
        <v>10</v>
      </c>
      <c r="I1056" s="4" t="s">
        <v>11</v>
      </c>
      <c r="J1056" s="14"/>
      <c r="K1056" s="14"/>
      <c r="L1056" s="8"/>
      <c r="M1056" s="8"/>
      <c r="N1056" s="8"/>
      <c r="O1056" s="8"/>
      <c r="P1056" s="8"/>
      <c r="Q1056" s="8"/>
    </row>
    <row r="1057" spans="1:17" ht="21.75" x14ac:dyDescent="0.5">
      <c r="A1057" s="679"/>
      <c r="B1057" s="681"/>
      <c r="C1057" s="676"/>
      <c r="D1057" s="671"/>
      <c r="E1057" s="5" t="s">
        <v>12</v>
      </c>
      <c r="F1057" s="5" t="s">
        <v>13</v>
      </c>
      <c r="G1057" s="5" t="s">
        <v>14</v>
      </c>
      <c r="H1057" s="6" t="s">
        <v>15</v>
      </c>
      <c r="I1057" s="7" t="s">
        <v>16</v>
      </c>
      <c r="J1057" s="14"/>
      <c r="K1057" s="14"/>
      <c r="L1057" s="8"/>
      <c r="M1057" s="8"/>
      <c r="N1057" s="8"/>
      <c r="O1057" s="8"/>
      <c r="P1057" s="8"/>
      <c r="Q1057" s="8"/>
    </row>
    <row r="1058" spans="1:17" ht="21.75" x14ac:dyDescent="0.5">
      <c r="J1058" s="14"/>
      <c r="K1058" s="14"/>
      <c r="L1058" s="8"/>
      <c r="M1058" s="8"/>
      <c r="N1058" s="8"/>
      <c r="O1058" s="8"/>
      <c r="P1058" s="8"/>
      <c r="Q1058" s="8"/>
    </row>
    <row r="1059" spans="1:17" ht="21.75" x14ac:dyDescent="0.5">
      <c r="J1059" s="14"/>
      <c r="K1059" s="14"/>
      <c r="L1059" s="8"/>
      <c r="M1059" s="8"/>
      <c r="N1059" s="8"/>
      <c r="O1059" s="8"/>
      <c r="P1059" s="8"/>
      <c r="Q1059" s="8"/>
    </row>
    <row r="1060" spans="1:17" ht="21.75" x14ac:dyDescent="0.5">
      <c r="J1060" s="14"/>
      <c r="K1060" s="14"/>
      <c r="L1060" s="8"/>
      <c r="M1060" s="8"/>
      <c r="N1060" s="8"/>
      <c r="O1060" s="8"/>
      <c r="P1060" s="8"/>
      <c r="Q1060" s="8"/>
    </row>
    <row r="1061" spans="1:17" ht="21.75" x14ac:dyDescent="0.5">
      <c r="A1061" s="13"/>
      <c r="B1061" s="20"/>
      <c r="C1061" s="59"/>
      <c r="D1061" s="22"/>
      <c r="E1061" s="59"/>
      <c r="F1061" s="22"/>
      <c r="G1061" s="59"/>
      <c r="H1061" s="22"/>
      <c r="I1061" s="76"/>
      <c r="J1061" s="14"/>
      <c r="K1061" s="14"/>
      <c r="L1061" s="8"/>
      <c r="M1061" s="8"/>
      <c r="N1061" s="8"/>
      <c r="O1061" s="8"/>
      <c r="P1061" s="8"/>
      <c r="Q1061" s="8"/>
    </row>
    <row r="1062" spans="1:17" ht="21.75" x14ac:dyDescent="0.5">
      <c r="A1062" s="13"/>
      <c r="B1062" s="20"/>
      <c r="C1062" s="59"/>
      <c r="D1062" s="22"/>
      <c r="E1062" s="59"/>
      <c r="F1062" s="22"/>
      <c r="G1062" s="59"/>
      <c r="H1062" s="22"/>
      <c r="I1062" s="76"/>
      <c r="J1062" s="14"/>
      <c r="K1062" s="14"/>
      <c r="L1062" s="8"/>
      <c r="M1062" s="8"/>
      <c r="N1062" s="8"/>
      <c r="O1062" s="8"/>
      <c r="P1062" s="8"/>
      <c r="Q1062" s="8"/>
    </row>
    <row r="1063" spans="1:17" ht="21.75" x14ac:dyDescent="0.5">
      <c r="A1063" s="13"/>
      <c r="B1063" s="20"/>
      <c r="C1063" s="59"/>
      <c r="D1063" s="22"/>
      <c r="E1063" s="59"/>
      <c r="F1063" s="22"/>
      <c r="G1063" s="59"/>
      <c r="H1063" s="22"/>
      <c r="I1063" s="76"/>
      <c r="J1063" s="14"/>
      <c r="K1063" s="14"/>
      <c r="L1063" s="8"/>
      <c r="M1063" s="8"/>
      <c r="N1063" s="8"/>
      <c r="O1063" s="8"/>
      <c r="P1063" s="8"/>
      <c r="Q1063" s="8"/>
    </row>
    <row r="1064" spans="1:17" ht="21.75" x14ac:dyDescent="0.5">
      <c r="A1064" s="13"/>
      <c r="B1064" s="20"/>
      <c r="C1064" s="59"/>
      <c r="D1064" s="22"/>
      <c r="E1064" s="59"/>
      <c r="F1064" s="22"/>
      <c r="G1064" s="59"/>
      <c r="H1064" s="22"/>
      <c r="I1064" s="76"/>
      <c r="J1064" s="14"/>
      <c r="K1064" s="14"/>
      <c r="L1064" s="8"/>
      <c r="M1064" s="8"/>
      <c r="N1064" s="8"/>
      <c r="O1064" s="8"/>
      <c r="P1064" s="8"/>
      <c r="Q1064" s="8"/>
    </row>
    <row r="1065" spans="1:17" ht="21.75" x14ac:dyDescent="0.5">
      <c r="A1065" s="13"/>
      <c r="B1065" s="20"/>
      <c r="C1065" s="59"/>
      <c r="D1065" s="22"/>
      <c r="E1065" s="59"/>
      <c r="F1065" s="22"/>
      <c r="G1065" s="59"/>
      <c r="H1065" s="22"/>
      <c r="I1065" s="76"/>
      <c r="J1065" s="14"/>
      <c r="K1065" s="14"/>
      <c r="L1065" s="8"/>
      <c r="M1065" s="8"/>
      <c r="N1065" s="8"/>
      <c r="O1065" s="8"/>
      <c r="P1065" s="8"/>
      <c r="Q1065" s="8"/>
    </row>
    <row r="1066" spans="1:17" ht="21.75" x14ac:dyDescent="0.5">
      <c r="A1066" s="13"/>
      <c r="B1066" s="20"/>
      <c r="C1066" s="59"/>
      <c r="D1066" s="22"/>
      <c r="E1066" s="59"/>
      <c r="F1066" s="22"/>
      <c r="G1066" s="59"/>
      <c r="H1066" s="22"/>
      <c r="I1066" s="76"/>
      <c r="J1066" s="14"/>
      <c r="K1066" s="14"/>
      <c r="L1066" s="8"/>
      <c r="M1066" s="8"/>
      <c r="N1066" s="8"/>
      <c r="O1066" s="8"/>
      <c r="P1066" s="8"/>
      <c r="Q1066" s="8"/>
    </row>
    <row r="1067" spans="1:17" ht="21.75" x14ac:dyDescent="0.5">
      <c r="A1067" s="13"/>
      <c r="B1067" s="20"/>
      <c r="C1067" s="59"/>
      <c r="D1067" s="22"/>
      <c r="E1067" s="59"/>
      <c r="F1067" s="22"/>
      <c r="G1067" s="59"/>
      <c r="H1067" s="22"/>
      <c r="I1067" s="76"/>
      <c r="J1067" s="14"/>
      <c r="K1067" s="14"/>
      <c r="L1067" s="8"/>
      <c r="M1067" s="8"/>
      <c r="N1067" s="8"/>
      <c r="O1067" s="8"/>
      <c r="P1067" s="8"/>
      <c r="Q1067" s="8"/>
    </row>
    <row r="1068" spans="1:17" ht="21.75" x14ac:dyDescent="0.5">
      <c r="A1068" s="13"/>
      <c r="B1068" s="20"/>
      <c r="C1068" s="59"/>
      <c r="D1068" s="22"/>
      <c r="E1068" s="59"/>
      <c r="F1068" s="22"/>
      <c r="G1068" s="59"/>
      <c r="H1068" s="22"/>
      <c r="I1068" s="76"/>
      <c r="J1068" s="14"/>
      <c r="K1068" s="14"/>
      <c r="L1068" s="8"/>
      <c r="M1068" s="8"/>
      <c r="N1068" s="8"/>
      <c r="O1068" s="8"/>
      <c r="P1068" s="8"/>
      <c r="Q1068" s="8"/>
    </row>
    <row r="1069" spans="1:17" ht="21.75" x14ac:dyDescent="0.5">
      <c r="A1069" s="13"/>
      <c r="B1069" s="20"/>
      <c r="C1069" s="59"/>
      <c r="D1069" s="22"/>
      <c r="E1069" s="59"/>
      <c r="F1069" s="22"/>
      <c r="G1069" s="59"/>
      <c r="H1069" s="22"/>
      <c r="I1069" s="76"/>
      <c r="J1069" s="14"/>
      <c r="K1069" s="14"/>
      <c r="L1069" s="8"/>
      <c r="M1069" s="8"/>
      <c r="N1069" s="8"/>
      <c r="O1069" s="8"/>
      <c r="P1069" s="8"/>
      <c r="Q1069" s="8"/>
    </row>
    <row r="1070" spans="1:17" ht="21.75" x14ac:dyDescent="0.5">
      <c r="A1070" s="13"/>
      <c r="B1070" s="20"/>
      <c r="C1070" s="59"/>
      <c r="D1070" s="22"/>
      <c r="E1070" s="59"/>
      <c r="F1070" s="22"/>
      <c r="G1070" s="59"/>
      <c r="H1070" s="22"/>
      <c r="I1070" s="76"/>
      <c r="J1070" s="14"/>
      <c r="K1070" s="14"/>
      <c r="L1070" s="8"/>
      <c r="M1070" s="8"/>
      <c r="N1070" s="8"/>
      <c r="O1070" s="8"/>
      <c r="P1070" s="8"/>
      <c r="Q1070" s="8"/>
    </row>
    <row r="1071" spans="1:17" ht="21.75" x14ac:dyDescent="0.5">
      <c r="A1071" s="13"/>
      <c r="B1071" s="20"/>
      <c r="C1071" s="59"/>
      <c r="D1071" s="22"/>
      <c r="E1071" s="59"/>
      <c r="F1071" s="22"/>
      <c r="G1071" s="59"/>
      <c r="H1071" s="22"/>
      <c r="I1071" s="76"/>
      <c r="J1071" s="14"/>
      <c r="K1071" s="14"/>
      <c r="L1071" s="8"/>
      <c r="M1071" s="8"/>
      <c r="N1071" s="8"/>
      <c r="O1071" s="8"/>
      <c r="P1071" s="8"/>
      <c r="Q1071" s="8"/>
    </row>
    <row r="1072" spans="1:17" ht="21.75" x14ac:dyDescent="0.5">
      <c r="A1072" s="13"/>
      <c r="B1072" s="20"/>
      <c r="C1072" s="59"/>
      <c r="D1072" s="22"/>
      <c r="E1072" s="59"/>
      <c r="F1072" s="22"/>
      <c r="G1072" s="59"/>
      <c r="H1072" s="22"/>
      <c r="I1072" s="76"/>
      <c r="J1072" s="14"/>
      <c r="K1072" s="14"/>
      <c r="L1072" s="8"/>
      <c r="M1072" s="8"/>
      <c r="N1072" s="8"/>
      <c r="O1072" s="8"/>
      <c r="P1072" s="8"/>
      <c r="Q1072" s="8"/>
    </row>
    <row r="1073" spans="1:17" ht="21.75" x14ac:dyDescent="0.5">
      <c r="A1073" s="13"/>
      <c r="B1073" s="20"/>
      <c r="C1073" s="59"/>
      <c r="D1073" s="22"/>
      <c r="E1073" s="59"/>
      <c r="F1073" s="22"/>
      <c r="G1073" s="59"/>
      <c r="H1073" s="22"/>
      <c r="I1073" s="76"/>
      <c r="J1073" s="14"/>
      <c r="K1073" s="14"/>
      <c r="L1073" s="8"/>
      <c r="M1073" s="8"/>
      <c r="N1073" s="8"/>
      <c r="O1073" s="8"/>
      <c r="P1073" s="8"/>
      <c r="Q1073" s="8"/>
    </row>
    <row r="1074" spans="1:17" ht="21.75" x14ac:dyDescent="0.5">
      <c r="A1074" s="13"/>
      <c r="B1074" s="20"/>
      <c r="C1074" s="59"/>
      <c r="D1074" s="22"/>
      <c r="E1074" s="59"/>
      <c r="F1074" s="22"/>
      <c r="G1074" s="59"/>
      <c r="H1074" s="22"/>
      <c r="I1074" s="76"/>
      <c r="J1074" s="14"/>
      <c r="K1074" s="14"/>
      <c r="L1074" s="8"/>
      <c r="M1074" s="8"/>
      <c r="N1074" s="8"/>
      <c r="O1074" s="8"/>
      <c r="P1074" s="8"/>
      <c r="Q1074" s="8"/>
    </row>
    <row r="1075" spans="1:17" ht="21.75" x14ac:dyDescent="0.5">
      <c r="A1075" s="16"/>
      <c r="B1075" s="21"/>
      <c r="C1075" s="91"/>
      <c r="D1075" s="93"/>
      <c r="E1075" s="91"/>
      <c r="F1075" s="93"/>
      <c r="G1075" s="91"/>
      <c r="H1075" s="93"/>
      <c r="I1075" s="92"/>
      <c r="J1075" s="14"/>
      <c r="K1075" s="14"/>
      <c r="L1075" s="8"/>
      <c r="M1075" s="8"/>
      <c r="N1075" s="8"/>
      <c r="O1075" s="8"/>
      <c r="P1075" s="8"/>
      <c r="Q1075" s="8"/>
    </row>
    <row r="1076" spans="1:17" ht="21.75" x14ac:dyDescent="0.5">
      <c r="A1076" s="14"/>
      <c r="B1076" s="14"/>
      <c r="C1076" s="59"/>
      <c r="D1076" s="59"/>
      <c r="E1076" s="59"/>
      <c r="F1076" s="59"/>
      <c r="G1076" s="59"/>
      <c r="H1076" s="59"/>
      <c r="I1076" s="59"/>
      <c r="J1076" s="14"/>
      <c r="K1076" s="14"/>
      <c r="L1076" s="8"/>
      <c r="M1076" s="8"/>
      <c r="N1076" s="8"/>
      <c r="O1076" s="8"/>
      <c r="P1076" s="8"/>
      <c r="Q1076" s="8"/>
    </row>
    <row r="1077" spans="1:17" ht="21.75" x14ac:dyDescent="0.5">
      <c r="A1077" s="14"/>
      <c r="B1077" s="14"/>
      <c r="C1077" s="59"/>
      <c r="D1077" s="59"/>
      <c r="E1077" s="59"/>
      <c r="F1077" s="59"/>
      <c r="G1077" s="59"/>
      <c r="H1077" s="59"/>
      <c r="I1077" s="59"/>
      <c r="J1077" s="14"/>
      <c r="K1077" s="14"/>
      <c r="L1077" s="8"/>
      <c r="M1077" s="8"/>
      <c r="N1077" s="8"/>
      <c r="O1077" s="8"/>
      <c r="P1077" s="8"/>
      <c r="Q1077" s="8"/>
    </row>
    <row r="1078" spans="1:17" ht="21.75" x14ac:dyDescent="0.5">
      <c r="A1078" s="14"/>
      <c r="B1078" s="14"/>
      <c r="C1078" s="59"/>
      <c r="D1078" s="59"/>
      <c r="E1078" s="59"/>
      <c r="F1078" s="59"/>
      <c r="G1078" s="59"/>
      <c r="H1078" s="59"/>
      <c r="I1078" s="59"/>
      <c r="J1078" s="14"/>
      <c r="K1078" s="14"/>
      <c r="L1078" s="8"/>
      <c r="M1078" s="8"/>
      <c r="N1078" s="8"/>
      <c r="O1078" s="8"/>
      <c r="P1078" s="8"/>
      <c r="Q1078" s="8"/>
    </row>
    <row r="1079" spans="1:17" ht="21.75" x14ac:dyDescent="0.5">
      <c r="A1079" s="14"/>
      <c r="B1079" s="14"/>
      <c r="C1079" s="59"/>
      <c r="D1079" s="59"/>
      <c r="E1079" s="59"/>
      <c r="F1079" s="59"/>
      <c r="G1079" s="59"/>
      <c r="H1079" s="59"/>
      <c r="I1079" s="59"/>
      <c r="J1079" s="14"/>
      <c r="K1079" s="14"/>
      <c r="L1079" s="8"/>
      <c r="M1079" s="8"/>
      <c r="N1079" s="8"/>
      <c r="O1079" s="8"/>
      <c r="P1079" s="8"/>
      <c r="Q1079" s="8"/>
    </row>
    <row r="1080" spans="1:17" ht="21.75" x14ac:dyDescent="0.5">
      <c r="A1080" s="14"/>
      <c r="B1080" s="14"/>
      <c r="C1080" s="59"/>
      <c r="D1080" s="59"/>
      <c r="E1080" s="59"/>
      <c r="F1080" s="59"/>
      <c r="G1080" s="59"/>
      <c r="H1080" s="59"/>
      <c r="I1080" s="59"/>
      <c r="J1080" s="14"/>
      <c r="K1080" s="14"/>
      <c r="L1080" s="8"/>
      <c r="M1080" s="8"/>
      <c r="N1080" s="8"/>
      <c r="O1080" s="8"/>
      <c r="P1080" s="8"/>
      <c r="Q1080" s="8"/>
    </row>
    <row r="1081" spans="1:17" ht="21.75" x14ac:dyDescent="0.5">
      <c r="A1081" s="14"/>
      <c r="B1081" s="14"/>
      <c r="C1081" s="59"/>
      <c r="D1081" s="59"/>
      <c r="E1081" s="59"/>
      <c r="F1081" s="59"/>
      <c r="G1081" s="59"/>
      <c r="H1081" s="59"/>
      <c r="I1081" s="59"/>
      <c r="J1081" s="14"/>
      <c r="K1081" s="14"/>
      <c r="L1081" s="8"/>
      <c r="M1081" s="8"/>
      <c r="N1081" s="8"/>
      <c r="O1081" s="8"/>
      <c r="P1081" s="8"/>
      <c r="Q1081" s="8"/>
    </row>
    <row r="1082" spans="1:17" ht="21.75" x14ac:dyDescent="0.5">
      <c r="A1082" s="14"/>
      <c r="B1082" s="14"/>
      <c r="C1082" s="59"/>
      <c r="D1082" s="59"/>
      <c r="E1082" s="59"/>
      <c r="F1082" s="59"/>
      <c r="G1082" s="59"/>
      <c r="H1082" s="59"/>
      <c r="I1082" s="59"/>
      <c r="J1082" s="14"/>
      <c r="K1082" s="14"/>
      <c r="L1082" s="8"/>
      <c r="M1082" s="8"/>
      <c r="N1082" s="8"/>
      <c r="O1082" s="8"/>
      <c r="P1082" s="8"/>
      <c r="Q1082" s="8"/>
    </row>
    <row r="1083" spans="1:17" ht="21.75" x14ac:dyDescent="0.5">
      <c r="A1083" s="14"/>
      <c r="B1083" s="14"/>
      <c r="C1083" s="59"/>
      <c r="D1083" s="59"/>
      <c r="E1083" s="59"/>
      <c r="F1083" s="59"/>
      <c r="G1083" s="59"/>
      <c r="H1083" s="59"/>
      <c r="I1083" s="59"/>
      <c r="J1083" s="14"/>
      <c r="K1083" s="14"/>
      <c r="L1083" s="8"/>
      <c r="M1083" s="8"/>
      <c r="N1083" s="8"/>
      <c r="O1083" s="8"/>
      <c r="P1083" s="8"/>
      <c r="Q1083" s="8"/>
    </row>
    <row r="1084" spans="1:17" ht="21.75" x14ac:dyDescent="0.5">
      <c r="A1084" s="14"/>
      <c r="B1084" s="14"/>
      <c r="C1084" s="59"/>
      <c r="D1084" s="59"/>
      <c r="E1084" s="59"/>
      <c r="F1084" s="59"/>
      <c r="G1084" s="59"/>
      <c r="H1084" s="59"/>
      <c r="I1084" s="59"/>
      <c r="J1084" s="14"/>
      <c r="K1084" s="14"/>
      <c r="L1084" s="8"/>
      <c r="M1084" s="8"/>
      <c r="N1084" s="8"/>
      <c r="O1084" s="8"/>
      <c r="P1084" s="8"/>
      <c r="Q1084" s="8"/>
    </row>
    <row r="1085" spans="1:17" ht="21.75" x14ac:dyDescent="0.5">
      <c r="A1085" s="14"/>
      <c r="B1085" s="14"/>
      <c r="C1085" s="59"/>
      <c r="D1085" s="59"/>
      <c r="E1085" s="59"/>
      <c r="F1085" s="59"/>
      <c r="G1085" s="59"/>
      <c r="H1085" s="59"/>
      <c r="I1085" s="59"/>
      <c r="J1085" s="14"/>
      <c r="K1085" s="14"/>
      <c r="L1085" s="8"/>
      <c r="M1085" s="8"/>
      <c r="N1085" s="8"/>
      <c r="O1085" s="8"/>
      <c r="P1085" s="8"/>
      <c r="Q1085" s="8"/>
    </row>
    <row r="1086" spans="1:17" ht="21.75" x14ac:dyDescent="0.5">
      <c r="A1086" s="14"/>
      <c r="B1086" s="14"/>
      <c r="C1086" s="59"/>
      <c r="D1086" s="59"/>
      <c r="E1086" s="59"/>
      <c r="F1086" s="59"/>
      <c r="G1086" s="59"/>
      <c r="H1086" s="59"/>
      <c r="I1086" s="59"/>
      <c r="J1086" s="14"/>
      <c r="K1086" s="14"/>
      <c r="L1086" s="8"/>
      <c r="M1086" s="8"/>
      <c r="N1086" s="8"/>
      <c r="O1086" s="8"/>
      <c r="P1086" s="8"/>
      <c r="Q1086" s="8"/>
    </row>
    <row r="1087" spans="1:17" ht="21.75" x14ac:dyDescent="0.5">
      <c r="A1087" s="14"/>
      <c r="B1087" s="14"/>
      <c r="C1087" s="59"/>
      <c r="D1087" s="59"/>
      <c r="E1087" s="59"/>
      <c r="F1087" s="59"/>
      <c r="G1087" s="59"/>
      <c r="H1087" s="59"/>
      <c r="I1087" s="59"/>
      <c r="J1087" s="14"/>
      <c r="K1087" s="14"/>
      <c r="L1087" s="8"/>
      <c r="M1087" s="8"/>
      <c r="N1087" s="8"/>
      <c r="O1087" s="8"/>
      <c r="P1087" s="8"/>
      <c r="Q1087" s="8"/>
    </row>
    <row r="1088" spans="1:17" ht="21.75" x14ac:dyDescent="0.5">
      <c r="A1088" s="14"/>
      <c r="B1088" s="14"/>
      <c r="C1088" s="59"/>
      <c r="D1088" s="59"/>
      <c r="E1088" s="59"/>
      <c r="F1088" s="59"/>
      <c r="G1088" s="59"/>
      <c r="H1088" s="59"/>
      <c r="I1088" s="59"/>
      <c r="J1088" s="14"/>
      <c r="K1088" s="14"/>
      <c r="L1088" s="8"/>
      <c r="M1088" s="8"/>
      <c r="N1088" s="8"/>
      <c r="O1088" s="8"/>
      <c r="P1088" s="8"/>
      <c r="Q1088" s="8"/>
    </row>
    <row r="1089" spans="1:17" ht="21.75" x14ac:dyDescent="0.5">
      <c r="A1089" s="14"/>
      <c r="B1089" s="14"/>
      <c r="C1089" s="59"/>
      <c r="D1089" s="59"/>
      <c r="E1089" s="59"/>
      <c r="F1089" s="59"/>
      <c r="G1089" s="59"/>
      <c r="H1089" s="59"/>
      <c r="I1089" s="59"/>
      <c r="J1089" s="14"/>
      <c r="K1089" s="14"/>
      <c r="L1089" s="8"/>
      <c r="M1089" s="8"/>
      <c r="N1089" s="8"/>
      <c r="O1089" s="8"/>
      <c r="P1089" s="8"/>
      <c r="Q1089" s="8"/>
    </row>
    <row r="1090" spans="1:17" ht="21.75" x14ac:dyDescent="0.5">
      <c r="A1090" s="14"/>
      <c r="B1090" s="14"/>
      <c r="C1090" s="59"/>
      <c r="D1090" s="59"/>
      <c r="E1090" s="59"/>
      <c r="F1090" s="59"/>
      <c r="G1090" s="59"/>
      <c r="H1090" s="59"/>
      <c r="I1090" s="59"/>
      <c r="J1090" s="14"/>
      <c r="K1090" s="14"/>
      <c r="L1090" s="8"/>
      <c r="M1090" s="8"/>
      <c r="N1090" s="8"/>
      <c r="O1090" s="8"/>
      <c r="P1090" s="8"/>
      <c r="Q1090" s="8"/>
    </row>
    <row r="1091" spans="1:17" ht="21.75" x14ac:dyDescent="0.5">
      <c r="A1091" s="14"/>
      <c r="B1091" s="14"/>
      <c r="C1091" s="59"/>
      <c r="D1091" s="59"/>
      <c r="E1091" s="59"/>
      <c r="F1091" s="59"/>
      <c r="G1091" s="59"/>
      <c r="H1091" s="59"/>
      <c r="I1091" s="59"/>
      <c r="J1091" s="14"/>
      <c r="K1091" s="14"/>
      <c r="L1091" s="8"/>
      <c r="M1091" s="8"/>
      <c r="N1091" s="8"/>
      <c r="O1091" s="8"/>
      <c r="P1091" s="8"/>
      <c r="Q1091" s="8"/>
    </row>
    <row r="1092" spans="1:17" ht="21.75" x14ac:dyDescent="0.5">
      <c r="A1092" s="14"/>
      <c r="B1092" s="14"/>
      <c r="C1092" s="59"/>
      <c r="D1092" s="59"/>
      <c r="E1092" s="59"/>
      <c r="F1092" s="59"/>
      <c r="G1092" s="59"/>
      <c r="H1092" s="59"/>
      <c r="I1092" s="59"/>
      <c r="J1092" s="14"/>
      <c r="K1092" s="14"/>
      <c r="L1092" s="8"/>
      <c r="M1092" s="8"/>
      <c r="N1092" s="8"/>
      <c r="O1092" s="8"/>
      <c r="P1092" s="8"/>
      <c r="Q1092" s="8"/>
    </row>
    <row r="1093" spans="1:17" ht="21.75" x14ac:dyDescent="0.5">
      <c r="A1093" s="14"/>
      <c r="B1093" s="14"/>
      <c r="C1093" s="59"/>
      <c r="D1093" s="59"/>
      <c r="E1093" s="59"/>
      <c r="F1093" s="59"/>
      <c r="G1093" s="59"/>
      <c r="H1093" s="59"/>
      <c r="I1093" s="59"/>
      <c r="J1093" s="14"/>
      <c r="K1093" s="14"/>
      <c r="L1093" s="8"/>
      <c r="M1093" s="8"/>
      <c r="N1093" s="8"/>
      <c r="O1093" s="8"/>
      <c r="P1093" s="8"/>
      <c r="Q1093" s="8"/>
    </row>
    <row r="1094" spans="1:17" ht="21.75" x14ac:dyDescent="0.5">
      <c r="A1094" s="14"/>
      <c r="B1094" s="14"/>
      <c r="C1094" s="59"/>
      <c r="D1094" s="59"/>
      <c r="E1094" s="59"/>
      <c r="F1094" s="59"/>
      <c r="G1094" s="59"/>
      <c r="H1094" s="59"/>
      <c r="I1094" s="59"/>
      <c r="J1094" s="14"/>
      <c r="K1094" s="14"/>
      <c r="L1094" s="8"/>
      <c r="M1094" s="8"/>
      <c r="N1094" s="8"/>
      <c r="O1094" s="8"/>
      <c r="P1094" s="8"/>
      <c r="Q1094" s="8"/>
    </row>
    <row r="1095" spans="1:17" ht="21.75" x14ac:dyDescent="0.5">
      <c r="A1095" s="14"/>
      <c r="B1095" s="14"/>
      <c r="C1095" s="59"/>
      <c r="D1095" s="59"/>
      <c r="E1095" s="59"/>
      <c r="F1095" s="59"/>
      <c r="G1095" s="59"/>
      <c r="H1095" s="59"/>
      <c r="I1095" s="59"/>
      <c r="J1095" s="14"/>
      <c r="K1095" s="14"/>
      <c r="L1095" s="8"/>
      <c r="M1095" s="8"/>
      <c r="N1095" s="8"/>
      <c r="O1095" s="8"/>
      <c r="P1095" s="8"/>
      <c r="Q1095" s="8"/>
    </row>
    <row r="1096" spans="1:17" ht="21.75" x14ac:dyDescent="0.5">
      <c r="A1096" s="14"/>
      <c r="B1096" s="14"/>
      <c r="C1096" s="59"/>
      <c r="D1096" s="59"/>
      <c r="E1096" s="59"/>
      <c r="F1096" s="59"/>
      <c r="G1096" s="59"/>
      <c r="H1096" s="59"/>
      <c r="I1096" s="59"/>
      <c r="J1096" s="14"/>
      <c r="K1096" s="14"/>
      <c r="L1096" s="8"/>
      <c r="M1096" s="8"/>
      <c r="N1096" s="8"/>
      <c r="O1096" s="8"/>
      <c r="P1096" s="8"/>
      <c r="Q1096" s="8"/>
    </row>
    <row r="1097" spans="1:17" ht="21.75" x14ac:dyDescent="0.5">
      <c r="A1097" s="14"/>
      <c r="B1097" s="14"/>
      <c r="C1097" s="59"/>
      <c r="D1097" s="59"/>
      <c r="E1097" s="59"/>
      <c r="F1097" s="59"/>
      <c r="G1097" s="59"/>
      <c r="H1097" s="59"/>
      <c r="I1097" s="59"/>
      <c r="J1097" s="14"/>
      <c r="K1097" s="14"/>
      <c r="L1097" s="8"/>
      <c r="M1097" s="8"/>
      <c r="N1097" s="8"/>
      <c r="O1097" s="8"/>
      <c r="P1097" s="8"/>
      <c r="Q1097" s="8"/>
    </row>
    <row r="1098" spans="1:17" ht="21.75" x14ac:dyDescent="0.5">
      <c r="A1098" s="14"/>
      <c r="B1098" s="14"/>
      <c r="C1098" s="59"/>
      <c r="D1098" s="59"/>
      <c r="E1098" s="59"/>
      <c r="F1098" s="59"/>
      <c r="G1098" s="59"/>
      <c r="H1098" s="59"/>
      <c r="I1098" s="59"/>
      <c r="J1098" s="14"/>
      <c r="K1098" s="14"/>
      <c r="L1098" s="8"/>
      <c r="M1098" s="8"/>
      <c r="N1098" s="8"/>
      <c r="O1098" s="8"/>
      <c r="P1098" s="8"/>
      <c r="Q1098" s="8"/>
    </row>
    <row r="1099" spans="1:17" ht="21.75" x14ac:dyDescent="0.5">
      <c r="A1099" s="14"/>
      <c r="B1099" s="14"/>
      <c r="C1099" s="59"/>
      <c r="D1099" s="59"/>
      <c r="E1099" s="59"/>
      <c r="F1099" s="59"/>
      <c r="G1099" s="59"/>
      <c r="H1099" s="59"/>
      <c r="I1099" s="59"/>
      <c r="J1099" s="14"/>
      <c r="K1099" s="14"/>
      <c r="L1099" s="8"/>
      <c r="M1099" s="8"/>
      <c r="N1099" s="8"/>
      <c r="O1099" s="8"/>
      <c r="P1099" s="8"/>
      <c r="Q1099" s="8"/>
    </row>
    <row r="1100" spans="1:17" ht="21.75" x14ac:dyDescent="0.5">
      <c r="A1100" s="14"/>
      <c r="B1100" s="14"/>
      <c r="C1100" s="59"/>
      <c r="D1100" s="59"/>
      <c r="E1100" s="59"/>
      <c r="F1100" s="59"/>
      <c r="G1100" s="59"/>
      <c r="H1100" s="59"/>
      <c r="I1100" s="59"/>
      <c r="J1100" s="14"/>
      <c r="K1100" s="14"/>
      <c r="L1100" s="8"/>
      <c r="M1100" s="8"/>
      <c r="N1100" s="8"/>
      <c r="O1100" s="8"/>
      <c r="P1100" s="8"/>
      <c r="Q1100" s="8"/>
    </row>
    <row r="1101" spans="1:17" ht="21.75" x14ac:dyDescent="0.5">
      <c r="A1101" s="14"/>
      <c r="B1101" s="14"/>
      <c r="C1101" s="59"/>
      <c r="D1101" s="59"/>
      <c r="E1101" s="59"/>
      <c r="F1101" s="59"/>
      <c r="G1101" s="59"/>
      <c r="H1101" s="59"/>
      <c r="I1101" s="59"/>
      <c r="J1101" s="14"/>
      <c r="K1101" s="14"/>
      <c r="L1101" s="8"/>
      <c r="M1101" s="8"/>
      <c r="N1101" s="8"/>
      <c r="O1101" s="8"/>
      <c r="P1101" s="8"/>
      <c r="Q1101" s="8"/>
    </row>
    <row r="1102" spans="1:17" ht="21.75" x14ac:dyDescent="0.5">
      <c r="A1102" s="14"/>
      <c r="B1102" s="14"/>
      <c r="C1102" s="59"/>
      <c r="D1102" s="59"/>
      <c r="E1102" s="59"/>
      <c r="F1102" s="59"/>
      <c r="G1102" s="59"/>
      <c r="H1102" s="59"/>
      <c r="I1102" s="59"/>
      <c r="J1102" s="14"/>
      <c r="K1102" s="14"/>
      <c r="L1102" s="8"/>
      <c r="M1102" s="8"/>
      <c r="N1102" s="8"/>
      <c r="O1102" s="8"/>
      <c r="P1102" s="8"/>
      <c r="Q1102" s="8"/>
    </row>
    <row r="1103" spans="1:17" ht="21.75" x14ac:dyDescent="0.5">
      <c r="A1103" s="14"/>
      <c r="B1103" s="14"/>
      <c r="C1103" s="59"/>
      <c r="D1103" s="59"/>
      <c r="E1103" s="59"/>
      <c r="F1103" s="59"/>
      <c r="G1103" s="59"/>
      <c r="H1103" s="59"/>
      <c r="I1103" s="59"/>
      <c r="J1103" s="14"/>
      <c r="K1103" s="14"/>
      <c r="L1103" s="8"/>
      <c r="M1103" s="8"/>
      <c r="N1103" s="8"/>
      <c r="O1103" s="8"/>
      <c r="P1103" s="8"/>
      <c r="Q1103" s="8"/>
    </row>
    <row r="1104" spans="1:17" ht="21.75" x14ac:dyDescent="0.5">
      <c r="A1104" s="14"/>
      <c r="B1104" s="14"/>
      <c r="C1104" s="59"/>
      <c r="D1104" s="59"/>
      <c r="E1104" s="59"/>
      <c r="F1104" s="59"/>
      <c r="G1104" s="59"/>
      <c r="H1104" s="59"/>
      <c r="I1104" s="59"/>
      <c r="J1104" s="14"/>
      <c r="K1104" s="14"/>
      <c r="L1104" s="8"/>
      <c r="M1104" s="8"/>
      <c r="N1104" s="8"/>
      <c r="O1104" s="8"/>
      <c r="P1104" s="8"/>
      <c r="Q1104" s="8"/>
    </row>
    <row r="1105" spans="1:17" ht="21.75" x14ac:dyDescent="0.5">
      <c r="A1105" s="14"/>
      <c r="B1105" s="14"/>
      <c r="C1105" s="59"/>
      <c r="D1105" s="59"/>
      <c r="E1105" s="59"/>
      <c r="F1105" s="59"/>
      <c r="G1105" s="59"/>
      <c r="H1105" s="59"/>
      <c r="I1105" s="59"/>
      <c r="J1105" s="14"/>
      <c r="K1105" s="14"/>
      <c r="L1105" s="8"/>
      <c r="M1105" s="8"/>
      <c r="N1105" s="8"/>
      <c r="O1105" s="8"/>
      <c r="P1105" s="8"/>
      <c r="Q1105" s="8"/>
    </row>
    <row r="1106" spans="1:17" ht="21.75" x14ac:dyDescent="0.5">
      <c r="A1106" s="14"/>
      <c r="B1106" s="14"/>
      <c r="C1106" s="59"/>
      <c r="D1106" s="59"/>
      <c r="E1106" s="59"/>
      <c r="F1106" s="59"/>
      <c r="G1106" s="59"/>
      <c r="H1106" s="59"/>
      <c r="I1106" s="59"/>
      <c r="J1106" s="14"/>
      <c r="K1106" s="14"/>
      <c r="L1106" s="8"/>
      <c r="M1106" s="8"/>
      <c r="N1106" s="8"/>
      <c r="O1106" s="8"/>
      <c r="P1106" s="8"/>
      <c r="Q1106" s="8"/>
    </row>
    <row r="1107" spans="1:17" ht="21.75" x14ac:dyDescent="0.5">
      <c r="A1107" s="14"/>
      <c r="B1107" s="14"/>
      <c r="C1107" s="59"/>
      <c r="D1107" s="59"/>
      <c r="E1107" s="59"/>
      <c r="F1107" s="59"/>
      <c r="G1107" s="59"/>
      <c r="H1107" s="59"/>
      <c r="I1107" s="59"/>
      <c r="J1107" s="63"/>
      <c r="K1107" s="14"/>
      <c r="L1107" s="8"/>
      <c r="M1107" s="8"/>
      <c r="N1107" s="8"/>
      <c r="O1107" s="8"/>
      <c r="P1107" s="8"/>
      <c r="Q1107" s="8"/>
    </row>
    <row r="1108" spans="1:17" ht="21.75" x14ac:dyDescent="0.5">
      <c r="A1108" s="14"/>
      <c r="B1108" s="14"/>
      <c r="C1108" s="59"/>
      <c r="D1108" s="59"/>
      <c r="E1108" s="59"/>
      <c r="F1108" s="59"/>
      <c r="G1108" s="59"/>
      <c r="H1108" s="59"/>
      <c r="I1108" s="59"/>
      <c r="J1108" s="71"/>
      <c r="K1108" s="14"/>
      <c r="L1108" s="8"/>
      <c r="M1108" s="8"/>
      <c r="N1108" s="8"/>
      <c r="O1108" s="8"/>
      <c r="P1108" s="8"/>
      <c r="Q1108" s="8"/>
    </row>
    <row r="1109" spans="1:17" ht="21.75" x14ac:dyDescent="0.5">
      <c r="A1109" s="14"/>
      <c r="B1109" s="14"/>
      <c r="C1109" s="59"/>
      <c r="D1109" s="59"/>
      <c r="E1109" s="59"/>
      <c r="F1109" s="59"/>
      <c r="G1109" s="59"/>
      <c r="H1109" s="59"/>
      <c r="I1109" s="59"/>
      <c r="J1109" s="71"/>
      <c r="K1109" s="14"/>
      <c r="L1109" s="8"/>
      <c r="M1109" s="8"/>
      <c r="N1109" s="8"/>
      <c r="O1109" s="8"/>
      <c r="P1109" s="8"/>
      <c r="Q1109" s="8"/>
    </row>
    <row r="1110" spans="1:17" ht="21.75" x14ac:dyDescent="0.5">
      <c r="A1110" s="14"/>
      <c r="B1110" s="14"/>
      <c r="C1110" s="59"/>
      <c r="D1110" s="59"/>
      <c r="E1110" s="59"/>
      <c r="F1110" s="59"/>
      <c r="G1110" s="59"/>
      <c r="H1110" s="59"/>
      <c r="I1110" s="59"/>
      <c r="J1110" s="71"/>
      <c r="K1110" s="14"/>
      <c r="L1110" s="8"/>
      <c r="M1110" s="8"/>
      <c r="N1110" s="8"/>
      <c r="O1110" s="8"/>
      <c r="P1110" s="8"/>
      <c r="Q1110" s="8"/>
    </row>
    <row r="1111" spans="1:17" ht="21.75" x14ac:dyDescent="0.5">
      <c r="A1111" s="14"/>
      <c r="B1111" s="14"/>
      <c r="C1111" s="59"/>
      <c r="D1111" s="59"/>
      <c r="E1111" s="59"/>
      <c r="F1111" s="59"/>
      <c r="G1111" s="59"/>
      <c r="H1111" s="59"/>
      <c r="I1111" s="59"/>
      <c r="J1111" s="71"/>
      <c r="K1111" s="14"/>
      <c r="L1111" s="8"/>
      <c r="M1111" s="8"/>
      <c r="N1111" s="8"/>
      <c r="O1111" s="8"/>
      <c r="P1111" s="8"/>
      <c r="Q1111" s="8"/>
    </row>
    <row r="1112" spans="1:17" ht="21.75" x14ac:dyDescent="0.5">
      <c r="A1112" s="14"/>
      <c r="B1112" s="14"/>
      <c r="C1112" s="59"/>
      <c r="D1112" s="59"/>
      <c r="E1112" s="59"/>
      <c r="F1112" s="59"/>
      <c r="G1112" s="59"/>
      <c r="H1112" s="59"/>
      <c r="I1112" s="59"/>
      <c r="J1112" s="71"/>
      <c r="K1112" s="14"/>
      <c r="L1112" s="8"/>
      <c r="M1112" s="8"/>
      <c r="N1112" s="8"/>
      <c r="O1112" s="8"/>
      <c r="P1112" s="8"/>
      <c r="Q1112" s="8"/>
    </row>
    <row r="1113" spans="1:17" ht="21.75" x14ac:dyDescent="0.5">
      <c r="A1113" s="14"/>
      <c r="B1113" s="14"/>
      <c r="C1113" s="59"/>
      <c r="D1113" s="59"/>
      <c r="E1113" s="59"/>
      <c r="F1113" s="59"/>
      <c r="G1113" s="59"/>
      <c r="H1113" s="59"/>
      <c r="I1113" s="59"/>
      <c r="J1113" s="72"/>
      <c r="K1113" s="14"/>
      <c r="L1113" s="8"/>
      <c r="M1113" s="8"/>
      <c r="N1113" s="8"/>
      <c r="O1113" s="8"/>
      <c r="P1113" s="8"/>
      <c r="Q1113" s="8"/>
    </row>
    <row r="1114" spans="1:17" ht="21.75" x14ac:dyDescent="0.5">
      <c r="A1114" s="14"/>
      <c r="B1114" s="14"/>
      <c r="C1114" s="59"/>
      <c r="D1114" s="59"/>
      <c r="E1114" s="59"/>
      <c r="F1114" s="59"/>
      <c r="G1114" s="59"/>
      <c r="H1114" s="59"/>
      <c r="I1114" s="59"/>
      <c r="J1114" s="72"/>
      <c r="K1114" s="14"/>
      <c r="L1114" s="8"/>
      <c r="M1114" s="8"/>
      <c r="N1114" s="8"/>
      <c r="O1114" s="8"/>
      <c r="P1114" s="8"/>
      <c r="Q1114" s="8"/>
    </row>
    <row r="1115" spans="1:17" ht="21.75" x14ac:dyDescent="0.5">
      <c r="A1115" s="14"/>
      <c r="B1115" s="14"/>
      <c r="C1115" s="59"/>
      <c r="D1115" s="59"/>
      <c r="E1115" s="59"/>
      <c r="F1115" s="59"/>
      <c r="G1115" s="59"/>
      <c r="H1115" s="59"/>
      <c r="I1115" s="59"/>
      <c r="J1115" s="72"/>
      <c r="K1115" s="14"/>
      <c r="L1115" s="8"/>
      <c r="M1115" s="8"/>
      <c r="N1115" s="8"/>
      <c r="O1115" s="8"/>
      <c r="P1115" s="8"/>
      <c r="Q1115" s="8"/>
    </row>
    <row r="1116" spans="1:17" ht="21.75" x14ac:dyDescent="0.5">
      <c r="A1116" s="14"/>
      <c r="B1116" s="14"/>
      <c r="C1116" s="59"/>
      <c r="D1116" s="59"/>
      <c r="E1116" s="59"/>
      <c r="F1116" s="59"/>
      <c r="G1116" s="59"/>
      <c r="H1116" s="59"/>
      <c r="I1116" s="59"/>
      <c r="J1116" s="72"/>
      <c r="K1116" s="14"/>
      <c r="L1116" s="8"/>
      <c r="M1116" s="8"/>
      <c r="N1116" s="8"/>
      <c r="O1116" s="8"/>
      <c r="P1116" s="8"/>
      <c r="Q1116" s="8"/>
    </row>
    <row r="1117" spans="1:17" ht="21.75" x14ac:dyDescent="0.5">
      <c r="A1117" s="14"/>
      <c r="B1117" s="14"/>
      <c r="C1117" s="59"/>
      <c r="D1117" s="59"/>
      <c r="E1117" s="59"/>
      <c r="F1117" s="59"/>
      <c r="G1117" s="59"/>
      <c r="H1117" s="59"/>
      <c r="I1117" s="59"/>
      <c r="J1117" s="72"/>
      <c r="K1117" s="14"/>
      <c r="L1117" s="8"/>
      <c r="M1117" s="8"/>
      <c r="N1117" s="8"/>
      <c r="O1117" s="8"/>
      <c r="P1117" s="8"/>
      <c r="Q1117" s="8"/>
    </row>
    <row r="1118" spans="1:17" ht="21.75" x14ac:dyDescent="0.5">
      <c r="A1118" s="14"/>
      <c r="B1118" s="14"/>
      <c r="C1118" s="59"/>
      <c r="D1118" s="59"/>
      <c r="E1118" s="59"/>
      <c r="F1118" s="59"/>
      <c r="G1118" s="59"/>
      <c r="H1118" s="59"/>
      <c r="I1118" s="59"/>
      <c r="J1118" s="72"/>
      <c r="K1118" s="14"/>
      <c r="L1118" s="8"/>
      <c r="M1118" s="8"/>
      <c r="N1118" s="8"/>
      <c r="O1118" s="8"/>
      <c r="P1118" s="8"/>
      <c r="Q1118" s="8"/>
    </row>
    <row r="1119" spans="1:17" ht="21.75" x14ac:dyDescent="0.5">
      <c r="A1119" s="14"/>
      <c r="B1119" s="14"/>
      <c r="C1119" s="59"/>
      <c r="D1119" s="59"/>
      <c r="E1119" s="59"/>
      <c r="F1119" s="59"/>
      <c r="G1119" s="59"/>
      <c r="H1119" s="59"/>
      <c r="I1119" s="59"/>
      <c r="J1119" s="72"/>
      <c r="K1119" s="14"/>
      <c r="L1119" s="8"/>
      <c r="M1119" s="8"/>
      <c r="N1119" s="8"/>
      <c r="O1119" s="8"/>
      <c r="P1119" s="8"/>
      <c r="Q1119" s="8"/>
    </row>
    <row r="1120" spans="1:17" ht="21.75" x14ac:dyDescent="0.5">
      <c r="A1120" s="14"/>
      <c r="B1120" s="14"/>
      <c r="C1120" s="59"/>
      <c r="D1120" s="59"/>
      <c r="E1120" s="59"/>
      <c r="F1120" s="59"/>
      <c r="G1120" s="59"/>
      <c r="H1120" s="59"/>
      <c r="I1120" s="59"/>
      <c r="J1120" s="72"/>
      <c r="K1120" s="14"/>
      <c r="L1120" s="8"/>
      <c r="M1120" s="8"/>
      <c r="N1120" s="8"/>
      <c r="O1120" s="8"/>
      <c r="P1120" s="8"/>
      <c r="Q1120" s="8"/>
    </row>
    <row r="1121" spans="1:17" ht="21.75" x14ac:dyDescent="0.5">
      <c r="A1121" s="14"/>
      <c r="B1121" s="14"/>
      <c r="C1121" s="59"/>
      <c r="D1121" s="59"/>
      <c r="E1121" s="59"/>
      <c r="F1121" s="59"/>
      <c r="G1121" s="59"/>
      <c r="H1121" s="59"/>
      <c r="I1121" s="59"/>
      <c r="J1121" s="72"/>
      <c r="K1121" s="14"/>
      <c r="L1121" s="8"/>
      <c r="M1121" s="8"/>
      <c r="N1121" s="8"/>
      <c r="O1121" s="8"/>
      <c r="P1121" s="8"/>
      <c r="Q1121" s="8"/>
    </row>
    <row r="1122" spans="1:17" ht="21.75" x14ac:dyDescent="0.5">
      <c r="A1122" s="14"/>
      <c r="B1122" s="14"/>
      <c r="C1122" s="59"/>
      <c r="D1122" s="59"/>
      <c r="E1122" s="59"/>
      <c r="F1122" s="59"/>
      <c r="G1122" s="59"/>
      <c r="H1122" s="59"/>
      <c r="I1122" s="59"/>
      <c r="J1122" s="72"/>
      <c r="K1122" s="14"/>
      <c r="L1122" s="8"/>
      <c r="M1122" s="8"/>
      <c r="N1122" s="8"/>
      <c r="O1122" s="8"/>
      <c r="P1122" s="8"/>
      <c r="Q1122" s="8"/>
    </row>
    <row r="1123" spans="1:17" ht="21.75" x14ac:dyDescent="0.5">
      <c r="A1123" s="14"/>
      <c r="B1123" s="14"/>
      <c r="C1123" s="59"/>
      <c r="D1123" s="59"/>
      <c r="E1123" s="59"/>
      <c r="F1123" s="59"/>
      <c r="G1123" s="59"/>
      <c r="H1123" s="59"/>
      <c r="I1123" s="59"/>
      <c r="J1123" s="72"/>
      <c r="K1123" s="14"/>
      <c r="L1123" s="8"/>
      <c r="M1123" s="8"/>
      <c r="N1123" s="8"/>
      <c r="O1123" s="8"/>
      <c r="P1123" s="8"/>
      <c r="Q1123" s="8"/>
    </row>
    <row r="1124" spans="1:17" ht="21.75" x14ac:dyDescent="0.5">
      <c r="A1124" s="14"/>
      <c r="B1124" s="14"/>
      <c r="C1124" s="59"/>
      <c r="D1124" s="59"/>
      <c r="E1124" s="59"/>
      <c r="F1124" s="59"/>
      <c r="G1124" s="59"/>
      <c r="H1124" s="59"/>
      <c r="I1124" s="59"/>
      <c r="J1124" s="72"/>
      <c r="K1124" s="14"/>
      <c r="L1124" s="8"/>
      <c r="M1124" s="8"/>
      <c r="N1124" s="8"/>
      <c r="O1124" s="8"/>
      <c r="P1124" s="8"/>
      <c r="Q1124" s="8"/>
    </row>
    <row r="1125" spans="1:17" ht="21.75" x14ac:dyDescent="0.5">
      <c r="A1125" s="14"/>
      <c r="B1125" s="14"/>
      <c r="C1125" s="59"/>
      <c r="D1125" s="59"/>
      <c r="E1125" s="59"/>
      <c r="F1125" s="59"/>
      <c r="G1125" s="59"/>
      <c r="H1125" s="59"/>
      <c r="I1125" s="59"/>
      <c r="J1125" s="72"/>
      <c r="K1125" s="14"/>
      <c r="L1125" s="8"/>
      <c r="M1125" s="8"/>
      <c r="N1125" s="8"/>
      <c r="O1125" s="8"/>
      <c r="P1125" s="8"/>
      <c r="Q1125" s="8"/>
    </row>
    <row r="1126" spans="1:17" ht="21.75" x14ac:dyDescent="0.5">
      <c r="A1126" s="14"/>
      <c r="B1126" s="14"/>
      <c r="C1126" s="59"/>
      <c r="D1126" s="59"/>
      <c r="E1126" s="59"/>
      <c r="F1126" s="59"/>
      <c r="G1126" s="59"/>
      <c r="H1126" s="59"/>
      <c r="I1126" s="59"/>
      <c r="J1126" s="72"/>
      <c r="K1126" s="14"/>
      <c r="L1126" s="8"/>
      <c r="M1126" s="8"/>
      <c r="N1126" s="8"/>
      <c r="O1126" s="8"/>
      <c r="P1126" s="8"/>
      <c r="Q1126" s="8"/>
    </row>
    <row r="1127" spans="1:17" ht="21.75" x14ac:dyDescent="0.5">
      <c r="A1127" s="14"/>
      <c r="B1127" s="14"/>
      <c r="C1127" s="59"/>
      <c r="D1127" s="59"/>
      <c r="E1127" s="59"/>
      <c r="F1127" s="59"/>
      <c r="G1127" s="59"/>
      <c r="H1127" s="59"/>
      <c r="I1127" s="59"/>
      <c r="J1127" s="72"/>
      <c r="K1127" s="14"/>
      <c r="L1127" s="8"/>
      <c r="M1127" s="8"/>
      <c r="N1127" s="8"/>
      <c r="O1127" s="8"/>
      <c r="P1127" s="8"/>
      <c r="Q1127" s="8"/>
    </row>
    <row r="1128" spans="1:17" ht="21.75" x14ac:dyDescent="0.5">
      <c r="A1128" s="14"/>
      <c r="B1128" s="14"/>
      <c r="C1128" s="59"/>
      <c r="D1128" s="59"/>
      <c r="E1128" s="59"/>
      <c r="F1128" s="59"/>
      <c r="G1128" s="59"/>
      <c r="H1128" s="59"/>
      <c r="I1128" s="59"/>
      <c r="J1128" s="72"/>
      <c r="K1128" s="14"/>
      <c r="L1128" s="8"/>
      <c r="M1128" s="8"/>
      <c r="N1128" s="8"/>
      <c r="O1128" s="8"/>
      <c r="P1128" s="8"/>
      <c r="Q1128" s="8"/>
    </row>
    <row r="1129" spans="1:17" ht="21.75" x14ac:dyDescent="0.5">
      <c r="A1129" s="44"/>
      <c r="B1129" s="14" t="s">
        <v>279</v>
      </c>
      <c r="C1129" s="14" t="s">
        <v>20</v>
      </c>
      <c r="D1129" s="14" t="s">
        <v>98</v>
      </c>
      <c r="E1129" s="14">
        <v>0</v>
      </c>
      <c r="F1129" s="14">
        <v>0</v>
      </c>
      <c r="G1129" s="14">
        <v>2600000</v>
      </c>
      <c r="H1129" s="14" t="s">
        <v>24</v>
      </c>
      <c r="I1129" s="14" t="s">
        <v>67</v>
      </c>
      <c r="J1129" s="72"/>
      <c r="K1129" s="14"/>
      <c r="L1129" s="8"/>
      <c r="M1129" s="8"/>
      <c r="N1129" s="8"/>
      <c r="O1129" s="8"/>
      <c r="P1129" s="8"/>
      <c r="Q1129" s="8"/>
    </row>
    <row r="1130" spans="1:17" ht="21.75" x14ac:dyDescent="0.5">
      <c r="A1130" s="44"/>
      <c r="B1130" s="14" t="s">
        <v>596</v>
      </c>
      <c r="C1130" s="14" t="s">
        <v>27</v>
      </c>
      <c r="D1130" s="14" t="s">
        <v>192</v>
      </c>
      <c r="E1130" s="14"/>
      <c r="F1130" s="14"/>
      <c r="G1130" s="14"/>
      <c r="H1130" s="14" t="s">
        <v>25</v>
      </c>
      <c r="I1130" s="14"/>
      <c r="J1130" s="72"/>
      <c r="K1130" s="14"/>
      <c r="L1130" s="8"/>
      <c r="M1130" s="8"/>
      <c r="N1130" s="8"/>
      <c r="O1130" s="8"/>
      <c r="P1130" s="8"/>
      <c r="Q1130" s="8"/>
    </row>
    <row r="1131" spans="1:17" ht="21.75" x14ac:dyDescent="0.5">
      <c r="A1131" s="44"/>
      <c r="B1131" s="14" t="s">
        <v>597</v>
      </c>
      <c r="C1131" s="14" t="s">
        <v>21</v>
      </c>
      <c r="D1131" s="14" t="s">
        <v>49</v>
      </c>
      <c r="E1131" s="14"/>
      <c r="F1131" s="14"/>
      <c r="G1131" s="14"/>
      <c r="H1131" s="14" t="s">
        <v>26</v>
      </c>
      <c r="I1131" s="14"/>
      <c r="J1131" s="72"/>
      <c r="K1131" s="14"/>
      <c r="L1131" s="8"/>
      <c r="M1131" s="8"/>
      <c r="N1131" s="8"/>
      <c r="O1131" s="8"/>
      <c r="P1131" s="8"/>
      <c r="Q1131" s="8"/>
    </row>
    <row r="1132" spans="1:17" ht="21.75" x14ac:dyDescent="0.5">
      <c r="A1132" s="44"/>
      <c r="B1132" s="14" t="s">
        <v>598</v>
      </c>
      <c r="C1132" s="14"/>
      <c r="D1132" s="43"/>
      <c r="E1132" s="64"/>
      <c r="F1132" s="43"/>
      <c r="G1132" s="43"/>
      <c r="H1132" s="14"/>
      <c r="I1132" s="44"/>
      <c r="J1132" s="72"/>
      <c r="K1132" s="14"/>
      <c r="L1132" s="8"/>
      <c r="M1132" s="8"/>
      <c r="N1132" s="8"/>
      <c r="O1132" s="8"/>
      <c r="P1132" s="8"/>
      <c r="Q1132" s="8"/>
    </row>
    <row r="1133" spans="1:17" ht="21.75" x14ac:dyDescent="0.5">
      <c r="A1133" s="44"/>
      <c r="B1133" s="14"/>
      <c r="C1133" s="14"/>
      <c r="D1133" s="43"/>
      <c r="E1133" s="64"/>
      <c r="F1133" s="43"/>
      <c r="G1133" s="43"/>
      <c r="H1133" s="14"/>
      <c r="I1133" s="44"/>
      <c r="J1133" s="72"/>
      <c r="K1133" s="14"/>
      <c r="L1133" s="8"/>
      <c r="M1133" s="8"/>
      <c r="N1133" s="8"/>
      <c r="O1133" s="8"/>
      <c r="P1133" s="8"/>
      <c r="Q1133" s="8"/>
    </row>
    <row r="1134" spans="1:17" ht="21.75" x14ac:dyDescent="0.5">
      <c r="A1134" s="44"/>
      <c r="B1134" s="14"/>
      <c r="C1134" s="43"/>
      <c r="D1134" s="43"/>
      <c r="E1134" s="64"/>
      <c r="F1134" s="43"/>
      <c r="G1134" s="43"/>
      <c r="H1134" s="43"/>
      <c r="I1134" s="44"/>
      <c r="J1134" s="72"/>
      <c r="K1134" s="14"/>
      <c r="L1134" s="8"/>
      <c r="M1134" s="8"/>
      <c r="N1134" s="8"/>
      <c r="O1134" s="8"/>
      <c r="P1134" s="8"/>
      <c r="Q1134" s="8"/>
    </row>
    <row r="1135" spans="1:17" ht="21.75" x14ac:dyDescent="0.5">
      <c r="A1135" s="44"/>
      <c r="B1135" s="14" t="s">
        <v>279</v>
      </c>
      <c r="C1135" s="14" t="s">
        <v>20</v>
      </c>
      <c r="D1135" s="14" t="s">
        <v>98</v>
      </c>
      <c r="E1135" s="14">
        <v>0</v>
      </c>
      <c r="F1135" s="14">
        <v>0</v>
      </c>
      <c r="G1135" s="14">
        <v>2600000</v>
      </c>
      <c r="H1135" s="14" t="s">
        <v>24</v>
      </c>
      <c r="I1135" s="14" t="s">
        <v>67</v>
      </c>
      <c r="J1135" s="72"/>
      <c r="K1135" s="14"/>
      <c r="L1135" s="8"/>
      <c r="M1135" s="8"/>
      <c r="N1135" s="8"/>
      <c r="O1135" s="8"/>
      <c r="P1135" s="8"/>
      <c r="Q1135" s="8"/>
    </row>
    <row r="1136" spans="1:17" ht="21.75" x14ac:dyDescent="0.5">
      <c r="A1136" s="44"/>
      <c r="B1136" s="14" t="s">
        <v>599</v>
      </c>
      <c r="C1136" s="14" t="s">
        <v>27</v>
      </c>
      <c r="D1136" s="14" t="s">
        <v>192</v>
      </c>
      <c r="E1136" s="14"/>
      <c r="F1136" s="14"/>
      <c r="G1136" s="14"/>
      <c r="H1136" s="14" t="s">
        <v>25</v>
      </c>
      <c r="I1136" s="14"/>
      <c r="J1136" s="72"/>
      <c r="K1136" s="14"/>
      <c r="L1136" s="8"/>
      <c r="M1136" s="8"/>
      <c r="N1136" s="8"/>
      <c r="O1136" s="8"/>
      <c r="P1136" s="8"/>
      <c r="Q1136" s="8"/>
    </row>
    <row r="1137" spans="1:17" ht="21.75" x14ac:dyDescent="0.5">
      <c r="A1137" s="44"/>
      <c r="B1137" s="14" t="s">
        <v>600</v>
      </c>
      <c r="C1137" s="14" t="s">
        <v>21</v>
      </c>
      <c r="D1137" s="14" t="s">
        <v>49</v>
      </c>
      <c r="E1137" s="14"/>
      <c r="F1137" s="14"/>
      <c r="G1137" s="14"/>
      <c r="H1137" s="14" t="s">
        <v>26</v>
      </c>
      <c r="I1137" s="14"/>
      <c r="J1137" s="72"/>
      <c r="K1137" s="14"/>
      <c r="L1137" s="8"/>
      <c r="M1137" s="8"/>
      <c r="N1137" s="8"/>
      <c r="O1137" s="8"/>
      <c r="P1137" s="8"/>
      <c r="Q1137" s="8"/>
    </row>
    <row r="1138" spans="1:17" ht="21.75" x14ac:dyDescent="0.5">
      <c r="A1138" s="44"/>
      <c r="B1138" s="14" t="s">
        <v>598</v>
      </c>
      <c r="C1138" s="14"/>
      <c r="D1138" s="43"/>
      <c r="E1138" s="64"/>
      <c r="F1138" s="43"/>
      <c r="G1138" s="43"/>
      <c r="H1138" s="14"/>
      <c r="I1138" s="44"/>
      <c r="J1138" s="72"/>
      <c r="K1138" s="14"/>
      <c r="L1138" s="8"/>
      <c r="M1138" s="8"/>
      <c r="N1138" s="8"/>
      <c r="O1138" s="8"/>
      <c r="P1138" s="8"/>
      <c r="Q1138" s="8"/>
    </row>
    <row r="1139" spans="1:17" ht="21.75" x14ac:dyDescent="0.5">
      <c r="A1139" s="44"/>
      <c r="B1139" s="14"/>
      <c r="C1139" s="43"/>
      <c r="D1139" s="43"/>
      <c r="E1139" s="64"/>
      <c r="F1139" s="43"/>
      <c r="G1139" s="43"/>
      <c r="H1139" s="43"/>
      <c r="I1139" s="44"/>
      <c r="J1139" s="72"/>
      <c r="K1139" s="14"/>
      <c r="L1139" s="8"/>
      <c r="M1139" s="8"/>
      <c r="N1139" s="8"/>
      <c r="O1139" s="8"/>
      <c r="P1139" s="8"/>
      <c r="Q1139" s="8"/>
    </row>
    <row r="1140" spans="1:17" ht="21.75" x14ac:dyDescent="0.5">
      <c r="A1140" s="44"/>
      <c r="B1140" s="14"/>
      <c r="C1140" s="43"/>
      <c r="D1140" s="43"/>
      <c r="E1140" s="64"/>
      <c r="F1140" s="43"/>
      <c r="G1140" s="43"/>
      <c r="H1140" s="43"/>
      <c r="I1140" s="44"/>
      <c r="J1140" s="72"/>
      <c r="K1140" s="14"/>
      <c r="L1140" s="8"/>
      <c r="M1140" s="8"/>
      <c r="N1140" s="8"/>
      <c r="O1140" s="8"/>
      <c r="P1140" s="8"/>
      <c r="Q1140" s="8"/>
    </row>
    <row r="1141" spans="1:17" ht="21.75" x14ac:dyDescent="0.5">
      <c r="A1141" s="44"/>
      <c r="B1141" s="14"/>
      <c r="C1141" s="14"/>
      <c r="D1141" s="43"/>
      <c r="E1141" s="65"/>
      <c r="F1141" s="14"/>
      <c r="G1141" s="14"/>
      <c r="H1141" s="14"/>
      <c r="I1141" s="44"/>
      <c r="J1141" s="72"/>
      <c r="K1141" s="14"/>
      <c r="L1141" s="8"/>
      <c r="M1141" s="8"/>
      <c r="N1141" s="8"/>
      <c r="O1141" s="8"/>
      <c r="P1141" s="8"/>
      <c r="Q1141" s="8"/>
    </row>
    <row r="1142" spans="1:17" ht="21.75" x14ac:dyDescent="0.5">
      <c r="A1142" s="14"/>
      <c r="B1142" s="14"/>
      <c r="C1142" s="59"/>
      <c r="D1142" s="59"/>
      <c r="E1142" s="59"/>
      <c r="F1142" s="59"/>
      <c r="G1142" s="59"/>
      <c r="H1142" s="59"/>
      <c r="I1142" s="59"/>
      <c r="J1142" s="72"/>
      <c r="K1142" s="14"/>
      <c r="L1142" s="8"/>
      <c r="M1142" s="8"/>
      <c r="N1142" s="8"/>
      <c r="O1142" s="8"/>
      <c r="P1142" s="8"/>
      <c r="Q1142" s="8"/>
    </row>
    <row r="1143" spans="1:17" ht="21.75" x14ac:dyDescent="0.5">
      <c r="A1143" s="14"/>
      <c r="B1143" s="14"/>
      <c r="C1143" s="59"/>
      <c r="D1143" s="59"/>
      <c r="E1143" s="59"/>
      <c r="F1143" s="59"/>
      <c r="G1143" s="59"/>
      <c r="H1143" s="59"/>
      <c r="I1143" s="59"/>
      <c r="J1143" s="72"/>
      <c r="K1143" s="14"/>
      <c r="L1143" s="8"/>
      <c r="M1143" s="8"/>
      <c r="N1143" s="8"/>
      <c r="O1143" s="8"/>
      <c r="P1143" s="8"/>
      <c r="Q1143" s="8"/>
    </row>
    <row r="1144" spans="1:17" ht="21.75" x14ac:dyDescent="0.5">
      <c r="A1144" s="14"/>
      <c r="B1144" s="14"/>
      <c r="C1144" s="59"/>
      <c r="D1144" s="59"/>
      <c r="E1144" s="59"/>
      <c r="F1144" s="59"/>
      <c r="G1144" s="59"/>
      <c r="H1144" s="59"/>
      <c r="I1144" s="59"/>
      <c r="J1144" s="72"/>
      <c r="K1144" s="14"/>
      <c r="L1144" s="8"/>
      <c r="M1144" s="8"/>
      <c r="N1144" s="8"/>
      <c r="O1144" s="8"/>
      <c r="P1144" s="8"/>
      <c r="Q1144" s="8"/>
    </row>
    <row r="1145" spans="1:17" ht="21.75" x14ac:dyDescent="0.5">
      <c r="A1145" s="14"/>
      <c r="B1145" s="14"/>
      <c r="C1145" s="59"/>
      <c r="D1145" s="59"/>
      <c r="E1145" s="59"/>
      <c r="F1145" s="59"/>
      <c r="G1145" s="59"/>
      <c r="H1145" s="59"/>
      <c r="I1145" s="59"/>
      <c r="J1145" s="72"/>
      <c r="K1145" s="14"/>
      <c r="L1145" s="8"/>
      <c r="M1145" s="8"/>
      <c r="N1145" s="8"/>
      <c r="O1145" s="8"/>
      <c r="P1145" s="8"/>
      <c r="Q1145" s="8"/>
    </row>
    <row r="1146" spans="1:17" ht="21.75" x14ac:dyDescent="0.5">
      <c r="A1146" s="14"/>
      <c r="B1146" s="14"/>
      <c r="C1146" s="59"/>
      <c r="D1146" s="59"/>
      <c r="E1146" s="59"/>
      <c r="F1146" s="59"/>
      <c r="G1146" s="59"/>
      <c r="H1146" s="59"/>
      <c r="I1146" s="59"/>
      <c r="J1146" s="72"/>
      <c r="K1146" s="14"/>
      <c r="L1146" s="8"/>
      <c r="M1146" s="8"/>
      <c r="N1146" s="8"/>
      <c r="O1146" s="8"/>
      <c r="P1146" s="8"/>
      <c r="Q1146" s="8"/>
    </row>
    <row r="1147" spans="1:17" ht="21.75" x14ac:dyDescent="0.5">
      <c r="A1147" s="14"/>
      <c r="B1147" s="14"/>
      <c r="C1147" s="59"/>
      <c r="D1147" s="59"/>
      <c r="E1147" s="59"/>
      <c r="F1147" s="59"/>
      <c r="G1147" s="59"/>
      <c r="H1147" s="59"/>
      <c r="I1147" s="59"/>
      <c r="J1147" s="72"/>
      <c r="K1147" s="14"/>
      <c r="L1147" s="8"/>
      <c r="M1147" s="8"/>
      <c r="N1147" s="8"/>
      <c r="O1147" s="8"/>
      <c r="P1147" s="8"/>
      <c r="Q1147" s="8"/>
    </row>
    <row r="1148" spans="1:17" ht="21.75" x14ac:dyDescent="0.5">
      <c r="A1148" s="14"/>
      <c r="B1148" s="14"/>
      <c r="C1148" s="59"/>
      <c r="D1148" s="59"/>
      <c r="E1148" s="59"/>
      <c r="F1148" s="59"/>
      <c r="G1148" s="59"/>
      <c r="H1148" s="59"/>
      <c r="I1148" s="59"/>
      <c r="J1148" s="72"/>
      <c r="K1148" s="14"/>
      <c r="L1148" s="8"/>
      <c r="M1148" s="8"/>
      <c r="N1148" s="8"/>
      <c r="O1148" s="8"/>
      <c r="P1148" s="8"/>
      <c r="Q1148" s="8"/>
    </row>
    <row r="1149" spans="1:17" ht="21.75" x14ac:dyDescent="0.5">
      <c r="A1149" s="14"/>
      <c r="B1149" s="14"/>
      <c r="C1149" s="59"/>
      <c r="D1149" s="59"/>
      <c r="E1149" s="59"/>
      <c r="F1149" s="59"/>
      <c r="G1149" s="59"/>
      <c r="H1149" s="59"/>
      <c r="I1149" s="59"/>
      <c r="J1149" s="14"/>
      <c r="K1149" s="14"/>
      <c r="L1149" s="8"/>
      <c r="M1149" s="8"/>
      <c r="N1149" s="8"/>
      <c r="O1149" s="8"/>
      <c r="P1149" s="8"/>
      <c r="Q1149" s="8"/>
    </row>
    <row r="1150" spans="1:17" ht="21.75" x14ac:dyDescent="0.5">
      <c r="A1150" s="14"/>
      <c r="B1150" s="14"/>
      <c r="C1150" s="59"/>
      <c r="D1150" s="59"/>
      <c r="E1150" s="59"/>
      <c r="F1150" s="59"/>
      <c r="G1150" s="59"/>
      <c r="H1150" s="59"/>
      <c r="I1150" s="59"/>
      <c r="J1150" s="14"/>
      <c r="K1150" s="14"/>
      <c r="L1150" s="8"/>
      <c r="M1150" s="8"/>
      <c r="N1150" s="8"/>
      <c r="O1150" s="8"/>
      <c r="P1150" s="8"/>
      <c r="Q1150" s="8"/>
    </row>
    <row r="1151" spans="1:17" ht="21.75" x14ac:dyDescent="0.5">
      <c r="A1151" s="14"/>
      <c r="B1151" s="14"/>
      <c r="C1151" s="59"/>
      <c r="D1151" s="59"/>
      <c r="E1151" s="59"/>
      <c r="F1151" s="59"/>
      <c r="G1151" s="59"/>
      <c r="H1151" s="59"/>
      <c r="I1151" s="59"/>
      <c r="J1151" s="14"/>
      <c r="K1151" s="14"/>
      <c r="L1151" s="8"/>
      <c r="M1151" s="8"/>
      <c r="N1151" s="8"/>
      <c r="O1151" s="8"/>
      <c r="P1151" s="8"/>
      <c r="Q1151" s="8"/>
    </row>
    <row r="1152" spans="1:17" ht="21.75" x14ac:dyDescent="0.5">
      <c r="A1152" s="14"/>
      <c r="B1152" s="14"/>
      <c r="C1152" s="59"/>
      <c r="D1152" s="59"/>
      <c r="E1152" s="59"/>
      <c r="F1152" s="59"/>
      <c r="G1152" s="59"/>
      <c r="H1152" s="59"/>
      <c r="I1152" s="59"/>
      <c r="J1152" s="14"/>
      <c r="K1152" s="14"/>
      <c r="L1152" s="8"/>
      <c r="M1152" s="8"/>
      <c r="N1152" s="8"/>
      <c r="O1152" s="8"/>
      <c r="P1152" s="8"/>
      <c r="Q1152" s="8"/>
    </row>
    <row r="1153" spans="1:17" ht="21.75" x14ac:dyDescent="0.5">
      <c r="A1153" s="14"/>
      <c r="B1153" s="14"/>
      <c r="C1153" s="59"/>
      <c r="D1153" s="59"/>
      <c r="E1153" s="59"/>
      <c r="F1153" s="59"/>
      <c r="G1153" s="59"/>
      <c r="H1153" s="59"/>
      <c r="I1153" s="59"/>
      <c r="J1153" s="14"/>
      <c r="K1153" s="14"/>
      <c r="L1153" s="8"/>
      <c r="M1153" s="8"/>
      <c r="N1153" s="8"/>
      <c r="O1153" s="8"/>
      <c r="P1153" s="8"/>
      <c r="Q1153" s="8"/>
    </row>
    <row r="1154" spans="1:17" ht="21.75" x14ac:dyDescent="0.5">
      <c r="A1154" s="14"/>
      <c r="B1154" s="14"/>
      <c r="C1154" s="59"/>
      <c r="D1154" s="59"/>
      <c r="E1154" s="59"/>
      <c r="F1154" s="59"/>
      <c r="G1154" s="59"/>
      <c r="H1154" s="59"/>
      <c r="I1154" s="59"/>
      <c r="J1154" s="14"/>
      <c r="K1154" s="14"/>
      <c r="L1154" s="8"/>
      <c r="M1154" s="8"/>
      <c r="N1154" s="8"/>
      <c r="O1154" s="8"/>
      <c r="P1154" s="8"/>
      <c r="Q1154" s="8"/>
    </row>
    <row r="1155" spans="1:17" ht="21.75" x14ac:dyDescent="0.5">
      <c r="A1155" s="14"/>
      <c r="B1155" s="14"/>
      <c r="C1155" s="59"/>
      <c r="D1155" s="59"/>
      <c r="E1155" s="59"/>
      <c r="F1155" s="59"/>
      <c r="G1155" s="59"/>
      <c r="H1155" s="59"/>
      <c r="I1155" s="59"/>
      <c r="J1155" s="14"/>
      <c r="K1155" s="14"/>
      <c r="L1155" s="8"/>
      <c r="M1155" s="8"/>
      <c r="N1155" s="8"/>
      <c r="O1155" s="8"/>
      <c r="P1155" s="8"/>
      <c r="Q1155" s="8"/>
    </row>
    <row r="1156" spans="1:17" ht="21.75" x14ac:dyDescent="0.5">
      <c r="A1156" s="14"/>
      <c r="B1156" s="14"/>
      <c r="C1156" s="59"/>
      <c r="D1156" s="59"/>
      <c r="E1156" s="59"/>
      <c r="F1156" s="59"/>
      <c r="G1156" s="59"/>
      <c r="H1156" s="59"/>
      <c r="I1156" s="59"/>
      <c r="J1156" s="14"/>
      <c r="K1156" s="14"/>
      <c r="L1156" s="8"/>
      <c r="M1156" s="8"/>
      <c r="N1156" s="8"/>
      <c r="O1156" s="8"/>
      <c r="P1156" s="8"/>
      <c r="Q1156" s="8"/>
    </row>
    <row r="1157" spans="1:17" ht="21.75" x14ac:dyDescent="0.5">
      <c r="A1157" s="14"/>
      <c r="B1157" s="14"/>
      <c r="C1157" s="59"/>
      <c r="D1157" s="59"/>
      <c r="E1157" s="59"/>
      <c r="F1157" s="59"/>
      <c r="G1157" s="59"/>
      <c r="H1157" s="59"/>
      <c r="I1157" s="59"/>
      <c r="J1157" s="14"/>
      <c r="K1157" s="14"/>
      <c r="L1157" s="8"/>
      <c r="M1157" s="8"/>
      <c r="N1157" s="8"/>
      <c r="O1157" s="8"/>
      <c r="P1157" s="8"/>
      <c r="Q1157" s="8"/>
    </row>
    <row r="1158" spans="1:17" ht="21.75" x14ac:dyDescent="0.5">
      <c r="A1158" s="14"/>
      <c r="B1158" s="14"/>
      <c r="C1158" s="59"/>
      <c r="D1158" s="59"/>
      <c r="E1158" s="59"/>
      <c r="F1158" s="59"/>
      <c r="G1158" s="59"/>
      <c r="H1158" s="59"/>
      <c r="I1158" s="59"/>
      <c r="J1158" s="14"/>
      <c r="K1158" s="14"/>
      <c r="L1158" s="8"/>
      <c r="M1158" s="8"/>
      <c r="N1158" s="8"/>
      <c r="O1158" s="8"/>
      <c r="P1158" s="8"/>
      <c r="Q1158" s="8"/>
    </row>
    <row r="1159" spans="1:17" ht="21.75" x14ac:dyDescent="0.5">
      <c r="A1159" s="14"/>
      <c r="B1159" s="14"/>
      <c r="C1159" s="59"/>
      <c r="D1159" s="59"/>
      <c r="E1159" s="59"/>
      <c r="F1159" s="59"/>
      <c r="G1159" s="59"/>
      <c r="H1159" s="59"/>
      <c r="I1159" s="59"/>
      <c r="J1159" s="14"/>
      <c r="K1159" s="14"/>
      <c r="L1159" s="8"/>
      <c r="M1159" s="8"/>
      <c r="N1159" s="8"/>
      <c r="O1159" s="8"/>
      <c r="P1159" s="8"/>
      <c r="Q1159" s="8"/>
    </row>
    <row r="1160" spans="1:17" ht="21.75" x14ac:dyDescent="0.5">
      <c r="A1160" s="14"/>
      <c r="B1160" s="14"/>
      <c r="C1160" s="59"/>
      <c r="D1160" s="59"/>
      <c r="E1160" s="59"/>
      <c r="F1160" s="59"/>
      <c r="G1160" s="59"/>
      <c r="H1160" s="59"/>
      <c r="I1160" s="59"/>
      <c r="J1160" s="14"/>
      <c r="K1160" s="14"/>
      <c r="L1160" s="8"/>
      <c r="M1160" s="8"/>
      <c r="N1160" s="8"/>
      <c r="O1160" s="8"/>
      <c r="P1160" s="8"/>
      <c r="Q1160" s="8"/>
    </row>
    <row r="1161" spans="1:17" ht="21.75" x14ac:dyDescent="0.5">
      <c r="A1161" s="14"/>
      <c r="B1161" s="14"/>
      <c r="C1161" s="59"/>
      <c r="D1161" s="59"/>
      <c r="E1161" s="59"/>
      <c r="F1161" s="59"/>
      <c r="G1161" s="59"/>
      <c r="H1161" s="59"/>
      <c r="I1161" s="59"/>
      <c r="J1161" s="14"/>
      <c r="K1161" s="14"/>
      <c r="L1161" s="8"/>
      <c r="M1161" s="8"/>
      <c r="N1161" s="8"/>
      <c r="O1161" s="8"/>
      <c r="P1161" s="8"/>
      <c r="Q1161" s="8"/>
    </row>
    <row r="1162" spans="1:17" ht="21.75" x14ac:dyDescent="0.5">
      <c r="A1162" s="14"/>
      <c r="B1162" s="14"/>
      <c r="C1162" s="59"/>
      <c r="D1162" s="59"/>
      <c r="E1162" s="59"/>
      <c r="F1162" s="59"/>
      <c r="G1162" s="59"/>
      <c r="H1162" s="59"/>
      <c r="I1162" s="59"/>
      <c r="J1162" s="14"/>
      <c r="K1162" s="14"/>
      <c r="L1162" s="8"/>
      <c r="M1162" s="8"/>
      <c r="N1162" s="8"/>
      <c r="O1162" s="8"/>
      <c r="P1162" s="8"/>
      <c r="Q1162" s="8"/>
    </row>
    <row r="1163" spans="1:17" ht="21.75" x14ac:dyDescent="0.5">
      <c r="A1163" s="14"/>
      <c r="B1163" s="14"/>
      <c r="C1163" s="59"/>
      <c r="D1163" s="59"/>
      <c r="E1163" s="59"/>
      <c r="F1163" s="59"/>
      <c r="G1163" s="59"/>
      <c r="H1163" s="59"/>
      <c r="I1163" s="59"/>
      <c r="J1163" s="14"/>
      <c r="K1163" s="14"/>
      <c r="L1163" s="8"/>
      <c r="M1163" s="8"/>
      <c r="N1163" s="8"/>
      <c r="O1163" s="8"/>
      <c r="P1163" s="8"/>
      <c r="Q1163" s="8"/>
    </row>
    <row r="1164" spans="1:17" ht="21.75" x14ac:dyDescent="0.5">
      <c r="A1164" s="14"/>
      <c r="B1164" s="14"/>
      <c r="C1164" s="59"/>
      <c r="D1164" s="59"/>
      <c r="E1164" s="59"/>
      <c r="F1164" s="59"/>
      <c r="G1164" s="59"/>
      <c r="H1164" s="59"/>
      <c r="I1164" s="59"/>
      <c r="J1164" s="72"/>
      <c r="K1164" s="14"/>
      <c r="L1164" s="8"/>
      <c r="M1164" s="8"/>
      <c r="N1164" s="8"/>
      <c r="O1164" s="8"/>
      <c r="P1164" s="8"/>
      <c r="Q1164" s="8"/>
    </row>
    <row r="1165" spans="1:17" ht="21.75" x14ac:dyDescent="0.5">
      <c r="A1165" s="14"/>
      <c r="B1165" s="14"/>
      <c r="C1165" s="59"/>
      <c r="D1165" s="59"/>
      <c r="E1165" s="59"/>
      <c r="F1165" s="59"/>
      <c r="G1165" s="59"/>
      <c r="H1165" s="59"/>
      <c r="I1165" s="59"/>
      <c r="J1165" s="72"/>
      <c r="K1165" s="14"/>
      <c r="L1165" s="8"/>
      <c r="M1165" s="8"/>
      <c r="N1165" s="8"/>
      <c r="O1165" s="8"/>
      <c r="P1165" s="8"/>
      <c r="Q1165" s="8"/>
    </row>
    <row r="1166" spans="1:17" ht="21.75" x14ac:dyDescent="0.5">
      <c r="A1166" s="14"/>
      <c r="B1166" s="14"/>
      <c r="C1166" s="59"/>
      <c r="D1166" s="59"/>
      <c r="E1166" s="59"/>
      <c r="F1166" s="59"/>
      <c r="G1166" s="59"/>
      <c r="H1166" s="59"/>
      <c r="I1166" s="59"/>
      <c r="J1166" s="72"/>
      <c r="K1166" s="14"/>
      <c r="L1166" s="8"/>
      <c r="M1166" s="8"/>
      <c r="N1166" s="8"/>
      <c r="O1166" s="8"/>
      <c r="P1166" s="8"/>
      <c r="Q1166" s="8"/>
    </row>
    <row r="1167" spans="1:17" ht="21.75" x14ac:dyDescent="0.5">
      <c r="A1167" s="14"/>
      <c r="B1167" s="14"/>
      <c r="C1167" s="59"/>
      <c r="D1167" s="59"/>
      <c r="E1167" s="59"/>
      <c r="F1167" s="59"/>
      <c r="G1167" s="59"/>
      <c r="H1167" s="59"/>
      <c r="I1167" s="59"/>
      <c r="J1167" s="72"/>
      <c r="K1167" s="14"/>
      <c r="L1167" s="8"/>
      <c r="M1167" s="8"/>
      <c r="N1167" s="8"/>
      <c r="O1167" s="8"/>
      <c r="P1167" s="8"/>
      <c r="Q1167" s="8"/>
    </row>
    <row r="1168" spans="1:17" ht="21.75" x14ac:dyDescent="0.5">
      <c r="A1168" s="14"/>
      <c r="B1168" s="14"/>
      <c r="C1168" s="59"/>
      <c r="D1168" s="59"/>
      <c r="E1168" s="59"/>
      <c r="F1168" s="59"/>
      <c r="G1168" s="59"/>
      <c r="H1168" s="59"/>
      <c r="I1168" s="59"/>
      <c r="J1168" s="72"/>
      <c r="K1168" s="14"/>
      <c r="L1168" s="8"/>
      <c r="M1168" s="8"/>
      <c r="N1168" s="8"/>
      <c r="O1168" s="8"/>
      <c r="P1168" s="8"/>
      <c r="Q1168" s="8"/>
    </row>
    <row r="1169" spans="1:17" ht="21.75" x14ac:dyDescent="0.5">
      <c r="A1169" s="14"/>
      <c r="B1169" s="14"/>
      <c r="C1169" s="59"/>
      <c r="D1169" s="59"/>
      <c r="E1169" s="59"/>
      <c r="F1169" s="59"/>
      <c r="G1169" s="59"/>
      <c r="H1169" s="59"/>
      <c r="I1169" s="59"/>
      <c r="J1169" s="72"/>
      <c r="K1169" s="14"/>
      <c r="L1169" s="8"/>
      <c r="M1169" s="8"/>
      <c r="N1169" s="8"/>
      <c r="O1169" s="8"/>
      <c r="P1169" s="8"/>
      <c r="Q1169" s="8"/>
    </row>
    <row r="1170" spans="1:17" ht="21.75" x14ac:dyDescent="0.5">
      <c r="A1170" s="14"/>
      <c r="B1170" s="14"/>
      <c r="C1170" s="59"/>
      <c r="D1170" s="59"/>
      <c r="E1170" s="59"/>
      <c r="F1170" s="59"/>
      <c r="G1170" s="59"/>
      <c r="H1170" s="59"/>
      <c r="I1170" s="59"/>
      <c r="J1170" s="72"/>
      <c r="K1170" s="14"/>
      <c r="L1170" s="8"/>
      <c r="M1170" s="8"/>
      <c r="N1170" s="8"/>
      <c r="O1170" s="8"/>
      <c r="P1170" s="8"/>
      <c r="Q1170" s="8"/>
    </row>
    <row r="1171" spans="1:17" ht="21.75" x14ac:dyDescent="0.5">
      <c r="A1171" s="14"/>
      <c r="B1171" s="14"/>
      <c r="C1171" s="59"/>
      <c r="D1171" s="59"/>
      <c r="E1171" s="59"/>
      <c r="F1171" s="59"/>
      <c r="G1171" s="59"/>
      <c r="H1171" s="59"/>
      <c r="I1171" s="59"/>
      <c r="J1171" s="72"/>
      <c r="K1171" s="14"/>
      <c r="L1171" s="8"/>
      <c r="M1171" s="8"/>
      <c r="N1171" s="8"/>
      <c r="O1171" s="8"/>
      <c r="P1171" s="8"/>
      <c r="Q1171" s="8"/>
    </row>
    <row r="1172" spans="1:17" ht="21.75" x14ac:dyDescent="0.5">
      <c r="A1172" s="14"/>
      <c r="B1172" s="14"/>
      <c r="C1172" s="59"/>
      <c r="D1172" s="59"/>
      <c r="E1172" s="59"/>
      <c r="F1172" s="59"/>
      <c r="G1172" s="59"/>
      <c r="H1172" s="59"/>
      <c r="I1172" s="59"/>
      <c r="J1172" s="72"/>
      <c r="K1172" s="14"/>
      <c r="L1172" s="8"/>
      <c r="M1172" s="8"/>
      <c r="N1172" s="8"/>
      <c r="O1172" s="8"/>
      <c r="P1172" s="8"/>
      <c r="Q1172" s="8"/>
    </row>
    <row r="1173" spans="1:17" ht="21.75" x14ac:dyDescent="0.5">
      <c r="A1173" s="14"/>
      <c r="B1173" s="14"/>
      <c r="C1173" s="59"/>
      <c r="D1173" s="59"/>
      <c r="E1173" s="59"/>
      <c r="F1173" s="59"/>
      <c r="G1173" s="59"/>
      <c r="H1173" s="59"/>
      <c r="I1173" s="59"/>
      <c r="J1173" s="72"/>
      <c r="K1173" s="14"/>
      <c r="L1173" s="8"/>
      <c r="M1173" s="8"/>
      <c r="N1173" s="8"/>
      <c r="O1173" s="8"/>
      <c r="P1173" s="8"/>
      <c r="Q1173" s="8"/>
    </row>
    <row r="1174" spans="1:17" ht="21.75" x14ac:dyDescent="0.5">
      <c r="A1174" s="14"/>
      <c r="B1174" s="14"/>
      <c r="C1174" s="59"/>
      <c r="D1174" s="59"/>
      <c r="E1174" s="59"/>
      <c r="F1174" s="59"/>
      <c r="G1174" s="59"/>
      <c r="H1174" s="59"/>
      <c r="I1174" s="59"/>
      <c r="J1174" s="72"/>
      <c r="K1174" s="14"/>
      <c r="L1174" s="8"/>
      <c r="M1174" s="8"/>
      <c r="N1174" s="8"/>
      <c r="O1174" s="8"/>
      <c r="P1174" s="8"/>
      <c r="Q1174" s="8"/>
    </row>
    <row r="1175" spans="1:17" ht="21.75" x14ac:dyDescent="0.5">
      <c r="A1175" s="14"/>
      <c r="B1175" s="14"/>
      <c r="C1175" s="59"/>
      <c r="D1175" s="59"/>
      <c r="E1175" s="59"/>
      <c r="F1175" s="59"/>
      <c r="G1175" s="59"/>
      <c r="H1175" s="59"/>
      <c r="I1175" s="59"/>
      <c r="J1175" s="72"/>
      <c r="K1175" s="14"/>
      <c r="L1175" s="8"/>
      <c r="M1175" s="8"/>
      <c r="N1175" s="8"/>
      <c r="O1175" s="8"/>
      <c r="P1175" s="8"/>
      <c r="Q1175" s="8"/>
    </row>
    <row r="1176" spans="1:17" ht="21.75" x14ac:dyDescent="0.5">
      <c r="A1176" s="14"/>
      <c r="B1176" s="14"/>
      <c r="C1176" s="59"/>
      <c r="D1176" s="59"/>
      <c r="E1176" s="59"/>
      <c r="F1176" s="59"/>
      <c r="G1176" s="59"/>
      <c r="H1176" s="59"/>
      <c r="I1176" s="59"/>
      <c r="J1176" s="72"/>
      <c r="K1176" s="14"/>
      <c r="L1176" s="8"/>
      <c r="M1176" s="8"/>
      <c r="N1176" s="8"/>
      <c r="O1176" s="8"/>
      <c r="P1176" s="8"/>
      <c r="Q1176" s="8"/>
    </row>
    <row r="1177" spans="1:17" ht="21.75" x14ac:dyDescent="0.5">
      <c r="A1177" s="14"/>
      <c r="B1177" s="14"/>
      <c r="C1177" s="59"/>
      <c r="D1177" s="59"/>
      <c r="E1177" s="59"/>
      <c r="F1177" s="59"/>
      <c r="G1177" s="59"/>
      <c r="H1177" s="59"/>
      <c r="I1177" s="59"/>
      <c r="J1177" s="72"/>
      <c r="K1177" s="14"/>
      <c r="L1177" s="8"/>
      <c r="M1177" s="8"/>
      <c r="N1177" s="8"/>
      <c r="O1177" s="8"/>
      <c r="P1177" s="8"/>
      <c r="Q1177" s="8"/>
    </row>
    <row r="1178" spans="1:17" ht="21.75" x14ac:dyDescent="0.5">
      <c r="A1178" s="14"/>
      <c r="B1178" s="14"/>
      <c r="C1178" s="59"/>
      <c r="D1178" s="59"/>
      <c r="E1178" s="59"/>
      <c r="F1178" s="59"/>
      <c r="G1178" s="59"/>
      <c r="H1178" s="59"/>
      <c r="I1178" s="59"/>
      <c r="J1178" s="72"/>
      <c r="K1178" s="14"/>
      <c r="L1178" s="8"/>
      <c r="M1178" s="8"/>
      <c r="N1178" s="8"/>
      <c r="O1178" s="8"/>
      <c r="P1178" s="8"/>
      <c r="Q1178" s="8"/>
    </row>
    <row r="1179" spans="1:17" ht="21.75" x14ac:dyDescent="0.5">
      <c r="A1179" s="14"/>
      <c r="B1179" s="14"/>
      <c r="C1179" s="59"/>
      <c r="D1179" s="59"/>
      <c r="E1179" s="59"/>
      <c r="F1179" s="59"/>
      <c r="G1179" s="59"/>
      <c r="H1179" s="59"/>
      <c r="I1179" s="59"/>
      <c r="J1179" s="72"/>
      <c r="K1179" s="14"/>
      <c r="L1179" s="8"/>
      <c r="M1179" s="8"/>
      <c r="N1179" s="8"/>
      <c r="O1179" s="8"/>
      <c r="P1179" s="8"/>
      <c r="Q1179" s="8"/>
    </row>
    <row r="1180" spans="1:17" ht="21.75" x14ac:dyDescent="0.5">
      <c r="A1180" s="14"/>
      <c r="B1180" s="14"/>
      <c r="C1180" s="59"/>
      <c r="D1180" s="59"/>
      <c r="E1180" s="59"/>
      <c r="F1180" s="59"/>
      <c r="G1180" s="59"/>
      <c r="H1180" s="59"/>
      <c r="I1180" s="59"/>
      <c r="J1180" s="72"/>
      <c r="K1180" s="14"/>
      <c r="L1180" s="8"/>
      <c r="M1180" s="8"/>
      <c r="N1180" s="8"/>
      <c r="O1180" s="8"/>
      <c r="P1180" s="8"/>
      <c r="Q1180" s="8"/>
    </row>
    <row r="1181" spans="1:17" ht="21.75" x14ac:dyDescent="0.5">
      <c r="A1181" s="14"/>
      <c r="B1181" s="14"/>
      <c r="C1181" s="59"/>
      <c r="D1181" s="59"/>
      <c r="E1181" s="59"/>
      <c r="F1181" s="59"/>
      <c r="G1181" s="59"/>
      <c r="H1181" s="59"/>
      <c r="I1181" s="59"/>
      <c r="J1181" s="72"/>
      <c r="K1181" s="14"/>
      <c r="L1181" s="8"/>
      <c r="M1181" s="8"/>
      <c r="N1181" s="8"/>
      <c r="O1181" s="8"/>
      <c r="P1181" s="8"/>
      <c r="Q1181" s="8"/>
    </row>
    <row r="1182" spans="1:17" ht="21.75" x14ac:dyDescent="0.5">
      <c r="A1182" s="14"/>
      <c r="B1182" s="14"/>
      <c r="C1182" s="59"/>
      <c r="D1182" s="59"/>
      <c r="E1182" s="59"/>
      <c r="F1182" s="59"/>
      <c r="G1182" s="59"/>
      <c r="H1182" s="59"/>
      <c r="I1182" s="59"/>
      <c r="J1182" s="72"/>
      <c r="K1182" s="14"/>
      <c r="L1182" s="8"/>
      <c r="M1182" s="8"/>
      <c r="N1182" s="8"/>
      <c r="O1182" s="8"/>
      <c r="P1182" s="8"/>
      <c r="Q1182" s="8"/>
    </row>
    <row r="1183" spans="1:17" ht="21.75" x14ac:dyDescent="0.5">
      <c r="A1183" s="14"/>
      <c r="B1183" s="14"/>
      <c r="C1183" s="59"/>
      <c r="D1183" s="59"/>
      <c r="E1183" s="59"/>
      <c r="F1183" s="59"/>
      <c r="G1183" s="59"/>
      <c r="H1183" s="59"/>
      <c r="I1183" s="59"/>
      <c r="J1183" s="72"/>
      <c r="K1183" s="14"/>
      <c r="L1183" s="8"/>
      <c r="M1183" s="8"/>
      <c r="N1183" s="8"/>
      <c r="O1183" s="8"/>
      <c r="P1183" s="8"/>
      <c r="Q1183" s="8"/>
    </row>
    <row r="1184" spans="1:17" ht="21.75" x14ac:dyDescent="0.5">
      <c r="A1184" s="14"/>
      <c r="B1184" s="14"/>
      <c r="C1184" s="59"/>
      <c r="D1184" s="59"/>
      <c r="E1184" s="59"/>
      <c r="F1184" s="59"/>
      <c r="G1184" s="59"/>
      <c r="H1184" s="59"/>
      <c r="I1184" s="59"/>
      <c r="J1184" s="72"/>
      <c r="K1184" s="14"/>
      <c r="L1184" s="8"/>
      <c r="M1184" s="8"/>
      <c r="N1184" s="8"/>
      <c r="O1184" s="8"/>
      <c r="P1184" s="8"/>
      <c r="Q1184" s="8"/>
    </row>
    <row r="1185" spans="1:17" ht="21.75" x14ac:dyDescent="0.5">
      <c r="A1185" s="14"/>
      <c r="B1185" s="14"/>
      <c r="C1185" s="59"/>
      <c r="D1185" s="59"/>
      <c r="E1185" s="59"/>
      <c r="F1185" s="59"/>
      <c r="G1185" s="59"/>
      <c r="H1185" s="59"/>
      <c r="I1185" s="59"/>
      <c r="J1185" s="63"/>
      <c r="K1185" s="14"/>
      <c r="L1185" s="8"/>
      <c r="M1185" s="8"/>
      <c r="N1185" s="8"/>
      <c r="O1185" s="8"/>
      <c r="P1185" s="8"/>
      <c r="Q1185" s="8"/>
    </row>
    <row r="1186" spans="1:17" ht="21.75" x14ac:dyDescent="0.5">
      <c r="A1186" s="14"/>
      <c r="B1186" s="14"/>
      <c r="C1186" s="59"/>
      <c r="D1186" s="59"/>
      <c r="E1186" s="59"/>
      <c r="F1186" s="59"/>
      <c r="G1186" s="59"/>
      <c r="H1186" s="59"/>
      <c r="I1186" s="59"/>
      <c r="J1186" s="72"/>
      <c r="K1186" s="14"/>
      <c r="L1186" s="8"/>
      <c r="M1186" s="8"/>
      <c r="N1186" s="8"/>
      <c r="O1186" s="8"/>
      <c r="P1186" s="8"/>
      <c r="Q1186" s="8"/>
    </row>
    <row r="1187" spans="1:17" ht="21.75" x14ac:dyDescent="0.5">
      <c r="A1187" s="14"/>
      <c r="B1187" s="14"/>
      <c r="C1187" s="59"/>
      <c r="D1187" s="59"/>
      <c r="E1187" s="59"/>
      <c r="F1187" s="59"/>
      <c r="G1187" s="59"/>
      <c r="H1187" s="59"/>
      <c r="I1187" s="59"/>
      <c r="J1187" s="72"/>
      <c r="K1187" s="14"/>
      <c r="L1187" s="8"/>
      <c r="M1187" s="8"/>
      <c r="N1187" s="8"/>
      <c r="O1187" s="8"/>
      <c r="P1187" s="8"/>
      <c r="Q1187" s="8"/>
    </row>
    <row r="1188" spans="1:17" ht="21.75" x14ac:dyDescent="0.5">
      <c r="A1188" s="14"/>
      <c r="B1188" s="14"/>
      <c r="C1188" s="59"/>
      <c r="D1188" s="59"/>
      <c r="E1188" s="59"/>
      <c r="F1188" s="59"/>
      <c r="G1188" s="59"/>
      <c r="H1188" s="59"/>
      <c r="I1188" s="59"/>
      <c r="J1188" s="72"/>
      <c r="K1188" s="14"/>
      <c r="L1188" s="8"/>
      <c r="M1188" s="8"/>
      <c r="N1188" s="8"/>
      <c r="O1188" s="8"/>
      <c r="P1188" s="8"/>
      <c r="Q1188" s="8"/>
    </row>
    <row r="1189" spans="1:17" ht="21.75" x14ac:dyDescent="0.5">
      <c r="A1189" s="14"/>
      <c r="B1189" s="14"/>
      <c r="C1189" s="59"/>
      <c r="D1189" s="59"/>
      <c r="E1189" s="59"/>
      <c r="F1189" s="59"/>
      <c r="G1189" s="59"/>
      <c r="H1189" s="59"/>
      <c r="I1189" s="59"/>
      <c r="J1189" s="72"/>
      <c r="K1189" s="14"/>
      <c r="L1189" s="8"/>
      <c r="M1189" s="8"/>
      <c r="N1189" s="8"/>
      <c r="O1189" s="8"/>
      <c r="P1189" s="8"/>
      <c r="Q1189" s="8"/>
    </row>
    <row r="1190" spans="1:17" ht="21.75" x14ac:dyDescent="0.5">
      <c r="A1190" s="14"/>
      <c r="B1190" s="14"/>
      <c r="C1190" s="59"/>
      <c r="D1190" s="59"/>
      <c r="E1190" s="59"/>
      <c r="F1190" s="59"/>
      <c r="G1190" s="59"/>
      <c r="H1190" s="59"/>
      <c r="I1190" s="59"/>
      <c r="J1190" s="72"/>
      <c r="K1190" s="14"/>
      <c r="L1190" s="8"/>
      <c r="M1190" s="8"/>
      <c r="N1190" s="8"/>
      <c r="O1190" s="8"/>
      <c r="P1190" s="8"/>
      <c r="Q1190" s="8"/>
    </row>
    <row r="1191" spans="1:17" ht="21.75" x14ac:dyDescent="0.5">
      <c r="A1191" s="14"/>
      <c r="B1191" s="14"/>
      <c r="C1191" s="59"/>
      <c r="D1191" s="59"/>
      <c r="E1191" s="59"/>
      <c r="F1191" s="59"/>
      <c r="G1191" s="59"/>
      <c r="H1191" s="59"/>
      <c r="I1191" s="59"/>
      <c r="J1191" s="72"/>
      <c r="K1191" s="14"/>
      <c r="L1191" s="8"/>
      <c r="M1191" s="8"/>
      <c r="N1191" s="8"/>
      <c r="O1191" s="8"/>
      <c r="P1191" s="8"/>
      <c r="Q1191" s="8"/>
    </row>
    <row r="1192" spans="1:17" ht="21.75" x14ac:dyDescent="0.5">
      <c r="A1192" s="14"/>
      <c r="B1192" s="14"/>
      <c r="C1192" s="59"/>
      <c r="D1192" s="59"/>
      <c r="E1192" s="59"/>
      <c r="F1192" s="59"/>
      <c r="G1192" s="59"/>
      <c r="H1192" s="59"/>
      <c r="I1192" s="59"/>
      <c r="J1192" s="72"/>
      <c r="K1192" s="14"/>
      <c r="L1192" s="8"/>
      <c r="M1192" s="8"/>
      <c r="N1192" s="8"/>
      <c r="O1192" s="8"/>
      <c r="P1192" s="8"/>
      <c r="Q1192" s="8"/>
    </row>
    <row r="1193" spans="1:17" ht="21.75" x14ac:dyDescent="0.5">
      <c r="A1193" s="14"/>
      <c r="B1193" s="14"/>
      <c r="C1193" s="59"/>
      <c r="D1193" s="59"/>
      <c r="E1193" s="59"/>
      <c r="F1193" s="59"/>
      <c r="G1193" s="59"/>
      <c r="H1193" s="59"/>
      <c r="I1193" s="59"/>
      <c r="J1193" s="72"/>
      <c r="K1193" s="14"/>
      <c r="L1193" s="8"/>
      <c r="M1193" s="8"/>
      <c r="N1193" s="8"/>
      <c r="O1193" s="8"/>
      <c r="P1193" s="8"/>
      <c r="Q1193" s="8"/>
    </row>
    <row r="1194" spans="1:17" ht="21.75" x14ac:dyDescent="0.5">
      <c r="A1194" s="14"/>
      <c r="B1194" s="14"/>
      <c r="C1194" s="59"/>
      <c r="D1194" s="59"/>
      <c r="E1194" s="59"/>
      <c r="F1194" s="59"/>
      <c r="G1194" s="59"/>
      <c r="H1194" s="59"/>
      <c r="I1194" s="59"/>
      <c r="J1194" s="72"/>
      <c r="K1194" s="14"/>
      <c r="L1194" s="8"/>
      <c r="M1194" s="8"/>
      <c r="N1194" s="8"/>
      <c r="O1194" s="8"/>
      <c r="P1194" s="8"/>
      <c r="Q1194" s="8"/>
    </row>
    <row r="1195" spans="1:17" ht="21.75" x14ac:dyDescent="0.5">
      <c r="A1195" s="14"/>
      <c r="B1195" s="14"/>
      <c r="C1195" s="59"/>
      <c r="D1195" s="59"/>
      <c r="E1195" s="59"/>
      <c r="F1195" s="59"/>
      <c r="G1195" s="59"/>
      <c r="H1195" s="59"/>
      <c r="I1195" s="59"/>
      <c r="J1195" s="72"/>
      <c r="K1195" s="14"/>
      <c r="L1195" s="8"/>
      <c r="M1195" s="8"/>
      <c r="N1195" s="8"/>
      <c r="O1195" s="8"/>
      <c r="P1195" s="8"/>
      <c r="Q1195" s="8"/>
    </row>
    <row r="1196" spans="1:17" ht="21.75" x14ac:dyDescent="0.5">
      <c r="A1196" s="14"/>
      <c r="B1196" s="14"/>
      <c r="C1196" s="59"/>
      <c r="D1196" s="59"/>
      <c r="E1196" s="59"/>
      <c r="F1196" s="59"/>
      <c r="G1196" s="59"/>
      <c r="H1196" s="59"/>
      <c r="I1196" s="59"/>
      <c r="J1196" s="72"/>
      <c r="K1196" s="14"/>
      <c r="L1196" s="8"/>
      <c r="M1196" s="8"/>
      <c r="N1196" s="8"/>
      <c r="O1196" s="8"/>
      <c r="P1196" s="8"/>
      <c r="Q1196" s="8"/>
    </row>
    <row r="1197" spans="1:17" ht="21.75" x14ac:dyDescent="0.5">
      <c r="A1197" s="14"/>
      <c r="B1197" s="14"/>
      <c r="C1197" s="59"/>
      <c r="D1197" s="59"/>
      <c r="E1197" s="59"/>
      <c r="F1197" s="59"/>
      <c r="G1197" s="59"/>
      <c r="H1197" s="59"/>
      <c r="I1197" s="59"/>
      <c r="J1197" s="72"/>
      <c r="K1197" s="14"/>
      <c r="L1197" s="8"/>
      <c r="M1197" s="8"/>
      <c r="N1197" s="8"/>
      <c r="O1197" s="8"/>
      <c r="P1197" s="8"/>
      <c r="Q1197" s="8"/>
    </row>
    <row r="1198" spans="1:17" ht="21.75" x14ac:dyDescent="0.5">
      <c r="A1198" s="14"/>
      <c r="B1198" s="14"/>
      <c r="C1198" s="59"/>
      <c r="D1198" s="59"/>
      <c r="E1198" s="59"/>
      <c r="F1198" s="59"/>
      <c r="G1198" s="59"/>
      <c r="H1198" s="59"/>
      <c r="I1198" s="59"/>
      <c r="J1198" s="72"/>
      <c r="K1198" s="14"/>
      <c r="L1198" s="8"/>
      <c r="M1198" s="8"/>
      <c r="N1198" s="8"/>
      <c r="O1198" s="8"/>
      <c r="P1198" s="8"/>
      <c r="Q1198" s="8"/>
    </row>
    <row r="1199" spans="1:17" ht="21.75" x14ac:dyDescent="0.5">
      <c r="A1199" s="14"/>
      <c r="B1199" s="14"/>
      <c r="C1199" s="59"/>
      <c r="D1199" s="59"/>
      <c r="E1199" s="59"/>
      <c r="F1199" s="59"/>
      <c r="G1199" s="59"/>
      <c r="H1199" s="59"/>
      <c r="I1199" s="59"/>
      <c r="J1199" s="72"/>
      <c r="K1199" s="14"/>
      <c r="L1199" s="8"/>
      <c r="M1199" s="8"/>
      <c r="N1199" s="8"/>
      <c r="O1199" s="8"/>
      <c r="P1199" s="8"/>
      <c r="Q1199" s="8"/>
    </row>
    <row r="1200" spans="1:17" ht="21.75" x14ac:dyDescent="0.5">
      <c r="A1200" s="14"/>
      <c r="B1200" s="14"/>
      <c r="C1200" s="59"/>
      <c r="D1200" s="59"/>
      <c r="E1200" s="59"/>
      <c r="F1200" s="59"/>
      <c r="G1200" s="59"/>
      <c r="H1200" s="59"/>
      <c r="I1200" s="59"/>
      <c r="J1200" s="72"/>
      <c r="K1200" s="14"/>
      <c r="L1200" s="8"/>
      <c r="M1200" s="8"/>
      <c r="N1200" s="8"/>
      <c r="O1200" s="8"/>
      <c r="P1200" s="8"/>
      <c r="Q1200" s="8"/>
    </row>
    <row r="1201" spans="1:17" ht="21.75" x14ac:dyDescent="0.5">
      <c r="A1201" s="14"/>
      <c r="B1201" s="14"/>
      <c r="C1201" s="59"/>
      <c r="D1201" s="59"/>
      <c r="E1201" s="59"/>
      <c r="F1201" s="59"/>
      <c r="G1201" s="59"/>
      <c r="H1201" s="59"/>
      <c r="I1201" s="59"/>
      <c r="J1201" s="72"/>
      <c r="K1201" s="14"/>
      <c r="L1201" s="8"/>
      <c r="M1201" s="8"/>
      <c r="N1201" s="8"/>
      <c r="O1201" s="8"/>
      <c r="P1201" s="8"/>
      <c r="Q1201" s="8"/>
    </row>
    <row r="1202" spans="1:17" ht="21.75" x14ac:dyDescent="0.5">
      <c r="A1202" s="14"/>
      <c r="B1202" s="14"/>
      <c r="C1202" s="59"/>
      <c r="D1202" s="59"/>
      <c r="E1202" s="59"/>
      <c r="F1202" s="59"/>
      <c r="G1202" s="59"/>
      <c r="H1202" s="59"/>
      <c r="I1202" s="59"/>
      <c r="J1202" s="72"/>
      <c r="K1202" s="14"/>
      <c r="L1202" s="8"/>
      <c r="M1202" s="8"/>
      <c r="N1202" s="8"/>
      <c r="O1202" s="8"/>
      <c r="P1202" s="8"/>
      <c r="Q1202" s="8"/>
    </row>
    <row r="1203" spans="1:17" ht="21.75" x14ac:dyDescent="0.5">
      <c r="A1203" s="14"/>
      <c r="B1203" s="14"/>
      <c r="C1203" s="59"/>
      <c r="D1203" s="59"/>
      <c r="E1203" s="59"/>
      <c r="F1203" s="59"/>
      <c r="G1203" s="59"/>
      <c r="H1203" s="59"/>
      <c r="I1203" s="59"/>
      <c r="J1203" s="72"/>
      <c r="K1203" s="14"/>
      <c r="L1203" s="8"/>
      <c r="M1203" s="8"/>
      <c r="N1203" s="8"/>
      <c r="O1203" s="8"/>
      <c r="P1203" s="8"/>
      <c r="Q1203" s="8"/>
    </row>
    <row r="1204" spans="1:17" ht="21.75" x14ac:dyDescent="0.5">
      <c r="A1204" s="14"/>
      <c r="B1204" s="14"/>
      <c r="C1204" s="59"/>
      <c r="D1204" s="59"/>
      <c r="E1204" s="59"/>
      <c r="F1204" s="59"/>
      <c r="G1204" s="59"/>
      <c r="H1204" s="59"/>
      <c r="I1204" s="59"/>
      <c r="J1204" s="72"/>
      <c r="K1204" s="14"/>
      <c r="L1204" s="8"/>
      <c r="M1204" s="8"/>
      <c r="N1204" s="8"/>
      <c r="O1204" s="8"/>
      <c r="P1204" s="8"/>
      <c r="Q1204" s="8"/>
    </row>
    <row r="1205" spans="1:17" ht="21.75" x14ac:dyDescent="0.5">
      <c r="A1205" s="14"/>
      <c r="B1205" s="14"/>
      <c r="C1205" s="59"/>
      <c r="D1205" s="59"/>
      <c r="E1205" s="59"/>
      <c r="F1205" s="59"/>
      <c r="G1205" s="59"/>
      <c r="H1205" s="59"/>
      <c r="I1205" s="59"/>
      <c r="J1205" s="72"/>
      <c r="K1205" s="14"/>
      <c r="L1205" s="8"/>
      <c r="M1205" s="8"/>
      <c r="N1205" s="8"/>
      <c r="O1205" s="8"/>
      <c r="P1205" s="8"/>
      <c r="Q1205" s="8"/>
    </row>
    <row r="1206" spans="1:17" ht="21.75" x14ac:dyDescent="0.5">
      <c r="A1206" s="14"/>
      <c r="B1206" s="14"/>
      <c r="C1206" s="59"/>
      <c r="D1206" s="59"/>
      <c r="E1206" s="59"/>
      <c r="F1206" s="59"/>
      <c r="G1206" s="59"/>
      <c r="H1206" s="59"/>
      <c r="I1206" s="59"/>
      <c r="J1206" s="72"/>
      <c r="K1206" s="14"/>
      <c r="L1206" s="8"/>
      <c r="M1206" s="8"/>
      <c r="N1206" s="8"/>
      <c r="O1206" s="8"/>
      <c r="P1206" s="8"/>
      <c r="Q1206" s="8"/>
    </row>
    <row r="1207" spans="1:17" ht="21.75" x14ac:dyDescent="0.5">
      <c r="A1207" s="14"/>
      <c r="B1207" s="14"/>
      <c r="C1207" s="59"/>
      <c r="D1207" s="59"/>
      <c r="E1207" s="59"/>
      <c r="F1207" s="59"/>
      <c r="G1207" s="59"/>
      <c r="H1207" s="59"/>
      <c r="I1207" s="59"/>
      <c r="J1207" s="72"/>
      <c r="K1207" s="14"/>
      <c r="L1207" s="8"/>
      <c r="M1207" s="8"/>
      <c r="N1207" s="8"/>
      <c r="O1207" s="8"/>
      <c r="P1207" s="8"/>
      <c r="Q1207" s="8"/>
    </row>
    <row r="1208" spans="1:17" ht="21.75" x14ac:dyDescent="0.5">
      <c r="A1208" s="14"/>
      <c r="B1208" s="14"/>
      <c r="C1208" s="59"/>
      <c r="D1208" s="59"/>
      <c r="E1208" s="59"/>
      <c r="F1208" s="59"/>
      <c r="G1208" s="59"/>
      <c r="H1208" s="59"/>
      <c r="I1208" s="59"/>
      <c r="J1208" s="72"/>
      <c r="K1208" s="14"/>
      <c r="L1208" s="8"/>
      <c r="M1208" s="8"/>
      <c r="N1208" s="8"/>
      <c r="O1208" s="8"/>
      <c r="P1208" s="8"/>
      <c r="Q1208" s="8"/>
    </row>
    <row r="1209" spans="1:17" ht="21.75" x14ac:dyDescent="0.5">
      <c r="A1209" s="14"/>
      <c r="B1209" s="14"/>
      <c r="C1209" s="59"/>
      <c r="D1209" s="59"/>
      <c r="E1209" s="59"/>
      <c r="F1209" s="59"/>
      <c r="G1209" s="59"/>
      <c r="H1209" s="59"/>
      <c r="I1209" s="59"/>
      <c r="J1209" s="72"/>
      <c r="K1209" s="14"/>
      <c r="L1209" s="8"/>
      <c r="M1209" s="8"/>
      <c r="N1209" s="8"/>
      <c r="O1209" s="8"/>
      <c r="P1209" s="8"/>
      <c r="Q1209" s="8"/>
    </row>
    <row r="1210" spans="1:17" ht="21.75" x14ac:dyDescent="0.5">
      <c r="A1210" s="14"/>
      <c r="B1210" s="14"/>
      <c r="C1210" s="59"/>
      <c r="D1210" s="59"/>
      <c r="E1210" s="59"/>
      <c r="F1210" s="59"/>
      <c r="G1210" s="59"/>
      <c r="H1210" s="59"/>
      <c r="I1210" s="59"/>
      <c r="J1210" s="72"/>
      <c r="K1210" s="14"/>
      <c r="L1210" s="8"/>
      <c r="M1210" s="8"/>
      <c r="N1210" s="8"/>
      <c r="O1210" s="8"/>
      <c r="P1210" s="8"/>
      <c r="Q1210" s="8"/>
    </row>
    <row r="1211" spans="1:17" ht="21.75" x14ac:dyDescent="0.5">
      <c r="A1211" s="14"/>
      <c r="B1211" s="14"/>
      <c r="C1211" s="59"/>
      <c r="D1211" s="59"/>
      <c r="E1211" s="59"/>
      <c r="F1211" s="59"/>
      <c r="G1211" s="59"/>
      <c r="H1211" s="59"/>
      <c r="I1211" s="59"/>
      <c r="J1211" s="72"/>
      <c r="K1211" s="14"/>
      <c r="L1211" s="8"/>
      <c r="M1211" s="8"/>
      <c r="N1211" s="8"/>
      <c r="O1211" s="8"/>
      <c r="P1211" s="8"/>
      <c r="Q1211" s="8"/>
    </row>
    <row r="1212" spans="1:17" ht="21.75" x14ac:dyDescent="0.5">
      <c r="A1212" s="14"/>
      <c r="B1212" s="14"/>
      <c r="C1212" s="59"/>
      <c r="D1212" s="59"/>
      <c r="E1212" s="59"/>
      <c r="F1212" s="59"/>
      <c r="G1212" s="59"/>
      <c r="H1212" s="59"/>
      <c r="I1212" s="59"/>
      <c r="J1212" s="72"/>
      <c r="K1212" s="14"/>
      <c r="L1212" s="8"/>
      <c r="M1212" s="8"/>
      <c r="N1212" s="8"/>
      <c r="O1212" s="8"/>
      <c r="P1212" s="8"/>
      <c r="Q1212" s="8"/>
    </row>
    <row r="1213" spans="1:17" ht="21.75" x14ac:dyDescent="0.5">
      <c r="A1213" s="14"/>
      <c r="B1213" s="14"/>
      <c r="C1213" s="59"/>
      <c r="D1213" s="59"/>
      <c r="E1213" s="59"/>
      <c r="F1213" s="59"/>
      <c r="G1213" s="59"/>
      <c r="H1213" s="59"/>
      <c r="I1213" s="59"/>
      <c r="J1213" s="72"/>
      <c r="K1213" s="14"/>
      <c r="L1213" s="8"/>
      <c r="M1213" s="8"/>
      <c r="N1213" s="8"/>
      <c r="O1213" s="8"/>
      <c r="P1213" s="8"/>
      <c r="Q1213" s="8"/>
    </row>
    <row r="1214" spans="1:17" ht="21.75" x14ac:dyDescent="0.5">
      <c r="A1214" s="14"/>
      <c r="B1214" s="14"/>
      <c r="C1214" s="59"/>
      <c r="D1214" s="59"/>
      <c r="E1214" s="59"/>
      <c r="F1214" s="59"/>
      <c r="G1214" s="59"/>
      <c r="H1214" s="59"/>
      <c r="I1214" s="59"/>
      <c r="J1214" s="72"/>
      <c r="K1214" s="14"/>
      <c r="L1214" s="8"/>
      <c r="M1214" s="8"/>
      <c r="N1214" s="8"/>
      <c r="O1214" s="8"/>
      <c r="P1214" s="8"/>
      <c r="Q1214" s="8"/>
    </row>
    <row r="1215" spans="1:17" ht="21.75" x14ac:dyDescent="0.5">
      <c r="A1215" s="14"/>
      <c r="B1215" s="14"/>
      <c r="C1215" s="59"/>
      <c r="D1215" s="59"/>
      <c r="E1215" s="59"/>
      <c r="F1215" s="59"/>
      <c r="G1215" s="59"/>
      <c r="H1215" s="59"/>
      <c r="I1215" s="59"/>
      <c r="J1215" s="72"/>
      <c r="K1215" s="14"/>
      <c r="L1215" s="8"/>
      <c r="M1215" s="8"/>
      <c r="N1215" s="8"/>
      <c r="O1215" s="8"/>
      <c r="P1215" s="8"/>
      <c r="Q1215" s="8"/>
    </row>
    <row r="1216" spans="1:17" ht="21.75" x14ac:dyDescent="0.5">
      <c r="A1216" s="14"/>
      <c r="B1216" s="14"/>
      <c r="C1216" s="59"/>
      <c r="D1216" s="59"/>
      <c r="E1216" s="59"/>
      <c r="F1216" s="59"/>
      <c r="G1216" s="59"/>
      <c r="H1216" s="59"/>
      <c r="I1216" s="59"/>
      <c r="J1216" s="72"/>
      <c r="K1216" s="14"/>
      <c r="L1216" s="8"/>
      <c r="M1216" s="8"/>
      <c r="N1216" s="8"/>
      <c r="O1216" s="8"/>
      <c r="P1216" s="8"/>
      <c r="Q1216" s="8"/>
    </row>
    <row r="1217" spans="1:17" ht="21.75" x14ac:dyDescent="0.5">
      <c r="A1217" s="14"/>
      <c r="B1217" s="14"/>
      <c r="C1217" s="59"/>
      <c r="D1217" s="59"/>
      <c r="E1217" s="59"/>
      <c r="F1217" s="59"/>
      <c r="G1217" s="59"/>
      <c r="H1217" s="59"/>
      <c r="I1217" s="59"/>
      <c r="J1217" s="72"/>
      <c r="K1217" s="14"/>
      <c r="L1217" s="8"/>
      <c r="M1217" s="8"/>
      <c r="N1217" s="8"/>
      <c r="O1217" s="8"/>
      <c r="P1217" s="8"/>
      <c r="Q1217" s="8"/>
    </row>
    <row r="1218" spans="1:17" ht="21.75" x14ac:dyDescent="0.5">
      <c r="A1218" s="14"/>
      <c r="B1218" s="14"/>
      <c r="C1218" s="59"/>
      <c r="D1218" s="59"/>
      <c r="E1218" s="59"/>
      <c r="F1218" s="59"/>
      <c r="G1218" s="59"/>
      <c r="H1218" s="59"/>
      <c r="I1218" s="59"/>
      <c r="J1218" s="72"/>
      <c r="K1218" s="14"/>
      <c r="L1218" s="8"/>
      <c r="M1218" s="8"/>
      <c r="N1218" s="8"/>
      <c r="O1218" s="8"/>
      <c r="P1218" s="8"/>
      <c r="Q1218" s="8"/>
    </row>
    <row r="1219" spans="1:17" ht="21.75" x14ac:dyDescent="0.5">
      <c r="A1219" s="14"/>
      <c r="B1219" s="14"/>
      <c r="C1219" s="59"/>
      <c r="D1219" s="59"/>
      <c r="E1219" s="59"/>
      <c r="F1219" s="59"/>
      <c r="G1219" s="59"/>
      <c r="H1219" s="59"/>
      <c r="I1219" s="59"/>
      <c r="J1219" s="72"/>
      <c r="K1219" s="14"/>
      <c r="L1219" s="8"/>
      <c r="M1219" s="8"/>
      <c r="N1219" s="8"/>
      <c r="O1219" s="8"/>
      <c r="P1219" s="8"/>
      <c r="Q1219" s="8"/>
    </row>
    <row r="1220" spans="1:17" ht="21.75" x14ac:dyDescent="0.5">
      <c r="A1220" s="14"/>
      <c r="B1220" s="14"/>
      <c r="C1220" s="59"/>
      <c r="D1220" s="59"/>
      <c r="E1220" s="59"/>
      <c r="F1220" s="59"/>
      <c r="G1220" s="59"/>
      <c r="H1220" s="59"/>
      <c r="I1220" s="59"/>
      <c r="J1220" s="72"/>
      <c r="K1220" s="14"/>
      <c r="L1220" s="8"/>
      <c r="M1220" s="8"/>
      <c r="N1220" s="8"/>
      <c r="O1220" s="8"/>
      <c r="P1220" s="8"/>
      <c r="Q1220" s="8"/>
    </row>
    <row r="1221" spans="1:17" ht="21.75" x14ac:dyDescent="0.5">
      <c r="A1221" s="14"/>
      <c r="B1221" s="14"/>
      <c r="C1221" s="59"/>
      <c r="D1221" s="59"/>
      <c r="E1221" s="59"/>
      <c r="F1221" s="59"/>
      <c r="G1221" s="59"/>
      <c r="H1221" s="59"/>
      <c r="I1221" s="59"/>
      <c r="J1221" s="72"/>
      <c r="K1221" s="14"/>
      <c r="L1221" s="8"/>
      <c r="M1221" s="8"/>
      <c r="N1221" s="8"/>
      <c r="O1221" s="8"/>
      <c r="P1221" s="8"/>
      <c r="Q1221" s="8"/>
    </row>
    <row r="1222" spans="1:17" ht="21.75" x14ac:dyDescent="0.5">
      <c r="A1222" s="14"/>
      <c r="B1222" s="14"/>
      <c r="C1222" s="59"/>
      <c r="D1222" s="59"/>
      <c r="E1222" s="59"/>
      <c r="F1222" s="59"/>
      <c r="G1222" s="59"/>
      <c r="H1222" s="59"/>
      <c r="I1222" s="59"/>
      <c r="J1222" s="72"/>
      <c r="K1222" s="14"/>
      <c r="L1222" s="8"/>
      <c r="M1222" s="8"/>
      <c r="N1222" s="8"/>
      <c r="O1222" s="8"/>
      <c r="P1222" s="8"/>
      <c r="Q1222" s="8"/>
    </row>
    <row r="1223" spans="1:17" ht="21.75" x14ac:dyDescent="0.5">
      <c r="A1223" s="14"/>
      <c r="B1223" s="14"/>
      <c r="C1223" s="59"/>
      <c r="D1223" s="59"/>
      <c r="E1223" s="59"/>
      <c r="F1223" s="59"/>
      <c r="G1223" s="59"/>
      <c r="H1223" s="59"/>
      <c r="I1223" s="59"/>
      <c r="J1223" s="72"/>
      <c r="K1223" s="14"/>
      <c r="L1223" s="8"/>
      <c r="M1223" s="8"/>
      <c r="N1223" s="8"/>
      <c r="O1223" s="8"/>
      <c r="P1223" s="8"/>
      <c r="Q1223" s="8"/>
    </row>
    <row r="1224" spans="1:17" ht="21.75" x14ac:dyDescent="0.5">
      <c r="A1224" s="14"/>
      <c r="B1224" s="14"/>
      <c r="C1224" s="59"/>
      <c r="D1224" s="59"/>
      <c r="E1224" s="59"/>
      <c r="F1224" s="59"/>
      <c r="G1224" s="59"/>
      <c r="H1224" s="59"/>
      <c r="I1224" s="59"/>
      <c r="J1224" s="72"/>
      <c r="K1224" s="14"/>
      <c r="L1224" s="8"/>
      <c r="M1224" s="8"/>
      <c r="N1224" s="8"/>
      <c r="O1224" s="8"/>
      <c r="P1224" s="8"/>
      <c r="Q1224" s="8"/>
    </row>
    <row r="1225" spans="1:17" ht="21.75" x14ac:dyDescent="0.5">
      <c r="A1225" s="14"/>
      <c r="B1225" s="14"/>
      <c r="C1225" s="59"/>
      <c r="D1225" s="59"/>
      <c r="E1225" s="59"/>
      <c r="F1225" s="59"/>
      <c r="G1225" s="59"/>
      <c r="H1225" s="59"/>
      <c r="I1225" s="59"/>
      <c r="J1225" s="72"/>
      <c r="K1225" s="14"/>
      <c r="L1225" s="8"/>
      <c r="M1225" s="8"/>
      <c r="N1225" s="8"/>
      <c r="O1225" s="8"/>
      <c r="P1225" s="8"/>
      <c r="Q1225" s="8"/>
    </row>
    <row r="1226" spans="1:17" ht="21.75" x14ac:dyDescent="0.5">
      <c r="A1226" s="14"/>
      <c r="B1226" s="14"/>
      <c r="C1226" s="59"/>
      <c r="D1226" s="59"/>
      <c r="E1226" s="59"/>
      <c r="F1226" s="59"/>
      <c r="G1226" s="59"/>
      <c r="H1226" s="59"/>
      <c r="I1226" s="59"/>
      <c r="J1226" s="72"/>
      <c r="K1226" s="14"/>
      <c r="L1226" s="8"/>
      <c r="M1226" s="8"/>
      <c r="N1226" s="8"/>
      <c r="O1226" s="8"/>
      <c r="P1226" s="8"/>
      <c r="Q1226" s="8"/>
    </row>
    <row r="1227" spans="1:17" ht="21.75" x14ac:dyDescent="0.5">
      <c r="A1227" s="14"/>
      <c r="B1227" s="14"/>
      <c r="C1227" s="59"/>
      <c r="D1227" s="59"/>
      <c r="E1227" s="59"/>
      <c r="F1227" s="59"/>
      <c r="G1227" s="59"/>
      <c r="H1227" s="59"/>
      <c r="I1227" s="59"/>
      <c r="J1227" s="72"/>
      <c r="K1227" s="14"/>
      <c r="L1227" s="8"/>
      <c r="M1227" s="8"/>
      <c r="N1227" s="8"/>
      <c r="O1227" s="8"/>
      <c r="P1227" s="8"/>
      <c r="Q1227" s="8"/>
    </row>
    <row r="1228" spans="1:17" ht="21.75" x14ac:dyDescent="0.5">
      <c r="A1228" s="14"/>
      <c r="B1228" s="14"/>
      <c r="C1228" s="59"/>
      <c r="D1228" s="59"/>
      <c r="E1228" s="59"/>
      <c r="F1228" s="59"/>
      <c r="G1228" s="59"/>
      <c r="H1228" s="59"/>
      <c r="I1228" s="59"/>
      <c r="J1228" s="72"/>
      <c r="K1228" s="14"/>
      <c r="L1228" s="8"/>
      <c r="M1228" s="8"/>
      <c r="N1228" s="8"/>
      <c r="O1228" s="8"/>
      <c r="P1228" s="8"/>
      <c r="Q1228" s="8"/>
    </row>
    <row r="1229" spans="1:17" ht="21.75" x14ac:dyDescent="0.5">
      <c r="A1229" s="14"/>
      <c r="B1229" s="14"/>
      <c r="C1229" s="59"/>
      <c r="D1229" s="59"/>
      <c r="E1229" s="59"/>
      <c r="F1229" s="59"/>
      <c r="G1229" s="59"/>
      <c r="H1229" s="59"/>
      <c r="I1229" s="59"/>
      <c r="J1229" s="72"/>
      <c r="K1229" s="14"/>
      <c r="L1229" s="8"/>
      <c r="M1229" s="8"/>
      <c r="N1229" s="8"/>
      <c r="O1229" s="8"/>
      <c r="P1229" s="8"/>
      <c r="Q1229" s="8"/>
    </row>
    <row r="1230" spans="1:17" ht="21.75" x14ac:dyDescent="0.5">
      <c r="A1230" s="14"/>
      <c r="B1230" s="14"/>
      <c r="C1230" s="59"/>
      <c r="D1230" s="59"/>
      <c r="E1230" s="59"/>
      <c r="F1230" s="59"/>
      <c r="G1230" s="59"/>
      <c r="H1230" s="59"/>
      <c r="I1230" s="59"/>
      <c r="J1230" s="72"/>
      <c r="K1230" s="14"/>
      <c r="L1230" s="8"/>
      <c r="M1230" s="8"/>
      <c r="N1230" s="8"/>
      <c r="O1230" s="8"/>
      <c r="P1230" s="8"/>
      <c r="Q1230" s="8"/>
    </row>
    <row r="1231" spans="1:17" ht="21.75" x14ac:dyDescent="0.5">
      <c r="A1231" s="14"/>
      <c r="B1231" s="14"/>
      <c r="C1231" s="59"/>
      <c r="D1231" s="59"/>
      <c r="E1231" s="59"/>
      <c r="F1231" s="59"/>
      <c r="G1231" s="59"/>
      <c r="H1231" s="59"/>
      <c r="I1231" s="59"/>
      <c r="J1231" s="72"/>
      <c r="K1231" s="14"/>
      <c r="L1231" s="8"/>
      <c r="M1231" s="8"/>
      <c r="N1231" s="8"/>
      <c r="O1231" s="8"/>
      <c r="P1231" s="8"/>
      <c r="Q1231" s="8"/>
    </row>
    <row r="1232" spans="1:17" ht="21.75" x14ac:dyDescent="0.5">
      <c r="A1232" s="14"/>
      <c r="B1232" s="14"/>
      <c r="C1232" s="59"/>
      <c r="D1232" s="59"/>
      <c r="E1232" s="59"/>
      <c r="F1232" s="59"/>
      <c r="G1232" s="59"/>
      <c r="H1232" s="59"/>
      <c r="I1232" s="59"/>
      <c r="J1232" s="72"/>
      <c r="K1232" s="14"/>
      <c r="L1232" s="8"/>
      <c r="M1232" s="8"/>
      <c r="N1232" s="8"/>
      <c r="O1232" s="8"/>
      <c r="P1232" s="8"/>
      <c r="Q1232" s="8"/>
    </row>
    <row r="1233" spans="1:17" ht="21.75" x14ac:dyDescent="0.5">
      <c r="A1233" s="14"/>
      <c r="B1233" s="14"/>
      <c r="C1233" s="59"/>
      <c r="D1233" s="59"/>
      <c r="E1233" s="59"/>
      <c r="F1233" s="59"/>
      <c r="G1233" s="59"/>
      <c r="H1233" s="59"/>
      <c r="I1233" s="59"/>
      <c r="J1233" s="72"/>
      <c r="K1233" s="14"/>
      <c r="L1233" s="8"/>
      <c r="M1233" s="8"/>
      <c r="N1233" s="8"/>
      <c r="O1233" s="8"/>
      <c r="P1233" s="8"/>
      <c r="Q1233" s="8"/>
    </row>
    <row r="1234" spans="1:17" ht="21.75" x14ac:dyDescent="0.5">
      <c r="A1234" s="14"/>
      <c r="B1234" s="14"/>
      <c r="C1234" s="59"/>
      <c r="D1234" s="59"/>
      <c r="E1234" s="59"/>
      <c r="F1234" s="59"/>
      <c r="G1234" s="59"/>
      <c r="H1234" s="59"/>
      <c r="I1234" s="59"/>
      <c r="J1234" s="72"/>
      <c r="K1234" s="14"/>
      <c r="L1234" s="8"/>
      <c r="M1234" s="8"/>
      <c r="N1234" s="8"/>
      <c r="O1234" s="8"/>
      <c r="P1234" s="8"/>
      <c r="Q1234" s="8"/>
    </row>
    <row r="1235" spans="1:17" ht="21.75" x14ac:dyDescent="0.5">
      <c r="A1235" s="14"/>
      <c r="B1235" s="14"/>
      <c r="C1235" s="59"/>
      <c r="D1235" s="59"/>
      <c r="E1235" s="59"/>
      <c r="F1235" s="59"/>
      <c r="G1235" s="59"/>
      <c r="H1235" s="59"/>
      <c r="I1235" s="59"/>
      <c r="J1235" s="72"/>
      <c r="K1235" s="14"/>
      <c r="L1235" s="8"/>
      <c r="M1235" s="8"/>
      <c r="N1235" s="8"/>
      <c r="O1235" s="8"/>
      <c r="P1235" s="8"/>
      <c r="Q1235" s="8"/>
    </row>
    <row r="1236" spans="1:17" ht="21.75" x14ac:dyDescent="0.5">
      <c r="A1236" s="14"/>
      <c r="B1236" s="14"/>
      <c r="C1236" s="59"/>
      <c r="D1236" s="59"/>
      <c r="E1236" s="59"/>
      <c r="F1236" s="59"/>
      <c r="G1236" s="59"/>
      <c r="H1236" s="59"/>
      <c r="I1236" s="59"/>
      <c r="J1236" s="72"/>
      <c r="K1236" s="14"/>
      <c r="L1236" s="8"/>
      <c r="M1236" s="8"/>
      <c r="N1236" s="8"/>
      <c r="O1236" s="8"/>
      <c r="P1236" s="8"/>
      <c r="Q1236" s="8"/>
    </row>
    <row r="1237" spans="1:17" ht="21.75" x14ac:dyDescent="0.5">
      <c r="A1237" s="14"/>
      <c r="B1237" s="14"/>
      <c r="C1237" s="59"/>
      <c r="D1237" s="59"/>
      <c r="E1237" s="59"/>
      <c r="F1237" s="59"/>
      <c r="G1237" s="59"/>
      <c r="H1237" s="59"/>
      <c r="I1237" s="59"/>
      <c r="J1237" s="72"/>
      <c r="K1237" s="14"/>
      <c r="L1237" s="8"/>
      <c r="M1237" s="8"/>
      <c r="N1237" s="8"/>
      <c r="O1237" s="8"/>
      <c r="P1237" s="8"/>
      <c r="Q1237" s="8"/>
    </row>
    <row r="1238" spans="1:17" ht="21.75" x14ac:dyDescent="0.5">
      <c r="A1238" s="14"/>
      <c r="B1238" s="14"/>
      <c r="C1238" s="59"/>
      <c r="D1238" s="59"/>
      <c r="E1238" s="59"/>
      <c r="F1238" s="59"/>
      <c r="G1238" s="59"/>
      <c r="H1238" s="59"/>
      <c r="I1238" s="59"/>
      <c r="J1238" s="72"/>
      <c r="K1238" s="14"/>
      <c r="L1238" s="8"/>
      <c r="M1238" s="8"/>
      <c r="N1238" s="8"/>
      <c r="O1238" s="8"/>
      <c r="P1238" s="8"/>
      <c r="Q1238" s="8"/>
    </row>
    <row r="1239" spans="1:17" ht="21.75" x14ac:dyDescent="0.5">
      <c r="A1239" s="14"/>
      <c r="B1239" s="14"/>
      <c r="C1239" s="59"/>
      <c r="D1239" s="59"/>
      <c r="E1239" s="59"/>
      <c r="F1239" s="59"/>
      <c r="G1239" s="59"/>
      <c r="H1239" s="59"/>
      <c r="I1239" s="59"/>
      <c r="J1239" s="72"/>
      <c r="K1239" s="14"/>
      <c r="L1239" s="8"/>
      <c r="M1239" s="8"/>
      <c r="N1239" s="8"/>
      <c r="O1239" s="8"/>
      <c r="P1239" s="8"/>
      <c r="Q1239" s="8"/>
    </row>
    <row r="1240" spans="1:17" ht="21.75" x14ac:dyDescent="0.5">
      <c r="A1240" s="14"/>
      <c r="B1240" s="14"/>
      <c r="C1240" s="59"/>
      <c r="D1240" s="59"/>
      <c r="E1240" s="59"/>
      <c r="F1240" s="59"/>
      <c r="G1240" s="59"/>
      <c r="H1240" s="59"/>
      <c r="I1240" s="59"/>
      <c r="J1240" s="72"/>
      <c r="K1240" s="14"/>
      <c r="L1240" s="8"/>
      <c r="M1240" s="8"/>
      <c r="N1240" s="8"/>
      <c r="O1240" s="8"/>
      <c r="P1240" s="8"/>
      <c r="Q1240" s="8"/>
    </row>
    <row r="1241" spans="1:17" ht="21.75" x14ac:dyDescent="0.5">
      <c r="A1241" s="59"/>
      <c r="B1241" s="59"/>
      <c r="C1241" s="59"/>
      <c r="D1241" s="59"/>
      <c r="E1241" s="59"/>
      <c r="F1241" s="59"/>
      <c r="G1241" s="59"/>
      <c r="H1241" s="59"/>
      <c r="I1241" s="59"/>
      <c r="J1241" s="72"/>
      <c r="K1241" s="14"/>
      <c r="L1241" s="8"/>
      <c r="M1241" s="8"/>
      <c r="N1241" s="8"/>
      <c r="O1241" s="8"/>
      <c r="P1241" s="8"/>
      <c r="Q1241" s="8"/>
    </row>
    <row r="1242" spans="1:17" ht="21.75" x14ac:dyDescent="0.5">
      <c r="A1242" s="59"/>
      <c r="B1242" s="59"/>
      <c r="C1242" s="59"/>
      <c r="D1242" s="59"/>
      <c r="E1242" s="59"/>
      <c r="F1242" s="59"/>
      <c r="G1242" s="59"/>
      <c r="H1242" s="59"/>
      <c r="I1242" s="59"/>
      <c r="J1242" s="72"/>
      <c r="K1242" s="14"/>
      <c r="L1242" s="8"/>
      <c r="M1242" s="8"/>
      <c r="N1242" s="8"/>
      <c r="O1242" s="8"/>
      <c r="P1242" s="8"/>
      <c r="Q1242" s="8"/>
    </row>
    <row r="1243" spans="1:17" ht="21.75" x14ac:dyDescent="0.5">
      <c r="A1243" s="59"/>
      <c r="B1243" s="59"/>
      <c r="C1243" s="59"/>
      <c r="D1243" s="59"/>
      <c r="E1243" s="59"/>
      <c r="F1243" s="59"/>
      <c r="G1243" s="59"/>
      <c r="H1243" s="59"/>
      <c r="I1243" s="59"/>
      <c r="J1243" s="72"/>
      <c r="K1243" s="14"/>
      <c r="L1243" s="8"/>
      <c r="M1243" s="8"/>
      <c r="N1243" s="8"/>
      <c r="O1243" s="8"/>
      <c r="P1243" s="8"/>
      <c r="Q1243" s="8"/>
    </row>
    <row r="1244" spans="1:17" ht="21.75" x14ac:dyDescent="0.5">
      <c r="A1244" s="59"/>
      <c r="B1244" s="59"/>
      <c r="C1244" s="59"/>
      <c r="D1244" s="59"/>
      <c r="E1244" s="59"/>
      <c r="F1244" s="59"/>
      <c r="G1244" s="59"/>
      <c r="H1244" s="59"/>
      <c r="I1244" s="59"/>
      <c r="J1244" s="72"/>
      <c r="K1244" s="14"/>
      <c r="L1244" s="8"/>
      <c r="M1244" s="8"/>
      <c r="N1244" s="8"/>
      <c r="O1244" s="8"/>
      <c r="P1244" s="8"/>
      <c r="Q1244" s="8"/>
    </row>
    <row r="1245" spans="1:17" ht="21.75" x14ac:dyDescent="0.5">
      <c r="A1245" s="59"/>
      <c r="B1245" s="59"/>
      <c r="C1245" s="59"/>
      <c r="D1245" s="59"/>
      <c r="E1245" s="59"/>
      <c r="F1245" s="59"/>
      <c r="G1245" s="59"/>
      <c r="H1245" s="59"/>
      <c r="I1245" s="59"/>
      <c r="J1245" s="72"/>
      <c r="K1245" s="14"/>
      <c r="L1245" s="8"/>
      <c r="M1245" s="8"/>
      <c r="N1245" s="8"/>
      <c r="O1245" s="8"/>
      <c r="P1245" s="8"/>
      <c r="Q1245" s="8"/>
    </row>
    <row r="1246" spans="1:17" ht="21.75" x14ac:dyDescent="0.5">
      <c r="A1246" s="59"/>
      <c r="B1246" s="59"/>
      <c r="C1246" s="59"/>
      <c r="D1246" s="59"/>
      <c r="E1246" s="59"/>
      <c r="F1246" s="59"/>
      <c r="G1246" s="59"/>
      <c r="H1246" s="59"/>
      <c r="I1246" s="59"/>
      <c r="J1246" s="72"/>
      <c r="K1246" s="14"/>
      <c r="L1246" s="8"/>
      <c r="M1246" s="8"/>
      <c r="N1246" s="8"/>
      <c r="O1246" s="8"/>
      <c r="P1246" s="8"/>
      <c r="Q1246" s="8"/>
    </row>
    <row r="1247" spans="1:17" ht="21.75" x14ac:dyDescent="0.5">
      <c r="A1247" s="59"/>
      <c r="B1247" s="59"/>
      <c r="C1247" s="59"/>
      <c r="D1247" s="59"/>
      <c r="E1247" s="59"/>
      <c r="F1247" s="59"/>
      <c r="G1247" s="59"/>
      <c r="H1247" s="59"/>
      <c r="I1247" s="59"/>
      <c r="J1247" s="72"/>
      <c r="K1247" s="14"/>
      <c r="L1247" s="8"/>
      <c r="M1247" s="8"/>
      <c r="N1247" s="8"/>
      <c r="O1247" s="8"/>
      <c r="P1247" s="8"/>
      <c r="Q1247" s="8"/>
    </row>
    <row r="1248" spans="1:17" ht="21.75" x14ac:dyDescent="0.5">
      <c r="A1248" s="59"/>
      <c r="B1248" s="59"/>
      <c r="C1248" s="59"/>
      <c r="D1248" s="59"/>
      <c r="E1248" s="59"/>
      <c r="F1248" s="59"/>
      <c r="G1248" s="59"/>
      <c r="H1248" s="59"/>
      <c r="I1248" s="59"/>
      <c r="J1248" s="72"/>
      <c r="K1248" s="14"/>
      <c r="L1248" s="8"/>
      <c r="M1248" s="8"/>
      <c r="N1248" s="8"/>
      <c r="O1248" s="8"/>
      <c r="P1248" s="8"/>
      <c r="Q1248" s="8"/>
    </row>
    <row r="1249" spans="1:17" ht="21.75" x14ac:dyDescent="0.5">
      <c r="A1249" s="59"/>
      <c r="B1249" s="59"/>
      <c r="C1249" s="59"/>
      <c r="D1249" s="59"/>
      <c r="E1249" s="59"/>
      <c r="F1249" s="59"/>
      <c r="G1249" s="59"/>
      <c r="H1249" s="59"/>
      <c r="I1249" s="59"/>
      <c r="J1249" s="72"/>
      <c r="K1249" s="14"/>
      <c r="L1249" s="8"/>
      <c r="M1249" s="8"/>
      <c r="N1249" s="8"/>
      <c r="O1249" s="8"/>
      <c r="P1249" s="8"/>
      <c r="Q1249" s="8"/>
    </row>
    <row r="1250" spans="1:17" ht="21.75" x14ac:dyDescent="0.5">
      <c r="A1250" s="59"/>
      <c r="B1250" s="59"/>
      <c r="C1250" s="59"/>
      <c r="D1250" s="59"/>
      <c r="E1250" s="59"/>
      <c r="F1250" s="59"/>
      <c r="G1250" s="59"/>
      <c r="H1250" s="59"/>
      <c r="I1250" s="59"/>
      <c r="J1250" s="72"/>
      <c r="K1250" s="14"/>
      <c r="L1250" s="8"/>
      <c r="M1250" s="8"/>
      <c r="N1250" s="8"/>
      <c r="O1250" s="8"/>
      <c r="P1250" s="8"/>
      <c r="Q1250" s="8"/>
    </row>
    <row r="1251" spans="1:17" ht="21.75" x14ac:dyDescent="0.5">
      <c r="A1251" s="59"/>
      <c r="B1251" s="59"/>
      <c r="C1251" s="59"/>
      <c r="D1251" s="59"/>
      <c r="E1251" s="59"/>
      <c r="F1251" s="59"/>
      <c r="G1251" s="59"/>
      <c r="H1251" s="59"/>
      <c r="I1251" s="59"/>
      <c r="J1251" s="72"/>
      <c r="K1251" s="14"/>
      <c r="L1251" s="8"/>
      <c r="M1251" s="8"/>
      <c r="N1251" s="8"/>
      <c r="O1251" s="8"/>
      <c r="P1251" s="8"/>
      <c r="Q1251" s="8"/>
    </row>
    <row r="1252" spans="1:17" ht="21.75" x14ac:dyDescent="0.5">
      <c r="A1252" s="59"/>
      <c r="B1252" s="59"/>
      <c r="C1252" s="59"/>
      <c r="D1252" s="59"/>
      <c r="E1252" s="59"/>
      <c r="F1252" s="59"/>
      <c r="G1252" s="59"/>
      <c r="H1252" s="59"/>
      <c r="I1252" s="59"/>
      <c r="J1252" s="72"/>
      <c r="K1252" s="14"/>
      <c r="L1252" s="8"/>
      <c r="M1252" s="8"/>
      <c r="N1252" s="8"/>
      <c r="O1252" s="8"/>
      <c r="P1252" s="8"/>
      <c r="Q1252" s="8"/>
    </row>
    <row r="1253" spans="1:17" ht="21.75" x14ac:dyDescent="0.5">
      <c r="A1253" s="59"/>
      <c r="B1253" s="59"/>
      <c r="C1253" s="59"/>
      <c r="D1253" s="59"/>
      <c r="E1253" s="59"/>
      <c r="F1253" s="59"/>
      <c r="G1253" s="59"/>
      <c r="H1253" s="59"/>
      <c r="I1253" s="59"/>
      <c r="J1253" s="72"/>
      <c r="K1253" s="14"/>
      <c r="L1253" s="8"/>
      <c r="M1253" s="8"/>
      <c r="N1253" s="8"/>
      <c r="O1253" s="8"/>
      <c r="P1253" s="8"/>
      <c r="Q1253" s="8"/>
    </row>
    <row r="1254" spans="1:17" ht="21.75" x14ac:dyDescent="0.5">
      <c r="A1254" s="59"/>
      <c r="B1254" s="59"/>
      <c r="C1254" s="59"/>
      <c r="D1254" s="59"/>
      <c r="E1254" s="59"/>
      <c r="F1254" s="59"/>
      <c r="G1254" s="59"/>
      <c r="H1254" s="59"/>
      <c r="I1254" s="59"/>
      <c r="J1254" s="72"/>
      <c r="K1254" s="14"/>
      <c r="L1254" s="8"/>
      <c r="M1254" s="8"/>
      <c r="N1254" s="8"/>
      <c r="O1254" s="8"/>
      <c r="P1254" s="8"/>
      <c r="Q1254" s="8"/>
    </row>
    <row r="1255" spans="1:17" ht="21.75" x14ac:dyDescent="0.5">
      <c r="A1255" s="59"/>
      <c r="B1255" s="59"/>
      <c r="C1255" s="59"/>
      <c r="D1255" s="59"/>
      <c r="E1255" s="59"/>
      <c r="F1255" s="59"/>
      <c r="G1255" s="59"/>
      <c r="H1255" s="59"/>
      <c r="I1255" s="59"/>
      <c r="J1255" s="72"/>
      <c r="K1255" s="14"/>
      <c r="L1255" s="8"/>
      <c r="M1255" s="8"/>
      <c r="N1255" s="8"/>
      <c r="O1255" s="8"/>
      <c r="P1255" s="8"/>
      <c r="Q1255" s="8"/>
    </row>
    <row r="1256" spans="1:17" ht="21.75" x14ac:dyDescent="0.5">
      <c r="A1256" s="59"/>
      <c r="B1256" s="59"/>
      <c r="C1256" s="59"/>
      <c r="D1256" s="59"/>
      <c r="E1256" s="59"/>
      <c r="F1256" s="59"/>
      <c r="G1256" s="59"/>
      <c r="H1256" s="59"/>
      <c r="I1256" s="59"/>
      <c r="J1256" s="72"/>
      <c r="K1256" s="14"/>
      <c r="L1256" s="8"/>
      <c r="M1256" s="8"/>
      <c r="N1256" s="8"/>
      <c r="O1256" s="8"/>
      <c r="P1256" s="8"/>
      <c r="Q1256" s="8"/>
    </row>
    <row r="1257" spans="1:17" ht="21.75" x14ac:dyDescent="0.5">
      <c r="A1257" s="59"/>
      <c r="B1257" s="59"/>
      <c r="C1257" s="59"/>
      <c r="D1257" s="59"/>
      <c r="E1257" s="59"/>
      <c r="F1257" s="59"/>
      <c r="G1257" s="59"/>
      <c r="H1257" s="59"/>
      <c r="I1257" s="59"/>
      <c r="J1257" s="72"/>
      <c r="K1257" s="14"/>
      <c r="L1257" s="8"/>
      <c r="M1257" s="8"/>
      <c r="N1257" s="8"/>
      <c r="O1257" s="8"/>
      <c r="P1257" s="8"/>
      <c r="Q1257" s="8"/>
    </row>
    <row r="1258" spans="1:17" ht="21.75" x14ac:dyDescent="0.5">
      <c r="A1258" s="59"/>
      <c r="B1258" s="59"/>
      <c r="C1258" s="59"/>
      <c r="D1258" s="59"/>
      <c r="E1258" s="59"/>
      <c r="F1258" s="59"/>
      <c r="G1258" s="59"/>
      <c r="H1258" s="59"/>
      <c r="I1258" s="59"/>
      <c r="J1258" s="72"/>
      <c r="K1258" s="14"/>
      <c r="L1258" s="8"/>
      <c r="M1258" s="8"/>
      <c r="N1258" s="8"/>
      <c r="O1258" s="8"/>
      <c r="P1258" s="8"/>
      <c r="Q1258" s="8"/>
    </row>
    <row r="1259" spans="1:17" ht="21.75" x14ac:dyDescent="0.5">
      <c r="A1259" s="59"/>
      <c r="B1259" s="59"/>
      <c r="C1259" s="59"/>
      <c r="D1259" s="59"/>
      <c r="E1259" s="59"/>
      <c r="F1259" s="59"/>
      <c r="G1259" s="59"/>
      <c r="H1259" s="59"/>
      <c r="I1259" s="59"/>
      <c r="J1259" s="72"/>
      <c r="K1259" s="14"/>
      <c r="L1259" s="8"/>
      <c r="M1259" s="8"/>
      <c r="N1259" s="8"/>
      <c r="O1259" s="8"/>
      <c r="P1259" s="8"/>
      <c r="Q1259" s="8"/>
    </row>
    <row r="1260" spans="1:17" ht="21.75" x14ac:dyDescent="0.5">
      <c r="A1260" s="59"/>
      <c r="B1260" s="59"/>
      <c r="C1260" s="59"/>
      <c r="D1260" s="59"/>
      <c r="E1260" s="59"/>
      <c r="F1260" s="59"/>
      <c r="G1260" s="59"/>
      <c r="H1260" s="59"/>
      <c r="I1260" s="59"/>
      <c r="J1260" s="72"/>
      <c r="K1260" s="14"/>
      <c r="L1260" s="8"/>
      <c r="M1260" s="8"/>
      <c r="N1260" s="8"/>
      <c r="O1260" s="8"/>
      <c r="P1260" s="8"/>
      <c r="Q1260" s="8"/>
    </row>
    <row r="1261" spans="1:17" ht="21.75" x14ac:dyDescent="0.5">
      <c r="A1261" s="59"/>
      <c r="B1261" s="59"/>
      <c r="C1261" s="59"/>
      <c r="D1261" s="59"/>
      <c r="E1261" s="59"/>
      <c r="F1261" s="59"/>
      <c r="G1261" s="59"/>
      <c r="H1261" s="59"/>
      <c r="I1261" s="59"/>
      <c r="J1261" s="72"/>
      <c r="K1261" s="14"/>
      <c r="L1261" s="8"/>
      <c r="M1261" s="8"/>
      <c r="N1261" s="8"/>
      <c r="O1261" s="8"/>
      <c r="P1261" s="8"/>
      <c r="Q1261" s="8"/>
    </row>
    <row r="1262" spans="1:17" ht="21.75" x14ac:dyDescent="0.5">
      <c r="A1262" s="59"/>
      <c r="B1262" s="59"/>
      <c r="C1262" s="59"/>
      <c r="D1262" s="59"/>
      <c r="E1262" s="59"/>
      <c r="F1262" s="59"/>
      <c r="G1262" s="59"/>
      <c r="H1262" s="59"/>
      <c r="I1262" s="59"/>
      <c r="J1262" s="72"/>
      <c r="K1262" s="14"/>
      <c r="L1262" s="8"/>
      <c r="M1262" s="8"/>
      <c r="N1262" s="8"/>
      <c r="O1262" s="8"/>
      <c r="P1262" s="8"/>
      <c r="Q1262" s="8"/>
    </row>
    <row r="1263" spans="1:17" ht="21.75" x14ac:dyDescent="0.5">
      <c r="A1263" s="59"/>
      <c r="B1263" s="59"/>
      <c r="C1263" s="59"/>
      <c r="D1263" s="59"/>
      <c r="E1263" s="59"/>
      <c r="F1263" s="59"/>
      <c r="G1263" s="59"/>
      <c r="H1263" s="59"/>
      <c r="I1263" s="59"/>
      <c r="J1263" s="72"/>
      <c r="K1263" s="14"/>
      <c r="L1263" s="8"/>
      <c r="M1263" s="8"/>
      <c r="N1263" s="8"/>
      <c r="O1263" s="8"/>
      <c r="P1263" s="8"/>
      <c r="Q1263" s="8"/>
    </row>
    <row r="1264" spans="1:17" ht="21.75" x14ac:dyDescent="0.5">
      <c r="A1264" s="59"/>
      <c r="B1264" s="59"/>
      <c r="C1264" s="59"/>
      <c r="D1264" s="59"/>
      <c r="E1264" s="59"/>
      <c r="F1264" s="59"/>
      <c r="G1264" s="59"/>
      <c r="H1264" s="59"/>
      <c r="I1264" s="59"/>
      <c r="J1264" s="72"/>
      <c r="K1264" s="14"/>
      <c r="L1264" s="8"/>
      <c r="M1264" s="8"/>
      <c r="N1264" s="8"/>
      <c r="O1264" s="8"/>
      <c r="P1264" s="8"/>
      <c r="Q1264" s="8"/>
    </row>
    <row r="1265" spans="1:17" ht="21.75" x14ac:dyDescent="0.5">
      <c r="A1265" s="59"/>
      <c r="B1265" s="59"/>
      <c r="C1265" s="59"/>
      <c r="D1265" s="59"/>
      <c r="E1265" s="59"/>
      <c r="F1265" s="59"/>
      <c r="G1265" s="59"/>
      <c r="H1265" s="59"/>
      <c r="I1265" s="59"/>
      <c r="J1265" s="72"/>
      <c r="K1265" s="14"/>
      <c r="L1265" s="8"/>
      <c r="M1265" s="8"/>
      <c r="N1265" s="8"/>
      <c r="O1265" s="8"/>
      <c r="P1265" s="8"/>
      <c r="Q1265" s="8"/>
    </row>
    <row r="1266" spans="1:17" ht="21.75" x14ac:dyDescent="0.5">
      <c r="A1266" s="59"/>
      <c r="B1266" s="59"/>
      <c r="C1266" s="59"/>
      <c r="D1266" s="59"/>
      <c r="E1266" s="59"/>
      <c r="F1266" s="59"/>
      <c r="G1266" s="59"/>
      <c r="H1266" s="59"/>
      <c r="I1266" s="59"/>
      <c r="J1266" s="72"/>
      <c r="K1266" s="14"/>
      <c r="L1266" s="8"/>
      <c r="M1266" s="8"/>
      <c r="N1266" s="8"/>
      <c r="O1266" s="8"/>
      <c r="P1266" s="8"/>
      <c r="Q1266" s="8"/>
    </row>
    <row r="1267" spans="1:17" ht="21.75" x14ac:dyDescent="0.5">
      <c r="A1267" s="59"/>
      <c r="B1267" s="59"/>
      <c r="C1267" s="59"/>
      <c r="D1267" s="59"/>
      <c r="E1267" s="59"/>
      <c r="F1267" s="59"/>
      <c r="G1267" s="59"/>
      <c r="H1267" s="59"/>
      <c r="I1267" s="59"/>
      <c r="J1267" s="72"/>
      <c r="K1267" s="14"/>
      <c r="L1267" s="8"/>
      <c r="M1267" s="8"/>
      <c r="N1267" s="8"/>
      <c r="O1267" s="8"/>
      <c r="P1267" s="8"/>
      <c r="Q1267" s="8"/>
    </row>
    <row r="1268" spans="1:17" ht="21.75" x14ac:dyDescent="0.5">
      <c r="A1268" s="59"/>
      <c r="B1268" s="59"/>
      <c r="C1268" s="59"/>
      <c r="D1268" s="59"/>
      <c r="E1268" s="59"/>
      <c r="F1268" s="59"/>
      <c r="G1268" s="59"/>
      <c r="H1268" s="59"/>
      <c r="I1268" s="59"/>
      <c r="J1268" s="72"/>
      <c r="K1268" s="14"/>
      <c r="L1268" s="8"/>
      <c r="M1268" s="8"/>
      <c r="N1268" s="8"/>
      <c r="O1268" s="8"/>
      <c r="P1268" s="8"/>
      <c r="Q1268" s="8"/>
    </row>
    <row r="1269" spans="1:17" ht="21.75" x14ac:dyDescent="0.5">
      <c r="A1269" s="59"/>
      <c r="B1269" s="59"/>
      <c r="C1269" s="59"/>
      <c r="D1269" s="59"/>
      <c r="E1269" s="59"/>
      <c r="F1269" s="59"/>
      <c r="G1269" s="59"/>
      <c r="H1269" s="59"/>
      <c r="I1269" s="59"/>
      <c r="J1269" s="72"/>
      <c r="K1269" s="14"/>
      <c r="L1269" s="8"/>
      <c r="M1269" s="8"/>
      <c r="N1269" s="8"/>
      <c r="O1269" s="8"/>
      <c r="P1269" s="8"/>
      <c r="Q1269" s="8"/>
    </row>
    <row r="1270" spans="1:17" ht="21.75" x14ac:dyDescent="0.5">
      <c r="A1270" s="59"/>
      <c r="B1270" s="59"/>
      <c r="C1270" s="59"/>
      <c r="D1270" s="59"/>
      <c r="E1270" s="59"/>
      <c r="F1270" s="59"/>
      <c r="G1270" s="59"/>
      <c r="H1270" s="59"/>
      <c r="I1270" s="59"/>
      <c r="J1270" s="71"/>
      <c r="K1270" s="14"/>
      <c r="L1270" s="8"/>
      <c r="M1270" s="8"/>
      <c r="N1270" s="8"/>
      <c r="O1270" s="8"/>
      <c r="P1270" s="8"/>
      <c r="Q1270" s="8"/>
    </row>
    <row r="1271" spans="1:17" ht="21.75" x14ac:dyDescent="0.5">
      <c r="A1271" s="59"/>
      <c r="B1271" s="59"/>
      <c r="C1271" s="59"/>
      <c r="D1271" s="59"/>
      <c r="E1271" s="59"/>
      <c r="F1271" s="59"/>
      <c r="G1271" s="59"/>
      <c r="H1271" s="59"/>
      <c r="I1271" s="59"/>
      <c r="J1271" s="71"/>
      <c r="K1271" s="14"/>
      <c r="L1271" s="8"/>
      <c r="M1271" s="8"/>
      <c r="N1271" s="8"/>
      <c r="O1271" s="8"/>
      <c r="P1271" s="8"/>
      <c r="Q1271" s="8"/>
    </row>
    <row r="1272" spans="1:17" ht="21.75" x14ac:dyDescent="0.5">
      <c r="A1272" s="59"/>
      <c r="B1272" s="59"/>
      <c r="C1272" s="59"/>
      <c r="D1272" s="59"/>
      <c r="E1272" s="59"/>
      <c r="F1272" s="59"/>
      <c r="G1272" s="59"/>
      <c r="H1272" s="59"/>
      <c r="I1272" s="59"/>
      <c r="J1272" s="71"/>
      <c r="K1272" s="14"/>
      <c r="L1272" s="8"/>
      <c r="M1272" s="8"/>
      <c r="N1272" s="8"/>
      <c r="O1272" s="8"/>
      <c r="P1272" s="8"/>
      <c r="Q1272" s="8"/>
    </row>
    <row r="1273" spans="1:17" ht="21.75" x14ac:dyDescent="0.5">
      <c r="A1273" s="59"/>
      <c r="B1273" s="59"/>
      <c r="C1273" s="59"/>
      <c r="D1273" s="59"/>
      <c r="E1273" s="59"/>
      <c r="F1273" s="59"/>
      <c r="G1273" s="59"/>
      <c r="H1273" s="59"/>
      <c r="I1273" s="59"/>
      <c r="J1273" s="71"/>
      <c r="K1273" s="14"/>
      <c r="L1273" s="8"/>
      <c r="M1273" s="8"/>
      <c r="N1273" s="8"/>
      <c r="O1273" s="8"/>
      <c r="P1273" s="8"/>
      <c r="Q1273" s="8"/>
    </row>
    <row r="1274" spans="1:17" ht="21.75" x14ac:dyDescent="0.5">
      <c r="A1274" s="59"/>
      <c r="B1274" s="59"/>
      <c r="C1274" s="59"/>
      <c r="D1274" s="59"/>
      <c r="E1274" s="59"/>
      <c r="F1274" s="59"/>
      <c r="G1274" s="59"/>
      <c r="H1274" s="59"/>
      <c r="I1274" s="59"/>
      <c r="J1274" s="14"/>
      <c r="K1274" s="14"/>
      <c r="L1274" s="8"/>
      <c r="M1274" s="8"/>
      <c r="N1274" s="8"/>
      <c r="O1274" s="8"/>
      <c r="P1274" s="8"/>
      <c r="Q1274" s="8"/>
    </row>
    <row r="1275" spans="1:17" ht="21.75" x14ac:dyDescent="0.5">
      <c r="A1275" s="59"/>
      <c r="B1275" s="59"/>
      <c r="C1275" s="59"/>
      <c r="D1275" s="59"/>
      <c r="E1275" s="59"/>
      <c r="F1275" s="59"/>
      <c r="G1275" s="59"/>
      <c r="H1275" s="59"/>
      <c r="I1275" s="59"/>
      <c r="J1275" s="14"/>
      <c r="K1275" s="14"/>
      <c r="L1275" s="8"/>
      <c r="M1275" s="8"/>
      <c r="N1275" s="8"/>
      <c r="O1275" s="8"/>
      <c r="P1275" s="8"/>
      <c r="Q1275" s="8"/>
    </row>
    <row r="1276" spans="1:17" ht="21.75" x14ac:dyDescent="0.5">
      <c r="A1276" s="59"/>
      <c r="B1276" s="59"/>
      <c r="C1276" s="59"/>
      <c r="D1276" s="59"/>
      <c r="E1276" s="59"/>
      <c r="F1276" s="59"/>
      <c r="G1276" s="59"/>
      <c r="H1276" s="59"/>
      <c r="I1276" s="59"/>
      <c r="J1276" s="14"/>
      <c r="K1276" s="14"/>
      <c r="L1276" s="8"/>
      <c r="M1276" s="8"/>
      <c r="N1276" s="8"/>
      <c r="O1276" s="8"/>
      <c r="P1276" s="8"/>
      <c r="Q1276" s="8"/>
    </row>
    <row r="1277" spans="1:17" ht="21.75" x14ac:dyDescent="0.5">
      <c r="A1277" s="59"/>
      <c r="B1277" s="59"/>
      <c r="C1277" s="59"/>
      <c r="D1277" s="59"/>
      <c r="E1277" s="59"/>
      <c r="F1277" s="59"/>
      <c r="G1277" s="59"/>
      <c r="H1277" s="59"/>
      <c r="I1277" s="59"/>
      <c r="J1277" s="14"/>
      <c r="K1277" s="14"/>
      <c r="L1277" s="8"/>
      <c r="M1277" s="8"/>
      <c r="N1277" s="8"/>
      <c r="O1277" s="8"/>
      <c r="P1277" s="8"/>
      <c r="Q1277" s="8"/>
    </row>
    <row r="1278" spans="1:17" ht="21.75" x14ac:dyDescent="0.5">
      <c r="A1278" s="59"/>
      <c r="B1278" s="59"/>
      <c r="C1278" s="59"/>
      <c r="D1278" s="59"/>
      <c r="E1278" s="59"/>
      <c r="F1278" s="59"/>
      <c r="G1278" s="59"/>
      <c r="H1278" s="59"/>
      <c r="I1278" s="59"/>
      <c r="J1278" s="14"/>
      <c r="K1278" s="14"/>
      <c r="L1278" s="8"/>
      <c r="M1278" s="8"/>
      <c r="N1278" s="8"/>
      <c r="O1278" s="8"/>
      <c r="P1278" s="8"/>
      <c r="Q1278" s="8"/>
    </row>
    <row r="1279" spans="1:17" ht="21.75" x14ac:dyDescent="0.5">
      <c r="A1279" s="59"/>
      <c r="B1279" s="59"/>
      <c r="C1279" s="59"/>
      <c r="D1279" s="59"/>
      <c r="E1279" s="59"/>
      <c r="F1279" s="59"/>
      <c r="G1279" s="59"/>
      <c r="H1279" s="59"/>
      <c r="I1279" s="59"/>
      <c r="J1279" s="14"/>
      <c r="K1279" s="14"/>
      <c r="L1279" s="8"/>
      <c r="M1279" s="8"/>
      <c r="N1279" s="8"/>
      <c r="O1279" s="8"/>
      <c r="P1279" s="8"/>
      <c r="Q1279" s="8"/>
    </row>
    <row r="1280" spans="1:17" ht="21.75" x14ac:dyDescent="0.5">
      <c r="A1280" s="59"/>
      <c r="B1280" s="59"/>
      <c r="C1280" s="59"/>
      <c r="D1280" s="59"/>
      <c r="E1280" s="59"/>
      <c r="F1280" s="59"/>
      <c r="G1280" s="59"/>
      <c r="H1280" s="59"/>
      <c r="I1280" s="59"/>
      <c r="J1280" s="14"/>
      <c r="K1280" s="14"/>
      <c r="L1280" s="8"/>
      <c r="M1280" s="8"/>
      <c r="N1280" s="8"/>
      <c r="O1280" s="8"/>
      <c r="P1280" s="8"/>
      <c r="Q1280" s="8"/>
    </row>
    <row r="1281" spans="1:17" ht="21.75" x14ac:dyDescent="0.5">
      <c r="A1281" s="59"/>
      <c r="B1281" s="59"/>
      <c r="C1281" s="59"/>
      <c r="D1281" s="59"/>
      <c r="E1281" s="59"/>
      <c r="F1281" s="59"/>
      <c r="G1281" s="59"/>
      <c r="H1281" s="59"/>
      <c r="I1281" s="59"/>
      <c r="J1281" s="14"/>
      <c r="K1281" s="14"/>
      <c r="L1281" s="8"/>
      <c r="M1281" s="8"/>
      <c r="N1281" s="8"/>
      <c r="O1281" s="8"/>
      <c r="P1281" s="8"/>
      <c r="Q1281" s="8"/>
    </row>
    <row r="1282" spans="1:17" ht="21.75" x14ac:dyDescent="0.5">
      <c r="A1282" s="59"/>
      <c r="B1282" s="59"/>
      <c r="C1282" s="59"/>
      <c r="D1282" s="59"/>
      <c r="E1282" s="59"/>
      <c r="F1282" s="59"/>
      <c r="G1282" s="59"/>
      <c r="H1282" s="59"/>
      <c r="I1282" s="59"/>
      <c r="J1282" s="14"/>
      <c r="K1282" s="14"/>
      <c r="L1282" s="8"/>
      <c r="M1282" s="8"/>
      <c r="N1282" s="8"/>
      <c r="O1282" s="8"/>
      <c r="P1282" s="8"/>
      <c r="Q1282" s="8"/>
    </row>
    <row r="1283" spans="1:17" ht="21.75" x14ac:dyDescent="0.5">
      <c r="A1283" s="59"/>
      <c r="B1283" s="59"/>
      <c r="C1283" s="59"/>
      <c r="D1283" s="59"/>
      <c r="E1283" s="59"/>
      <c r="F1283" s="59"/>
      <c r="G1283" s="59"/>
      <c r="H1283" s="59"/>
      <c r="I1283" s="59"/>
      <c r="J1283" s="14"/>
      <c r="K1283" s="14"/>
      <c r="L1283" s="8"/>
      <c r="M1283" s="8"/>
      <c r="N1283" s="8"/>
      <c r="O1283" s="8"/>
      <c r="P1283" s="8"/>
      <c r="Q1283" s="8"/>
    </row>
    <row r="1284" spans="1:17" ht="21.75" x14ac:dyDescent="0.5">
      <c r="A1284" s="59"/>
      <c r="B1284" s="59"/>
      <c r="C1284" s="59"/>
      <c r="D1284" s="59"/>
      <c r="E1284" s="59"/>
      <c r="F1284" s="59"/>
      <c r="G1284" s="59"/>
      <c r="H1284" s="59"/>
      <c r="I1284" s="59"/>
      <c r="J1284" s="14"/>
      <c r="K1284" s="14"/>
      <c r="L1284" s="8"/>
      <c r="M1284" s="8"/>
      <c r="N1284" s="8"/>
      <c r="O1284" s="8"/>
      <c r="P1284" s="8"/>
      <c r="Q1284" s="8"/>
    </row>
    <row r="1285" spans="1:17" ht="21.75" x14ac:dyDescent="0.5">
      <c r="A1285" s="59"/>
      <c r="B1285" s="59"/>
      <c r="C1285" s="59"/>
      <c r="D1285" s="59"/>
      <c r="E1285" s="59"/>
      <c r="F1285" s="59"/>
      <c r="G1285" s="59"/>
      <c r="H1285" s="59"/>
      <c r="I1285" s="59"/>
      <c r="J1285" s="14"/>
      <c r="K1285" s="14"/>
      <c r="L1285" s="8"/>
      <c r="M1285" s="8"/>
      <c r="N1285" s="8"/>
      <c r="O1285" s="8"/>
      <c r="P1285" s="8"/>
      <c r="Q1285" s="8"/>
    </row>
    <row r="1286" spans="1:17" ht="21.75" x14ac:dyDescent="0.5">
      <c r="A1286" s="59"/>
      <c r="B1286" s="59"/>
      <c r="C1286" s="59"/>
      <c r="D1286" s="59"/>
      <c r="E1286" s="59"/>
      <c r="F1286" s="59"/>
      <c r="G1286" s="59"/>
      <c r="H1286" s="59"/>
      <c r="I1286" s="59"/>
      <c r="J1286" s="14"/>
      <c r="K1286" s="14"/>
      <c r="L1286" s="8"/>
      <c r="M1286" s="8"/>
      <c r="N1286" s="8"/>
      <c r="O1286" s="8"/>
      <c r="P1286" s="8"/>
      <c r="Q1286" s="8"/>
    </row>
    <row r="1287" spans="1:17" ht="21.75" x14ac:dyDescent="0.5">
      <c r="A1287" s="59"/>
      <c r="B1287" s="59"/>
      <c r="C1287" s="59"/>
      <c r="D1287" s="59"/>
      <c r="E1287" s="59"/>
      <c r="F1287" s="59"/>
      <c r="G1287" s="59"/>
      <c r="H1287" s="59"/>
      <c r="I1287" s="59"/>
      <c r="J1287" s="14"/>
      <c r="K1287" s="14"/>
      <c r="L1287" s="8"/>
      <c r="M1287" s="8"/>
      <c r="N1287" s="8"/>
      <c r="O1287" s="8"/>
      <c r="P1287" s="8"/>
      <c r="Q1287" s="8"/>
    </row>
    <row r="1288" spans="1:17" ht="21.75" x14ac:dyDescent="0.5">
      <c r="A1288" s="59"/>
      <c r="B1288" s="59"/>
      <c r="C1288" s="59"/>
      <c r="D1288" s="59"/>
      <c r="E1288" s="59"/>
      <c r="F1288" s="59"/>
      <c r="G1288" s="59"/>
      <c r="H1288" s="59"/>
      <c r="I1288" s="59"/>
      <c r="J1288" s="14"/>
      <c r="K1288" s="14"/>
      <c r="L1288" s="8"/>
      <c r="M1288" s="8"/>
      <c r="N1288" s="8"/>
      <c r="O1288" s="8"/>
      <c r="P1288" s="8"/>
      <c r="Q1288" s="8"/>
    </row>
    <row r="1289" spans="1:17" ht="21.75" x14ac:dyDescent="0.5">
      <c r="A1289" s="59"/>
      <c r="B1289" s="59"/>
      <c r="C1289" s="59"/>
      <c r="D1289" s="59"/>
      <c r="E1289" s="59"/>
      <c r="F1289" s="59"/>
      <c r="G1289" s="59"/>
      <c r="H1289" s="59"/>
      <c r="I1289" s="59"/>
      <c r="J1289" s="14"/>
      <c r="K1289" s="14"/>
      <c r="L1289" s="8"/>
      <c r="M1289" s="8"/>
      <c r="N1289" s="8"/>
      <c r="O1289" s="8"/>
      <c r="P1289" s="8"/>
      <c r="Q1289" s="8"/>
    </row>
    <row r="1290" spans="1:17" ht="21.75" x14ac:dyDescent="0.5">
      <c r="A1290" s="59"/>
      <c r="B1290" s="59"/>
      <c r="C1290" s="59"/>
      <c r="D1290" s="59"/>
      <c r="E1290" s="59"/>
      <c r="F1290" s="59"/>
      <c r="G1290" s="59"/>
      <c r="H1290" s="59"/>
      <c r="I1290" s="59"/>
      <c r="J1290" s="14"/>
      <c r="K1290" s="14"/>
      <c r="L1290" s="8"/>
      <c r="M1290" s="8"/>
      <c r="N1290" s="8"/>
      <c r="O1290" s="8"/>
      <c r="P1290" s="8"/>
      <c r="Q1290" s="8"/>
    </row>
    <row r="1291" spans="1:17" ht="21.75" x14ac:dyDescent="0.5">
      <c r="A1291" s="59"/>
      <c r="B1291" s="59"/>
      <c r="C1291" s="59"/>
      <c r="D1291" s="59"/>
      <c r="E1291" s="59"/>
      <c r="F1291" s="59"/>
      <c r="G1291" s="59"/>
      <c r="H1291" s="59"/>
      <c r="I1291" s="59"/>
      <c r="J1291" s="14"/>
      <c r="K1291" s="14"/>
      <c r="L1291" s="8"/>
      <c r="M1291" s="8"/>
      <c r="N1291" s="8"/>
      <c r="O1291" s="8"/>
      <c r="P1291" s="8"/>
      <c r="Q1291" s="8"/>
    </row>
    <row r="1292" spans="1:17" ht="21.75" x14ac:dyDescent="0.5">
      <c r="A1292" s="59"/>
      <c r="B1292" s="59"/>
      <c r="C1292" s="59"/>
      <c r="D1292" s="59"/>
      <c r="E1292" s="59"/>
      <c r="F1292" s="59"/>
      <c r="G1292" s="59"/>
      <c r="H1292" s="59"/>
      <c r="I1292" s="59"/>
      <c r="J1292" s="14"/>
      <c r="K1292" s="14"/>
      <c r="L1292" s="8"/>
      <c r="M1292" s="8"/>
      <c r="N1292" s="8"/>
      <c r="O1292" s="8"/>
      <c r="P1292" s="8"/>
      <c r="Q1292" s="8"/>
    </row>
    <row r="1293" spans="1:17" ht="21.75" x14ac:dyDescent="0.5">
      <c r="A1293" s="59"/>
      <c r="B1293" s="59"/>
      <c r="C1293" s="59"/>
      <c r="D1293" s="59"/>
      <c r="E1293" s="59"/>
      <c r="F1293" s="59"/>
      <c r="G1293" s="59"/>
      <c r="H1293" s="59"/>
      <c r="I1293" s="59"/>
      <c r="J1293" s="14"/>
      <c r="K1293" s="14"/>
      <c r="L1293" s="8"/>
      <c r="M1293" s="8"/>
      <c r="N1293" s="8"/>
      <c r="O1293" s="8"/>
      <c r="P1293" s="8"/>
      <c r="Q1293" s="8"/>
    </row>
    <row r="1294" spans="1:17" ht="21.75" x14ac:dyDescent="0.5">
      <c r="A1294" s="59"/>
      <c r="B1294" s="59"/>
      <c r="C1294" s="59"/>
      <c r="D1294" s="59"/>
      <c r="E1294" s="59"/>
      <c r="F1294" s="59"/>
      <c r="G1294" s="59"/>
      <c r="H1294" s="59"/>
      <c r="I1294" s="59"/>
      <c r="J1294" s="14"/>
      <c r="K1294" s="14"/>
      <c r="L1294" s="8"/>
      <c r="M1294" s="8"/>
      <c r="N1294" s="8"/>
      <c r="O1294" s="8"/>
      <c r="P1294" s="8"/>
      <c r="Q1294" s="8"/>
    </row>
    <row r="1295" spans="1:17" ht="21.75" x14ac:dyDescent="0.5">
      <c r="A1295" s="59"/>
      <c r="B1295" s="59"/>
      <c r="C1295" s="59"/>
      <c r="D1295" s="59"/>
      <c r="E1295" s="59"/>
      <c r="F1295" s="59"/>
      <c r="G1295" s="59"/>
      <c r="H1295" s="59"/>
      <c r="I1295" s="59"/>
      <c r="J1295" s="14"/>
      <c r="K1295" s="14"/>
      <c r="L1295" s="8"/>
      <c r="M1295" s="8"/>
      <c r="N1295" s="8"/>
      <c r="O1295" s="8"/>
      <c r="P1295" s="8"/>
      <c r="Q1295" s="8"/>
    </row>
    <row r="1296" spans="1:17" ht="21.75" x14ac:dyDescent="0.5">
      <c r="A1296" s="59"/>
      <c r="B1296" s="59"/>
      <c r="C1296" s="59"/>
      <c r="D1296" s="59"/>
      <c r="E1296" s="59"/>
      <c r="F1296" s="59"/>
      <c r="G1296" s="59"/>
      <c r="H1296" s="59"/>
      <c r="I1296" s="59"/>
      <c r="J1296" s="14"/>
      <c r="K1296" s="14"/>
      <c r="L1296" s="8"/>
      <c r="M1296" s="8"/>
      <c r="N1296" s="8"/>
      <c r="O1296" s="8"/>
      <c r="P1296" s="8"/>
      <c r="Q1296" s="8"/>
    </row>
    <row r="1297" spans="1:17" ht="21.75" x14ac:dyDescent="0.5">
      <c r="A1297" s="59"/>
      <c r="B1297" s="59"/>
      <c r="C1297" s="59"/>
      <c r="D1297" s="59"/>
      <c r="E1297" s="59"/>
      <c r="F1297" s="59"/>
      <c r="G1297" s="59"/>
      <c r="H1297" s="59"/>
      <c r="I1297" s="59"/>
      <c r="J1297" s="14"/>
      <c r="K1297" s="14"/>
      <c r="L1297" s="8"/>
      <c r="M1297" s="8"/>
      <c r="N1297" s="8"/>
      <c r="O1297" s="8"/>
      <c r="P1297" s="8"/>
      <c r="Q1297" s="8"/>
    </row>
    <row r="1298" spans="1:17" ht="21.75" x14ac:dyDescent="0.5">
      <c r="A1298" s="59"/>
      <c r="B1298" s="59"/>
      <c r="C1298" s="59"/>
      <c r="D1298" s="59"/>
      <c r="E1298" s="59"/>
      <c r="F1298" s="59"/>
      <c r="G1298" s="59"/>
      <c r="H1298" s="59"/>
      <c r="I1298" s="59"/>
      <c r="J1298" s="14"/>
      <c r="K1298" s="14"/>
      <c r="L1298" s="8"/>
      <c r="M1298" s="8"/>
      <c r="N1298" s="8"/>
      <c r="O1298" s="8"/>
      <c r="P1298" s="8"/>
      <c r="Q1298" s="8"/>
    </row>
    <row r="1299" spans="1:17" ht="21.75" x14ac:dyDescent="0.5">
      <c r="A1299" s="59"/>
      <c r="B1299" s="59"/>
      <c r="C1299" s="59"/>
      <c r="D1299" s="59"/>
      <c r="E1299" s="59"/>
      <c r="F1299" s="59"/>
      <c r="G1299" s="59"/>
      <c r="H1299" s="59"/>
      <c r="I1299" s="59"/>
      <c r="J1299" s="14"/>
      <c r="K1299" s="14"/>
      <c r="L1299" s="8"/>
      <c r="M1299" s="8"/>
      <c r="N1299" s="8"/>
      <c r="O1299" s="8"/>
      <c r="P1299" s="8"/>
      <c r="Q1299" s="8"/>
    </row>
    <row r="1300" spans="1:17" ht="21.75" x14ac:dyDescent="0.5">
      <c r="A1300" s="59"/>
      <c r="B1300" s="59"/>
      <c r="C1300" s="59"/>
      <c r="D1300" s="59"/>
      <c r="E1300" s="59"/>
      <c r="F1300" s="59"/>
      <c r="G1300" s="59"/>
      <c r="H1300" s="59"/>
      <c r="I1300" s="59"/>
      <c r="J1300" s="14"/>
      <c r="K1300" s="14"/>
      <c r="L1300" s="8"/>
      <c r="M1300" s="8"/>
      <c r="N1300" s="8"/>
      <c r="O1300" s="8"/>
      <c r="P1300" s="8"/>
      <c r="Q1300" s="8"/>
    </row>
    <row r="1301" spans="1:17" ht="21.75" x14ac:dyDescent="0.5">
      <c r="A1301" s="59"/>
      <c r="B1301" s="59"/>
      <c r="C1301" s="59"/>
      <c r="D1301" s="59"/>
      <c r="E1301" s="59"/>
      <c r="F1301" s="59"/>
      <c r="G1301" s="59"/>
      <c r="H1301" s="59"/>
      <c r="I1301" s="59"/>
      <c r="J1301" s="14"/>
      <c r="K1301" s="14"/>
      <c r="L1301" s="8"/>
      <c r="M1301" s="8"/>
      <c r="N1301" s="8"/>
      <c r="O1301" s="8"/>
      <c r="P1301" s="8"/>
      <c r="Q1301" s="8"/>
    </row>
    <row r="1302" spans="1:17" ht="21.75" x14ac:dyDescent="0.5">
      <c r="A1302" s="59"/>
      <c r="B1302" s="59"/>
      <c r="C1302" s="59"/>
      <c r="D1302" s="59"/>
      <c r="E1302" s="59"/>
      <c r="F1302" s="59"/>
      <c r="G1302" s="59"/>
      <c r="H1302" s="59"/>
      <c r="I1302" s="59"/>
      <c r="J1302" s="14"/>
      <c r="K1302" s="14"/>
      <c r="L1302" s="8"/>
      <c r="M1302" s="8"/>
      <c r="N1302" s="8"/>
      <c r="O1302" s="8"/>
      <c r="P1302" s="8"/>
      <c r="Q1302" s="8"/>
    </row>
    <row r="1303" spans="1:17" ht="21.75" x14ac:dyDescent="0.5">
      <c r="A1303" s="59"/>
      <c r="B1303" s="59"/>
      <c r="C1303" s="59"/>
      <c r="D1303" s="59"/>
      <c r="E1303" s="59"/>
      <c r="F1303" s="59"/>
      <c r="G1303" s="59"/>
      <c r="H1303" s="59"/>
      <c r="I1303" s="59"/>
      <c r="J1303" s="14"/>
      <c r="K1303" s="14"/>
      <c r="L1303" s="8"/>
      <c r="M1303" s="8"/>
      <c r="N1303" s="8"/>
      <c r="O1303" s="8"/>
      <c r="P1303" s="8"/>
      <c r="Q1303" s="8"/>
    </row>
    <row r="1304" spans="1:17" ht="21.75" x14ac:dyDescent="0.5">
      <c r="A1304" s="59"/>
      <c r="B1304" s="59"/>
      <c r="C1304" s="59"/>
      <c r="D1304" s="59"/>
      <c r="E1304" s="59"/>
      <c r="F1304" s="59"/>
      <c r="G1304" s="59"/>
      <c r="H1304" s="59"/>
      <c r="I1304" s="59"/>
      <c r="J1304" s="14"/>
      <c r="K1304" s="14"/>
      <c r="L1304" s="8"/>
      <c r="M1304" s="8"/>
      <c r="N1304" s="8"/>
      <c r="O1304" s="8"/>
      <c r="P1304" s="8"/>
      <c r="Q1304" s="8"/>
    </row>
    <row r="1305" spans="1:17" ht="21.75" x14ac:dyDescent="0.5">
      <c r="A1305" s="59"/>
      <c r="B1305" s="59"/>
      <c r="C1305" s="59"/>
      <c r="D1305" s="59"/>
      <c r="E1305" s="59"/>
      <c r="F1305" s="59"/>
      <c r="G1305" s="59"/>
      <c r="H1305" s="59"/>
      <c r="I1305" s="59"/>
      <c r="J1305" s="14"/>
      <c r="K1305" s="14"/>
      <c r="L1305" s="8"/>
      <c r="M1305" s="8"/>
      <c r="N1305" s="8"/>
      <c r="O1305" s="8"/>
      <c r="P1305" s="8"/>
      <c r="Q1305" s="8"/>
    </row>
    <row r="1306" spans="1:17" ht="21.75" x14ac:dyDescent="0.5">
      <c r="A1306" s="59"/>
      <c r="B1306" s="59"/>
      <c r="C1306" s="59"/>
      <c r="D1306" s="59"/>
      <c r="E1306" s="59"/>
      <c r="F1306" s="59"/>
      <c r="G1306" s="59"/>
      <c r="H1306" s="59"/>
      <c r="I1306" s="59"/>
      <c r="J1306" s="14"/>
      <c r="K1306" s="14"/>
      <c r="L1306" s="8"/>
      <c r="M1306" s="8"/>
      <c r="N1306" s="8"/>
      <c r="O1306" s="8"/>
      <c r="P1306" s="8"/>
      <c r="Q1306" s="8"/>
    </row>
    <row r="1307" spans="1:17" ht="21.75" x14ac:dyDescent="0.5">
      <c r="A1307" s="59"/>
      <c r="B1307" s="59"/>
      <c r="C1307" s="59"/>
      <c r="D1307" s="59"/>
      <c r="E1307" s="59"/>
      <c r="F1307" s="59"/>
      <c r="G1307" s="59"/>
      <c r="H1307" s="59"/>
      <c r="I1307" s="59"/>
      <c r="J1307" s="14"/>
      <c r="K1307" s="14"/>
      <c r="L1307" s="8"/>
      <c r="M1307" s="8"/>
      <c r="N1307" s="8"/>
      <c r="O1307" s="8"/>
      <c r="P1307" s="8"/>
      <c r="Q1307" s="8"/>
    </row>
    <row r="1308" spans="1:17" ht="21.75" x14ac:dyDescent="0.5">
      <c r="A1308" s="59"/>
      <c r="B1308" s="59"/>
      <c r="C1308" s="59"/>
      <c r="D1308" s="59"/>
      <c r="E1308" s="59"/>
      <c r="F1308" s="59"/>
      <c r="G1308" s="59"/>
      <c r="H1308" s="59"/>
      <c r="I1308" s="59"/>
      <c r="J1308" s="14"/>
      <c r="K1308" s="14"/>
      <c r="L1308" s="8"/>
      <c r="M1308" s="8"/>
      <c r="N1308" s="8"/>
      <c r="O1308" s="8"/>
      <c r="P1308" s="8"/>
      <c r="Q1308" s="8"/>
    </row>
    <row r="1309" spans="1:17" ht="21.75" x14ac:dyDescent="0.5">
      <c r="A1309" s="59"/>
      <c r="B1309" s="59"/>
      <c r="C1309" s="59"/>
      <c r="D1309" s="59"/>
      <c r="E1309" s="59"/>
      <c r="F1309" s="59"/>
      <c r="G1309" s="59"/>
      <c r="H1309" s="59"/>
      <c r="I1309" s="59"/>
      <c r="J1309" s="14"/>
      <c r="K1309" s="14"/>
      <c r="L1309" s="8"/>
      <c r="M1309" s="8"/>
      <c r="N1309" s="8"/>
      <c r="O1309" s="8"/>
      <c r="P1309" s="8"/>
      <c r="Q1309" s="8"/>
    </row>
    <row r="1310" spans="1:17" ht="21.75" x14ac:dyDescent="0.5">
      <c r="A1310" s="59"/>
      <c r="B1310" s="59"/>
      <c r="C1310" s="59"/>
      <c r="D1310" s="59"/>
      <c r="E1310" s="59"/>
      <c r="F1310" s="59"/>
      <c r="G1310" s="59"/>
      <c r="H1310" s="59"/>
      <c r="I1310" s="59"/>
      <c r="J1310" s="14"/>
      <c r="K1310" s="14"/>
      <c r="L1310" s="8"/>
      <c r="M1310" s="8"/>
      <c r="N1310" s="8"/>
      <c r="O1310" s="8"/>
      <c r="P1310" s="8"/>
      <c r="Q1310" s="8"/>
    </row>
    <row r="1311" spans="1:17" ht="21.75" x14ac:dyDescent="0.5">
      <c r="A1311" s="59"/>
      <c r="B1311" s="59"/>
      <c r="C1311" s="59"/>
      <c r="D1311" s="59"/>
      <c r="E1311" s="59"/>
      <c r="F1311" s="59"/>
      <c r="G1311" s="59"/>
      <c r="H1311" s="59"/>
      <c r="I1311" s="59"/>
      <c r="J1311" s="14"/>
      <c r="K1311" s="14"/>
      <c r="L1311" s="8"/>
      <c r="M1311" s="8"/>
      <c r="N1311" s="8"/>
      <c r="O1311" s="8"/>
      <c r="P1311" s="8"/>
      <c r="Q1311" s="8"/>
    </row>
    <row r="1312" spans="1:17" ht="21.75" x14ac:dyDescent="0.5">
      <c r="A1312" s="59"/>
      <c r="B1312" s="59"/>
      <c r="C1312" s="59"/>
      <c r="D1312" s="59"/>
      <c r="E1312" s="59"/>
      <c r="F1312" s="59"/>
      <c r="G1312" s="59"/>
      <c r="H1312" s="59"/>
      <c r="I1312" s="59"/>
      <c r="J1312" s="14"/>
      <c r="K1312" s="14"/>
      <c r="L1312" s="8"/>
      <c r="M1312" s="8"/>
      <c r="N1312" s="8"/>
      <c r="O1312" s="8"/>
      <c r="P1312" s="8"/>
      <c r="Q1312" s="8"/>
    </row>
    <row r="1313" spans="1:17" ht="21.75" x14ac:dyDescent="0.5">
      <c r="A1313" s="59"/>
      <c r="B1313" s="59"/>
      <c r="C1313" s="59"/>
      <c r="D1313" s="59"/>
      <c r="E1313" s="59"/>
      <c r="F1313" s="59"/>
      <c r="G1313" s="59"/>
      <c r="H1313" s="59"/>
      <c r="I1313" s="59"/>
      <c r="J1313" s="14"/>
      <c r="K1313" s="14"/>
      <c r="L1313" s="8"/>
      <c r="M1313" s="8"/>
      <c r="N1313" s="8"/>
      <c r="O1313" s="8"/>
      <c r="P1313" s="8"/>
      <c r="Q1313" s="8"/>
    </row>
    <row r="1314" spans="1:17" ht="21.75" x14ac:dyDescent="0.5">
      <c r="A1314" s="59"/>
      <c r="B1314" s="59"/>
      <c r="C1314" s="59"/>
      <c r="D1314" s="59"/>
      <c r="E1314" s="59"/>
      <c r="F1314" s="59"/>
      <c r="G1314" s="59"/>
      <c r="H1314" s="59"/>
      <c r="I1314" s="59"/>
      <c r="J1314" s="14"/>
      <c r="K1314" s="14"/>
      <c r="L1314" s="8"/>
      <c r="M1314" s="8"/>
      <c r="N1314" s="8"/>
      <c r="O1314" s="8"/>
      <c r="P1314" s="8"/>
      <c r="Q1314" s="8"/>
    </row>
    <row r="1315" spans="1:17" ht="21.75" x14ac:dyDescent="0.5">
      <c r="A1315" s="59"/>
      <c r="B1315" s="59"/>
      <c r="C1315" s="59"/>
      <c r="D1315" s="59"/>
      <c r="E1315" s="59"/>
      <c r="F1315" s="59"/>
      <c r="G1315" s="59"/>
      <c r="H1315" s="59"/>
      <c r="I1315" s="59"/>
      <c r="J1315" s="14"/>
      <c r="K1315" s="14"/>
      <c r="L1315" s="8"/>
      <c r="M1315" s="8"/>
      <c r="N1315" s="8"/>
      <c r="O1315" s="8"/>
      <c r="P1315" s="8"/>
      <c r="Q1315" s="8"/>
    </row>
    <row r="1316" spans="1:17" ht="21.75" x14ac:dyDescent="0.5">
      <c r="A1316" s="59"/>
      <c r="B1316" s="59"/>
      <c r="C1316" s="59"/>
      <c r="D1316" s="59"/>
      <c r="E1316" s="59"/>
      <c r="F1316" s="59"/>
      <c r="G1316" s="59"/>
      <c r="H1316" s="59"/>
      <c r="I1316" s="59"/>
      <c r="J1316" s="14"/>
      <c r="K1316" s="14"/>
      <c r="L1316" s="8"/>
      <c r="M1316" s="8"/>
      <c r="N1316" s="8"/>
      <c r="O1316" s="8"/>
      <c r="P1316" s="8"/>
      <c r="Q1316" s="8"/>
    </row>
    <row r="1317" spans="1:17" ht="21.75" x14ac:dyDescent="0.5">
      <c r="A1317" s="59"/>
      <c r="B1317" s="59"/>
      <c r="C1317" s="59"/>
      <c r="D1317" s="59"/>
      <c r="E1317" s="59"/>
      <c r="F1317" s="59"/>
      <c r="G1317" s="59"/>
      <c r="H1317" s="59"/>
      <c r="I1317" s="59"/>
      <c r="J1317" s="14"/>
      <c r="K1317" s="14"/>
      <c r="L1317" s="8"/>
      <c r="M1317" s="8"/>
      <c r="N1317" s="8"/>
      <c r="O1317" s="8"/>
      <c r="P1317" s="8"/>
      <c r="Q1317" s="8"/>
    </row>
    <row r="1318" spans="1:17" ht="21.75" x14ac:dyDescent="0.5">
      <c r="A1318" s="59"/>
      <c r="B1318" s="59"/>
      <c r="C1318" s="59"/>
      <c r="D1318" s="59"/>
      <c r="E1318" s="59"/>
      <c r="F1318" s="59"/>
      <c r="G1318" s="59"/>
      <c r="H1318" s="59"/>
      <c r="I1318" s="59"/>
      <c r="J1318" s="14"/>
      <c r="K1318" s="14"/>
      <c r="L1318" s="8"/>
      <c r="M1318" s="8"/>
      <c r="N1318" s="8"/>
      <c r="O1318" s="8"/>
      <c r="P1318" s="8"/>
      <c r="Q1318" s="8"/>
    </row>
    <row r="1319" spans="1:17" ht="21.75" x14ac:dyDescent="0.5">
      <c r="A1319" s="59"/>
      <c r="B1319" s="59"/>
      <c r="C1319" s="59"/>
      <c r="D1319" s="59"/>
      <c r="E1319" s="59"/>
      <c r="F1319" s="59"/>
      <c r="G1319" s="59"/>
      <c r="H1319" s="59"/>
      <c r="I1319" s="59"/>
      <c r="J1319" s="14"/>
      <c r="K1319" s="14"/>
      <c r="L1319" s="8"/>
      <c r="M1319" s="8"/>
      <c r="N1319" s="8"/>
      <c r="O1319" s="8"/>
      <c r="P1319" s="8"/>
      <c r="Q1319" s="8"/>
    </row>
    <row r="1320" spans="1:17" ht="21.75" x14ac:dyDescent="0.5">
      <c r="A1320" s="59"/>
      <c r="B1320" s="59"/>
      <c r="C1320" s="59"/>
      <c r="D1320" s="59"/>
      <c r="E1320" s="59"/>
      <c r="F1320" s="59"/>
      <c r="G1320" s="59"/>
      <c r="H1320" s="59"/>
      <c r="I1320" s="59"/>
      <c r="J1320" s="14"/>
      <c r="K1320" s="14"/>
      <c r="L1320" s="8"/>
      <c r="M1320" s="8"/>
      <c r="N1320" s="8"/>
      <c r="O1320" s="8"/>
      <c r="P1320" s="8"/>
      <c r="Q1320" s="8"/>
    </row>
    <row r="1321" spans="1:17" ht="21.75" x14ac:dyDescent="0.5">
      <c r="A1321" s="59"/>
      <c r="B1321" s="59"/>
      <c r="C1321" s="59"/>
      <c r="D1321" s="59"/>
      <c r="E1321" s="59"/>
      <c r="F1321" s="59"/>
      <c r="G1321" s="59"/>
      <c r="H1321" s="59"/>
      <c r="I1321" s="59"/>
      <c r="J1321" s="14"/>
      <c r="K1321" s="14"/>
      <c r="L1321" s="8"/>
      <c r="M1321" s="8"/>
      <c r="N1321" s="8"/>
      <c r="O1321" s="8"/>
      <c r="P1321" s="8"/>
      <c r="Q1321" s="8"/>
    </row>
    <row r="1322" spans="1:17" ht="21.75" x14ac:dyDescent="0.5">
      <c r="A1322" s="59"/>
      <c r="B1322" s="59"/>
      <c r="C1322" s="59"/>
      <c r="D1322" s="59"/>
      <c r="E1322" s="59"/>
      <c r="F1322" s="59"/>
      <c r="G1322" s="59"/>
      <c r="H1322" s="59"/>
      <c r="I1322" s="59"/>
      <c r="J1322" s="14"/>
      <c r="K1322" s="14"/>
      <c r="L1322" s="8"/>
      <c r="M1322" s="8"/>
      <c r="N1322" s="8"/>
      <c r="O1322" s="8"/>
      <c r="P1322" s="8"/>
      <c r="Q1322" s="8"/>
    </row>
    <row r="1323" spans="1:17" ht="21.75" x14ac:dyDescent="0.5">
      <c r="A1323" s="59"/>
      <c r="B1323" s="59"/>
      <c r="C1323" s="59"/>
      <c r="D1323" s="59"/>
      <c r="E1323" s="59"/>
      <c r="F1323" s="59"/>
      <c r="G1323" s="59"/>
      <c r="H1323" s="59"/>
      <c r="I1323" s="59"/>
      <c r="J1323" s="14"/>
      <c r="K1323" s="14"/>
      <c r="L1323" s="8"/>
      <c r="M1323" s="8"/>
      <c r="N1323" s="8"/>
      <c r="O1323" s="8"/>
      <c r="P1323" s="8"/>
      <c r="Q1323" s="8"/>
    </row>
    <row r="1324" spans="1:17" ht="21.75" x14ac:dyDescent="0.5">
      <c r="A1324" s="59"/>
      <c r="B1324" s="59"/>
      <c r="C1324" s="59"/>
      <c r="D1324" s="59"/>
      <c r="E1324" s="59"/>
      <c r="F1324" s="59"/>
      <c r="G1324" s="59"/>
      <c r="H1324" s="59"/>
      <c r="I1324" s="59"/>
      <c r="J1324" s="14"/>
      <c r="K1324" s="14"/>
      <c r="L1324" s="8"/>
      <c r="M1324" s="8"/>
      <c r="N1324" s="8"/>
      <c r="O1324" s="8"/>
      <c r="P1324" s="8"/>
      <c r="Q1324" s="8"/>
    </row>
    <row r="1325" spans="1:17" ht="21.75" x14ac:dyDescent="0.5">
      <c r="A1325" s="59"/>
      <c r="B1325" s="59"/>
      <c r="C1325" s="59"/>
      <c r="D1325" s="59"/>
      <c r="E1325" s="59"/>
      <c r="F1325" s="59"/>
      <c r="G1325" s="59"/>
      <c r="H1325" s="59"/>
      <c r="I1325" s="59"/>
      <c r="J1325" s="14"/>
      <c r="K1325" s="14"/>
      <c r="L1325" s="8"/>
      <c r="M1325" s="8"/>
      <c r="N1325" s="8"/>
      <c r="O1325" s="8"/>
      <c r="P1325" s="8"/>
      <c r="Q1325" s="8"/>
    </row>
    <row r="1326" spans="1:17" ht="21.75" x14ac:dyDescent="0.5">
      <c r="A1326" s="59"/>
      <c r="B1326" s="59"/>
      <c r="C1326" s="59"/>
      <c r="D1326" s="59"/>
      <c r="E1326" s="59"/>
      <c r="F1326" s="59"/>
      <c r="G1326" s="59"/>
      <c r="H1326" s="59"/>
      <c r="I1326" s="59"/>
      <c r="J1326" s="14"/>
      <c r="K1326" s="14"/>
      <c r="L1326" s="8"/>
      <c r="M1326" s="8"/>
      <c r="N1326" s="8"/>
      <c r="O1326" s="8"/>
      <c r="P1326" s="8"/>
      <c r="Q1326" s="8"/>
    </row>
    <row r="1327" spans="1:17" ht="21.75" x14ac:dyDescent="0.5">
      <c r="A1327" s="59"/>
      <c r="B1327" s="59"/>
      <c r="C1327" s="59"/>
      <c r="D1327" s="59"/>
      <c r="E1327" s="59"/>
      <c r="F1327" s="59"/>
      <c r="G1327" s="59"/>
      <c r="H1327" s="59"/>
      <c r="I1327" s="59"/>
      <c r="J1327" s="14"/>
      <c r="K1327" s="14"/>
      <c r="L1327" s="8"/>
      <c r="M1327" s="8"/>
      <c r="N1327" s="8"/>
      <c r="O1327" s="8"/>
      <c r="P1327" s="8"/>
      <c r="Q1327" s="8"/>
    </row>
    <row r="1328" spans="1:17" ht="21.75" x14ac:dyDescent="0.5">
      <c r="A1328" s="59"/>
      <c r="B1328" s="59"/>
      <c r="C1328" s="59"/>
      <c r="D1328" s="59"/>
      <c r="E1328" s="59"/>
      <c r="F1328" s="59"/>
      <c r="G1328" s="59"/>
      <c r="H1328" s="59"/>
      <c r="I1328" s="59"/>
      <c r="J1328" s="14"/>
      <c r="K1328" s="14"/>
      <c r="L1328" s="8"/>
      <c r="M1328" s="8"/>
      <c r="N1328" s="8"/>
      <c r="O1328" s="8"/>
      <c r="P1328" s="8"/>
      <c r="Q1328" s="8"/>
    </row>
    <row r="1329" spans="1:17" ht="21.75" x14ac:dyDescent="0.5">
      <c r="A1329" s="59"/>
      <c r="B1329" s="59"/>
      <c r="C1329" s="59"/>
      <c r="D1329" s="59"/>
      <c r="E1329" s="59"/>
      <c r="F1329" s="59"/>
      <c r="G1329" s="59"/>
      <c r="H1329" s="59"/>
      <c r="I1329" s="59"/>
      <c r="J1329" s="14"/>
      <c r="K1329" s="14"/>
      <c r="L1329" s="8"/>
      <c r="M1329" s="8"/>
      <c r="N1329" s="8"/>
      <c r="O1329" s="8"/>
      <c r="P1329" s="8"/>
      <c r="Q1329" s="8"/>
    </row>
    <row r="1330" spans="1:17" ht="21.75" x14ac:dyDescent="0.5">
      <c r="A1330" s="59"/>
      <c r="B1330" s="59"/>
      <c r="C1330" s="59"/>
      <c r="D1330" s="59"/>
      <c r="E1330" s="59"/>
      <c r="F1330" s="59"/>
      <c r="G1330" s="59"/>
      <c r="H1330" s="59"/>
      <c r="I1330" s="59"/>
      <c r="J1330" s="14"/>
      <c r="K1330" s="14"/>
      <c r="L1330" s="8"/>
      <c r="M1330" s="8"/>
      <c r="N1330" s="8"/>
      <c r="O1330" s="8"/>
      <c r="P1330" s="8"/>
      <c r="Q1330" s="8"/>
    </row>
    <row r="1331" spans="1:17" ht="21.75" x14ac:dyDescent="0.5">
      <c r="A1331" s="59"/>
      <c r="B1331" s="59"/>
      <c r="C1331" s="59"/>
      <c r="D1331" s="59"/>
      <c r="E1331" s="59"/>
      <c r="F1331" s="59"/>
      <c r="G1331" s="59"/>
      <c r="H1331" s="59"/>
      <c r="I1331" s="59"/>
      <c r="J1331" s="14"/>
      <c r="K1331" s="14"/>
      <c r="L1331" s="8"/>
      <c r="M1331" s="8"/>
      <c r="N1331" s="8"/>
      <c r="O1331" s="8"/>
      <c r="P1331" s="8"/>
      <c r="Q1331" s="8"/>
    </row>
    <row r="1332" spans="1:17" ht="21.75" x14ac:dyDescent="0.5">
      <c r="A1332" s="59"/>
      <c r="B1332" s="59"/>
      <c r="C1332" s="59"/>
      <c r="D1332" s="59"/>
      <c r="E1332" s="59"/>
      <c r="F1332" s="59"/>
      <c r="G1332" s="59"/>
      <c r="H1332" s="59"/>
      <c r="I1332" s="59"/>
      <c r="J1332" s="14"/>
      <c r="K1332" s="14"/>
      <c r="L1332" s="8"/>
      <c r="M1332" s="8"/>
      <c r="N1332" s="8"/>
      <c r="O1332" s="8"/>
      <c r="P1332" s="8"/>
      <c r="Q1332" s="8"/>
    </row>
    <row r="1333" spans="1:17" ht="21.75" x14ac:dyDescent="0.5">
      <c r="A1333" s="59"/>
      <c r="B1333" s="59"/>
      <c r="C1333" s="59"/>
      <c r="D1333" s="59"/>
      <c r="E1333" s="59"/>
      <c r="F1333" s="59"/>
      <c r="G1333" s="59"/>
      <c r="H1333" s="59"/>
      <c r="I1333" s="59"/>
      <c r="J1333" s="14"/>
      <c r="K1333" s="14"/>
      <c r="L1333" s="8"/>
      <c r="M1333" s="8"/>
      <c r="N1333" s="8"/>
      <c r="O1333" s="8"/>
      <c r="P1333" s="8"/>
      <c r="Q1333" s="8"/>
    </row>
    <row r="1334" spans="1:17" ht="21.75" x14ac:dyDescent="0.5">
      <c r="A1334" s="59"/>
      <c r="B1334" s="59"/>
      <c r="C1334" s="59"/>
      <c r="D1334" s="59"/>
      <c r="E1334" s="59"/>
      <c r="F1334" s="59"/>
      <c r="G1334" s="59"/>
      <c r="H1334" s="59"/>
      <c r="I1334" s="59"/>
      <c r="J1334" s="14"/>
      <c r="K1334" s="14"/>
      <c r="L1334" s="8"/>
      <c r="M1334" s="8"/>
      <c r="N1334" s="8"/>
      <c r="O1334" s="8"/>
      <c r="P1334" s="8"/>
      <c r="Q1334" s="8"/>
    </row>
    <row r="1335" spans="1:17" ht="21.75" x14ac:dyDescent="0.5">
      <c r="A1335" s="59"/>
      <c r="B1335" s="59"/>
      <c r="C1335" s="59"/>
      <c r="D1335" s="59"/>
      <c r="E1335" s="59"/>
      <c r="F1335" s="59"/>
      <c r="G1335" s="59"/>
      <c r="H1335" s="59"/>
      <c r="I1335" s="59"/>
      <c r="J1335" s="14"/>
      <c r="K1335" s="14"/>
      <c r="L1335" s="8"/>
      <c r="M1335" s="8"/>
      <c r="N1335" s="8"/>
      <c r="O1335" s="8"/>
      <c r="P1335" s="8"/>
      <c r="Q1335" s="8"/>
    </row>
    <row r="1336" spans="1:17" ht="21.75" x14ac:dyDescent="0.5">
      <c r="A1336" s="59"/>
      <c r="B1336" s="59"/>
      <c r="C1336" s="59"/>
      <c r="D1336" s="59"/>
      <c r="E1336" s="59"/>
      <c r="F1336" s="59"/>
      <c r="G1336" s="59"/>
      <c r="H1336" s="59"/>
      <c r="I1336" s="59"/>
      <c r="J1336" s="14"/>
      <c r="K1336" s="14"/>
      <c r="L1336" s="8"/>
      <c r="M1336" s="8"/>
      <c r="N1336" s="8"/>
      <c r="O1336" s="8"/>
      <c r="P1336" s="8"/>
      <c r="Q1336" s="8"/>
    </row>
    <row r="1337" spans="1:17" ht="21.75" x14ac:dyDescent="0.5">
      <c r="A1337" s="59"/>
      <c r="B1337" s="59"/>
      <c r="C1337" s="59"/>
      <c r="D1337" s="59"/>
      <c r="E1337" s="59"/>
      <c r="F1337" s="59"/>
      <c r="G1337" s="59"/>
      <c r="H1337" s="59"/>
      <c r="I1337" s="59"/>
      <c r="J1337" s="14"/>
      <c r="K1337" s="14"/>
      <c r="L1337" s="8"/>
      <c r="M1337" s="8"/>
      <c r="N1337" s="8"/>
      <c r="O1337" s="8"/>
      <c r="P1337" s="8"/>
      <c r="Q1337" s="8"/>
    </row>
    <row r="1338" spans="1:17" ht="21.75" x14ac:dyDescent="0.5">
      <c r="A1338" s="59"/>
      <c r="B1338" s="59"/>
      <c r="C1338" s="59"/>
      <c r="D1338" s="59"/>
      <c r="E1338" s="59"/>
      <c r="F1338" s="59"/>
      <c r="G1338" s="59"/>
      <c r="H1338" s="59"/>
      <c r="I1338" s="59"/>
      <c r="J1338" s="14"/>
      <c r="K1338" s="14"/>
      <c r="L1338" s="8"/>
      <c r="M1338" s="8"/>
      <c r="N1338" s="8"/>
      <c r="O1338" s="8"/>
      <c r="P1338" s="8"/>
      <c r="Q1338" s="8"/>
    </row>
    <row r="1339" spans="1:17" ht="21.75" x14ac:dyDescent="0.5">
      <c r="A1339" s="59"/>
      <c r="B1339" s="59"/>
      <c r="C1339" s="59"/>
      <c r="D1339" s="59"/>
      <c r="E1339" s="59"/>
      <c r="F1339" s="59"/>
      <c r="G1339" s="59"/>
      <c r="H1339" s="59"/>
      <c r="I1339" s="59"/>
      <c r="J1339" s="14"/>
      <c r="K1339" s="14"/>
      <c r="L1339" s="8"/>
      <c r="M1339" s="8"/>
      <c r="N1339" s="8"/>
      <c r="O1339" s="8"/>
      <c r="P1339" s="8"/>
      <c r="Q1339" s="8"/>
    </row>
    <row r="1340" spans="1:17" ht="21.75" x14ac:dyDescent="0.5">
      <c r="A1340" s="59"/>
      <c r="B1340" s="59"/>
      <c r="C1340" s="59"/>
      <c r="D1340" s="59"/>
      <c r="E1340" s="59"/>
      <c r="F1340" s="59"/>
      <c r="G1340" s="59"/>
      <c r="H1340" s="59"/>
      <c r="I1340" s="59"/>
      <c r="J1340" s="14"/>
      <c r="K1340" s="14"/>
      <c r="L1340" s="8"/>
      <c r="M1340" s="8"/>
      <c r="N1340" s="8"/>
      <c r="O1340" s="8"/>
      <c r="P1340" s="8"/>
      <c r="Q1340" s="8"/>
    </row>
    <row r="1341" spans="1:17" ht="21.75" x14ac:dyDescent="0.5">
      <c r="A1341" s="59"/>
      <c r="B1341" s="59"/>
      <c r="C1341" s="59"/>
      <c r="D1341" s="59"/>
      <c r="E1341" s="59"/>
      <c r="F1341" s="59"/>
      <c r="G1341" s="59"/>
      <c r="H1341" s="59"/>
      <c r="I1341" s="59"/>
      <c r="J1341" s="14"/>
      <c r="K1341" s="14"/>
      <c r="L1341" s="8"/>
      <c r="M1341" s="8"/>
      <c r="N1341" s="8"/>
      <c r="O1341" s="8"/>
      <c r="P1341" s="8"/>
      <c r="Q1341" s="8"/>
    </row>
    <row r="1342" spans="1:17" ht="21.75" x14ac:dyDescent="0.5">
      <c r="A1342" s="59"/>
      <c r="B1342" s="59"/>
      <c r="C1342" s="59"/>
      <c r="D1342" s="59"/>
      <c r="E1342" s="59"/>
      <c r="F1342" s="59"/>
      <c r="G1342" s="59"/>
      <c r="H1342" s="59"/>
      <c r="I1342" s="59"/>
      <c r="J1342" s="14"/>
      <c r="K1342" s="14"/>
      <c r="L1342" s="8"/>
      <c r="M1342" s="8"/>
      <c r="N1342" s="8"/>
      <c r="O1342" s="8"/>
      <c r="P1342" s="8"/>
      <c r="Q1342" s="8"/>
    </row>
    <row r="1343" spans="1:17" ht="21.75" x14ac:dyDescent="0.5">
      <c r="A1343" s="59"/>
      <c r="B1343" s="59"/>
      <c r="C1343" s="59"/>
      <c r="D1343" s="59"/>
      <c r="E1343" s="59"/>
      <c r="F1343" s="59"/>
      <c r="G1343" s="59"/>
      <c r="H1343" s="59"/>
      <c r="I1343" s="59"/>
      <c r="J1343" s="14"/>
      <c r="K1343" s="14"/>
      <c r="L1343" s="8"/>
      <c r="M1343" s="8"/>
      <c r="N1343" s="8"/>
      <c r="O1343" s="8"/>
      <c r="P1343" s="8"/>
      <c r="Q1343" s="8"/>
    </row>
    <row r="1344" spans="1:17" ht="21.75" x14ac:dyDescent="0.5">
      <c r="A1344" s="59"/>
      <c r="B1344" s="59"/>
      <c r="C1344" s="59"/>
      <c r="D1344" s="59"/>
      <c r="E1344" s="59"/>
      <c r="F1344" s="59"/>
      <c r="G1344" s="59"/>
      <c r="H1344" s="59"/>
      <c r="I1344" s="59"/>
      <c r="J1344" s="14"/>
      <c r="K1344" s="14"/>
      <c r="L1344" s="8"/>
      <c r="M1344" s="8"/>
      <c r="N1344" s="8"/>
      <c r="O1344" s="8"/>
      <c r="P1344" s="8"/>
      <c r="Q1344" s="8"/>
    </row>
    <row r="1345" spans="1:17" ht="21.75" x14ac:dyDescent="0.5">
      <c r="A1345" s="59"/>
      <c r="B1345" s="59"/>
      <c r="C1345" s="59"/>
      <c r="D1345" s="59"/>
      <c r="E1345" s="59"/>
      <c r="F1345" s="59"/>
      <c r="G1345" s="59"/>
      <c r="H1345" s="59"/>
      <c r="I1345" s="59"/>
      <c r="J1345" s="14"/>
      <c r="K1345" s="14"/>
      <c r="L1345" s="8"/>
      <c r="M1345" s="8"/>
      <c r="N1345" s="8"/>
      <c r="O1345" s="8"/>
      <c r="P1345" s="8"/>
      <c r="Q1345" s="8"/>
    </row>
    <row r="1346" spans="1:17" ht="21.75" x14ac:dyDescent="0.5">
      <c r="A1346" s="59"/>
      <c r="B1346" s="59"/>
      <c r="C1346" s="59"/>
      <c r="D1346" s="59"/>
      <c r="E1346" s="59"/>
      <c r="F1346" s="59"/>
      <c r="G1346" s="59"/>
      <c r="H1346" s="59"/>
      <c r="I1346" s="59"/>
      <c r="J1346" s="14"/>
      <c r="K1346" s="14"/>
      <c r="L1346" s="8"/>
      <c r="M1346" s="8"/>
      <c r="N1346" s="8"/>
      <c r="O1346" s="8"/>
      <c r="P1346" s="8"/>
      <c r="Q1346" s="8"/>
    </row>
    <row r="1347" spans="1:17" ht="21.75" x14ac:dyDescent="0.5">
      <c r="A1347" s="59"/>
      <c r="B1347" s="59"/>
      <c r="C1347" s="59"/>
      <c r="D1347" s="59"/>
      <c r="E1347" s="59"/>
      <c r="F1347" s="59"/>
      <c r="G1347" s="59"/>
      <c r="H1347" s="59"/>
      <c r="I1347" s="59"/>
      <c r="J1347" s="14"/>
      <c r="K1347" s="14"/>
      <c r="L1347" s="8"/>
      <c r="M1347" s="8"/>
      <c r="N1347" s="8"/>
      <c r="O1347" s="8"/>
      <c r="P1347" s="8"/>
      <c r="Q1347" s="8"/>
    </row>
    <row r="1348" spans="1:17" ht="21.75" x14ac:dyDescent="0.5">
      <c r="J1348" s="14"/>
      <c r="K1348" s="14"/>
      <c r="L1348" s="8"/>
      <c r="M1348" s="8"/>
      <c r="N1348" s="8"/>
      <c r="O1348" s="8"/>
      <c r="P1348" s="8"/>
      <c r="Q1348" s="8"/>
    </row>
    <row r="1349" spans="1:17" ht="21.75" x14ac:dyDescent="0.5">
      <c r="J1349" s="14"/>
      <c r="K1349" s="14"/>
      <c r="L1349" s="8"/>
      <c r="M1349" s="8"/>
      <c r="N1349" s="8"/>
      <c r="O1349" s="8"/>
      <c r="P1349" s="8"/>
      <c r="Q1349" s="8"/>
    </row>
    <row r="1350" spans="1:17" ht="21.75" x14ac:dyDescent="0.5">
      <c r="J1350" s="14"/>
      <c r="K1350" s="14"/>
      <c r="L1350" s="8"/>
      <c r="M1350" s="8"/>
      <c r="N1350" s="8"/>
      <c r="O1350" s="8"/>
      <c r="P1350" s="8"/>
      <c r="Q1350" s="8"/>
    </row>
    <row r="1351" spans="1:17" ht="21.75" x14ac:dyDescent="0.5">
      <c r="J1351" s="14"/>
      <c r="K1351" s="14"/>
      <c r="L1351" s="8"/>
      <c r="M1351" s="8"/>
      <c r="N1351" s="8"/>
      <c r="O1351" s="8"/>
      <c r="P1351" s="8"/>
      <c r="Q1351" s="8"/>
    </row>
    <row r="1352" spans="1:17" ht="21.75" x14ac:dyDescent="0.5">
      <c r="J1352" s="14"/>
      <c r="K1352" s="14"/>
      <c r="L1352" s="8"/>
      <c r="M1352" s="8"/>
      <c r="N1352" s="8"/>
      <c r="O1352" s="8"/>
      <c r="P1352" s="8"/>
      <c r="Q1352" s="8"/>
    </row>
    <row r="1353" spans="1:17" ht="21.75" x14ac:dyDescent="0.5">
      <c r="J1353" s="14"/>
      <c r="K1353" s="14"/>
      <c r="L1353" s="8"/>
      <c r="M1353" s="8"/>
      <c r="N1353" s="8"/>
      <c r="O1353" s="8"/>
      <c r="P1353" s="8"/>
      <c r="Q1353" s="8"/>
    </row>
    <row r="1354" spans="1:17" ht="21.75" x14ac:dyDescent="0.5">
      <c r="J1354" s="14"/>
      <c r="K1354" s="14"/>
      <c r="L1354" s="8"/>
      <c r="M1354" s="8"/>
      <c r="N1354" s="8"/>
      <c r="O1354" s="8"/>
      <c r="P1354" s="8"/>
      <c r="Q1354" s="8"/>
    </row>
    <row r="1355" spans="1:17" ht="21.75" x14ac:dyDescent="0.5">
      <c r="J1355" s="14"/>
      <c r="K1355" s="14"/>
      <c r="L1355" s="8"/>
      <c r="M1355" s="8"/>
      <c r="N1355" s="8"/>
      <c r="O1355" s="8"/>
      <c r="P1355" s="8"/>
      <c r="Q1355" s="8"/>
    </row>
    <row r="1356" spans="1:17" ht="21.75" x14ac:dyDescent="0.5">
      <c r="J1356" s="14"/>
      <c r="K1356" s="14"/>
      <c r="L1356" s="8"/>
      <c r="M1356" s="8"/>
      <c r="N1356" s="8"/>
      <c r="O1356" s="8"/>
      <c r="P1356" s="8"/>
      <c r="Q1356" s="8"/>
    </row>
    <row r="1357" spans="1:17" ht="21.75" x14ac:dyDescent="0.5">
      <c r="J1357" s="14"/>
      <c r="K1357" s="14"/>
      <c r="L1357" s="8"/>
      <c r="M1357" s="8"/>
      <c r="N1357" s="8"/>
      <c r="O1357" s="8"/>
      <c r="P1357" s="8"/>
      <c r="Q1357" s="8"/>
    </row>
    <row r="1358" spans="1:17" ht="21.75" x14ac:dyDescent="0.5">
      <c r="J1358" s="14"/>
      <c r="K1358" s="14"/>
      <c r="L1358" s="8"/>
      <c r="M1358" s="8"/>
      <c r="N1358" s="8"/>
      <c r="O1358" s="8"/>
      <c r="P1358" s="8"/>
      <c r="Q1358" s="8"/>
    </row>
    <row r="1359" spans="1:17" ht="21.75" x14ac:dyDescent="0.5">
      <c r="J1359" s="14"/>
      <c r="K1359" s="14"/>
      <c r="L1359" s="8"/>
      <c r="M1359" s="8"/>
      <c r="N1359" s="8"/>
      <c r="O1359" s="8"/>
      <c r="P1359" s="8"/>
      <c r="Q1359" s="8"/>
    </row>
    <row r="1360" spans="1:17" ht="21.75" x14ac:dyDescent="0.5">
      <c r="J1360" s="14"/>
      <c r="K1360" s="14"/>
      <c r="L1360" s="8"/>
      <c r="M1360" s="8"/>
      <c r="N1360" s="8"/>
      <c r="O1360" s="8"/>
      <c r="P1360" s="8"/>
      <c r="Q1360" s="8"/>
    </row>
    <row r="1361" spans="10:17" ht="21.75" x14ac:dyDescent="0.5">
      <c r="J1361" s="14"/>
      <c r="K1361" s="14"/>
      <c r="L1361" s="8"/>
      <c r="M1361" s="8"/>
      <c r="N1361" s="8"/>
      <c r="O1361" s="8"/>
      <c r="P1361" s="8"/>
      <c r="Q1361" s="8"/>
    </row>
    <row r="1362" spans="10:17" ht="21.75" x14ac:dyDescent="0.5">
      <c r="J1362" s="14"/>
      <c r="K1362" s="14"/>
      <c r="L1362" s="8"/>
      <c r="M1362" s="8"/>
      <c r="N1362" s="8"/>
      <c r="O1362" s="8"/>
      <c r="P1362" s="8"/>
      <c r="Q1362" s="8"/>
    </row>
    <row r="1363" spans="10:17" ht="21.75" x14ac:dyDescent="0.5">
      <c r="J1363" s="14"/>
      <c r="K1363" s="14"/>
      <c r="L1363" s="8"/>
      <c r="M1363" s="8"/>
      <c r="N1363" s="8"/>
      <c r="O1363" s="8"/>
      <c r="P1363" s="8"/>
      <c r="Q1363" s="8"/>
    </row>
    <row r="1364" spans="10:17" ht="21.75" x14ac:dyDescent="0.5">
      <c r="J1364" s="14"/>
      <c r="K1364" s="14"/>
      <c r="L1364" s="8"/>
      <c r="M1364" s="8"/>
      <c r="N1364" s="8"/>
      <c r="O1364" s="8"/>
      <c r="P1364" s="8"/>
      <c r="Q1364" s="8"/>
    </row>
    <row r="1365" spans="10:17" ht="21.75" x14ac:dyDescent="0.5">
      <c r="J1365" s="14"/>
      <c r="K1365" s="14"/>
      <c r="L1365" s="8"/>
      <c r="M1365" s="8"/>
      <c r="N1365" s="8"/>
      <c r="O1365" s="8"/>
      <c r="P1365" s="8"/>
      <c r="Q1365" s="8"/>
    </row>
    <row r="1366" spans="10:17" ht="21.75" x14ac:dyDescent="0.5">
      <c r="J1366" s="14"/>
      <c r="K1366" s="14"/>
      <c r="L1366" s="8"/>
      <c r="M1366" s="8"/>
      <c r="N1366" s="8"/>
      <c r="O1366" s="8"/>
      <c r="P1366" s="8"/>
      <c r="Q1366" s="8"/>
    </row>
    <row r="1367" spans="10:17" ht="21.75" x14ac:dyDescent="0.5">
      <c r="J1367" s="14"/>
      <c r="K1367" s="14"/>
      <c r="L1367" s="8"/>
      <c r="M1367" s="8"/>
      <c r="N1367" s="8"/>
      <c r="O1367" s="8"/>
      <c r="P1367" s="8"/>
      <c r="Q1367" s="8"/>
    </row>
    <row r="1368" spans="10:17" ht="21.75" x14ac:dyDescent="0.5">
      <c r="J1368" s="14"/>
      <c r="K1368" s="14"/>
      <c r="L1368" s="8"/>
      <c r="M1368" s="8"/>
      <c r="N1368" s="8"/>
      <c r="O1368" s="8"/>
      <c r="P1368" s="8"/>
      <c r="Q1368" s="8"/>
    </row>
    <row r="1369" spans="10:17" ht="21.75" x14ac:dyDescent="0.5">
      <c r="J1369" s="14"/>
      <c r="K1369" s="14"/>
      <c r="L1369" s="8"/>
      <c r="M1369" s="8"/>
      <c r="N1369" s="8"/>
      <c r="O1369" s="8"/>
      <c r="P1369" s="8"/>
      <c r="Q1369" s="8"/>
    </row>
    <row r="1370" spans="10:17" ht="21.75" x14ac:dyDescent="0.5">
      <c r="J1370" s="14"/>
      <c r="K1370" s="14"/>
      <c r="L1370" s="8"/>
      <c r="M1370" s="8"/>
      <c r="N1370" s="8"/>
      <c r="O1370" s="8"/>
      <c r="P1370" s="8"/>
      <c r="Q1370" s="8"/>
    </row>
    <row r="1371" spans="10:17" ht="21.75" x14ac:dyDescent="0.5">
      <c r="J1371" s="14"/>
      <c r="K1371" s="14"/>
      <c r="L1371" s="8"/>
      <c r="M1371" s="8"/>
      <c r="N1371" s="8"/>
      <c r="O1371" s="8"/>
      <c r="P1371" s="8"/>
      <c r="Q1371" s="8"/>
    </row>
    <row r="1372" spans="10:17" ht="21.75" x14ac:dyDescent="0.5">
      <c r="J1372" s="14"/>
      <c r="K1372" s="14"/>
      <c r="L1372" s="8"/>
      <c r="M1372" s="8"/>
      <c r="N1372" s="8"/>
      <c r="O1372" s="8"/>
      <c r="P1372" s="8"/>
      <c r="Q1372" s="8"/>
    </row>
    <row r="1373" spans="10:17" ht="21.75" x14ac:dyDescent="0.5">
      <c r="J1373" s="14"/>
      <c r="K1373" s="14"/>
      <c r="L1373" s="8"/>
      <c r="M1373" s="8"/>
      <c r="N1373" s="8"/>
      <c r="O1373" s="8"/>
      <c r="P1373" s="8"/>
      <c r="Q1373" s="8"/>
    </row>
    <row r="1374" spans="10:17" ht="21.75" x14ac:dyDescent="0.5">
      <c r="J1374" s="14"/>
      <c r="K1374" s="14"/>
      <c r="L1374" s="8"/>
      <c r="M1374" s="8"/>
      <c r="N1374" s="8"/>
      <c r="O1374" s="8"/>
      <c r="P1374" s="8"/>
      <c r="Q1374" s="8"/>
    </row>
    <row r="1375" spans="10:17" ht="21.75" x14ac:dyDescent="0.5">
      <c r="J1375" s="14"/>
      <c r="K1375" s="14"/>
      <c r="L1375" s="8"/>
      <c r="M1375" s="8"/>
      <c r="N1375" s="8"/>
      <c r="O1375" s="8"/>
      <c r="P1375" s="8"/>
    </row>
    <row r="1376" spans="10:17" ht="21.75" x14ac:dyDescent="0.5">
      <c r="J1376" s="14"/>
      <c r="K1376" s="14"/>
      <c r="L1376" s="8"/>
      <c r="M1376" s="8"/>
      <c r="N1376" s="8"/>
      <c r="O1376" s="8"/>
      <c r="P1376" s="8"/>
    </row>
    <row r="1377" spans="10:16" ht="21.75" x14ac:dyDescent="0.5">
      <c r="J1377" s="14"/>
      <c r="K1377" s="14"/>
      <c r="L1377" s="8"/>
      <c r="M1377" s="8"/>
      <c r="N1377" s="8"/>
      <c r="O1377" s="8"/>
      <c r="P1377" s="8"/>
    </row>
    <row r="1378" spans="10:16" ht="21.75" x14ac:dyDescent="0.5">
      <c r="J1378" s="14"/>
      <c r="K1378" s="14"/>
      <c r="L1378" s="8"/>
      <c r="M1378" s="8"/>
      <c r="N1378" s="8"/>
      <c r="O1378" s="8"/>
      <c r="P1378" s="8"/>
    </row>
    <row r="1379" spans="10:16" ht="21.75" x14ac:dyDescent="0.5">
      <c r="J1379" s="14"/>
      <c r="K1379" s="14"/>
      <c r="L1379" s="8"/>
      <c r="M1379" s="8"/>
      <c r="N1379" s="8"/>
      <c r="O1379" s="8"/>
      <c r="P1379" s="8"/>
    </row>
    <row r="1380" spans="10:16" ht="21.75" x14ac:dyDescent="0.5">
      <c r="J1380" s="14"/>
      <c r="K1380" s="14"/>
      <c r="L1380" s="8"/>
      <c r="M1380" s="8"/>
      <c r="N1380" s="8"/>
      <c r="O1380" s="8"/>
      <c r="P1380" s="8"/>
    </row>
    <row r="1381" spans="10:16" ht="21.75" x14ac:dyDescent="0.5">
      <c r="J1381" s="14"/>
      <c r="K1381" s="14"/>
      <c r="L1381" s="8"/>
      <c r="M1381" s="8"/>
      <c r="N1381" s="8"/>
      <c r="O1381" s="8"/>
      <c r="P1381" s="8"/>
    </row>
    <row r="1382" spans="10:16" ht="21.75" x14ac:dyDescent="0.5">
      <c r="J1382" s="14"/>
      <c r="K1382" s="14"/>
      <c r="L1382" s="8"/>
      <c r="M1382" s="8"/>
      <c r="N1382" s="8"/>
      <c r="O1382" s="8"/>
      <c r="P1382" s="8"/>
    </row>
    <row r="1383" spans="10:16" ht="21.75" x14ac:dyDescent="0.5">
      <c r="J1383" s="8"/>
      <c r="K1383" s="14"/>
      <c r="L1383" s="8"/>
      <c r="M1383" s="8"/>
      <c r="N1383" s="8"/>
      <c r="O1383" s="8"/>
      <c r="P1383" s="8"/>
    </row>
    <row r="1384" spans="10:16" ht="21.75" x14ac:dyDescent="0.5">
      <c r="J1384" s="8"/>
      <c r="K1384" s="14"/>
      <c r="L1384" s="8"/>
      <c r="M1384" s="8"/>
      <c r="N1384" s="8"/>
      <c r="O1384" s="8"/>
      <c r="P1384" s="8"/>
    </row>
    <row r="1385" spans="10:16" ht="21.75" x14ac:dyDescent="0.5">
      <c r="J1385" s="8"/>
      <c r="K1385" s="14"/>
      <c r="L1385" s="8"/>
      <c r="M1385" s="8"/>
      <c r="N1385" s="8"/>
      <c r="O1385" s="8"/>
      <c r="P1385" s="8"/>
    </row>
    <row r="1386" spans="10:16" ht="21.75" x14ac:dyDescent="0.5">
      <c r="J1386" s="8"/>
      <c r="K1386" s="14"/>
      <c r="L1386" s="8"/>
      <c r="M1386" s="8"/>
      <c r="N1386" s="8"/>
      <c r="O1386" s="8"/>
      <c r="P1386" s="8"/>
    </row>
    <row r="1387" spans="10:16" ht="21.75" x14ac:dyDescent="0.5">
      <c r="J1387" s="8"/>
      <c r="K1387" s="14"/>
      <c r="L1387" s="8"/>
      <c r="M1387" s="8"/>
      <c r="N1387" s="8"/>
      <c r="O1387" s="8"/>
      <c r="P1387" s="8"/>
    </row>
    <row r="1388" spans="10:16" ht="21.75" x14ac:dyDescent="0.5">
      <c r="J1388" s="8"/>
      <c r="K1388" s="14"/>
      <c r="L1388" s="8"/>
      <c r="M1388" s="8"/>
      <c r="N1388" s="8"/>
      <c r="O1388" s="8"/>
      <c r="P1388" s="8"/>
    </row>
    <row r="1389" spans="10:16" ht="21.75" x14ac:dyDescent="0.5">
      <c r="J1389" s="8"/>
      <c r="K1389" s="8"/>
      <c r="L1389" s="8"/>
      <c r="M1389" s="8"/>
      <c r="N1389" s="8"/>
      <c r="O1389" s="8"/>
      <c r="P1389" s="8"/>
    </row>
    <row r="1390" spans="10:16" ht="21.75" x14ac:dyDescent="0.5">
      <c r="J1390" s="8"/>
      <c r="K1390" s="8"/>
      <c r="L1390" s="8"/>
      <c r="M1390" s="8"/>
      <c r="N1390" s="8"/>
      <c r="O1390" s="8"/>
      <c r="P1390" s="8"/>
    </row>
    <row r="1391" spans="10:16" ht="21.75" x14ac:dyDescent="0.5">
      <c r="J1391" s="8"/>
      <c r="K1391" s="8"/>
      <c r="L1391" s="8"/>
      <c r="M1391" s="8"/>
      <c r="N1391" s="8"/>
      <c r="O1391" s="8"/>
      <c r="P1391" s="8"/>
    </row>
    <row r="1392" spans="10:16" ht="21.75" x14ac:dyDescent="0.5">
      <c r="J1392" s="8"/>
      <c r="K1392" s="8"/>
      <c r="L1392" s="8"/>
      <c r="M1392" s="8"/>
      <c r="N1392" s="8"/>
      <c r="O1392" s="8"/>
      <c r="P1392" s="8"/>
    </row>
    <row r="1393" spans="10:16" ht="21.75" x14ac:dyDescent="0.5">
      <c r="J1393" s="42"/>
      <c r="K1393" s="8"/>
      <c r="L1393" s="8"/>
      <c r="M1393" s="8"/>
      <c r="N1393" s="8"/>
      <c r="O1393" s="8"/>
      <c r="P1393" s="8"/>
    </row>
    <row r="1394" spans="10:16" ht="21.75" x14ac:dyDescent="0.5">
      <c r="J1394" s="42"/>
      <c r="K1394" s="8"/>
      <c r="L1394" s="8"/>
      <c r="M1394" s="8"/>
      <c r="N1394" s="8"/>
      <c r="O1394" s="8"/>
      <c r="P1394" s="8"/>
    </row>
    <row r="1395" spans="10:16" ht="21.75" x14ac:dyDescent="0.5">
      <c r="J1395" s="42"/>
      <c r="K1395" s="8"/>
      <c r="L1395" s="8"/>
      <c r="M1395" s="8"/>
      <c r="N1395" s="8"/>
      <c r="O1395" s="8"/>
      <c r="P1395" s="8"/>
    </row>
    <row r="1396" spans="10:16" ht="21.75" x14ac:dyDescent="0.5">
      <c r="J1396" s="42"/>
      <c r="K1396" s="8"/>
      <c r="L1396" s="8"/>
      <c r="M1396" s="8"/>
      <c r="N1396" s="8"/>
      <c r="O1396" s="8"/>
      <c r="P1396" s="8"/>
    </row>
    <row r="1397" spans="10:16" ht="21.75" x14ac:dyDescent="0.5">
      <c r="J1397" s="42"/>
      <c r="K1397" s="8"/>
      <c r="L1397" s="8"/>
      <c r="M1397" s="8"/>
      <c r="N1397" s="8"/>
      <c r="O1397" s="8"/>
      <c r="P1397" s="8"/>
    </row>
    <row r="1398" spans="10:16" ht="21.75" x14ac:dyDescent="0.5">
      <c r="J1398" s="42"/>
      <c r="K1398" s="8"/>
      <c r="L1398" s="8"/>
      <c r="M1398" s="8"/>
      <c r="N1398" s="8"/>
      <c r="O1398" s="8"/>
      <c r="P1398" s="8"/>
    </row>
    <row r="1399" spans="10:16" ht="21.75" x14ac:dyDescent="0.5">
      <c r="J1399" s="42"/>
    </row>
    <row r="1400" spans="10:16" ht="21.75" x14ac:dyDescent="0.5">
      <c r="J1400" s="42"/>
    </row>
    <row r="1401" spans="10:16" ht="21.75" x14ac:dyDescent="0.5">
      <c r="J1401" s="42"/>
    </row>
    <row r="1402" spans="10:16" ht="21.75" x14ac:dyDescent="0.5">
      <c r="J1402" s="42"/>
    </row>
    <row r="1403" spans="10:16" ht="21.75" x14ac:dyDescent="0.5">
      <c r="J1403" s="42"/>
    </row>
    <row r="1404" spans="10:16" ht="21.75" x14ac:dyDescent="0.5">
      <c r="J1404" s="42"/>
    </row>
    <row r="1405" spans="10:16" ht="21.75" x14ac:dyDescent="0.5">
      <c r="J1405" s="42"/>
    </row>
    <row r="1406" spans="10:16" ht="21.75" x14ac:dyDescent="0.5">
      <c r="J1406" s="42"/>
    </row>
    <row r="1407" spans="10:16" ht="21.75" x14ac:dyDescent="0.5">
      <c r="J1407" s="42"/>
    </row>
    <row r="1408" spans="10:16" ht="21.75" x14ac:dyDescent="0.5">
      <c r="J1408" s="42"/>
    </row>
    <row r="1409" spans="10:10" ht="21.75" x14ac:dyDescent="0.5">
      <c r="J1409" s="42"/>
    </row>
    <row r="1410" spans="10:10" ht="21.75" x14ac:dyDescent="0.5">
      <c r="J1410" s="42"/>
    </row>
    <row r="1411" spans="10:10" ht="21.75" x14ac:dyDescent="0.5">
      <c r="J1411" s="42"/>
    </row>
    <row r="1412" spans="10:10" ht="21.75" x14ac:dyDescent="0.5">
      <c r="J1412" s="42"/>
    </row>
    <row r="1413" spans="10:10" ht="21.75" x14ac:dyDescent="0.5">
      <c r="J1413" s="42"/>
    </row>
    <row r="1414" spans="10:10" ht="21.75" x14ac:dyDescent="0.5">
      <c r="J1414" s="42"/>
    </row>
    <row r="1415" spans="10:10" ht="21.75" x14ac:dyDescent="0.5">
      <c r="J1415" s="42"/>
    </row>
    <row r="1416" spans="10:10" ht="21.75" x14ac:dyDescent="0.5">
      <c r="J1416" s="42"/>
    </row>
    <row r="1417" spans="10:10" ht="21.75" x14ac:dyDescent="0.5">
      <c r="J1417" s="42"/>
    </row>
    <row r="1418" spans="10:10" ht="21.75" x14ac:dyDescent="0.5">
      <c r="J1418" s="42"/>
    </row>
  </sheetData>
  <mergeCells count="213">
    <mergeCell ref="E1056:G1056"/>
    <mergeCell ref="E1031:G1031"/>
    <mergeCell ref="A1031:A1032"/>
    <mergeCell ref="B1031:B1032"/>
    <mergeCell ref="C1031:C1032"/>
    <mergeCell ref="D1031:D1032"/>
    <mergeCell ref="C979:C980"/>
    <mergeCell ref="D979:D980"/>
    <mergeCell ref="C930:C931"/>
    <mergeCell ref="D930:D931"/>
    <mergeCell ref="A1056:A1057"/>
    <mergeCell ref="B1056:B1057"/>
    <mergeCell ref="C1056:C1057"/>
    <mergeCell ref="D1056:D1057"/>
    <mergeCell ref="D954:D955"/>
    <mergeCell ref="E930:G930"/>
    <mergeCell ref="A1005:A1006"/>
    <mergeCell ref="B1005:B1006"/>
    <mergeCell ref="C1005:C1006"/>
    <mergeCell ref="D1005:D1006"/>
    <mergeCell ref="A930:A931"/>
    <mergeCell ref="B930:B931"/>
    <mergeCell ref="E954:G954"/>
    <mergeCell ref="A979:A980"/>
    <mergeCell ref="A904:A905"/>
    <mergeCell ref="B904:B905"/>
    <mergeCell ref="C904:C905"/>
    <mergeCell ref="D904:D905"/>
    <mergeCell ref="E904:G904"/>
    <mergeCell ref="E979:G979"/>
    <mergeCell ref="E1005:G1005"/>
    <mergeCell ref="A878:A879"/>
    <mergeCell ref="B878:B879"/>
    <mergeCell ref="C878:C879"/>
    <mergeCell ref="D878:D879"/>
    <mergeCell ref="E878:G878"/>
    <mergeCell ref="A954:A955"/>
    <mergeCell ref="B954:B955"/>
    <mergeCell ref="C954:C955"/>
    <mergeCell ref="B979:B980"/>
    <mergeCell ref="A852:A853"/>
    <mergeCell ref="B852:B853"/>
    <mergeCell ref="C852:C853"/>
    <mergeCell ref="D852:D853"/>
    <mergeCell ref="E852:G852"/>
    <mergeCell ref="A826:A827"/>
    <mergeCell ref="B826:B827"/>
    <mergeCell ref="C826:C827"/>
    <mergeCell ref="D826:D827"/>
    <mergeCell ref="E826:G826"/>
    <mergeCell ref="A799:A800"/>
    <mergeCell ref="B799:B800"/>
    <mergeCell ref="C799:C800"/>
    <mergeCell ref="D799:D800"/>
    <mergeCell ref="E799:G799"/>
    <mergeCell ref="A773:A774"/>
    <mergeCell ref="B773:B774"/>
    <mergeCell ref="C773:C774"/>
    <mergeCell ref="D773:D774"/>
    <mergeCell ref="E773:G773"/>
    <mergeCell ref="A746:A747"/>
    <mergeCell ref="B746:B747"/>
    <mergeCell ref="C746:C747"/>
    <mergeCell ref="D746:D747"/>
    <mergeCell ref="E746:G746"/>
    <mergeCell ref="A721:A722"/>
    <mergeCell ref="B721:B722"/>
    <mergeCell ref="C721:C722"/>
    <mergeCell ref="D721:D722"/>
    <mergeCell ref="E721:G721"/>
    <mergeCell ref="A695:A696"/>
    <mergeCell ref="B695:B696"/>
    <mergeCell ref="C695:C696"/>
    <mergeCell ref="D695:D696"/>
    <mergeCell ref="E695:G695"/>
    <mergeCell ref="A670:A671"/>
    <mergeCell ref="B670:B671"/>
    <mergeCell ref="C670:C671"/>
    <mergeCell ref="D670:D671"/>
    <mergeCell ref="E670:G670"/>
    <mergeCell ref="A644:A645"/>
    <mergeCell ref="B644:B645"/>
    <mergeCell ref="C644:C645"/>
    <mergeCell ref="D644:D645"/>
    <mergeCell ref="E644:G644"/>
    <mergeCell ref="A616:A617"/>
    <mergeCell ref="B616:B617"/>
    <mergeCell ref="C616:C617"/>
    <mergeCell ref="D616:D617"/>
    <mergeCell ref="E616:G616"/>
    <mergeCell ref="A589:A590"/>
    <mergeCell ref="B589:B590"/>
    <mergeCell ref="C589:C590"/>
    <mergeCell ref="D589:D590"/>
    <mergeCell ref="E589:G589"/>
    <mergeCell ref="A563:A564"/>
    <mergeCell ref="B563:B564"/>
    <mergeCell ref="C563:C564"/>
    <mergeCell ref="D563:D564"/>
    <mergeCell ref="E563:G563"/>
    <mergeCell ref="A537:A538"/>
    <mergeCell ref="B537:B538"/>
    <mergeCell ref="C537:C538"/>
    <mergeCell ref="D537:D538"/>
    <mergeCell ref="E537:G537"/>
    <mergeCell ref="A512:A513"/>
    <mergeCell ref="B512:B513"/>
    <mergeCell ref="C512:C513"/>
    <mergeCell ref="D512:D513"/>
    <mergeCell ref="E512:G512"/>
    <mergeCell ref="A487:A488"/>
    <mergeCell ref="B487:B488"/>
    <mergeCell ref="C487:C488"/>
    <mergeCell ref="D487:D488"/>
    <mergeCell ref="E487:G487"/>
    <mergeCell ref="A461:A462"/>
    <mergeCell ref="B461:B462"/>
    <mergeCell ref="C461:C462"/>
    <mergeCell ref="D461:D462"/>
    <mergeCell ref="E461:G461"/>
    <mergeCell ref="A435:A436"/>
    <mergeCell ref="B435:B436"/>
    <mergeCell ref="C435:C436"/>
    <mergeCell ref="D435:D436"/>
    <mergeCell ref="E435:G435"/>
    <mergeCell ref="A408:A409"/>
    <mergeCell ref="B408:B409"/>
    <mergeCell ref="C408:C409"/>
    <mergeCell ref="D408:D409"/>
    <mergeCell ref="E408:G408"/>
    <mergeCell ref="A382:A383"/>
    <mergeCell ref="B382:B383"/>
    <mergeCell ref="C382:C383"/>
    <mergeCell ref="D382:D383"/>
    <mergeCell ref="E382:G382"/>
    <mergeCell ref="A357:A358"/>
    <mergeCell ref="B357:B358"/>
    <mergeCell ref="C357:C358"/>
    <mergeCell ref="D357:D358"/>
    <mergeCell ref="E357:G357"/>
    <mergeCell ref="A332:A333"/>
    <mergeCell ref="B332:B333"/>
    <mergeCell ref="C332:C333"/>
    <mergeCell ref="D332:D333"/>
    <mergeCell ref="E332:G332"/>
    <mergeCell ref="A308:A309"/>
    <mergeCell ref="B308:B309"/>
    <mergeCell ref="C308:C309"/>
    <mergeCell ref="D308:D309"/>
    <mergeCell ref="E308:G308"/>
    <mergeCell ref="A284:A285"/>
    <mergeCell ref="B284:B285"/>
    <mergeCell ref="C284:C285"/>
    <mergeCell ref="D284:D285"/>
    <mergeCell ref="E284:G284"/>
    <mergeCell ref="A258:A259"/>
    <mergeCell ref="B258:B259"/>
    <mergeCell ref="C258:C259"/>
    <mergeCell ref="D258:D259"/>
    <mergeCell ref="E258:G258"/>
    <mergeCell ref="A157:A158"/>
    <mergeCell ref="B157:B158"/>
    <mergeCell ref="C157:C158"/>
    <mergeCell ref="D157:D158"/>
    <mergeCell ref="E157:G157"/>
    <mergeCell ref="C79:C80"/>
    <mergeCell ref="D79:D80"/>
    <mergeCell ref="A232:A233"/>
    <mergeCell ref="B232:B233"/>
    <mergeCell ref="C232:C233"/>
    <mergeCell ref="D232:D233"/>
    <mergeCell ref="E232:G232"/>
    <mergeCell ref="A181:A182"/>
    <mergeCell ref="B181:B182"/>
    <mergeCell ref="C181:C182"/>
    <mergeCell ref="D181:D182"/>
    <mergeCell ref="E181:G181"/>
    <mergeCell ref="A207:A208"/>
    <mergeCell ref="B207:B208"/>
    <mergeCell ref="C207:C208"/>
    <mergeCell ref="D207:D208"/>
    <mergeCell ref="E207:G207"/>
    <mergeCell ref="A79:A80"/>
    <mergeCell ref="B79:B80"/>
    <mergeCell ref="E79:G79"/>
    <mergeCell ref="C28:C29"/>
    <mergeCell ref="D28:D29"/>
    <mergeCell ref="E28:G28"/>
    <mergeCell ref="A53:A54"/>
    <mergeCell ref="B53:B54"/>
    <mergeCell ref="A1:I1"/>
    <mergeCell ref="A2:I2"/>
    <mergeCell ref="A3:I3"/>
    <mergeCell ref="A6:A7"/>
    <mergeCell ref="B6:B7"/>
    <mergeCell ref="C53:C54"/>
    <mergeCell ref="D53:D54"/>
    <mergeCell ref="E53:G53"/>
    <mergeCell ref="C6:C7"/>
    <mergeCell ref="D6:D7"/>
    <mergeCell ref="E6:G6"/>
    <mergeCell ref="A28:A29"/>
    <mergeCell ref="B28:B29"/>
    <mergeCell ref="E105:G105"/>
    <mergeCell ref="A131:A132"/>
    <mergeCell ref="B131:B132"/>
    <mergeCell ref="C131:C132"/>
    <mergeCell ref="D131:D132"/>
    <mergeCell ref="E131:G131"/>
    <mergeCell ref="A105:A106"/>
    <mergeCell ref="B105:B106"/>
    <mergeCell ref="C105:C106"/>
    <mergeCell ref="D105:D106"/>
  </mergeCells>
  <pageMargins left="0.31496062992125984" right="0.31496062992125984" top="0.74803149606299213" bottom="0.35433070866141736" header="0.31496062992125984" footer="0.31496062992125984"/>
  <pageSetup paperSize="9" orientation="landscape" horizont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4"/>
  <sheetViews>
    <sheetView view="pageBreakPreview" topLeftCell="A251" zoomScaleSheetLayoutView="100" workbookViewId="0">
      <selection activeCell="J258" sqref="J258"/>
    </sheetView>
  </sheetViews>
  <sheetFormatPr defaultRowHeight="14.25" x14ac:dyDescent="0.2"/>
  <cols>
    <col min="1" max="1" width="4" customWidth="1"/>
    <col min="2" max="2" width="14.5" customWidth="1"/>
    <col min="3" max="3" width="19.625" customWidth="1"/>
    <col min="4" max="4" width="21.75" customWidth="1"/>
    <col min="5" max="5" width="8.375" customWidth="1"/>
    <col min="6" max="6" width="8.125" customWidth="1"/>
    <col min="7" max="7" width="8.625" customWidth="1"/>
    <col min="8" max="8" width="16.125" customWidth="1"/>
    <col min="9" max="9" width="9.125" customWidth="1"/>
    <col min="10" max="10" width="11.625" customWidth="1"/>
    <col min="11" max="11" width="11.75" customWidth="1"/>
    <col min="12" max="12" width="12.375" customWidth="1"/>
  </cols>
  <sheetData>
    <row r="1" spans="1:12" ht="21.75" x14ac:dyDescent="0.5">
      <c r="A1" s="695" t="s">
        <v>0</v>
      </c>
      <c r="B1" s="695"/>
      <c r="C1" s="695"/>
      <c r="D1" s="695"/>
      <c r="E1" s="695"/>
      <c r="F1" s="695"/>
      <c r="G1" s="695"/>
      <c r="H1" s="695"/>
      <c r="I1" s="695"/>
    </row>
    <row r="2" spans="1:12" ht="21.75" x14ac:dyDescent="0.5">
      <c r="A2" s="695" t="s">
        <v>1</v>
      </c>
      <c r="B2" s="695"/>
      <c r="C2" s="695"/>
      <c r="D2" s="695"/>
      <c r="E2" s="695"/>
      <c r="F2" s="695"/>
      <c r="G2" s="695"/>
      <c r="H2" s="695"/>
      <c r="I2" s="695"/>
    </row>
    <row r="3" spans="1:12" ht="21.75" x14ac:dyDescent="0.5">
      <c r="A3" s="695" t="s">
        <v>2</v>
      </c>
      <c r="B3" s="695"/>
      <c r="C3" s="695"/>
      <c r="D3" s="695"/>
      <c r="E3" s="695"/>
      <c r="F3" s="695"/>
      <c r="G3" s="695"/>
      <c r="H3" s="695"/>
      <c r="I3" s="695"/>
    </row>
    <row r="4" spans="1:12" ht="21.75" x14ac:dyDescent="0.5">
      <c r="A4" s="312" t="s">
        <v>29</v>
      </c>
      <c r="B4" s="313"/>
      <c r="C4" s="313"/>
      <c r="D4" s="313"/>
      <c r="E4" s="313"/>
      <c r="F4" s="313"/>
      <c r="G4" s="313"/>
      <c r="H4" s="313"/>
      <c r="I4" s="313"/>
    </row>
    <row r="5" spans="1:12" ht="21.75" x14ac:dyDescent="0.5">
      <c r="A5" s="312" t="s">
        <v>2412</v>
      </c>
      <c r="B5" s="313"/>
      <c r="C5" s="313"/>
      <c r="D5" s="313"/>
      <c r="E5" s="313"/>
      <c r="F5" s="313"/>
      <c r="G5" s="313"/>
      <c r="H5" s="313"/>
      <c r="I5" s="313"/>
    </row>
    <row r="6" spans="1:12" ht="21.75" x14ac:dyDescent="0.5">
      <c r="A6" s="668" t="s">
        <v>5</v>
      </c>
      <c r="B6" s="670" t="s">
        <v>6</v>
      </c>
      <c r="C6" s="670" t="s">
        <v>7</v>
      </c>
      <c r="D6" s="670" t="s">
        <v>8</v>
      </c>
      <c r="E6" s="696" t="s">
        <v>9</v>
      </c>
      <c r="F6" s="697"/>
      <c r="G6" s="698"/>
      <c r="H6" s="3" t="s">
        <v>10</v>
      </c>
      <c r="I6" s="3" t="s">
        <v>11</v>
      </c>
    </row>
    <row r="7" spans="1:12" ht="21.75" x14ac:dyDescent="0.5">
      <c r="A7" s="669"/>
      <c r="B7" s="671"/>
      <c r="C7" s="671"/>
      <c r="D7" s="671"/>
      <c r="E7" s="268" t="s">
        <v>12</v>
      </c>
      <c r="F7" s="268" t="s">
        <v>13</v>
      </c>
      <c r="G7" s="268" t="s">
        <v>14</v>
      </c>
      <c r="H7" s="6" t="s">
        <v>15</v>
      </c>
      <c r="I7" s="6" t="s">
        <v>16</v>
      </c>
    </row>
    <row r="8" spans="1:12" ht="21.75" x14ac:dyDescent="0.5">
      <c r="A8" s="89">
        <v>1</v>
      </c>
      <c r="B8" s="23" t="s">
        <v>2413</v>
      </c>
      <c r="C8" s="101" t="s">
        <v>2414</v>
      </c>
      <c r="D8" s="23" t="s">
        <v>2415</v>
      </c>
      <c r="E8" s="326">
        <v>30000</v>
      </c>
      <c r="F8" s="328">
        <v>30000</v>
      </c>
      <c r="G8" s="326">
        <v>30000</v>
      </c>
      <c r="H8" s="23" t="s">
        <v>2416</v>
      </c>
      <c r="I8" s="327" t="s">
        <v>28</v>
      </c>
      <c r="J8" s="8"/>
      <c r="K8" s="8"/>
      <c r="L8" s="8"/>
    </row>
    <row r="9" spans="1:12" ht="21.75" x14ac:dyDescent="0.5">
      <c r="A9" s="67"/>
      <c r="B9" s="24"/>
      <c r="C9" s="43" t="s">
        <v>2417</v>
      </c>
      <c r="D9" s="24" t="s">
        <v>2418</v>
      </c>
      <c r="E9" s="193"/>
      <c r="F9" s="166"/>
      <c r="G9" s="193"/>
      <c r="H9" s="24" t="s">
        <v>2419</v>
      </c>
      <c r="I9" s="197" t="s">
        <v>2420</v>
      </c>
      <c r="J9" s="8"/>
      <c r="K9" s="8"/>
      <c r="L9" s="8"/>
    </row>
    <row r="10" spans="1:12" ht="21.75" x14ac:dyDescent="0.5">
      <c r="A10" s="67"/>
      <c r="B10" s="24"/>
      <c r="C10" s="43" t="s">
        <v>2421</v>
      </c>
      <c r="D10" s="24" t="s">
        <v>2422</v>
      </c>
      <c r="E10" s="59"/>
      <c r="F10" s="22"/>
      <c r="G10" s="59"/>
      <c r="H10" s="24" t="s">
        <v>2423</v>
      </c>
      <c r="I10" s="197" t="s">
        <v>2559</v>
      </c>
      <c r="J10" s="8"/>
      <c r="K10" s="8"/>
      <c r="L10" s="8"/>
    </row>
    <row r="11" spans="1:12" ht="21.75" x14ac:dyDescent="0.5">
      <c r="A11" s="67"/>
      <c r="B11" s="24"/>
      <c r="C11" s="43" t="s">
        <v>2424</v>
      </c>
      <c r="D11" s="24" t="s">
        <v>2425</v>
      </c>
      <c r="E11" s="193">
        <v>50000</v>
      </c>
      <c r="F11" s="166">
        <v>50000</v>
      </c>
      <c r="G11" s="193">
        <v>50000</v>
      </c>
      <c r="H11" s="22"/>
      <c r="I11" s="197"/>
      <c r="J11" s="8"/>
      <c r="K11" s="8"/>
      <c r="L11" s="8"/>
    </row>
    <row r="12" spans="1:12" ht="21.75" x14ac:dyDescent="0.5">
      <c r="A12" s="67"/>
      <c r="B12" s="24"/>
      <c r="C12" s="43"/>
      <c r="D12" s="24" t="s">
        <v>2426</v>
      </c>
      <c r="E12" s="193">
        <v>10000</v>
      </c>
      <c r="F12" s="166">
        <v>10000</v>
      </c>
      <c r="G12" s="193">
        <v>10000</v>
      </c>
      <c r="H12" s="24"/>
      <c r="I12" s="197"/>
      <c r="J12" s="8"/>
      <c r="K12" s="8"/>
      <c r="L12" s="8"/>
    </row>
    <row r="13" spans="1:12" ht="14.25" customHeight="1" x14ac:dyDescent="0.5">
      <c r="A13" s="67"/>
      <c r="B13" s="24"/>
      <c r="C13" s="43"/>
      <c r="D13" s="22"/>
      <c r="E13" s="59"/>
      <c r="F13" s="22"/>
      <c r="G13" s="59"/>
      <c r="H13" s="24"/>
      <c r="I13" s="76"/>
      <c r="J13" s="8"/>
      <c r="K13" s="8"/>
      <c r="L13" s="8"/>
    </row>
    <row r="14" spans="1:12" ht="21.75" x14ac:dyDescent="0.5">
      <c r="A14" s="84">
        <v>2</v>
      </c>
      <c r="B14" s="154" t="s">
        <v>2427</v>
      </c>
      <c r="C14" s="43" t="s">
        <v>2428</v>
      </c>
      <c r="D14" s="24" t="s">
        <v>2415</v>
      </c>
      <c r="E14" s="193">
        <v>10000</v>
      </c>
      <c r="F14" s="166">
        <v>10000</v>
      </c>
      <c r="G14" s="193">
        <v>10000</v>
      </c>
      <c r="H14" s="24" t="s">
        <v>2429</v>
      </c>
      <c r="I14" s="197" t="s">
        <v>28</v>
      </c>
      <c r="J14" s="8"/>
      <c r="K14" s="8"/>
      <c r="L14" s="8"/>
    </row>
    <row r="15" spans="1:12" ht="21.75" x14ac:dyDescent="0.5">
      <c r="A15" s="318"/>
      <c r="B15" s="57"/>
      <c r="C15" s="43" t="s">
        <v>2417</v>
      </c>
      <c r="D15" s="24" t="s">
        <v>2430</v>
      </c>
      <c r="E15" s="193"/>
      <c r="F15" s="166"/>
      <c r="G15" s="193"/>
      <c r="H15" s="24" t="s">
        <v>2419</v>
      </c>
      <c r="I15" s="197" t="s">
        <v>2420</v>
      </c>
      <c r="J15" s="8"/>
      <c r="K15" s="8"/>
      <c r="L15" s="8"/>
    </row>
    <row r="16" spans="1:12" ht="21.75" x14ac:dyDescent="0.5">
      <c r="A16" s="318"/>
      <c r="B16" s="57"/>
      <c r="C16" s="43" t="s">
        <v>2421</v>
      </c>
      <c r="D16" s="24" t="s">
        <v>2425</v>
      </c>
      <c r="E16" s="193">
        <v>50000</v>
      </c>
      <c r="F16" s="166">
        <v>50000</v>
      </c>
      <c r="G16" s="193">
        <v>50000</v>
      </c>
      <c r="H16" s="24" t="s">
        <v>2423</v>
      </c>
      <c r="I16" s="197" t="s">
        <v>2559</v>
      </c>
      <c r="J16" s="8"/>
      <c r="K16" s="8"/>
      <c r="L16" s="8"/>
    </row>
    <row r="17" spans="1:12" ht="21.75" x14ac:dyDescent="0.5">
      <c r="A17" s="318"/>
      <c r="B17" s="57"/>
      <c r="C17" s="43" t="s">
        <v>2424</v>
      </c>
      <c r="D17" s="24" t="s">
        <v>2426</v>
      </c>
      <c r="E17" s="193">
        <v>10000</v>
      </c>
      <c r="F17" s="166">
        <v>10000</v>
      </c>
      <c r="G17" s="193">
        <v>10000</v>
      </c>
      <c r="H17" s="24"/>
      <c r="I17" s="85"/>
      <c r="J17" s="8"/>
      <c r="K17" s="8"/>
      <c r="L17" s="8"/>
    </row>
    <row r="18" spans="1:12" ht="15" customHeight="1" x14ac:dyDescent="0.5">
      <c r="A18" s="318"/>
      <c r="B18" s="57"/>
      <c r="C18" s="43"/>
      <c r="D18" s="22"/>
      <c r="E18" s="59"/>
      <c r="F18" s="22"/>
      <c r="G18" s="59"/>
      <c r="H18" s="24"/>
      <c r="I18" s="85"/>
      <c r="J18" s="8"/>
      <c r="K18" s="8"/>
      <c r="L18" s="8"/>
    </row>
    <row r="19" spans="1:12" ht="21.75" x14ac:dyDescent="0.5">
      <c r="A19" s="84">
        <v>3</v>
      </c>
      <c r="B19" s="154" t="s">
        <v>2431</v>
      </c>
      <c r="C19" s="43" t="s">
        <v>2432</v>
      </c>
      <c r="D19" s="24" t="s">
        <v>2415</v>
      </c>
      <c r="E19" s="193">
        <v>30000</v>
      </c>
      <c r="F19" s="166">
        <v>30000</v>
      </c>
      <c r="G19" s="193">
        <v>30000</v>
      </c>
      <c r="H19" s="24" t="s">
        <v>2433</v>
      </c>
      <c r="I19" s="197" t="s">
        <v>28</v>
      </c>
      <c r="J19" s="8"/>
      <c r="K19" s="8"/>
      <c r="L19" s="8"/>
    </row>
    <row r="20" spans="1:12" ht="21.75" x14ac:dyDescent="0.5">
      <c r="A20" s="318"/>
      <c r="B20" s="57"/>
      <c r="C20" s="43" t="s">
        <v>2417</v>
      </c>
      <c r="D20" s="24" t="s">
        <v>2434</v>
      </c>
      <c r="E20" s="193"/>
      <c r="F20" s="166"/>
      <c r="G20" s="193"/>
      <c r="H20" s="24" t="s">
        <v>2419</v>
      </c>
      <c r="I20" s="197" t="s">
        <v>2420</v>
      </c>
      <c r="J20" s="8"/>
      <c r="K20" s="8"/>
      <c r="L20" s="8"/>
    </row>
    <row r="21" spans="1:12" ht="21.75" x14ac:dyDescent="0.5">
      <c r="A21" s="318"/>
      <c r="B21" s="57"/>
      <c r="C21" s="43" t="s">
        <v>2421</v>
      </c>
      <c r="D21" s="24" t="s">
        <v>2425</v>
      </c>
      <c r="E21" s="193">
        <v>50000</v>
      </c>
      <c r="F21" s="166">
        <v>50000</v>
      </c>
      <c r="G21" s="193">
        <v>50000</v>
      </c>
      <c r="H21" s="24" t="s">
        <v>2423</v>
      </c>
      <c r="I21" s="197" t="s">
        <v>2559</v>
      </c>
      <c r="J21" s="8"/>
      <c r="K21" s="8"/>
      <c r="L21" s="8"/>
    </row>
    <row r="22" spans="1:12" ht="21.75" x14ac:dyDescent="0.5">
      <c r="A22" s="318"/>
      <c r="B22" s="57"/>
      <c r="C22" s="43" t="s">
        <v>2424</v>
      </c>
      <c r="D22" s="24" t="s">
        <v>2426</v>
      </c>
      <c r="E22" s="193">
        <v>10000</v>
      </c>
      <c r="F22" s="166">
        <v>10000</v>
      </c>
      <c r="G22" s="193">
        <v>10000</v>
      </c>
      <c r="H22" s="24"/>
      <c r="I22" s="197"/>
      <c r="J22" s="8">
        <f>SUM(E8:E22)</f>
        <v>250000</v>
      </c>
      <c r="K22" s="8">
        <f>SUM(F8:F22)</f>
        <v>250000</v>
      </c>
      <c r="L22" s="8">
        <f>SUM(G8:G22)</f>
        <v>250000</v>
      </c>
    </row>
    <row r="23" spans="1:12" ht="21.75" x14ac:dyDescent="0.5">
      <c r="A23" s="319"/>
      <c r="B23" s="6"/>
      <c r="C23" s="78"/>
      <c r="D23" s="93"/>
      <c r="E23" s="91"/>
      <c r="F23" s="93"/>
      <c r="G23" s="91"/>
      <c r="H23" s="81"/>
      <c r="I23" s="204"/>
      <c r="J23" s="8"/>
      <c r="K23" s="8"/>
      <c r="L23" s="8"/>
    </row>
    <row r="24" spans="1:12" ht="21.75" x14ac:dyDescent="0.5">
      <c r="A24" s="314"/>
      <c r="B24" s="307"/>
      <c r="C24" s="43"/>
      <c r="D24" s="59"/>
      <c r="E24" s="59"/>
      <c r="F24" s="59"/>
      <c r="G24" s="59"/>
      <c r="H24" s="43"/>
      <c r="I24" s="43">
        <f>SUM('ย.1.3(296)'!I24+1)</f>
        <v>297</v>
      </c>
      <c r="J24" s="8"/>
      <c r="K24" s="8"/>
      <c r="L24" s="8"/>
    </row>
    <row r="25" spans="1:12" ht="21.75" x14ac:dyDescent="0.5">
      <c r="A25" s="312" t="s">
        <v>29</v>
      </c>
      <c r="B25" s="313"/>
      <c r="C25" s="313"/>
      <c r="D25" s="313"/>
      <c r="E25" s="313"/>
      <c r="F25" s="313"/>
      <c r="G25" s="313"/>
      <c r="H25" s="313"/>
      <c r="I25" s="313"/>
      <c r="J25" s="8"/>
      <c r="K25" s="8"/>
      <c r="L25" s="8"/>
    </row>
    <row r="26" spans="1:12" ht="21.75" x14ac:dyDescent="0.5">
      <c r="A26" s="312" t="s">
        <v>2412</v>
      </c>
      <c r="B26" s="313"/>
      <c r="C26" s="313"/>
      <c r="D26" s="313"/>
      <c r="E26" s="313"/>
      <c r="F26" s="313"/>
      <c r="G26" s="313"/>
      <c r="H26" s="313"/>
      <c r="I26" s="313"/>
      <c r="J26" s="8"/>
      <c r="K26" s="8"/>
      <c r="L26" s="8"/>
    </row>
    <row r="27" spans="1:12" ht="21.75" x14ac:dyDescent="0.5">
      <c r="A27" s="668" t="s">
        <v>5</v>
      </c>
      <c r="B27" s="670" t="s">
        <v>6</v>
      </c>
      <c r="C27" s="670" t="s">
        <v>7</v>
      </c>
      <c r="D27" s="670" t="s">
        <v>8</v>
      </c>
      <c r="E27" s="696" t="s">
        <v>9</v>
      </c>
      <c r="F27" s="697"/>
      <c r="G27" s="698"/>
      <c r="H27" s="3" t="s">
        <v>10</v>
      </c>
      <c r="I27" s="3" t="s">
        <v>11</v>
      </c>
      <c r="J27" s="8"/>
      <c r="K27" s="8"/>
      <c r="L27" s="8"/>
    </row>
    <row r="28" spans="1:12" ht="21.75" x14ac:dyDescent="0.5">
      <c r="A28" s="669"/>
      <c r="B28" s="671"/>
      <c r="C28" s="671"/>
      <c r="D28" s="671"/>
      <c r="E28" s="268" t="s">
        <v>12</v>
      </c>
      <c r="F28" s="268" t="s">
        <v>13</v>
      </c>
      <c r="G28" s="268" t="s">
        <v>14</v>
      </c>
      <c r="H28" s="6" t="s">
        <v>15</v>
      </c>
      <c r="I28" s="6" t="s">
        <v>16</v>
      </c>
      <c r="J28" s="8"/>
      <c r="K28" s="8"/>
      <c r="L28" s="8"/>
    </row>
    <row r="29" spans="1:12" ht="21.75" x14ac:dyDescent="0.5">
      <c r="A29" s="89">
        <v>4</v>
      </c>
      <c r="B29" s="330" t="s">
        <v>2435</v>
      </c>
      <c r="C29" s="66" t="s">
        <v>2436</v>
      </c>
      <c r="D29" s="66" t="s">
        <v>2415</v>
      </c>
      <c r="E29" s="328"/>
      <c r="F29" s="332">
        <v>10000</v>
      </c>
      <c r="G29" s="332">
        <v>10000</v>
      </c>
      <c r="H29" s="105" t="s">
        <v>2437</v>
      </c>
      <c r="I29" s="327" t="s">
        <v>28</v>
      </c>
      <c r="J29" s="8"/>
      <c r="K29" s="8"/>
      <c r="L29" s="8"/>
    </row>
    <row r="30" spans="1:12" ht="21.75" x14ac:dyDescent="0.5">
      <c r="A30" s="84"/>
      <c r="B30" s="229"/>
      <c r="C30" s="67" t="s">
        <v>2417</v>
      </c>
      <c r="D30" s="67" t="s">
        <v>2430</v>
      </c>
      <c r="E30" s="166"/>
      <c r="F30" s="201"/>
      <c r="G30" s="201"/>
      <c r="H30" s="85" t="s">
        <v>2419</v>
      </c>
      <c r="I30" s="197" t="s">
        <v>2420</v>
      </c>
      <c r="J30" s="8"/>
      <c r="K30" s="8"/>
      <c r="L30" s="8"/>
    </row>
    <row r="31" spans="1:12" ht="21.75" x14ac:dyDescent="0.5">
      <c r="A31" s="84"/>
      <c r="B31" s="229"/>
      <c r="C31" s="67" t="s">
        <v>2421</v>
      </c>
      <c r="D31" s="67" t="s">
        <v>2425</v>
      </c>
      <c r="E31" s="166"/>
      <c r="F31" s="201">
        <v>50000</v>
      </c>
      <c r="G31" s="201">
        <v>50000</v>
      </c>
      <c r="H31" s="85" t="s">
        <v>2423</v>
      </c>
      <c r="I31" s="197" t="s">
        <v>2559</v>
      </c>
      <c r="J31" s="8"/>
      <c r="K31" s="8"/>
      <c r="L31" s="8"/>
    </row>
    <row r="32" spans="1:12" ht="21.75" x14ac:dyDescent="0.5">
      <c r="A32" s="84"/>
      <c r="B32" s="229"/>
      <c r="C32" s="67" t="s">
        <v>2424</v>
      </c>
      <c r="D32" s="67" t="s">
        <v>2426</v>
      </c>
      <c r="E32" s="166"/>
      <c r="F32" s="201">
        <v>10000</v>
      </c>
      <c r="G32" s="201">
        <v>10000</v>
      </c>
      <c r="H32" s="85"/>
      <c r="I32" s="85"/>
      <c r="J32" s="8"/>
      <c r="K32" s="8"/>
      <c r="L32" s="8"/>
    </row>
    <row r="33" spans="1:12" ht="10.5" customHeight="1" x14ac:dyDescent="0.5">
      <c r="A33" s="329"/>
      <c r="B33" s="75"/>
      <c r="C33" s="75"/>
      <c r="D33" s="75"/>
      <c r="E33" s="22"/>
      <c r="F33" s="76"/>
      <c r="G33" s="76"/>
      <c r="H33" s="76"/>
      <c r="I33" s="76"/>
      <c r="J33" s="8"/>
      <c r="K33" s="8"/>
      <c r="L33" s="8"/>
    </row>
    <row r="34" spans="1:12" ht="21.75" x14ac:dyDescent="0.5">
      <c r="A34" s="84">
        <v>5</v>
      </c>
      <c r="B34" s="181" t="s">
        <v>2438</v>
      </c>
      <c r="C34" s="67" t="s">
        <v>2439</v>
      </c>
      <c r="D34" s="67" t="s">
        <v>2415</v>
      </c>
      <c r="E34" s="166"/>
      <c r="F34" s="201">
        <v>10000</v>
      </c>
      <c r="G34" s="201">
        <v>10000</v>
      </c>
      <c r="H34" s="85" t="s">
        <v>2440</v>
      </c>
      <c r="I34" s="197" t="s">
        <v>28</v>
      </c>
      <c r="J34" s="8"/>
      <c r="K34" s="8"/>
      <c r="L34" s="8"/>
    </row>
    <row r="35" spans="1:12" ht="21.75" x14ac:dyDescent="0.5">
      <c r="A35" s="84"/>
      <c r="B35" s="318"/>
      <c r="C35" s="67" t="s">
        <v>2417</v>
      </c>
      <c r="D35" s="67" t="s">
        <v>2441</v>
      </c>
      <c r="E35" s="166"/>
      <c r="F35" s="201"/>
      <c r="G35" s="201"/>
      <c r="H35" s="85" t="s">
        <v>2419</v>
      </c>
      <c r="I35" s="197" t="s">
        <v>2420</v>
      </c>
      <c r="J35" s="8"/>
      <c r="K35" s="8"/>
      <c r="L35" s="8"/>
    </row>
    <row r="36" spans="1:12" ht="21.75" x14ac:dyDescent="0.5">
      <c r="A36" s="84"/>
      <c r="B36" s="318"/>
      <c r="C36" s="67" t="s">
        <v>2421</v>
      </c>
      <c r="D36" s="67" t="s">
        <v>2425</v>
      </c>
      <c r="E36" s="166"/>
      <c r="F36" s="201">
        <v>50000</v>
      </c>
      <c r="G36" s="201">
        <v>50000</v>
      </c>
      <c r="H36" s="85" t="s">
        <v>2423</v>
      </c>
      <c r="I36" s="197" t="s">
        <v>2559</v>
      </c>
      <c r="J36" s="8"/>
      <c r="K36" s="8"/>
      <c r="L36" s="8"/>
    </row>
    <row r="37" spans="1:12" ht="21.75" x14ac:dyDescent="0.5">
      <c r="A37" s="84"/>
      <c r="B37" s="318"/>
      <c r="C37" s="67" t="s">
        <v>2424</v>
      </c>
      <c r="D37" s="67" t="s">
        <v>2426</v>
      </c>
      <c r="E37" s="166"/>
      <c r="F37" s="201">
        <v>10000</v>
      </c>
      <c r="G37" s="201">
        <v>10000</v>
      </c>
      <c r="H37" s="85"/>
      <c r="I37" s="197"/>
      <c r="J37" s="8"/>
      <c r="K37" s="8"/>
      <c r="L37" s="8"/>
    </row>
    <row r="38" spans="1:12" ht="12" customHeight="1" x14ac:dyDescent="0.5">
      <c r="A38" s="84"/>
      <c r="B38" s="318"/>
      <c r="C38" s="67"/>
      <c r="D38" s="75"/>
      <c r="E38" s="22"/>
      <c r="F38" s="76"/>
      <c r="G38" s="76"/>
      <c r="H38" s="85"/>
      <c r="I38" s="197"/>
      <c r="J38" s="8"/>
      <c r="K38" s="8"/>
      <c r="L38" s="8"/>
    </row>
    <row r="39" spans="1:12" ht="21.75" x14ac:dyDescent="0.5">
      <c r="A39" s="84">
        <v>6</v>
      </c>
      <c r="B39" s="181" t="s">
        <v>2442</v>
      </c>
      <c r="C39" s="67" t="s">
        <v>2443</v>
      </c>
      <c r="D39" s="67" t="s">
        <v>2415</v>
      </c>
      <c r="E39" s="166"/>
      <c r="F39" s="201">
        <v>10000</v>
      </c>
      <c r="G39" s="201">
        <v>10000</v>
      </c>
      <c r="H39" s="85" t="s">
        <v>2444</v>
      </c>
      <c r="I39" s="197" t="s">
        <v>28</v>
      </c>
      <c r="J39" s="8"/>
      <c r="K39" s="8"/>
      <c r="L39" s="8"/>
    </row>
    <row r="40" spans="1:12" ht="21.75" x14ac:dyDescent="0.5">
      <c r="A40" s="84"/>
      <c r="B40" s="318"/>
      <c r="C40" s="67" t="s">
        <v>2417</v>
      </c>
      <c r="D40" s="67" t="s">
        <v>2445</v>
      </c>
      <c r="E40" s="166"/>
      <c r="F40" s="201"/>
      <c r="G40" s="201"/>
      <c r="H40" s="85" t="s">
        <v>2419</v>
      </c>
      <c r="I40" s="197" t="s">
        <v>2420</v>
      </c>
      <c r="J40" s="8"/>
      <c r="K40" s="8"/>
      <c r="L40" s="8"/>
    </row>
    <row r="41" spans="1:12" ht="21.75" x14ac:dyDescent="0.5">
      <c r="A41" s="84"/>
      <c r="B41" s="318"/>
      <c r="C41" s="67" t="s">
        <v>2421</v>
      </c>
      <c r="D41" s="67" t="s">
        <v>2425</v>
      </c>
      <c r="E41" s="166"/>
      <c r="F41" s="201">
        <v>50000</v>
      </c>
      <c r="G41" s="201">
        <v>50000</v>
      </c>
      <c r="H41" s="85" t="s">
        <v>2423</v>
      </c>
      <c r="I41" s="197" t="s">
        <v>2559</v>
      </c>
      <c r="J41" s="8"/>
      <c r="K41" s="8"/>
      <c r="L41" s="8"/>
    </row>
    <row r="42" spans="1:12" ht="21.75" x14ac:dyDescent="0.5">
      <c r="A42" s="84"/>
      <c r="B42" s="318"/>
      <c r="C42" s="67" t="s">
        <v>2424</v>
      </c>
      <c r="D42" s="67" t="s">
        <v>2426</v>
      </c>
      <c r="E42" s="166"/>
      <c r="F42" s="201">
        <v>10000</v>
      </c>
      <c r="G42" s="201">
        <v>10000</v>
      </c>
      <c r="H42" s="85"/>
      <c r="I42" s="197"/>
      <c r="J42" s="8"/>
      <c r="K42" s="8"/>
      <c r="L42" s="8"/>
    </row>
    <row r="43" spans="1:12" ht="9.75" customHeight="1" x14ac:dyDescent="0.5">
      <c r="A43" s="84"/>
      <c r="B43" s="318"/>
      <c r="C43" s="67"/>
      <c r="D43" s="75"/>
      <c r="E43" s="22"/>
      <c r="F43" s="76"/>
      <c r="G43" s="76"/>
      <c r="H43" s="85"/>
      <c r="I43" s="197"/>
      <c r="J43" s="8"/>
      <c r="K43" s="8"/>
      <c r="L43" s="8"/>
    </row>
    <row r="44" spans="1:12" ht="21.75" x14ac:dyDescent="0.5">
      <c r="A44" s="84">
        <v>7</v>
      </c>
      <c r="B44" s="181" t="s">
        <v>2446</v>
      </c>
      <c r="C44" s="67" t="s">
        <v>2447</v>
      </c>
      <c r="D44" s="67" t="s">
        <v>2415</v>
      </c>
      <c r="E44" s="166"/>
      <c r="F44" s="201">
        <v>10000</v>
      </c>
      <c r="G44" s="201">
        <v>10000</v>
      </c>
      <c r="H44" s="85" t="s">
        <v>2448</v>
      </c>
      <c r="I44" s="197" t="s">
        <v>28</v>
      </c>
      <c r="J44" s="8"/>
      <c r="K44" s="8"/>
      <c r="L44" s="8"/>
    </row>
    <row r="45" spans="1:12" ht="21.75" x14ac:dyDescent="0.5">
      <c r="A45" s="84"/>
      <c r="B45" s="229"/>
      <c r="C45" s="67" t="s">
        <v>2417</v>
      </c>
      <c r="D45" s="67" t="s">
        <v>2449</v>
      </c>
      <c r="E45" s="166"/>
      <c r="F45" s="201"/>
      <c r="G45" s="201"/>
      <c r="H45" s="85" t="s">
        <v>2419</v>
      </c>
      <c r="I45" s="197" t="s">
        <v>2420</v>
      </c>
      <c r="J45" s="8"/>
      <c r="K45" s="8"/>
      <c r="L45" s="8"/>
    </row>
    <row r="46" spans="1:12" ht="21.75" x14ac:dyDescent="0.5">
      <c r="A46" s="84"/>
      <c r="B46" s="229"/>
      <c r="C46" s="67" t="s">
        <v>2421</v>
      </c>
      <c r="D46" s="67" t="s">
        <v>2425</v>
      </c>
      <c r="E46" s="166"/>
      <c r="F46" s="201">
        <v>50000</v>
      </c>
      <c r="G46" s="201">
        <v>50000</v>
      </c>
      <c r="H46" s="85" t="s">
        <v>2423</v>
      </c>
      <c r="I46" s="197" t="s">
        <v>2559</v>
      </c>
      <c r="J46" s="8"/>
      <c r="K46" s="8"/>
      <c r="L46" s="8"/>
    </row>
    <row r="47" spans="1:12" ht="21.75" x14ac:dyDescent="0.5">
      <c r="A47" s="84"/>
      <c r="B47" s="229"/>
      <c r="C47" s="67" t="s">
        <v>2424</v>
      </c>
      <c r="D47" s="67" t="s">
        <v>2426</v>
      </c>
      <c r="E47" s="166"/>
      <c r="F47" s="201">
        <v>10000</v>
      </c>
      <c r="G47" s="201">
        <v>10000</v>
      </c>
      <c r="H47" s="85"/>
      <c r="I47" s="197"/>
      <c r="J47" s="8">
        <f>SUM(E29:E47)</f>
        <v>0</v>
      </c>
      <c r="K47" s="8">
        <f>SUM(F29:F47)</f>
        <v>280000</v>
      </c>
      <c r="L47" s="8">
        <f>SUM(G29:G47)</f>
        <v>280000</v>
      </c>
    </row>
    <row r="48" spans="1:12" ht="21.75" x14ac:dyDescent="0.5">
      <c r="A48" s="86"/>
      <c r="B48" s="331"/>
      <c r="C48" s="69"/>
      <c r="D48" s="69"/>
      <c r="E48" s="206"/>
      <c r="F48" s="205"/>
      <c r="G48" s="205"/>
      <c r="H48" s="103"/>
      <c r="I48" s="204"/>
      <c r="J48" s="8"/>
      <c r="K48" s="8"/>
      <c r="L48" s="8"/>
    </row>
    <row r="49" spans="1:12" ht="21.75" x14ac:dyDescent="0.5">
      <c r="A49" s="55"/>
      <c r="B49" s="307"/>
      <c r="C49" s="43"/>
      <c r="D49" s="43"/>
      <c r="E49" s="193"/>
      <c r="F49" s="193"/>
      <c r="G49" s="193"/>
      <c r="H49" s="43"/>
      <c r="I49" s="55">
        <f>SUM(I24+1)</f>
        <v>298</v>
      </c>
      <c r="J49" s="8"/>
      <c r="K49" s="8"/>
      <c r="L49" s="8"/>
    </row>
    <row r="50" spans="1:12" ht="21.75" x14ac:dyDescent="0.5">
      <c r="A50" s="312" t="s">
        <v>29</v>
      </c>
      <c r="B50" s="313"/>
      <c r="C50" s="313"/>
      <c r="D50" s="313"/>
      <c r="E50" s="313"/>
      <c r="F50" s="313"/>
      <c r="G50" s="313"/>
      <c r="H50" s="313"/>
      <c r="I50" s="313"/>
      <c r="J50" s="8"/>
      <c r="K50" s="8"/>
      <c r="L50" s="8"/>
    </row>
    <row r="51" spans="1:12" ht="21.75" x14ac:dyDescent="0.5">
      <c r="A51" s="312" t="s">
        <v>2412</v>
      </c>
      <c r="B51" s="313"/>
      <c r="C51" s="313"/>
      <c r="D51" s="313"/>
      <c r="E51" s="313"/>
      <c r="F51" s="313"/>
      <c r="G51" s="313"/>
      <c r="H51" s="313"/>
      <c r="I51" s="313"/>
      <c r="J51" s="8"/>
      <c r="K51" s="8"/>
      <c r="L51" s="8"/>
    </row>
    <row r="52" spans="1:12" ht="21.75" x14ac:dyDescent="0.5">
      <c r="A52" s="668" t="s">
        <v>5</v>
      </c>
      <c r="B52" s="670" t="s">
        <v>6</v>
      </c>
      <c r="C52" s="670" t="s">
        <v>7</v>
      </c>
      <c r="D52" s="670" t="s">
        <v>8</v>
      </c>
      <c r="E52" s="696" t="s">
        <v>9</v>
      </c>
      <c r="F52" s="697"/>
      <c r="G52" s="698"/>
      <c r="H52" s="3" t="s">
        <v>10</v>
      </c>
      <c r="I52" s="3" t="s">
        <v>11</v>
      </c>
      <c r="J52" s="8"/>
      <c r="K52" s="8"/>
      <c r="L52" s="8"/>
    </row>
    <row r="53" spans="1:12" ht="21.75" x14ac:dyDescent="0.5">
      <c r="A53" s="669"/>
      <c r="B53" s="671"/>
      <c r="C53" s="671"/>
      <c r="D53" s="671"/>
      <c r="E53" s="268" t="s">
        <v>12</v>
      </c>
      <c r="F53" s="268" t="s">
        <v>13</v>
      </c>
      <c r="G53" s="268" t="s">
        <v>14</v>
      </c>
      <c r="H53" s="6" t="s">
        <v>15</v>
      </c>
      <c r="I53" s="6" t="s">
        <v>16</v>
      </c>
      <c r="J53" s="8"/>
      <c r="K53" s="8"/>
      <c r="L53" s="8"/>
    </row>
    <row r="54" spans="1:12" ht="21.75" x14ac:dyDescent="0.5">
      <c r="A54" s="89">
        <v>8</v>
      </c>
      <c r="B54" s="330" t="s">
        <v>2446</v>
      </c>
      <c r="C54" s="66" t="s">
        <v>2447</v>
      </c>
      <c r="D54" s="66" t="s">
        <v>2415</v>
      </c>
      <c r="E54" s="328"/>
      <c r="F54" s="332">
        <v>10000</v>
      </c>
      <c r="G54" s="332">
        <v>10000</v>
      </c>
      <c r="H54" s="105" t="s">
        <v>2448</v>
      </c>
      <c r="I54" s="327" t="s">
        <v>28</v>
      </c>
      <c r="J54" s="8"/>
      <c r="K54" s="8"/>
      <c r="L54" s="8"/>
    </row>
    <row r="55" spans="1:12" ht="21.75" x14ac:dyDescent="0.5">
      <c r="A55" s="84"/>
      <c r="B55" s="229"/>
      <c r="C55" s="67" t="s">
        <v>2417</v>
      </c>
      <c r="D55" s="67" t="s">
        <v>2430</v>
      </c>
      <c r="E55" s="166"/>
      <c r="F55" s="201"/>
      <c r="G55" s="201"/>
      <c r="H55" s="85" t="s">
        <v>2419</v>
      </c>
      <c r="I55" s="197" t="s">
        <v>2420</v>
      </c>
      <c r="J55" s="8"/>
      <c r="K55" s="8"/>
      <c r="L55" s="8"/>
    </row>
    <row r="56" spans="1:12" ht="21.75" x14ac:dyDescent="0.5">
      <c r="A56" s="84"/>
      <c r="B56" s="229"/>
      <c r="C56" s="67" t="s">
        <v>2421</v>
      </c>
      <c r="D56" s="67" t="s">
        <v>2425</v>
      </c>
      <c r="E56" s="166"/>
      <c r="F56" s="201">
        <v>50000</v>
      </c>
      <c r="G56" s="201">
        <v>50000</v>
      </c>
      <c r="H56" s="85" t="s">
        <v>2423</v>
      </c>
      <c r="I56" s="197" t="s">
        <v>2559</v>
      </c>
      <c r="J56" s="8"/>
      <c r="K56" s="8"/>
      <c r="L56" s="8"/>
    </row>
    <row r="57" spans="1:12" ht="21.75" x14ac:dyDescent="0.5">
      <c r="A57" s="84"/>
      <c r="B57" s="229"/>
      <c r="C57" s="67" t="s">
        <v>2424</v>
      </c>
      <c r="D57" s="67" t="s">
        <v>2426</v>
      </c>
      <c r="E57" s="166"/>
      <c r="F57" s="201">
        <v>10000</v>
      </c>
      <c r="G57" s="201">
        <v>10000</v>
      </c>
      <c r="H57" s="85"/>
      <c r="I57" s="197"/>
      <c r="J57" s="8"/>
      <c r="K57" s="8"/>
      <c r="L57" s="8"/>
    </row>
    <row r="58" spans="1:12" ht="6.75" customHeight="1" x14ac:dyDescent="0.5">
      <c r="A58" s="84"/>
      <c r="B58" s="229"/>
      <c r="C58" s="67"/>
      <c r="D58" s="67"/>
      <c r="E58" s="166"/>
      <c r="F58" s="201"/>
      <c r="G58" s="201"/>
      <c r="H58" s="85"/>
      <c r="I58" s="197"/>
      <c r="J58" s="8"/>
      <c r="K58" s="8"/>
      <c r="L58" s="8"/>
    </row>
    <row r="59" spans="1:12" ht="21.75" x14ac:dyDescent="0.5">
      <c r="A59" s="84">
        <v>9</v>
      </c>
      <c r="B59" s="181" t="s">
        <v>2446</v>
      </c>
      <c r="C59" s="67" t="s">
        <v>2447</v>
      </c>
      <c r="D59" s="67" t="s">
        <v>2415</v>
      </c>
      <c r="E59" s="166"/>
      <c r="F59" s="201">
        <v>10000</v>
      </c>
      <c r="G59" s="201">
        <v>10000</v>
      </c>
      <c r="H59" s="85" t="s">
        <v>2448</v>
      </c>
      <c r="I59" s="197" t="s">
        <v>28</v>
      </c>
      <c r="J59" s="8"/>
      <c r="K59" s="8"/>
      <c r="L59" s="8"/>
    </row>
    <row r="60" spans="1:12" ht="21.75" x14ac:dyDescent="0.5">
      <c r="A60" s="84"/>
      <c r="B60" s="229"/>
      <c r="C60" s="67" t="s">
        <v>2417</v>
      </c>
      <c r="D60" s="67" t="s">
        <v>2450</v>
      </c>
      <c r="E60" s="166"/>
      <c r="F60" s="201"/>
      <c r="G60" s="201"/>
      <c r="H60" s="85" t="s">
        <v>2419</v>
      </c>
      <c r="I60" s="197" t="s">
        <v>2420</v>
      </c>
      <c r="J60" s="8"/>
      <c r="K60" s="8"/>
      <c r="L60" s="8"/>
    </row>
    <row r="61" spans="1:12" ht="21.75" x14ac:dyDescent="0.5">
      <c r="A61" s="84"/>
      <c r="B61" s="229"/>
      <c r="C61" s="67" t="s">
        <v>2421</v>
      </c>
      <c r="D61" s="67" t="s">
        <v>2425</v>
      </c>
      <c r="E61" s="166"/>
      <c r="F61" s="201">
        <v>50000</v>
      </c>
      <c r="G61" s="201">
        <v>50000</v>
      </c>
      <c r="H61" s="85" t="s">
        <v>2423</v>
      </c>
      <c r="I61" s="197" t="s">
        <v>2559</v>
      </c>
      <c r="J61" s="8"/>
      <c r="K61" s="8"/>
      <c r="L61" s="8"/>
    </row>
    <row r="62" spans="1:12" ht="21.75" x14ac:dyDescent="0.5">
      <c r="A62" s="84"/>
      <c r="B62" s="229"/>
      <c r="C62" s="67" t="s">
        <v>2424</v>
      </c>
      <c r="D62" s="67" t="s">
        <v>2426</v>
      </c>
      <c r="E62" s="166"/>
      <c r="F62" s="201">
        <v>10000</v>
      </c>
      <c r="G62" s="201">
        <v>10000</v>
      </c>
      <c r="H62" s="85"/>
      <c r="I62" s="197"/>
      <c r="J62" s="8"/>
      <c r="K62" s="8"/>
      <c r="L62" s="8"/>
    </row>
    <row r="63" spans="1:12" ht="7.5" customHeight="1" x14ac:dyDescent="0.5">
      <c r="A63" s="84"/>
      <c r="B63" s="229"/>
      <c r="C63" s="67"/>
      <c r="D63" s="75"/>
      <c r="E63" s="22"/>
      <c r="F63" s="76"/>
      <c r="G63" s="76"/>
      <c r="H63" s="85"/>
      <c r="I63" s="197"/>
      <c r="J63" s="8"/>
      <c r="K63" s="8"/>
      <c r="L63" s="8"/>
    </row>
    <row r="64" spans="1:12" ht="21.75" x14ac:dyDescent="0.5">
      <c r="A64" s="84">
        <v>10</v>
      </c>
      <c r="B64" s="181" t="s">
        <v>2446</v>
      </c>
      <c r="C64" s="67" t="s">
        <v>2447</v>
      </c>
      <c r="D64" s="67" t="s">
        <v>2415</v>
      </c>
      <c r="E64" s="166"/>
      <c r="F64" s="201">
        <v>10000</v>
      </c>
      <c r="G64" s="201">
        <v>10000</v>
      </c>
      <c r="H64" s="85" t="s">
        <v>2448</v>
      </c>
      <c r="I64" s="197" t="s">
        <v>28</v>
      </c>
      <c r="J64" s="8"/>
      <c r="K64" s="8"/>
      <c r="L64" s="8"/>
    </row>
    <row r="65" spans="1:12" ht="21.75" x14ac:dyDescent="0.5">
      <c r="A65" s="84"/>
      <c r="B65" s="229"/>
      <c r="C65" s="67" t="s">
        <v>2417</v>
      </c>
      <c r="D65" s="67" t="s">
        <v>2451</v>
      </c>
      <c r="E65" s="166"/>
      <c r="F65" s="201"/>
      <c r="G65" s="201"/>
      <c r="H65" s="85" t="s">
        <v>2419</v>
      </c>
      <c r="I65" s="197" t="s">
        <v>2420</v>
      </c>
      <c r="J65" s="8"/>
      <c r="K65" s="8"/>
      <c r="L65" s="8"/>
    </row>
    <row r="66" spans="1:12" ht="21.75" x14ac:dyDescent="0.5">
      <c r="A66" s="84"/>
      <c r="B66" s="229"/>
      <c r="C66" s="67" t="s">
        <v>2421</v>
      </c>
      <c r="D66" s="67" t="s">
        <v>2425</v>
      </c>
      <c r="E66" s="166"/>
      <c r="F66" s="201">
        <v>50000</v>
      </c>
      <c r="G66" s="201">
        <v>50000</v>
      </c>
      <c r="H66" s="85" t="s">
        <v>2423</v>
      </c>
      <c r="I66" s="197" t="s">
        <v>2559</v>
      </c>
      <c r="J66" s="8"/>
      <c r="K66" s="8"/>
      <c r="L66" s="8"/>
    </row>
    <row r="67" spans="1:12" ht="21.75" x14ac:dyDescent="0.5">
      <c r="A67" s="84"/>
      <c r="B67" s="229"/>
      <c r="C67" s="67" t="s">
        <v>2424</v>
      </c>
      <c r="D67" s="67" t="s">
        <v>2426</v>
      </c>
      <c r="E67" s="166"/>
      <c r="F67" s="201">
        <v>10000</v>
      </c>
      <c r="G67" s="201">
        <v>10000</v>
      </c>
      <c r="H67" s="85"/>
      <c r="I67" s="197"/>
      <c r="J67" s="8"/>
      <c r="K67" s="8"/>
      <c r="L67" s="8"/>
    </row>
    <row r="68" spans="1:12" ht="6" customHeight="1" x14ac:dyDescent="0.5">
      <c r="A68" s="84"/>
      <c r="B68" s="229"/>
      <c r="C68" s="67"/>
      <c r="D68" s="75"/>
      <c r="E68" s="22"/>
      <c r="F68" s="76"/>
      <c r="G68" s="76"/>
      <c r="H68" s="85"/>
      <c r="I68" s="197"/>
      <c r="J68" s="8"/>
      <c r="K68" s="8"/>
      <c r="L68" s="8"/>
    </row>
    <row r="69" spans="1:12" ht="21.75" x14ac:dyDescent="0.5">
      <c r="A69" s="84">
        <v>11</v>
      </c>
      <c r="B69" s="181" t="s">
        <v>2446</v>
      </c>
      <c r="C69" s="67" t="s">
        <v>2447</v>
      </c>
      <c r="D69" s="67" t="s">
        <v>2415</v>
      </c>
      <c r="E69" s="166"/>
      <c r="F69" s="201">
        <v>10000</v>
      </c>
      <c r="G69" s="201">
        <v>10000</v>
      </c>
      <c r="H69" s="85" t="s">
        <v>2448</v>
      </c>
      <c r="I69" s="197" t="s">
        <v>28</v>
      </c>
      <c r="J69" s="8"/>
      <c r="K69" s="8"/>
      <c r="L69" s="8"/>
    </row>
    <row r="70" spans="1:12" ht="21.75" x14ac:dyDescent="0.5">
      <c r="A70" s="84"/>
      <c r="B70" s="229"/>
      <c r="C70" s="67" t="s">
        <v>2417</v>
      </c>
      <c r="D70" s="67" t="s">
        <v>2452</v>
      </c>
      <c r="E70" s="166"/>
      <c r="F70" s="201"/>
      <c r="G70" s="201"/>
      <c r="H70" s="85" t="s">
        <v>2419</v>
      </c>
      <c r="I70" s="197" t="s">
        <v>2420</v>
      </c>
      <c r="J70" s="8"/>
      <c r="K70" s="8"/>
      <c r="L70" s="8"/>
    </row>
    <row r="71" spans="1:12" ht="21.75" x14ac:dyDescent="0.5">
      <c r="A71" s="84"/>
      <c r="B71" s="229"/>
      <c r="C71" s="67" t="s">
        <v>2421</v>
      </c>
      <c r="D71" s="67" t="s">
        <v>2425</v>
      </c>
      <c r="E71" s="166"/>
      <c r="F71" s="201">
        <v>50000</v>
      </c>
      <c r="G71" s="201">
        <v>50000</v>
      </c>
      <c r="H71" s="85" t="s">
        <v>2423</v>
      </c>
      <c r="I71" s="197" t="s">
        <v>2559</v>
      </c>
      <c r="J71" s="8"/>
      <c r="K71" s="8"/>
      <c r="L71" s="8"/>
    </row>
    <row r="72" spans="1:12" ht="21.75" x14ac:dyDescent="0.5">
      <c r="A72" s="84"/>
      <c r="B72" s="229"/>
      <c r="C72" s="67" t="s">
        <v>2424</v>
      </c>
      <c r="D72" s="67" t="s">
        <v>2426</v>
      </c>
      <c r="E72" s="166"/>
      <c r="F72" s="201">
        <v>10000</v>
      </c>
      <c r="G72" s="201">
        <v>10000</v>
      </c>
      <c r="H72" s="85"/>
      <c r="I72" s="197"/>
      <c r="J72" s="8">
        <f>SUM(E54:E72)</f>
        <v>0</v>
      </c>
      <c r="K72" s="8">
        <f>SUM(F54:F72)</f>
        <v>280000</v>
      </c>
      <c r="L72" s="8">
        <f>SUM(G54:G72)</f>
        <v>280000</v>
      </c>
    </row>
    <row r="73" spans="1:12" ht="21.75" x14ac:dyDescent="0.5">
      <c r="A73" s="86"/>
      <c r="B73" s="331"/>
      <c r="C73" s="69"/>
      <c r="D73" s="90"/>
      <c r="E73" s="93"/>
      <c r="F73" s="92"/>
      <c r="G73" s="92"/>
      <c r="H73" s="103"/>
      <c r="I73" s="204"/>
      <c r="J73" s="8"/>
      <c r="K73" s="8"/>
      <c r="L73" s="8"/>
    </row>
    <row r="74" spans="1:12" ht="21.75" x14ac:dyDescent="0.5">
      <c r="A74" s="55"/>
      <c r="B74" s="307"/>
      <c r="C74" s="43"/>
      <c r="D74" s="59"/>
      <c r="E74" s="59"/>
      <c r="F74" s="59"/>
      <c r="G74" s="59"/>
      <c r="H74" s="43"/>
      <c r="I74" s="55">
        <f>SUM(I49+1)</f>
        <v>299</v>
      </c>
      <c r="J74" s="8"/>
      <c r="K74" s="8"/>
      <c r="L74" s="8"/>
    </row>
    <row r="75" spans="1:12" ht="21.75" x14ac:dyDescent="0.5">
      <c r="A75" s="312" t="s">
        <v>29</v>
      </c>
      <c r="B75" s="313"/>
      <c r="C75" s="313"/>
      <c r="D75" s="313"/>
      <c r="E75" s="313"/>
      <c r="F75" s="313"/>
      <c r="G75" s="313"/>
      <c r="H75" s="313"/>
      <c r="I75" s="313"/>
      <c r="J75" s="8"/>
      <c r="K75" s="8"/>
      <c r="L75" s="8"/>
    </row>
    <row r="76" spans="1:12" ht="21.75" x14ac:dyDescent="0.5">
      <c r="A76" s="312" t="s">
        <v>2412</v>
      </c>
      <c r="B76" s="313"/>
      <c r="C76" s="313"/>
      <c r="D76" s="313"/>
      <c r="E76" s="313"/>
      <c r="F76" s="313"/>
      <c r="G76" s="313"/>
      <c r="H76" s="313"/>
      <c r="I76" s="313"/>
      <c r="J76" s="8"/>
      <c r="K76" s="8"/>
      <c r="L76" s="8"/>
    </row>
    <row r="77" spans="1:12" ht="21.75" x14ac:dyDescent="0.5">
      <c r="A77" s="668" t="s">
        <v>5</v>
      </c>
      <c r="B77" s="670" t="s">
        <v>6</v>
      </c>
      <c r="C77" s="670" t="s">
        <v>7</v>
      </c>
      <c r="D77" s="670" t="s">
        <v>8</v>
      </c>
      <c r="E77" s="696" t="s">
        <v>9</v>
      </c>
      <c r="F77" s="697"/>
      <c r="G77" s="698"/>
      <c r="H77" s="3" t="s">
        <v>10</v>
      </c>
      <c r="I77" s="3" t="s">
        <v>11</v>
      </c>
      <c r="J77" s="8"/>
      <c r="K77" s="8"/>
      <c r="L77" s="8"/>
    </row>
    <row r="78" spans="1:12" ht="21.75" x14ac:dyDescent="0.5">
      <c r="A78" s="669"/>
      <c r="B78" s="671"/>
      <c r="C78" s="671"/>
      <c r="D78" s="671"/>
      <c r="E78" s="268" t="s">
        <v>12</v>
      </c>
      <c r="F78" s="268" t="s">
        <v>13</v>
      </c>
      <c r="G78" s="268" t="s">
        <v>14</v>
      </c>
      <c r="H78" s="6" t="s">
        <v>15</v>
      </c>
      <c r="I78" s="6" t="s">
        <v>16</v>
      </c>
      <c r="J78" s="8"/>
      <c r="K78" s="8"/>
      <c r="L78" s="8"/>
    </row>
    <row r="79" spans="1:12" ht="21.75" x14ac:dyDescent="0.5">
      <c r="A79" s="89">
        <v>12</v>
      </c>
      <c r="B79" s="330" t="s">
        <v>2446</v>
      </c>
      <c r="C79" s="66" t="s">
        <v>2447</v>
      </c>
      <c r="D79" s="66" t="s">
        <v>2415</v>
      </c>
      <c r="E79" s="328"/>
      <c r="F79" s="332">
        <v>10000</v>
      </c>
      <c r="G79" s="332">
        <v>10000</v>
      </c>
      <c r="H79" s="105" t="s">
        <v>2448</v>
      </c>
      <c r="I79" s="327" t="s">
        <v>28</v>
      </c>
      <c r="J79" s="8"/>
      <c r="K79" s="8"/>
      <c r="L79" s="8"/>
    </row>
    <row r="80" spans="1:12" ht="21.75" x14ac:dyDescent="0.5">
      <c r="A80" s="84"/>
      <c r="B80" s="229"/>
      <c r="C80" s="67" t="s">
        <v>2417</v>
      </c>
      <c r="D80" s="67" t="s">
        <v>2453</v>
      </c>
      <c r="E80" s="166"/>
      <c r="F80" s="201"/>
      <c r="G80" s="201"/>
      <c r="H80" s="85" t="s">
        <v>2419</v>
      </c>
      <c r="I80" s="197" t="s">
        <v>2420</v>
      </c>
      <c r="J80" s="8"/>
      <c r="K80" s="8"/>
      <c r="L80" s="8"/>
    </row>
    <row r="81" spans="1:12" ht="21.75" x14ac:dyDescent="0.5">
      <c r="A81" s="84"/>
      <c r="B81" s="229"/>
      <c r="C81" s="67" t="s">
        <v>2421</v>
      </c>
      <c r="D81" s="67" t="s">
        <v>2425</v>
      </c>
      <c r="E81" s="166"/>
      <c r="F81" s="201">
        <v>50000</v>
      </c>
      <c r="G81" s="201">
        <v>50000</v>
      </c>
      <c r="H81" s="85" t="s">
        <v>2423</v>
      </c>
      <c r="I81" s="197" t="s">
        <v>2559</v>
      </c>
      <c r="J81" s="8"/>
      <c r="K81" s="8"/>
      <c r="L81" s="8"/>
    </row>
    <row r="82" spans="1:12" ht="21.75" x14ac:dyDescent="0.5">
      <c r="A82" s="84"/>
      <c r="B82" s="229"/>
      <c r="C82" s="67" t="s">
        <v>2424</v>
      </c>
      <c r="D82" s="67" t="s">
        <v>2426</v>
      </c>
      <c r="E82" s="166"/>
      <c r="F82" s="201">
        <v>10000</v>
      </c>
      <c r="G82" s="201">
        <v>10000</v>
      </c>
      <c r="H82" s="85"/>
      <c r="I82" s="197"/>
      <c r="J82" s="8"/>
      <c r="K82" s="8"/>
      <c r="L82" s="8"/>
    </row>
    <row r="83" spans="1:12" ht="8.25" customHeight="1" x14ac:dyDescent="0.5">
      <c r="A83" s="84"/>
      <c r="B83" s="229"/>
      <c r="C83" s="67"/>
      <c r="D83" s="75"/>
      <c r="E83" s="22"/>
      <c r="F83" s="76"/>
      <c r="G83" s="76"/>
      <c r="H83" s="85"/>
      <c r="I83" s="197"/>
      <c r="J83" s="8"/>
      <c r="K83" s="8"/>
      <c r="L83" s="8"/>
    </row>
    <row r="84" spans="1:12" ht="21.75" x14ac:dyDescent="0.5">
      <c r="A84" s="84">
        <v>13</v>
      </c>
      <c r="B84" s="181" t="s">
        <v>2446</v>
      </c>
      <c r="C84" s="67" t="s">
        <v>2447</v>
      </c>
      <c r="D84" s="67" t="s">
        <v>2415</v>
      </c>
      <c r="E84" s="166"/>
      <c r="F84" s="201">
        <v>10000</v>
      </c>
      <c r="G84" s="201">
        <v>10000</v>
      </c>
      <c r="H84" s="85" t="s">
        <v>2448</v>
      </c>
      <c r="I84" s="197" t="s">
        <v>28</v>
      </c>
      <c r="J84" s="8"/>
      <c r="K84" s="8"/>
      <c r="L84" s="8"/>
    </row>
    <row r="85" spans="1:12" ht="21.75" x14ac:dyDescent="0.5">
      <c r="A85" s="84"/>
      <c r="B85" s="229"/>
      <c r="C85" s="67" t="s">
        <v>2417</v>
      </c>
      <c r="D85" s="67" t="s">
        <v>2454</v>
      </c>
      <c r="E85" s="166"/>
      <c r="F85" s="201"/>
      <c r="G85" s="201"/>
      <c r="H85" s="85" t="s">
        <v>2419</v>
      </c>
      <c r="I85" s="197" t="s">
        <v>2420</v>
      </c>
      <c r="J85" s="8"/>
      <c r="K85" s="8"/>
      <c r="L85" s="8"/>
    </row>
    <row r="86" spans="1:12" ht="21.75" x14ac:dyDescent="0.5">
      <c r="A86" s="84"/>
      <c r="B86" s="229"/>
      <c r="C86" s="67" t="s">
        <v>2421</v>
      </c>
      <c r="D86" s="67" t="s">
        <v>2425</v>
      </c>
      <c r="E86" s="166"/>
      <c r="F86" s="201">
        <v>50000</v>
      </c>
      <c r="G86" s="201">
        <v>50000</v>
      </c>
      <c r="H86" s="85" t="s">
        <v>2423</v>
      </c>
      <c r="I86" s="197" t="s">
        <v>2559</v>
      </c>
      <c r="J86" s="8"/>
      <c r="K86" s="8"/>
      <c r="L86" s="8"/>
    </row>
    <row r="87" spans="1:12" ht="21.75" x14ac:dyDescent="0.5">
      <c r="A87" s="84"/>
      <c r="B87" s="229"/>
      <c r="C87" s="67" t="s">
        <v>2424</v>
      </c>
      <c r="D87" s="67" t="s">
        <v>2426</v>
      </c>
      <c r="E87" s="166"/>
      <c r="F87" s="201">
        <v>10000</v>
      </c>
      <c r="G87" s="201">
        <v>10000</v>
      </c>
      <c r="H87" s="85"/>
      <c r="I87" s="197"/>
      <c r="J87" s="8"/>
      <c r="K87" s="8"/>
      <c r="L87" s="8"/>
    </row>
    <row r="88" spans="1:12" ht="9" customHeight="1" x14ac:dyDescent="0.5">
      <c r="A88" s="84"/>
      <c r="B88" s="229"/>
      <c r="C88" s="67"/>
      <c r="D88" s="67"/>
      <c r="E88" s="166"/>
      <c r="F88" s="201"/>
      <c r="G88" s="201"/>
      <c r="H88" s="85"/>
      <c r="I88" s="197"/>
      <c r="J88" s="8"/>
      <c r="K88" s="8"/>
      <c r="L88" s="8"/>
    </row>
    <row r="89" spans="1:12" ht="21.75" x14ac:dyDescent="0.5">
      <c r="A89" s="229">
        <v>14</v>
      </c>
      <c r="B89" s="181" t="s">
        <v>2446</v>
      </c>
      <c r="C89" s="67" t="s">
        <v>2447</v>
      </c>
      <c r="D89" s="67" t="s">
        <v>2415</v>
      </c>
      <c r="E89" s="166"/>
      <c r="F89" s="201">
        <v>10000</v>
      </c>
      <c r="G89" s="201">
        <v>10000</v>
      </c>
      <c r="H89" s="85" t="s">
        <v>2448</v>
      </c>
      <c r="I89" s="197" t="s">
        <v>28</v>
      </c>
      <c r="J89" s="8"/>
      <c r="K89" s="8"/>
      <c r="L89" s="8"/>
    </row>
    <row r="90" spans="1:12" ht="21.75" x14ac:dyDescent="0.5">
      <c r="A90" s="318"/>
      <c r="B90" s="229"/>
      <c r="C90" s="67" t="s">
        <v>2417</v>
      </c>
      <c r="D90" s="67" t="s">
        <v>2455</v>
      </c>
      <c r="E90" s="166"/>
      <c r="F90" s="201"/>
      <c r="G90" s="201"/>
      <c r="H90" s="85" t="s">
        <v>2419</v>
      </c>
      <c r="I90" s="197" t="s">
        <v>2420</v>
      </c>
      <c r="J90" s="8"/>
      <c r="K90" s="8"/>
      <c r="L90" s="8"/>
    </row>
    <row r="91" spans="1:12" ht="21.75" x14ac:dyDescent="0.5">
      <c r="A91" s="318"/>
      <c r="B91" s="229"/>
      <c r="C91" s="67" t="s">
        <v>2421</v>
      </c>
      <c r="D91" s="67" t="s">
        <v>2425</v>
      </c>
      <c r="E91" s="166"/>
      <c r="F91" s="201">
        <v>50000</v>
      </c>
      <c r="G91" s="201">
        <v>50000</v>
      </c>
      <c r="H91" s="85" t="s">
        <v>2423</v>
      </c>
      <c r="I91" s="197" t="s">
        <v>2559</v>
      </c>
      <c r="J91" s="8"/>
      <c r="K91" s="8"/>
      <c r="L91" s="8"/>
    </row>
    <row r="92" spans="1:12" ht="21.75" x14ac:dyDescent="0.5">
      <c r="A92" s="318"/>
      <c r="B92" s="229"/>
      <c r="C92" s="67" t="s">
        <v>2424</v>
      </c>
      <c r="D92" s="67" t="s">
        <v>2426</v>
      </c>
      <c r="E92" s="166"/>
      <c r="F92" s="201">
        <v>10000</v>
      </c>
      <c r="G92" s="201">
        <v>10000</v>
      </c>
      <c r="H92" s="85"/>
      <c r="I92" s="197"/>
      <c r="J92" s="8"/>
      <c r="K92" s="8"/>
      <c r="L92" s="8"/>
    </row>
    <row r="93" spans="1:12" ht="9" customHeight="1" x14ac:dyDescent="0.5">
      <c r="A93" s="318"/>
      <c r="B93" s="229"/>
      <c r="C93" s="67"/>
      <c r="D93" s="75"/>
      <c r="E93" s="22"/>
      <c r="F93" s="76"/>
      <c r="G93" s="76"/>
      <c r="H93" s="85"/>
      <c r="I93" s="197"/>
      <c r="J93" s="8"/>
      <c r="K93" s="8"/>
      <c r="L93" s="8"/>
    </row>
    <row r="94" spans="1:12" ht="21.75" x14ac:dyDescent="0.5">
      <c r="A94" s="229">
        <v>15</v>
      </c>
      <c r="B94" s="181" t="s">
        <v>2446</v>
      </c>
      <c r="C94" s="67" t="s">
        <v>2447</v>
      </c>
      <c r="D94" s="67" t="s">
        <v>2415</v>
      </c>
      <c r="E94" s="166"/>
      <c r="F94" s="201">
        <v>10000</v>
      </c>
      <c r="G94" s="201">
        <v>10000</v>
      </c>
      <c r="H94" s="85" t="s">
        <v>2448</v>
      </c>
      <c r="I94" s="197" t="s">
        <v>28</v>
      </c>
      <c r="J94" s="8"/>
      <c r="K94" s="8"/>
      <c r="L94" s="8"/>
    </row>
    <row r="95" spans="1:12" ht="21.75" x14ac:dyDescent="0.5">
      <c r="A95" s="318"/>
      <c r="B95" s="229"/>
      <c r="C95" s="67" t="s">
        <v>2417</v>
      </c>
      <c r="D95" s="67" t="s">
        <v>2456</v>
      </c>
      <c r="E95" s="166"/>
      <c r="F95" s="201"/>
      <c r="G95" s="201"/>
      <c r="H95" s="85" t="s">
        <v>2419</v>
      </c>
      <c r="I95" s="197" t="s">
        <v>2420</v>
      </c>
      <c r="J95" s="8"/>
      <c r="K95" s="8"/>
      <c r="L95" s="8"/>
    </row>
    <row r="96" spans="1:12" ht="21.75" x14ac:dyDescent="0.5">
      <c r="A96" s="318"/>
      <c r="B96" s="229"/>
      <c r="C96" s="67" t="s">
        <v>2421</v>
      </c>
      <c r="D96" s="67" t="s">
        <v>2425</v>
      </c>
      <c r="E96" s="166"/>
      <c r="F96" s="201">
        <v>50000</v>
      </c>
      <c r="G96" s="201">
        <v>50000</v>
      </c>
      <c r="H96" s="85" t="s">
        <v>2423</v>
      </c>
      <c r="I96" s="197" t="s">
        <v>2559</v>
      </c>
      <c r="J96" s="8"/>
      <c r="K96" s="8"/>
      <c r="L96" s="8"/>
    </row>
    <row r="97" spans="1:12" ht="21.75" x14ac:dyDescent="0.5">
      <c r="A97" s="318"/>
      <c r="B97" s="229"/>
      <c r="C97" s="67" t="s">
        <v>2424</v>
      </c>
      <c r="D97" s="67" t="s">
        <v>2426</v>
      </c>
      <c r="E97" s="166"/>
      <c r="F97" s="201">
        <v>10000</v>
      </c>
      <c r="G97" s="201">
        <v>10000</v>
      </c>
      <c r="H97" s="85"/>
      <c r="I97" s="197"/>
      <c r="J97" s="8">
        <f>SUM(E79:E97)</f>
        <v>0</v>
      </c>
      <c r="K97" s="8">
        <f>SUM(F79:F97)</f>
        <v>280000</v>
      </c>
      <c r="L97" s="8">
        <f>SUM(G79:G97)</f>
        <v>280000</v>
      </c>
    </row>
    <row r="98" spans="1:12" ht="21.75" x14ac:dyDescent="0.5">
      <c r="A98" s="319"/>
      <c r="B98" s="331"/>
      <c r="C98" s="69"/>
      <c r="D98" s="90"/>
      <c r="E98" s="93"/>
      <c r="F98" s="92"/>
      <c r="G98" s="92"/>
      <c r="H98" s="103"/>
      <c r="I98" s="204"/>
      <c r="J98" s="8"/>
      <c r="K98" s="8"/>
      <c r="L98" s="8"/>
    </row>
    <row r="99" spans="1:12" ht="21.75" x14ac:dyDescent="0.5">
      <c r="A99" s="314"/>
      <c r="B99" s="307"/>
      <c r="C99" s="43"/>
      <c r="D99" s="59"/>
      <c r="E99" s="59"/>
      <c r="F99" s="59"/>
      <c r="G99" s="59"/>
      <c r="H99" s="43"/>
      <c r="I99" s="55">
        <f>SUM(I74+1)</f>
        <v>300</v>
      </c>
      <c r="J99" s="8"/>
      <c r="K99" s="8"/>
      <c r="L99" s="8"/>
    </row>
    <row r="100" spans="1:12" ht="21.75" x14ac:dyDescent="0.5">
      <c r="A100" s="312" t="s">
        <v>29</v>
      </c>
      <c r="B100" s="313"/>
      <c r="C100" s="313"/>
      <c r="D100" s="313"/>
      <c r="E100" s="313"/>
      <c r="F100" s="313"/>
      <c r="G100" s="313"/>
      <c r="H100" s="313"/>
      <c r="I100" s="313"/>
      <c r="J100" s="8"/>
      <c r="K100" s="8"/>
      <c r="L100" s="8"/>
    </row>
    <row r="101" spans="1:12" ht="21.75" x14ac:dyDescent="0.5">
      <c r="A101" s="312" t="s">
        <v>2412</v>
      </c>
      <c r="B101" s="313"/>
      <c r="C101" s="313"/>
      <c r="D101" s="313"/>
      <c r="E101" s="313"/>
      <c r="F101" s="313"/>
      <c r="G101" s="313"/>
      <c r="H101" s="313"/>
      <c r="I101" s="313"/>
      <c r="J101" s="8"/>
      <c r="K101" s="8"/>
      <c r="L101" s="8"/>
    </row>
    <row r="102" spans="1:12" ht="21.75" x14ac:dyDescent="0.5">
      <c r="A102" s="668" t="s">
        <v>5</v>
      </c>
      <c r="B102" s="670" t="s">
        <v>6</v>
      </c>
      <c r="C102" s="670" t="s">
        <v>7</v>
      </c>
      <c r="D102" s="670" t="s">
        <v>8</v>
      </c>
      <c r="E102" s="696" t="s">
        <v>9</v>
      </c>
      <c r="F102" s="697"/>
      <c r="G102" s="698"/>
      <c r="H102" s="3" t="s">
        <v>10</v>
      </c>
      <c r="I102" s="3" t="s">
        <v>11</v>
      </c>
      <c r="J102" s="8"/>
      <c r="K102" s="8"/>
      <c r="L102" s="8"/>
    </row>
    <row r="103" spans="1:12" ht="21.75" x14ac:dyDescent="0.5">
      <c r="A103" s="669"/>
      <c r="B103" s="671"/>
      <c r="C103" s="671"/>
      <c r="D103" s="671"/>
      <c r="E103" s="268" t="s">
        <v>12</v>
      </c>
      <c r="F103" s="268" t="s">
        <v>13</v>
      </c>
      <c r="G103" s="268" t="s">
        <v>14</v>
      </c>
      <c r="H103" s="6" t="s">
        <v>15</v>
      </c>
      <c r="I103" s="6" t="s">
        <v>16</v>
      </c>
      <c r="J103" s="8"/>
      <c r="K103" s="8"/>
      <c r="L103" s="8"/>
    </row>
    <row r="104" spans="1:12" ht="21.75" x14ac:dyDescent="0.5">
      <c r="A104" s="333">
        <v>16</v>
      </c>
      <c r="B104" s="330" t="s">
        <v>2446</v>
      </c>
      <c r="C104" s="66" t="s">
        <v>2447</v>
      </c>
      <c r="D104" s="66" t="s">
        <v>2415</v>
      </c>
      <c r="E104" s="328"/>
      <c r="F104" s="332">
        <v>10000</v>
      </c>
      <c r="G104" s="332">
        <v>10000</v>
      </c>
      <c r="H104" s="105" t="s">
        <v>2448</v>
      </c>
      <c r="I104" s="327" t="s">
        <v>28</v>
      </c>
      <c r="J104" s="8"/>
      <c r="K104" s="8"/>
      <c r="L104" s="8"/>
    </row>
    <row r="105" spans="1:12" ht="21.75" x14ac:dyDescent="0.5">
      <c r="A105" s="229"/>
      <c r="B105" s="229"/>
      <c r="C105" s="67" t="s">
        <v>2417</v>
      </c>
      <c r="D105" s="67" t="s">
        <v>2457</v>
      </c>
      <c r="E105" s="166"/>
      <c r="F105" s="201"/>
      <c r="G105" s="201"/>
      <c r="H105" s="85" t="s">
        <v>2419</v>
      </c>
      <c r="I105" s="197" t="s">
        <v>2420</v>
      </c>
      <c r="J105" s="8"/>
      <c r="K105" s="8"/>
      <c r="L105" s="8"/>
    </row>
    <row r="106" spans="1:12" ht="21.75" x14ac:dyDescent="0.5">
      <c r="A106" s="229"/>
      <c r="B106" s="229"/>
      <c r="C106" s="67" t="s">
        <v>2421</v>
      </c>
      <c r="D106" s="67" t="s">
        <v>2425</v>
      </c>
      <c r="E106" s="166"/>
      <c r="F106" s="201">
        <v>50000</v>
      </c>
      <c r="G106" s="201">
        <v>50000</v>
      </c>
      <c r="H106" s="85" t="s">
        <v>2423</v>
      </c>
      <c r="I106" s="197" t="s">
        <v>2559</v>
      </c>
      <c r="J106" s="8"/>
      <c r="K106" s="8"/>
      <c r="L106" s="8"/>
    </row>
    <row r="107" spans="1:12" ht="21.75" x14ac:dyDescent="0.5">
      <c r="A107" s="229"/>
      <c r="B107" s="229"/>
      <c r="C107" s="67" t="s">
        <v>2424</v>
      </c>
      <c r="D107" s="67" t="s">
        <v>2426</v>
      </c>
      <c r="E107" s="166"/>
      <c r="F107" s="201">
        <v>10000</v>
      </c>
      <c r="G107" s="201">
        <v>10000</v>
      </c>
      <c r="H107" s="85"/>
      <c r="I107" s="197"/>
      <c r="J107" s="8"/>
      <c r="K107" s="8"/>
      <c r="L107" s="8"/>
    </row>
    <row r="108" spans="1:12" ht="15" customHeight="1" x14ac:dyDescent="0.5">
      <c r="A108" s="229"/>
      <c r="B108" s="229"/>
      <c r="C108" s="67"/>
      <c r="D108" s="75"/>
      <c r="E108" s="22"/>
      <c r="F108" s="76"/>
      <c r="G108" s="76"/>
      <c r="H108" s="85"/>
      <c r="I108" s="197"/>
      <c r="J108" s="8"/>
      <c r="K108" s="8"/>
      <c r="L108" s="8"/>
    </row>
    <row r="109" spans="1:12" ht="21.75" x14ac:dyDescent="0.5">
      <c r="A109" s="229">
        <v>17</v>
      </c>
      <c r="B109" s="181" t="s">
        <v>2446</v>
      </c>
      <c r="C109" s="67" t="s">
        <v>2447</v>
      </c>
      <c r="D109" s="67" t="s">
        <v>2415</v>
      </c>
      <c r="E109" s="166"/>
      <c r="F109" s="201">
        <v>10000</v>
      </c>
      <c r="G109" s="201">
        <v>10000</v>
      </c>
      <c r="H109" s="85" t="s">
        <v>2448</v>
      </c>
      <c r="I109" s="197" t="s">
        <v>28</v>
      </c>
      <c r="J109" s="8"/>
      <c r="K109" s="8"/>
      <c r="L109" s="8"/>
    </row>
    <row r="110" spans="1:12" ht="21.75" x14ac:dyDescent="0.5">
      <c r="A110" s="229"/>
      <c r="B110" s="229"/>
      <c r="C110" s="67" t="s">
        <v>2417</v>
      </c>
      <c r="D110" s="67" t="s">
        <v>2458</v>
      </c>
      <c r="E110" s="166"/>
      <c r="F110" s="201"/>
      <c r="G110" s="201"/>
      <c r="H110" s="85" t="s">
        <v>2419</v>
      </c>
      <c r="I110" s="197" t="s">
        <v>2420</v>
      </c>
      <c r="J110" s="8"/>
      <c r="K110" s="8"/>
      <c r="L110" s="8"/>
    </row>
    <row r="111" spans="1:12" ht="21.75" x14ac:dyDescent="0.5">
      <c r="A111" s="229"/>
      <c r="B111" s="229"/>
      <c r="C111" s="67" t="s">
        <v>2421</v>
      </c>
      <c r="D111" s="67" t="s">
        <v>2425</v>
      </c>
      <c r="E111" s="166"/>
      <c r="F111" s="201">
        <v>50000</v>
      </c>
      <c r="G111" s="201">
        <v>50000</v>
      </c>
      <c r="H111" s="85" t="s">
        <v>2423</v>
      </c>
      <c r="I111" s="197" t="s">
        <v>2559</v>
      </c>
      <c r="J111" s="8"/>
      <c r="K111" s="8"/>
      <c r="L111" s="8"/>
    </row>
    <row r="112" spans="1:12" ht="21.75" x14ac:dyDescent="0.5">
      <c r="A112" s="229"/>
      <c r="B112" s="229"/>
      <c r="C112" s="67" t="s">
        <v>2424</v>
      </c>
      <c r="D112" s="67" t="s">
        <v>2426</v>
      </c>
      <c r="E112" s="166"/>
      <c r="F112" s="201">
        <v>10000</v>
      </c>
      <c r="G112" s="201">
        <v>10000</v>
      </c>
      <c r="H112" s="85"/>
      <c r="I112" s="197"/>
      <c r="J112" s="8"/>
      <c r="K112" s="8"/>
      <c r="L112" s="8"/>
    </row>
    <row r="113" spans="1:12" ht="12.75" customHeight="1" x14ac:dyDescent="0.5">
      <c r="A113" s="229"/>
      <c r="B113" s="229"/>
      <c r="C113" s="67"/>
      <c r="D113" s="67"/>
      <c r="E113" s="166"/>
      <c r="F113" s="201"/>
      <c r="G113" s="201"/>
      <c r="H113" s="85"/>
      <c r="I113" s="197"/>
      <c r="J113" s="8"/>
      <c r="K113" s="8"/>
      <c r="L113" s="8"/>
    </row>
    <row r="114" spans="1:12" ht="21.75" x14ac:dyDescent="0.5">
      <c r="A114" s="229">
        <v>18</v>
      </c>
      <c r="B114" s="181" t="s">
        <v>2446</v>
      </c>
      <c r="C114" s="67" t="s">
        <v>2447</v>
      </c>
      <c r="D114" s="67" t="s">
        <v>2415</v>
      </c>
      <c r="E114" s="166"/>
      <c r="F114" s="201">
        <v>10000</v>
      </c>
      <c r="G114" s="201">
        <v>10000</v>
      </c>
      <c r="H114" s="85" t="s">
        <v>2448</v>
      </c>
      <c r="I114" s="197" t="s">
        <v>28</v>
      </c>
      <c r="J114" s="8"/>
      <c r="K114" s="8"/>
      <c r="L114" s="8"/>
    </row>
    <row r="115" spans="1:12" ht="21.75" x14ac:dyDescent="0.5">
      <c r="A115" s="229"/>
      <c r="B115" s="229"/>
      <c r="C115" s="67" t="s">
        <v>2417</v>
      </c>
      <c r="D115" s="67" t="s">
        <v>2459</v>
      </c>
      <c r="E115" s="166"/>
      <c r="F115" s="201"/>
      <c r="G115" s="201"/>
      <c r="H115" s="85" t="s">
        <v>2419</v>
      </c>
      <c r="I115" s="197" t="s">
        <v>2420</v>
      </c>
      <c r="J115" s="8"/>
      <c r="K115" s="8"/>
      <c r="L115" s="8"/>
    </row>
    <row r="116" spans="1:12" ht="21.75" x14ac:dyDescent="0.5">
      <c r="A116" s="229"/>
      <c r="B116" s="229"/>
      <c r="C116" s="67" t="s">
        <v>2421</v>
      </c>
      <c r="D116" s="67" t="s">
        <v>2425</v>
      </c>
      <c r="E116" s="166"/>
      <c r="F116" s="201">
        <v>50000</v>
      </c>
      <c r="G116" s="201">
        <v>50000</v>
      </c>
      <c r="H116" s="85" t="s">
        <v>2423</v>
      </c>
      <c r="I116" s="197" t="s">
        <v>2559</v>
      </c>
      <c r="J116" s="8"/>
      <c r="K116" s="8"/>
      <c r="L116" s="8"/>
    </row>
    <row r="117" spans="1:12" ht="21.75" x14ac:dyDescent="0.5">
      <c r="A117" s="229"/>
      <c r="B117" s="229"/>
      <c r="C117" s="67" t="s">
        <v>2424</v>
      </c>
      <c r="D117" s="67" t="s">
        <v>2426</v>
      </c>
      <c r="E117" s="166"/>
      <c r="F117" s="201">
        <v>10000</v>
      </c>
      <c r="G117" s="201">
        <v>10000</v>
      </c>
      <c r="H117" s="85"/>
      <c r="I117" s="197"/>
      <c r="J117" s="8"/>
      <c r="K117" s="8"/>
      <c r="L117" s="8"/>
    </row>
    <row r="118" spans="1:12" ht="15" customHeight="1" x14ac:dyDescent="0.5">
      <c r="A118" s="229"/>
      <c r="B118" s="229"/>
      <c r="C118" s="67"/>
      <c r="D118" s="75"/>
      <c r="E118" s="22"/>
      <c r="F118" s="76"/>
      <c r="G118" s="76"/>
      <c r="H118" s="85"/>
      <c r="I118" s="197"/>
      <c r="J118" s="8"/>
      <c r="K118" s="8"/>
      <c r="L118" s="8"/>
    </row>
    <row r="119" spans="1:12" ht="21.75" x14ac:dyDescent="0.5">
      <c r="A119" s="229">
        <v>19</v>
      </c>
      <c r="B119" s="181" t="s">
        <v>2446</v>
      </c>
      <c r="C119" s="67" t="s">
        <v>2447</v>
      </c>
      <c r="D119" s="67" t="s">
        <v>2415</v>
      </c>
      <c r="E119" s="166"/>
      <c r="F119" s="201">
        <v>10000</v>
      </c>
      <c r="G119" s="201">
        <v>10000</v>
      </c>
      <c r="H119" s="85" t="s">
        <v>2448</v>
      </c>
      <c r="I119" s="197" t="s">
        <v>28</v>
      </c>
      <c r="J119" s="8"/>
      <c r="K119" s="8"/>
      <c r="L119" s="8"/>
    </row>
    <row r="120" spans="1:12" ht="21.75" x14ac:dyDescent="0.5">
      <c r="A120" s="229"/>
      <c r="B120" s="229"/>
      <c r="C120" s="67" t="s">
        <v>2417</v>
      </c>
      <c r="D120" s="67" t="s">
        <v>2460</v>
      </c>
      <c r="E120" s="166"/>
      <c r="F120" s="201"/>
      <c r="G120" s="201"/>
      <c r="H120" s="85" t="s">
        <v>2419</v>
      </c>
      <c r="I120" s="197" t="s">
        <v>2420</v>
      </c>
      <c r="J120" s="8"/>
      <c r="K120" s="8"/>
      <c r="L120" s="8"/>
    </row>
    <row r="121" spans="1:12" ht="21.75" x14ac:dyDescent="0.5">
      <c r="A121" s="229"/>
      <c r="B121" s="229"/>
      <c r="C121" s="67" t="s">
        <v>2421</v>
      </c>
      <c r="D121" s="67" t="s">
        <v>2425</v>
      </c>
      <c r="E121" s="166"/>
      <c r="F121" s="201">
        <v>50000</v>
      </c>
      <c r="G121" s="201">
        <v>50000</v>
      </c>
      <c r="H121" s="85" t="s">
        <v>2423</v>
      </c>
      <c r="I121" s="197" t="s">
        <v>2559</v>
      </c>
      <c r="J121" s="8"/>
      <c r="K121" s="8"/>
      <c r="L121" s="8"/>
    </row>
    <row r="122" spans="1:12" ht="21.75" x14ac:dyDescent="0.5">
      <c r="A122" s="331"/>
      <c r="B122" s="331"/>
      <c r="C122" s="69" t="s">
        <v>2424</v>
      </c>
      <c r="D122" s="69" t="s">
        <v>2426</v>
      </c>
      <c r="E122" s="206"/>
      <c r="F122" s="205">
        <v>10000</v>
      </c>
      <c r="G122" s="205">
        <v>10000</v>
      </c>
      <c r="H122" s="103"/>
      <c r="I122" s="204"/>
      <c r="J122" s="8">
        <f>SUM(E104:E122)</f>
        <v>0</v>
      </c>
      <c r="K122" s="8">
        <f>SUM(F104:F122)</f>
        <v>280000</v>
      </c>
      <c r="L122" s="8">
        <f>SUM(G104:G122)</f>
        <v>280000</v>
      </c>
    </row>
    <row r="123" spans="1:12" ht="21.75" x14ac:dyDescent="0.5">
      <c r="A123" s="307"/>
      <c r="B123" s="307"/>
      <c r="C123" s="43"/>
      <c r="D123" s="59"/>
      <c r="E123" s="59"/>
      <c r="F123" s="59"/>
      <c r="G123" s="59"/>
      <c r="H123" s="43"/>
      <c r="I123" s="55">
        <f>SUM(I99+1)</f>
        <v>301</v>
      </c>
      <c r="J123" s="8"/>
      <c r="K123" s="8"/>
      <c r="L123" s="8"/>
    </row>
    <row r="124" spans="1:12" ht="21.75" x14ac:dyDescent="0.5">
      <c r="A124" s="312" t="s">
        <v>29</v>
      </c>
      <c r="B124" s="313"/>
      <c r="C124" s="313"/>
      <c r="D124" s="313"/>
      <c r="E124" s="313"/>
      <c r="F124" s="313"/>
      <c r="G124" s="313"/>
      <c r="H124" s="313"/>
      <c r="I124" s="313"/>
      <c r="J124" s="8"/>
      <c r="K124" s="8"/>
      <c r="L124" s="8"/>
    </row>
    <row r="125" spans="1:12" ht="21.75" x14ac:dyDescent="0.5">
      <c r="A125" s="312" t="s">
        <v>2412</v>
      </c>
      <c r="B125" s="313"/>
      <c r="C125" s="313"/>
      <c r="D125" s="313"/>
      <c r="E125" s="313"/>
      <c r="F125" s="313"/>
      <c r="G125" s="313"/>
      <c r="H125" s="313"/>
      <c r="I125" s="313"/>
      <c r="J125" s="8"/>
      <c r="K125" s="8"/>
      <c r="L125" s="8"/>
    </row>
    <row r="126" spans="1:12" ht="21.75" x14ac:dyDescent="0.5">
      <c r="A126" s="668" t="s">
        <v>5</v>
      </c>
      <c r="B126" s="670" t="s">
        <v>6</v>
      </c>
      <c r="C126" s="670" t="s">
        <v>7</v>
      </c>
      <c r="D126" s="670" t="s">
        <v>8</v>
      </c>
      <c r="E126" s="696" t="s">
        <v>9</v>
      </c>
      <c r="F126" s="697"/>
      <c r="G126" s="698"/>
      <c r="H126" s="3" t="s">
        <v>10</v>
      </c>
      <c r="I126" s="3" t="s">
        <v>11</v>
      </c>
      <c r="J126" s="8"/>
      <c r="K126" s="8"/>
      <c r="L126" s="8"/>
    </row>
    <row r="127" spans="1:12" ht="21.75" x14ac:dyDescent="0.5">
      <c r="A127" s="669"/>
      <c r="B127" s="671"/>
      <c r="C127" s="671"/>
      <c r="D127" s="671"/>
      <c r="E127" s="268" t="s">
        <v>12</v>
      </c>
      <c r="F127" s="268" t="s">
        <v>13</v>
      </c>
      <c r="G127" s="268" t="s">
        <v>14</v>
      </c>
      <c r="H127" s="6" t="s">
        <v>15</v>
      </c>
      <c r="I127" s="6" t="s">
        <v>16</v>
      </c>
      <c r="J127" s="8"/>
      <c r="K127" s="8"/>
      <c r="L127" s="8"/>
    </row>
    <row r="128" spans="1:12" ht="21.75" x14ac:dyDescent="0.5">
      <c r="A128" s="333">
        <v>20</v>
      </c>
      <c r="B128" s="330" t="s">
        <v>2446</v>
      </c>
      <c r="C128" s="66" t="s">
        <v>2447</v>
      </c>
      <c r="D128" s="66" t="s">
        <v>2415</v>
      </c>
      <c r="E128" s="328"/>
      <c r="F128" s="332">
        <v>10000</v>
      </c>
      <c r="G128" s="332">
        <v>10000</v>
      </c>
      <c r="H128" s="105" t="s">
        <v>2448</v>
      </c>
      <c r="I128" s="327" t="s">
        <v>28</v>
      </c>
      <c r="J128" s="8"/>
      <c r="K128" s="8"/>
      <c r="L128" s="8"/>
    </row>
    <row r="129" spans="1:12" ht="21.75" x14ac:dyDescent="0.5">
      <c r="A129" s="229"/>
      <c r="B129" s="229"/>
      <c r="C129" s="67" t="s">
        <v>2417</v>
      </c>
      <c r="D129" s="67" t="s">
        <v>19</v>
      </c>
      <c r="E129" s="166"/>
      <c r="F129" s="201"/>
      <c r="G129" s="201"/>
      <c r="H129" s="85" t="s">
        <v>2419</v>
      </c>
      <c r="I129" s="197" t="s">
        <v>529</v>
      </c>
      <c r="J129" s="8"/>
      <c r="K129" s="8"/>
      <c r="L129" s="8"/>
    </row>
    <row r="130" spans="1:12" ht="21.75" x14ac:dyDescent="0.5">
      <c r="A130" s="229"/>
      <c r="B130" s="229"/>
      <c r="C130" s="67" t="s">
        <v>2421</v>
      </c>
      <c r="D130" s="67" t="s">
        <v>2425</v>
      </c>
      <c r="E130" s="166"/>
      <c r="F130" s="201">
        <v>50000</v>
      </c>
      <c r="G130" s="201">
        <v>50000</v>
      </c>
      <c r="H130" s="85" t="s">
        <v>2423</v>
      </c>
      <c r="I130" s="197" t="s">
        <v>2561</v>
      </c>
      <c r="J130" s="8"/>
      <c r="K130" s="8"/>
      <c r="L130" s="8"/>
    </row>
    <row r="131" spans="1:12" ht="21.75" x14ac:dyDescent="0.5">
      <c r="A131" s="229"/>
      <c r="B131" s="229"/>
      <c r="C131" s="67" t="s">
        <v>2424</v>
      </c>
      <c r="D131" s="67" t="s">
        <v>2426</v>
      </c>
      <c r="E131" s="166"/>
      <c r="F131" s="201">
        <v>10000</v>
      </c>
      <c r="G131" s="201">
        <v>10000</v>
      </c>
      <c r="H131" s="85"/>
      <c r="I131" s="197" t="s">
        <v>2560</v>
      </c>
      <c r="J131" s="8"/>
      <c r="K131" s="8"/>
      <c r="L131" s="8"/>
    </row>
    <row r="132" spans="1:12" ht="15.75" customHeight="1" x14ac:dyDescent="0.5">
      <c r="A132" s="229"/>
      <c r="B132" s="229"/>
      <c r="C132" s="229"/>
      <c r="D132" s="229"/>
      <c r="E132" s="57"/>
      <c r="F132" s="58"/>
      <c r="G132" s="58"/>
      <c r="H132" s="58"/>
      <c r="I132" s="58"/>
      <c r="J132" s="8"/>
      <c r="K132" s="8"/>
      <c r="L132" s="8"/>
    </row>
    <row r="133" spans="1:12" ht="21.75" x14ac:dyDescent="0.5">
      <c r="A133" s="84">
        <v>21</v>
      </c>
      <c r="B133" s="67" t="s">
        <v>2461</v>
      </c>
      <c r="C133" s="290" t="s">
        <v>2462</v>
      </c>
      <c r="D133" s="67" t="s">
        <v>2463</v>
      </c>
      <c r="E133" s="156">
        <v>50000</v>
      </c>
      <c r="F133" s="325">
        <v>1000000</v>
      </c>
      <c r="G133" s="325">
        <v>1000000</v>
      </c>
      <c r="H133" s="85" t="s">
        <v>2464</v>
      </c>
      <c r="I133" s="85" t="s">
        <v>67</v>
      </c>
      <c r="J133" s="8"/>
      <c r="K133" s="8"/>
      <c r="L133" s="8"/>
    </row>
    <row r="134" spans="1:12" ht="21.75" x14ac:dyDescent="0.5">
      <c r="A134" s="84"/>
      <c r="B134" s="67" t="s">
        <v>131</v>
      </c>
      <c r="C134" s="290" t="s">
        <v>2465</v>
      </c>
      <c r="D134" s="67" t="s">
        <v>2466</v>
      </c>
      <c r="E134" s="24"/>
      <c r="F134" s="85"/>
      <c r="G134" s="85"/>
      <c r="H134" s="85" t="s">
        <v>2467</v>
      </c>
      <c r="I134" s="197" t="s">
        <v>529</v>
      </c>
      <c r="J134" s="8"/>
      <c r="K134" s="8"/>
      <c r="L134" s="8"/>
    </row>
    <row r="135" spans="1:12" ht="21.75" x14ac:dyDescent="0.5">
      <c r="A135" s="84"/>
      <c r="B135" s="67" t="s">
        <v>2468</v>
      </c>
      <c r="C135" s="290" t="s">
        <v>2469</v>
      </c>
      <c r="D135" s="67" t="s">
        <v>2470</v>
      </c>
      <c r="E135" s="24"/>
      <c r="F135" s="85"/>
      <c r="G135" s="85"/>
      <c r="H135" s="85" t="s">
        <v>2471</v>
      </c>
      <c r="I135" s="197" t="s">
        <v>2561</v>
      </c>
      <c r="J135" s="8"/>
      <c r="K135" s="8"/>
      <c r="L135" s="8"/>
    </row>
    <row r="136" spans="1:12" ht="21.75" x14ac:dyDescent="0.5">
      <c r="A136" s="84"/>
      <c r="B136" s="67" t="s">
        <v>19</v>
      </c>
      <c r="C136" s="290" t="s">
        <v>2472</v>
      </c>
      <c r="D136" s="67" t="s">
        <v>2473</v>
      </c>
      <c r="E136" s="24"/>
      <c r="F136" s="85"/>
      <c r="G136" s="85"/>
      <c r="H136" s="85" t="s">
        <v>1520</v>
      </c>
      <c r="I136" s="197" t="s">
        <v>2560</v>
      </c>
      <c r="J136" s="8"/>
      <c r="K136" s="8"/>
      <c r="L136" s="8"/>
    </row>
    <row r="137" spans="1:12" ht="15.75" customHeight="1" x14ac:dyDescent="0.5">
      <c r="A137" s="84"/>
      <c r="B137" s="67"/>
      <c r="C137" s="290"/>
      <c r="D137" s="67"/>
      <c r="E137" s="24"/>
      <c r="F137" s="85"/>
      <c r="G137" s="85"/>
      <c r="H137" s="85"/>
      <c r="I137" s="85"/>
      <c r="J137" s="8"/>
      <c r="K137" s="8"/>
      <c r="L137" s="8"/>
    </row>
    <row r="138" spans="1:12" ht="21.75" x14ac:dyDescent="0.5">
      <c r="A138" s="84">
        <v>22</v>
      </c>
      <c r="B138" s="67" t="s">
        <v>2461</v>
      </c>
      <c r="C138" s="290" t="s">
        <v>2462</v>
      </c>
      <c r="D138" s="67" t="s">
        <v>2463</v>
      </c>
      <c r="E138" s="156">
        <v>50000</v>
      </c>
      <c r="F138" s="325">
        <v>1000000</v>
      </c>
      <c r="G138" s="325">
        <v>1000000</v>
      </c>
      <c r="H138" s="85" t="s">
        <v>2464</v>
      </c>
      <c r="I138" s="85" t="s">
        <v>67</v>
      </c>
      <c r="J138" s="8"/>
      <c r="K138" s="8"/>
      <c r="L138" s="8"/>
    </row>
    <row r="139" spans="1:12" ht="21.75" x14ac:dyDescent="0.5">
      <c r="A139" s="84"/>
      <c r="B139" s="67" t="s">
        <v>131</v>
      </c>
      <c r="C139" s="290" t="s">
        <v>2465</v>
      </c>
      <c r="D139" s="67" t="s">
        <v>2466</v>
      </c>
      <c r="E139" s="24"/>
      <c r="F139" s="85"/>
      <c r="G139" s="85"/>
      <c r="H139" s="85" t="s">
        <v>2467</v>
      </c>
      <c r="I139" s="197" t="s">
        <v>529</v>
      </c>
      <c r="J139" s="8"/>
      <c r="K139" s="8"/>
      <c r="L139" s="8"/>
    </row>
    <row r="140" spans="1:12" ht="21.75" x14ac:dyDescent="0.5">
      <c r="A140" s="84"/>
      <c r="B140" s="67" t="s">
        <v>2474</v>
      </c>
      <c r="C140" s="290" t="s">
        <v>2469</v>
      </c>
      <c r="D140" s="67" t="s">
        <v>2470</v>
      </c>
      <c r="E140" s="24"/>
      <c r="F140" s="85"/>
      <c r="G140" s="85"/>
      <c r="H140" s="85" t="s">
        <v>2471</v>
      </c>
      <c r="I140" s="197" t="s">
        <v>2561</v>
      </c>
      <c r="J140" s="8"/>
      <c r="K140" s="8"/>
      <c r="L140" s="8"/>
    </row>
    <row r="141" spans="1:12" ht="21.75" x14ac:dyDescent="0.5">
      <c r="A141" s="84"/>
      <c r="B141" s="67" t="s">
        <v>19</v>
      </c>
      <c r="C141" s="290" t="s">
        <v>2472</v>
      </c>
      <c r="D141" s="67" t="s">
        <v>2473</v>
      </c>
      <c r="E141" s="24"/>
      <c r="F141" s="85"/>
      <c r="G141" s="85"/>
      <c r="H141" s="85" t="s">
        <v>1520</v>
      </c>
      <c r="I141" s="197" t="s">
        <v>2560</v>
      </c>
      <c r="J141" s="8"/>
      <c r="K141" s="8"/>
      <c r="L141" s="8"/>
    </row>
    <row r="142" spans="1:12" ht="16.5" customHeight="1" x14ac:dyDescent="0.5">
      <c r="A142" s="84"/>
      <c r="B142" s="67"/>
      <c r="C142" s="67"/>
      <c r="D142" s="67"/>
      <c r="E142" s="24"/>
      <c r="F142" s="85"/>
      <c r="G142" s="85"/>
      <c r="H142" s="85"/>
      <c r="I142" s="85"/>
      <c r="J142" s="8"/>
      <c r="K142" s="8"/>
      <c r="L142" s="8"/>
    </row>
    <row r="143" spans="1:12" ht="21.75" x14ac:dyDescent="0.5">
      <c r="A143" s="84">
        <v>23</v>
      </c>
      <c r="B143" s="67" t="s">
        <v>2461</v>
      </c>
      <c r="C143" s="290" t="s">
        <v>2462</v>
      </c>
      <c r="D143" s="67" t="s">
        <v>2463</v>
      </c>
      <c r="E143" s="156">
        <v>50000</v>
      </c>
      <c r="F143" s="325">
        <v>1000000</v>
      </c>
      <c r="G143" s="325">
        <v>1000000</v>
      </c>
      <c r="H143" s="85" t="s">
        <v>2464</v>
      </c>
      <c r="I143" s="85" t="s">
        <v>67</v>
      </c>
      <c r="J143" s="8">
        <f>SUM(E128:E143)</f>
        <v>150000</v>
      </c>
      <c r="K143" s="8">
        <f>SUM(F128:F143)</f>
        <v>3070000</v>
      </c>
      <c r="L143" s="8">
        <f>SUM(G128:G143)</f>
        <v>3070000</v>
      </c>
    </row>
    <row r="144" spans="1:12" ht="21.75" x14ac:dyDescent="0.5">
      <c r="A144" s="84"/>
      <c r="B144" s="67" t="s">
        <v>131</v>
      </c>
      <c r="C144" s="290" t="s">
        <v>2465</v>
      </c>
      <c r="D144" s="67" t="s">
        <v>2466</v>
      </c>
      <c r="E144" s="24"/>
      <c r="F144" s="85"/>
      <c r="G144" s="85"/>
      <c r="H144" s="85" t="s">
        <v>2467</v>
      </c>
      <c r="I144" s="197" t="s">
        <v>529</v>
      </c>
      <c r="J144" s="8"/>
      <c r="K144" s="8"/>
      <c r="L144" s="8"/>
    </row>
    <row r="145" spans="1:12" ht="21.75" x14ac:dyDescent="0.5">
      <c r="A145" s="84"/>
      <c r="B145" s="67" t="s">
        <v>2475</v>
      </c>
      <c r="C145" s="290" t="s">
        <v>2469</v>
      </c>
      <c r="D145" s="67" t="s">
        <v>2470</v>
      </c>
      <c r="E145" s="24"/>
      <c r="F145" s="85"/>
      <c r="G145" s="85"/>
      <c r="H145" s="85" t="s">
        <v>2471</v>
      </c>
      <c r="I145" s="197" t="s">
        <v>2561</v>
      </c>
      <c r="J145" s="8"/>
      <c r="K145" s="8"/>
      <c r="L145" s="8"/>
    </row>
    <row r="146" spans="1:12" ht="21.75" x14ac:dyDescent="0.5">
      <c r="A146" s="86"/>
      <c r="B146" s="69" t="s">
        <v>19</v>
      </c>
      <c r="C146" s="291" t="s">
        <v>2472</v>
      </c>
      <c r="D146" s="69" t="s">
        <v>2473</v>
      </c>
      <c r="E146" s="81"/>
      <c r="F146" s="103"/>
      <c r="G146" s="103"/>
      <c r="H146" s="103" t="s">
        <v>1520</v>
      </c>
      <c r="I146" s="197" t="s">
        <v>2560</v>
      </c>
      <c r="J146" s="8"/>
      <c r="K146" s="8"/>
      <c r="L146" s="8"/>
    </row>
    <row r="147" spans="1:12" ht="21.75" x14ac:dyDescent="0.5">
      <c r="A147" s="55"/>
      <c r="B147" s="43"/>
      <c r="C147" s="43"/>
      <c r="D147" s="43"/>
      <c r="E147" s="43"/>
      <c r="F147" s="43"/>
      <c r="G147" s="43"/>
      <c r="H147" s="43"/>
      <c r="I147" s="55">
        <f>SUM(I123+1)</f>
        <v>302</v>
      </c>
      <c r="J147" s="8"/>
      <c r="K147" s="8"/>
      <c r="L147" s="8"/>
    </row>
    <row r="148" spans="1:12" ht="21.75" x14ac:dyDescent="0.5">
      <c r="A148" s="312" t="s">
        <v>29</v>
      </c>
      <c r="B148" s="313"/>
      <c r="C148" s="313"/>
      <c r="D148" s="313"/>
      <c r="E148" s="313"/>
      <c r="F148" s="313"/>
      <c r="G148" s="313"/>
      <c r="H148" s="313"/>
      <c r="I148" s="313"/>
      <c r="J148" s="8"/>
      <c r="K148" s="8"/>
      <c r="L148" s="8"/>
    </row>
    <row r="149" spans="1:12" ht="21.75" x14ac:dyDescent="0.5">
      <c r="A149" s="312" t="s">
        <v>2412</v>
      </c>
      <c r="B149" s="313"/>
      <c r="C149" s="313"/>
      <c r="D149" s="313"/>
      <c r="E149" s="313"/>
      <c r="F149" s="313"/>
      <c r="G149" s="313"/>
      <c r="H149" s="313"/>
      <c r="I149" s="313"/>
      <c r="J149" s="8"/>
      <c r="K149" s="8"/>
      <c r="L149" s="8"/>
    </row>
    <row r="150" spans="1:12" ht="21.75" x14ac:dyDescent="0.5">
      <c r="A150" s="668" t="s">
        <v>5</v>
      </c>
      <c r="B150" s="670" t="s">
        <v>6</v>
      </c>
      <c r="C150" s="670" t="s">
        <v>7</v>
      </c>
      <c r="D150" s="670" t="s">
        <v>8</v>
      </c>
      <c r="E150" s="696" t="s">
        <v>9</v>
      </c>
      <c r="F150" s="697"/>
      <c r="G150" s="698"/>
      <c r="H150" s="3" t="s">
        <v>10</v>
      </c>
      <c r="I150" s="3" t="s">
        <v>11</v>
      </c>
      <c r="J150" s="8"/>
      <c r="K150" s="8"/>
      <c r="L150" s="8"/>
    </row>
    <row r="151" spans="1:12" ht="21.75" x14ac:dyDescent="0.5">
      <c r="A151" s="669"/>
      <c r="B151" s="671"/>
      <c r="C151" s="671"/>
      <c r="D151" s="671"/>
      <c r="E151" s="268" t="s">
        <v>12</v>
      </c>
      <c r="F151" s="268" t="s">
        <v>13</v>
      </c>
      <c r="G151" s="268" t="s">
        <v>14</v>
      </c>
      <c r="H151" s="6" t="s">
        <v>15</v>
      </c>
      <c r="I151" s="6" t="s">
        <v>16</v>
      </c>
      <c r="J151" s="8"/>
      <c r="K151" s="8"/>
      <c r="L151" s="8"/>
    </row>
    <row r="152" spans="1:12" ht="21.75" x14ac:dyDescent="0.5">
      <c r="A152" s="89">
        <v>24</v>
      </c>
      <c r="B152" s="66" t="s">
        <v>2461</v>
      </c>
      <c r="C152" s="289" t="s">
        <v>2462</v>
      </c>
      <c r="D152" s="66" t="s">
        <v>2463</v>
      </c>
      <c r="E152" s="316">
        <v>50000</v>
      </c>
      <c r="F152" s="324">
        <v>1000000</v>
      </c>
      <c r="G152" s="324">
        <v>1000000</v>
      </c>
      <c r="H152" s="105" t="s">
        <v>2464</v>
      </c>
      <c r="I152" s="105" t="s">
        <v>67</v>
      </c>
      <c r="J152" s="8"/>
      <c r="K152" s="8"/>
      <c r="L152" s="8"/>
    </row>
    <row r="153" spans="1:12" ht="21.75" x14ac:dyDescent="0.5">
      <c r="A153" s="84"/>
      <c r="B153" s="67" t="s">
        <v>131</v>
      </c>
      <c r="C153" s="290" t="s">
        <v>2465</v>
      </c>
      <c r="D153" s="67" t="s">
        <v>2466</v>
      </c>
      <c r="E153" s="24"/>
      <c r="F153" s="85"/>
      <c r="G153" s="85"/>
      <c r="H153" s="85" t="s">
        <v>2467</v>
      </c>
      <c r="I153" s="197" t="s">
        <v>529</v>
      </c>
      <c r="J153" s="8"/>
      <c r="K153" s="8"/>
      <c r="L153" s="8"/>
    </row>
    <row r="154" spans="1:12" ht="21.75" x14ac:dyDescent="0.5">
      <c r="A154" s="84"/>
      <c r="B154" s="67" t="s">
        <v>2476</v>
      </c>
      <c r="C154" s="290" t="s">
        <v>2469</v>
      </c>
      <c r="D154" s="67" t="s">
        <v>2470</v>
      </c>
      <c r="E154" s="24"/>
      <c r="F154" s="85"/>
      <c r="G154" s="85"/>
      <c r="H154" s="85" t="s">
        <v>2471</v>
      </c>
      <c r="I154" s="197" t="s">
        <v>2561</v>
      </c>
      <c r="J154" s="8"/>
      <c r="K154" s="8"/>
      <c r="L154" s="8"/>
    </row>
    <row r="155" spans="1:12" ht="21.75" x14ac:dyDescent="0.5">
      <c r="A155" s="84"/>
      <c r="B155" s="67" t="s">
        <v>19</v>
      </c>
      <c r="C155" s="290" t="s">
        <v>2472</v>
      </c>
      <c r="D155" s="67" t="s">
        <v>2473</v>
      </c>
      <c r="E155" s="24"/>
      <c r="F155" s="85"/>
      <c r="G155" s="85"/>
      <c r="H155" s="85" t="s">
        <v>1520</v>
      </c>
      <c r="I155" s="197" t="s">
        <v>2560</v>
      </c>
      <c r="J155" s="8"/>
      <c r="K155" s="8"/>
      <c r="L155" s="8"/>
    </row>
    <row r="156" spans="1:12" ht="14.25" customHeight="1" x14ac:dyDescent="0.5">
      <c r="A156" s="84"/>
      <c r="B156" s="67"/>
      <c r="C156" s="67"/>
      <c r="D156" s="67"/>
      <c r="E156" s="24"/>
      <c r="F156" s="85"/>
      <c r="G156" s="85"/>
      <c r="H156" s="85"/>
      <c r="I156" s="85"/>
      <c r="J156" s="8"/>
      <c r="K156" s="8"/>
      <c r="L156" s="8"/>
    </row>
    <row r="157" spans="1:12" ht="21.75" x14ac:dyDescent="0.5">
      <c r="A157" s="84">
        <v>25</v>
      </c>
      <c r="B157" s="67" t="s">
        <v>2461</v>
      </c>
      <c r="C157" s="290" t="s">
        <v>2462</v>
      </c>
      <c r="D157" s="67" t="s">
        <v>2463</v>
      </c>
      <c r="E157" s="156">
        <v>50000</v>
      </c>
      <c r="F157" s="325">
        <v>1000000</v>
      </c>
      <c r="G157" s="325">
        <v>1000000</v>
      </c>
      <c r="H157" s="85" t="s">
        <v>2464</v>
      </c>
      <c r="I157" s="85" t="s">
        <v>67</v>
      </c>
      <c r="J157" s="8"/>
      <c r="K157" s="8"/>
      <c r="L157" s="8"/>
    </row>
    <row r="158" spans="1:12" ht="21.75" x14ac:dyDescent="0.5">
      <c r="A158" s="84"/>
      <c r="B158" s="67" t="s">
        <v>131</v>
      </c>
      <c r="C158" s="290" t="s">
        <v>2465</v>
      </c>
      <c r="D158" s="67" t="s">
        <v>2466</v>
      </c>
      <c r="E158" s="24"/>
      <c r="F158" s="85"/>
      <c r="G158" s="85"/>
      <c r="H158" s="85" t="s">
        <v>2467</v>
      </c>
      <c r="I158" s="197" t="s">
        <v>529</v>
      </c>
      <c r="J158" s="8"/>
      <c r="K158" s="8"/>
      <c r="L158" s="8"/>
    </row>
    <row r="159" spans="1:12" ht="21.75" x14ac:dyDescent="0.5">
      <c r="A159" s="84"/>
      <c r="B159" s="67" t="s">
        <v>2477</v>
      </c>
      <c r="C159" s="290" t="s">
        <v>2469</v>
      </c>
      <c r="D159" s="67" t="s">
        <v>2470</v>
      </c>
      <c r="E159" s="24"/>
      <c r="F159" s="85"/>
      <c r="G159" s="85"/>
      <c r="H159" s="85" t="s">
        <v>2471</v>
      </c>
      <c r="I159" s="197" t="s">
        <v>2561</v>
      </c>
      <c r="J159" s="8"/>
      <c r="K159" s="8"/>
      <c r="L159" s="8"/>
    </row>
    <row r="160" spans="1:12" ht="21.75" x14ac:dyDescent="0.5">
      <c r="A160" s="84"/>
      <c r="B160" s="67" t="s">
        <v>19</v>
      </c>
      <c r="C160" s="290" t="s">
        <v>2472</v>
      </c>
      <c r="D160" s="67" t="s">
        <v>2473</v>
      </c>
      <c r="E160" s="24"/>
      <c r="F160" s="85"/>
      <c r="G160" s="85"/>
      <c r="H160" s="85" t="s">
        <v>1520</v>
      </c>
      <c r="I160" s="197" t="s">
        <v>2560</v>
      </c>
      <c r="J160" s="8"/>
      <c r="K160" s="8"/>
      <c r="L160" s="8"/>
    </row>
    <row r="161" spans="1:12" ht="13.5" customHeight="1" x14ac:dyDescent="0.5">
      <c r="A161" s="84"/>
      <c r="B161" s="67"/>
      <c r="C161" s="67"/>
      <c r="D161" s="67"/>
      <c r="E161" s="24"/>
      <c r="F161" s="85"/>
      <c r="G161" s="85"/>
      <c r="H161" s="85"/>
      <c r="I161" s="85"/>
      <c r="J161" s="8"/>
      <c r="K161" s="8"/>
      <c r="L161" s="8"/>
    </row>
    <row r="162" spans="1:12" ht="21.75" x14ac:dyDescent="0.5">
      <c r="A162" s="84">
        <v>26</v>
      </c>
      <c r="B162" s="67" t="s">
        <v>2461</v>
      </c>
      <c r="C162" s="290" t="s">
        <v>2462</v>
      </c>
      <c r="D162" s="67" t="s">
        <v>2463</v>
      </c>
      <c r="E162" s="156">
        <v>50000</v>
      </c>
      <c r="F162" s="325">
        <v>1000000</v>
      </c>
      <c r="G162" s="325">
        <v>1000000</v>
      </c>
      <c r="H162" s="85" t="s">
        <v>2464</v>
      </c>
      <c r="I162" s="85" t="s">
        <v>67</v>
      </c>
      <c r="J162" s="8"/>
      <c r="K162" s="8"/>
      <c r="L162" s="8"/>
    </row>
    <row r="163" spans="1:12" ht="21.75" x14ac:dyDescent="0.5">
      <c r="A163" s="84"/>
      <c r="B163" s="67" t="s">
        <v>131</v>
      </c>
      <c r="C163" s="290" t="s">
        <v>2465</v>
      </c>
      <c r="D163" s="67" t="s">
        <v>2466</v>
      </c>
      <c r="E163" s="24"/>
      <c r="F163" s="85"/>
      <c r="G163" s="85"/>
      <c r="H163" s="85" t="s">
        <v>2467</v>
      </c>
      <c r="I163" s="197" t="s">
        <v>529</v>
      </c>
      <c r="J163" s="8"/>
      <c r="K163" s="8"/>
      <c r="L163" s="8"/>
    </row>
    <row r="164" spans="1:12" ht="21.75" x14ac:dyDescent="0.5">
      <c r="A164" s="84"/>
      <c r="B164" s="67" t="s">
        <v>2478</v>
      </c>
      <c r="C164" s="290" t="s">
        <v>2469</v>
      </c>
      <c r="D164" s="67" t="s">
        <v>2470</v>
      </c>
      <c r="E164" s="24"/>
      <c r="F164" s="85"/>
      <c r="G164" s="85"/>
      <c r="H164" s="85" t="s">
        <v>2471</v>
      </c>
      <c r="I164" s="197" t="s">
        <v>2561</v>
      </c>
      <c r="J164" s="8"/>
      <c r="K164" s="8"/>
      <c r="L164" s="8"/>
    </row>
    <row r="165" spans="1:12" ht="21.75" x14ac:dyDescent="0.5">
      <c r="A165" s="84"/>
      <c r="B165" s="67" t="s">
        <v>19</v>
      </c>
      <c r="C165" s="290" t="s">
        <v>2472</v>
      </c>
      <c r="D165" s="67" t="s">
        <v>2473</v>
      </c>
      <c r="E165" s="24"/>
      <c r="F165" s="85"/>
      <c r="G165" s="85"/>
      <c r="H165" s="85" t="s">
        <v>1520</v>
      </c>
      <c r="I165" s="197" t="s">
        <v>2560</v>
      </c>
      <c r="J165" s="8"/>
      <c r="K165" s="8"/>
      <c r="L165" s="8"/>
    </row>
    <row r="166" spans="1:12" ht="12.75" customHeight="1" x14ac:dyDescent="0.5">
      <c r="A166" s="84"/>
      <c r="B166" s="67"/>
      <c r="C166" s="67"/>
      <c r="D166" s="67"/>
      <c r="E166" s="24"/>
      <c r="F166" s="85"/>
      <c r="G166" s="85"/>
      <c r="H166" s="85"/>
      <c r="I166" s="85"/>
      <c r="J166" s="8"/>
      <c r="K166" s="8"/>
      <c r="L166" s="8"/>
    </row>
    <row r="167" spans="1:12" ht="21.75" x14ac:dyDescent="0.5">
      <c r="A167" s="84">
        <v>27</v>
      </c>
      <c r="B167" s="67" t="s">
        <v>2461</v>
      </c>
      <c r="C167" s="290" t="s">
        <v>2462</v>
      </c>
      <c r="D167" s="67" t="s">
        <v>2463</v>
      </c>
      <c r="E167" s="156">
        <v>50000</v>
      </c>
      <c r="F167" s="325">
        <v>1000000</v>
      </c>
      <c r="G167" s="325">
        <v>1000000</v>
      </c>
      <c r="H167" s="85" t="s">
        <v>2464</v>
      </c>
      <c r="I167" s="85" t="s">
        <v>67</v>
      </c>
      <c r="J167" s="8">
        <f>SUM(E152:E167)</f>
        <v>200000</v>
      </c>
      <c r="K167" s="8">
        <f>SUM(F152:F167)</f>
        <v>4000000</v>
      </c>
      <c r="L167" s="8">
        <f>SUM(G152:G167)</f>
        <v>4000000</v>
      </c>
    </row>
    <row r="168" spans="1:12" ht="21.75" x14ac:dyDescent="0.5">
      <c r="A168" s="84"/>
      <c r="B168" s="67" t="s">
        <v>131</v>
      </c>
      <c r="C168" s="290" t="s">
        <v>2465</v>
      </c>
      <c r="D168" s="67" t="s">
        <v>2466</v>
      </c>
      <c r="E168" s="24"/>
      <c r="F168" s="85"/>
      <c r="G168" s="85"/>
      <c r="H168" s="85" t="s">
        <v>2467</v>
      </c>
      <c r="I168" s="197" t="s">
        <v>529</v>
      </c>
      <c r="J168" s="8"/>
      <c r="K168" s="8"/>
      <c r="L168" s="8"/>
    </row>
    <row r="169" spans="1:12" ht="21.75" x14ac:dyDescent="0.5">
      <c r="A169" s="84"/>
      <c r="B169" s="67" t="s">
        <v>2479</v>
      </c>
      <c r="C169" s="290" t="s">
        <v>2469</v>
      </c>
      <c r="D169" s="67" t="s">
        <v>2470</v>
      </c>
      <c r="E169" s="24"/>
      <c r="F169" s="85"/>
      <c r="G169" s="85"/>
      <c r="H169" s="85" t="s">
        <v>2471</v>
      </c>
      <c r="I169" s="197" t="s">
        <v>2561</v>
      </c>
      <c r="J169" s="8"/>
      <c r="K169" s="8"/>
      <c r="L169" s="8"/>
    </row>
    <row r="170" spans="1:12" ht="21.75" x14ac:dyDescent="0.5">
      <c r="A170" s="86"/>
      <c r="B170" s="69" t="s">
        <v>19</v>
      </c>
      <c r="C170" s="291" t="s">
        <v>2472</v>
      </c>
      <c r="D170" s="69" t="s">
        <v>2473</v>
      </c>
      <c r="E170" s="81"/>
      <c r="F170" s="103"/>
      <c r="G170" s="103"/>
      <c r="H170" s="103" t="s">
        <v>1520</v>
      </c>
      <c r="I170" s="204" t="s">
        <v>2560</v>
      </c>
      <c r="J170" s="8"/>
      <c r="K170" s="8"/>
      <c r="L170" s="8"/>
    </row>
    <row r="171" spans="1:12" ht="21.75" x14ac:dyDescent="0.5">
      <c r="A171" s="55"/>
      <c r="B171" s="43"/>
      <c r="C171" s="43"/>
      <c r="D171" s="43"/>
      <c r="E171" s="43"/>
      <c r="F171" s="43"/>
      <c r="G171" s="43"/>
      <c r="H171" s="43"/>
      <c r="I171" s="55">
        <f>SUM(I147+1)</f>
        <v>303</v>
      </c>
      <c r="J171" s="8"/>
      <c r="K171" s="8"/>
      <c r="L171" s="8"/>
    </row>
    <row r="172" spans="1:12" ht="21.75" x14ac:dyDescent="0.5">
      <c r="A172" s="312" t="s">
        <v>29</v>
      </c>
      <c r="B172" s="313"/>
      <c r="C172" s="313"/>
      <c r="D172" s="313"/>
      <c r="E172" s="313"/>
      <c r="F172" s="313"/>
      <c r="G172" s="313"/>
      <c r="H172" s="313"/>
      <c r="I172" s="313"/>
      <c r="J172" s="8"/>
      <c r="K172" s="8"/>
      <c r="L172" s="8"/>
    </row>
    <row r="173" spans="1:12" ht="21.75" x14ac:dyDescent="0.5">
      <c r="A173" s="312" t="s">
        <v>2412</v>
      </c>
      <c r="B173" s="313"/>
      <c r="C173" s="313"/>
      <c r="D173" s="313"/>
      <c r="E173" s="313"/>
      <c r="F173" s="313"/>
      <c r="G173" s="313"/>
      <c r="H173" s="313"/>
      <c r="I173" s="313"/>
      <c r="J173" s="8"/>
      <c r="K173" s="8"/>
      <c r="L173" s="8"/>
    </row>
    <row r="174" spans="1:12" ht="21.75" x14ac:dyDescent="0.5">
      <c r="A174" s="668" t="s">
        <v>5</v>
      </c>
      <c r="B174" s="670" t="s">
        <v>6</v>
      </c>
      <c r="C174" s="670" t="s">
        <v>7</v>
      </c>
      <c r="D174" s="670" t="s">
        <v>8</v>
      </c>
      <c r="E174" s="696" t="s">
        <v>9</v>
      </c>
      <c r="F174" s="697"/>
      <c r="G174" s="698"/>
      <c r="H174" s="3" t="s">
        <v>10</v>
      </c>
      <c r="I174" s="3" t="s">
        <v>11</v>
      </c>
      <c r="J174" s="8"/>
      <c r="K174" s="8"/>
      <c r="L174" s="8"/>
    </row>
    <row r="175" spans="1:12" ht="21.75" x14ac:dyDescent="0.5">
      <c r="A175" s="669"/>
      <c r="B175" s="671"/>
      <c r="C175" s="671"/>
      <c r="D175" s="671"/>
      <c r="E175" s="268" t="s">
        <v>12</v>
      </c>
      <c r="F175" s="268" t="s">
        <v>13</v>
      </c>
      <c r="G175" s="268" t="s">
        <v>14</v>
      </c>
      <c r="H175" s="6" t="s">
        <v>15</v>
      </c>
      <c r="I175" s="6" t="s">
        <v>16</v>
      </c>
      <c r="J175" s="8"/>
      <c r="K175" s="8"/>
      <c r="L175" s="8"/>
    </row>
    <row r="176" spans="1:12" ht="21.75" x14ac:dyDescent="0.5">
      <c r="A176" s="89">
        <v>28</v>
      </c>
      <c r="B176" s="66" t="s">
        <v>2461</v>
      </c>
      <c r="C176" s="289" t="s">
        <v>2462</v>
      </c>
      <c r="D176" s="66" t="s">
        <v>2463</v>
      </c>
      <c r="E176" s="316">
        <v>50000</v>
      </c>
      <c r="F176" s="324">
        <v>1000000</v>
      </c>
      <c r="G176" s="324">
        <v>1000000</v>
      </c>
      <c r="H176" s="105" t="s">
        <v>2464</v>
      </c>
      <c r="I176" s="105" t="s">
        <v>67</v>
      </c>
      <c r="J176" s="8"/>
      <c r="K176" s="8"/>
      <c r="L176" s="8"/>
    </row>
    <row r="177" spans="1:12" ht="21.75" x14ac:dyDescent="0.5">
      <c r="A177" s="84"/>
      <c r="B177" s="67" t="s">
        <v>131</v>
      </c>
      <c r="C177" s="290" t="s">
        <v>2465</v>
      </c>
      <c r="D177" s="67" t="s">
        <v>2466</v>
      </c>
      <c r="E177" s="24"/>
      <c r="F177" s="85"/>
      <c r="G177" s="85"/>
      <c r="H177" s="85" t="s">
        <v>2467</v>
      </c>
      <c r="I177" s="197" t="s">
        <v>529</v>
      </c>
      <c r="J177" s="8"/>
      <c r="K177" s="8"/>
      <c r="L177" s="8"/>
    </row>
    <row r="178" spans="1:12" ht="21.75" x14ac:dyDescent="0.5">
      <c r="A178" s="84"/>
      <c r="B178" s="67" t="s">
        <v>2480</v>
      </c>
      <c r="C178" s="290" t="s">
        <v>2469</v>
      </c>
      <c r="D178" s="67" t="s">
        <v>2470</v>
      </c>
      <c r="E178" s="24"/>
      <c r="F178" s="85"/>
      <c r="G178" s="85"/>
      <c r="H178" s="85" t="s">
        <v>2471</v>
      </c>
      <c r="I178" s="197" t="s">
        <v>2561</v>
      </c>
      <c r="J178" s="8"/>
      <c r="K178" s="8"/>
      <c r="L178" s="8"/>
    </row>
    <row r="179" spans="1:12" ht="21.75" x14ac:dyDescent="0.5">
      <c r="A179" s="84"/>
      <c r="B179" s="67" t="s">
        <v>19</v>
      </c>
      <c r="C179" s="290" t="s">
        <v>2472</v>
      </c>
      <c r="D179" s="67" t="s">
        <v>2473</v>
      </c>
      <c r="E179" s="24"/>
      <c r="F179" s="85"/>
      <c r="G179" s="85"/>
      <c r="H179" s="85" t="s">
        <v>1520</v>
      </c>
      <c r="I179" s="197" t="s">
        <v>2560</v>
      </c>
      <c r="J179" s="8"/>
      <c r="K179" s="8"/>
      <c r="L179" s="8"/>
    </row>
    <row r="180" spans="1:12" ht="12.75" customHeight="1" x14ac:dyDescent="0.5">
      <c r="A180" s="84"/>
      <c r="B180" s="67"/>
      <c r="C180" s="67"/>
      <c r="D180" s="67"/>
      <c r="E180" s="24"/>
      <c r="F180" s="85"/>
      <c r="G180" s="85"/>
      <c r="H180" s="85"/>
      <c r="I180" s="85"/>
      <c r="J180" s="8"/>
      <c r="K180" s="8"/>
      <c r="L180" s="8"/>
    </row>
    <row r="181" spans="1:12" ht="21.75" x14ac:dyDescent="0.5">
      <c r="A181" s="84">
        <v>29</v>
      </c>
      <c r="B181" s="67" t="s">
        <v>2461</v>
      </c>
      <c r="C181" s="290" t="s">
        <v>2462</v>
      </c>
      <c r="D181" s="67" t="s">
        <v>2463</v>
      </c>
      <c r="E181" s="156">
        <v>50000</v>
      </c>
      <c r="F181" s="325">
        <v>1000000</v>
      </c>
      <c r="G181" s="325">
        <v>1000000</v>
      </c>
      <c r="H181" s="85" t="s">
        <v>2464</v>
      </c>
      <c r="I181" s="85" t="s">
        <v>67</v>
      </c>
      <c r="J181" s="8"/>
      <c r="K181" s="8"/>
      <c r="L181" s="8"/>
    </row>
    <row r="182" spans="1:12" ht="21.75" x14ac:dyDescent="0.5">
      <c r="A182" s="84"/>
      <c r="B182" s="67" t="s">
        <v>131</v>
      </c>
      <c r="C182" s="290" t="s">
        <v>2465</v>
      </c>
      <c r="D182" s="67" t="s">
        <v>2466</v>
      </c>
      <c r="E182" s="24"/>
      <c r="F182" s="85"/>
      <c r="G182" s="85"/>
      <c r="H182" s="85" t="s">
        <v>2467</v>
      </c>
      <c r="I182" s="197" t="s">
        <v>529</v>
      </c>
      <c r="J182" s="8"/>
      <c r="K182" s="8"/>
      <c r="L182" s="8"/>
    </row>
    <row r="183" spans="1:12" ht="21.75" x14ac:dyDescent="0.5">
      <c r="A183" s="84"/>
      <c r="B183" s="67" t="s">
        <v>2481</v>
      </c>
      <c r="C183" s="290" t="s">
        <v>2469</v>
      </c>
      <c r="D183" s="67" t="s">
        <v>2470</v>
      </c>
      <c r="E183" s="24"/>
      <c r="F183" s="85"/>
      <c r="G183" s="85"/>
      <c r="H183" s="85" t="s">
        <v>2471</v>
      </c>
      <c r="I183" s="197" t="s">
        <v>2561</v>
      </c>
      <c r="J183" s="8"/>
      <c r="K183" s="8"/>
      <c r="L183" s="8"/>
    </row>
    <row r="184" spans="1:12" ht="21.75" x14ac:dyDescent="0.5">
      <c r="A184" s="84"/>
      <c r="B184" s="67" t="s">
        <v>19</v>
      </c>
      <c r="C184" s="290" t="s">
        <v>2472</v>
      </c>
      <c r="D184" s="67" t="s">
        <v>2473</v>
      </c>
      <c r="E184" s="24"/>
      <c r="F184" s="85"/>
      <c r="G184" s="85"/>
      <c r="H184" s="85" t="s">
        <v>1520</v>
      </c>
      <c r="I184" s="197" t="s">
        <v>2560</v>
      </c>
      <c r="J184" s="8"/>
      <c r="K184" s="8"/>
      <c r="L184" s="8"/>
    </row>
    <row r="185" spans="1:12" ht="11.25" customHeight="1" x14ac:dyDescent="0.5">
      <c r="A185" s="84"/>
      <c r="B185" s="67"/>
      <c r="C185" s="67"/>
      <c r="D185" s="67"/>
      <c r="E185" s="24"/>
      <c r="F185" s="85"/>
      <c r="G185" s="85"/>
      <c r="H185" s="85"/>
      <c r="I185" s="85"/>
      <c r="J185" s="8"/>
      <c r="K185" s="8"/>
      <c r="L185" s="8"/>
    </row>
    <row r="186" spans="1:12" ht="21.75" x14ac:dyDescent="0.5">
      <c r="A186" s="84">
        <v>30</v>
      </c>
      <c r="B186" s="67" t="s">
        <v>2461</v>
      </c>
      <c r="C186" s="290" t="s">
        <v>2462</v>
      </c>
      <c r="D186" s="67" t="s">
        <v>2463</v>
      </c>
      <c r="E186" s="156">
        <v>50000</v>
      </c>
      <c r="F186" s="325">
        <v>1000000</v>
      </c>
      <c r="G186" s="325">
        <v>1000000</v>
      </c>
      <c r="H186" s="85" t="s">
        <v>2464</v>
      </c>
      <c r="I186" s="85" t="s">
        <v>67</v>
      </c>
      <c r="J186" s="8"/>
      <c r="K186" s="8"/>
      <c r="L186" s="8"/>
    </row>
    <row r="187" spans="1:12" ht="21.75" x14ac:dyDescent="0.5">
      <c r="A187" s="84"/>
      <c r="B187" s="67" t="s">
        <v>131</v>
      </c>
      <c r="C187" s="290" t="s">
        <v>2465</v>
      </c>
      <c r="D187" s="67" t="s">
        <v>2466</v>
      </c>
      <c r="E187" s="24"/>
      <c r="F187" s="85"/>
      <c r="G187" s="85"/>
      <c r="H187" s="85" t="s">
        <v>2467</v>
      </c>
      <c r="I187" s="197" t="s">
        <v>529</v>
      </c>
      <c r="J187" s="8"/>
      <c r="K187" s="8"/>
      <c r="L187" s="8"/>
    </row>
    <row r="188" spans="1:12" ht="21.75" x14ac:dyDescent="0.5">
      <c r="A188" s="84"/>
      <c r="B188" s="67" t="s">
        <v>2482</v>
      </c>
      <c r="C188" s="290" t="s">
        <v>2469</v>
      </c>
      <c r="D188" s="67" t="s">
        <v>2470</v>
      </c>
      <c r="E188" s="24"/>
      <c r="F188" s="85"/>
      <c r="G188" s="85"/>
      <c r="H188" s="85" t="s">
        <v>2471</v>
      </c>
      <c r="I188" s="197" t="s">
        <v>2561</v>
      </c>
      <c r="J188" s="8"/>
      <c r="K188" s="8"/>
      <c r="L188" s="8"/>
    </row>
    <row r="189" spans="1:12" ht="21.75" x14ac:dyDescent="0.5">
      <c r="A189" s="84"/>
      <c r="B189" s="67" t="s">
        <v>19</v>
      </c>
      <c r="C189" s="290" t="s">
        <v>2472</v>
      </c>
      <c r="D189" s="67" t="s">
        <v>2473</v>
      </c>
      <c r="E189" s="24"/>
      <c r="F189" s="85"/>
      <c r="G189" s="85"/>
      <c r="H189" s="85" t="s">
        <v>1520</v>
      </c>
      <c r="I189" s="197" t="s">
        <v>2560</v>
      </c>
      <c r="J189" s="8"/>
      <c r="K189" s="8"/>
      <c r="L189" s="8"/>
    </row>
    <row r="190" spans="1:12" ht="13.5" customHeight="1" x14ac:dyDescent="0.5">
      <c r="A190" s="84"/>
      <c r="B190" s="67"/>
      <c r="C190" s="67"/>
      <c r="D190" s="67"/>
      <c r="E190" s="24"/>
      <c r="F190" s="85"/>
      <c r="G190" s="85"/>
      <c r="H190" s="85"/>
      <c r="I190" s="85"/>
      <c r="J190" s="8"/>
      <c r="K190" s="8"/>
      <c r="L190" s="8"/>
    </row>
    <row r="191" spans="1:12" ht="21.75" x14ac:dyDescent="0.5">
      <c r="A191" s="84">
        <v>31</v>
      </c>
      <c r="B191" s="67" t="s">
        <v>2461</v>
      </c>
      <c r="C191" s="290" t="s">
        <v>2462</v>
      </c>
      <c r="D191" s="67" t="s">
        <v>2463</v>
      </c>
      <c r="E191" s="156">
        <v>50000</v>
      </c>
      <c r="F191" s="325">
        <v>1000000</v>
      </c>
      <c r="G191" s="325">
        <v>1000000</v>
      </c>
      <c r="H191" s="85" t="s">
        <v>2464</v>
      </c>
      <c r="I191" s="85" t="s">
        <v>67</v>
      </c>
      <c r="J191" s="8">
        <f>SUM(E176:E191)</f>
        <v>200000</v>
      </c>
      <c r="K191" s="8">
        <f>SUM(F176:F191)</f>
        <v>4000000</v>
      </c>
      <c r="L191" s="8">
        <f>SUM(G176:G191)</f>
        <v>4000000</v>
      </c>
    </row>
    <row r="192" spans="1:12" ht="21.75" x14ac:dyDescent="0.5">
      <c r="A192" s="84"/>
      <c r="B192" s="67" t="s">
        <v>131</v>
      </c>
      <c r="C192" s="290" t="s">
        <v>2465</v>
      </c>
      <c r="D192" s="67" t="s">
        <v>2466</v>
      </c>
      <c r="E192" s="24"/>
      <c r="F192" s="85"/>
      <c r="G192" s="85"/>
      <c r="H192" s="85" t="s">
        <v>2467</v>
      </c>
      <c r="I192" s="197" t="s">
        <v>529</v>
      </c>
      <c r="J192" s="8"/>
      <c r="K192" s="8"/>
      <c r="L192" s="8"/>
    </row>
    <row r="193" spans="1:12" ht="21.75" x14ac:dyDescent="0.5">
      <c r="A193" s="84"/>
      <c r="B193" s="67" t="s">
        <v>2483</v>
      </c>
      <c r="C193" s="290" t="s">
        <v>2469</v>
      </c>
      <c r="D193" s="67" t="s">
        <v>2470</v>
      </c>
      <c r="E193" s="24"/>
      <c r="F193" s="85"/>
      <c r="G193" s="85"/>
      <c r="H193" s="85" t="s">
        <v>2471</v>
      </c>
      <c r="I193" s="197" t="s">
        <v>2561</v>
      </c>
      <c r="J193" s="8"/>
      <c r="K193" s="8"/>
      <c r="L193" s="8"/>
    </row>
    <row r="194" spans="1:12" ht="21.75" x14ac:dyDescent="0.5">
      <c r="A194" s="86"/>
      <c r="B194" s="69" t="s">
        <v>19</v>
      </c>
      <c r="C194" s="291" t="s">
        <v>2472</v>
      </c>
      <c r="D194" s="69" t="s">
        <v>2473</v>
      </c>
      <c r="E194" s="81"/>
      <c r="F194" s="103"/>
      <c r="G194" s="103"/>
      <c r="H194" s="103" t="s">
        <v>1520</v>
      </c>
      <c r="I194" s="204" t="s">
        <v>2560</v>
      </c>
      <c r="J194" s="8"/>
      <c r="K194" s="8"/>
      <c r="L194" s="8"/>
    </row>
    <row r="195" spans="1:12" ht="21.75" x14ac:dyDescent="0.5">
      <c r="A195" s="55"/>
      <c r="B195" s="43"/>
      <c r="C195" s="43"/>
      <c r="D195" s="43"/>
      <c r="E195" s="43"/>
      <c r="F195" s="43"/>
      <c r="G195" s="43"/>
      <c r="H195" s="43"/>
      <c r="I195" s="55">
        <f>SUM(I171+1)</f>
        <v>304</v>
      </c>
      <c r="J195" s="8"/>
      <c r="K195" s="8"/>
      <c r="L195" s="8"/>
    </row>
    <row r="196" spans="1:12" ht="21.75" x14ac:dyDescent="0.5">
      <c r="A196" s="312" t="s">
        <v>29</v>
      </c>
      <c r="B196" s="313"/>
      <c r="C196" s="313"/>
      <c r="D196" s="313"/>
      <c r="E196" s="313"/>
      <c r="F196" s="313"/>
      <c r="G196" s="313"/>
      <c r="H196" s="313"/>
      <c r="I196" s="313"/>
      <c r="J196" s="8"/>
      <c r="K196" s="8"/>
      <c r="L196" s="8"/>
    </row>
    <row r="197" spans="1:12" ht="21.75" x14ac:dyDescent="0.5">
      <c r="A197" s="312" t="s">
        <v>2412</v>
      </c>
      <c r="B197" s="313"/>
      <c r="C197" s="313"/>
      <c r="D197" s="313"/>
      <c r="E197" s="313"/>
      <c r="F197" s="313"/>
      <c r="G197" s="313"/>
      <c r="H197" s="313"/>
      <c r="I197" s="313"/>
      <c r="J197" s="8"/>
      <c r="K197" s="8"/>
      <c r="L197" s="8"/>
    </row>
    <row r="198" spans="1:12" ht="21.75" x14ac:dyDescent="0.5">
      <c r="A198" s="668" t="s">
        <v>5</v>
      </c>
      <c r="B198" s="670" t="s">
        <v>6</v>
      </c>
      <c r="C198" s="670" t="s">
        <v>7</v>
      </c>
      <c r="D198" s="670" t="s">
        <v>8</v>
      </c>
      <c r="E198" s="696" t="s">
        <v>9</v>
      </c>
      <c r="F198" s="697"/>
      <c r="G198" s="698"/>
      <c r="H198" s="3" t="s">
        <v>10</v>
      </c>
      <c r="I198" s="3" t="s">
        <v>11</v>
      </c>
      <c r="J198" s="8"/>
      <c r="K198" s="8"/>
      <c r="L198" s="8"/>
    </row>
    <row r="199" spans="1:12" ht="21.75" x14ac:dyDescent="0.5">
      <c r="A199" s="669"/>
      <c r="B199" s="671"/>
      <c r="C199" s="671"/>
      <c r="D199" s="671"/>
      <c r="E199" s="268" t="s">
        <v>12</v>
      </c>
      <c r="F199" s="268" t="s">
        <v>13</v>
      </c>
      <c r="G199" s="268" t="s">
        <v>14</v>
      </c>
      <c r="H199" s="6" t="s">
        <v>15</v>
      </c>
      <c r="I199" s="6" t="s">
        <v>16</v>
      </c>
      <c r="J199" s="8"/>
      <c r="K199" s="8"/>
      <c r="L199" s="8"/>
    </row>
    <row r="200" spans="1:12" ht="21.75" x14ac:dyDescent="0.5">
      <c r="A200" s="89">
        <v>32</v>
      </c>
      <c r="B200" s="66" t="s">
        <v>2461</v>
      </c>
      <c r="C200" s="289" t="s">
        <v>2462</v>
      </c>
      <c r="D200" s="66" t="s">
        <v>2463</v>
      </c>
      <c r="E200" s="316">
        <v>50000</v>
      </c>
      <c r="F200" s="324">
        <v>1000000</v>
      </c>
      <c r="G200" s="324">
        <v>1000000</v>
      </c>
      <c r="H200" s="105" t="s">
        <v>2464</v>
      </c>
      <c r="I200" s="105" t="s">
        <v>67</v>
      </c>
      <c r="J200" s="8"/>
      <c r="K200" s="8"/>
      <c r="L200" s="8"/>
    </row>
    <row r="201" spans="1:12" ht="21.75" x14ac:dyDescent="0.5">
      <c r="A201" s="84"/>
      <c r="B201" s="67" t="s">
        <v>131</v>
      </c>
      <c r="C201" s="290" t="s">
        <v>2465</v>
      </c>
      <c r="D201" s="67" t="s">
        <v>2466</v>
      </c>
      <c r="E201" s="24"/>
      <c r="F201" s="85"/>
      <c r="G201" s="85"/>
      <c r="H201" s="85" t="s">
        <v>2467</v>
      </c>
      <c r="I201" s="197" t="s">
        <v>529</v>
      </c>
      <c r="J201" s="8"/>
      <c r="K201" s="8"/>
      <c r="L201" s="8"/>
    </row>
    <row r="202" spans="1:12" ht="21.75" x14ac:dyDescent="0.5">
      <c r="A202" s="84"/>
      <c r="B202" s="67" t="s">
        <v>2484</v>
      </c>
      <c r="C202" s="290" t="s">
        <v>2469</v>
      </c>
      <c r="D202" s="67" t="s">
        <v>2470</v>
      </c>
      <c r="E202" s="24"/>
      <c r="F202" s="85"/>
      <c r="G202" s="85"/>
      <c r="H202" s="85" t="s">
        <v>2471</v>
      </c>
      <c r="I202" s="197" t="s">
        <v>2561</v>
      </c>
      <c r="J202" s="8"/>
      <c r="K202" s="8"/>
      <c r="L202" s="8"/>
    </row>
    <row r="203" spans="1:12" ht="21.75" x14ac:dyDescent="0.5">
      <c r="A203" s="84"/>
      <c r="B203" s="67" t="s">
        <v>19</v>
      </c>
      <c r="C203" s="290" t="s">
        <v>2472</v>
      </c>
      <c r="D203" s="67" t="s">
        <v>2473</v>
      </c>
      <c r="E203" s="24"/>
      <c r="F203" s="85"/>
      <c r="G203" s="85"/>
      <c r="H203" s="85" t="s">
        <v>1520</v>
      </c>
      <c r="I203" s="197" t="s">
        <v>2560</v>
      </c>
      <c r="J203" s="8"/>
      <c r="K203" s="8"/>
      <c r="L203" s="8"/>
    </row>
    <row r="204" spans="1:12" ht="13.5" customHeight="1" x14ac:dyDescent="0.5">
      <c r="A204" s="322"/>
      <c r="B204" s="75"/>
      <c r="C204" s="75"/>
      <c r="D204" s="75"/>
      <c r="E204" s="22"/>
      <c r="F204" s="76"/>
      <c r="G204" s="76"/>
      <c r="H204" s="76"/>
      <c r="I204" s="76"/>
      <c r="J204" s="8"/>
      <c r="K204" s="8"/>
      <c r="L204" s="8"/>
    </row>
    <row r="205" spans="1:12" ht="21.75" x14ac:dyDescent="0.5">
      <c r="A205" s="323">
        <v>33</v>
      </c>
      <c r="B205" s="67" t="s">
        <v>2461</v>
      </c>
      <c r="C205" s="290" t="s">
        <v>2462</v>
      </c>
      <c r="D205" s="67" t="s">
        <v>2463</v>
      </c>
      <c r="E205" s="156">
        <v>50000</v>
      </c>
      <c r="F205" s="325">
        <v>1000000</v>
      </c>
      <c r="G205" s="325">
        <v>1000000</v>
      </c>
      <c r="H205" s="85" t="s">
        <v>2464</v>
      </c>
      <c r="I205" s="85" t="s">
        <v>67</v>
      </c>
      <c r="J205" s="8"/>
      <c r="K205" s="8"/>
      <c r="L205" s="8"/>
    </row>
    <row r="206" spans="1:12" ht="21.75" x14ac:dyDescent="0.5">
      <c r="A206" s="287"/>
      <c r="B206" s="67" t="s">
        <v>131</v>
      </c>
      <c r="C206" s="290" t="s">
        <v>2465</v>
      </c>
      <c r="D206" s="67" t="s">
        <v>2466</v>
      </c>
      <c r="E206" s="24"/>
      <c r="F206" s="85"/>
      <c r="G206" s="85"/>
      <c r="H206" s="85" t="s">
        <v>2467</v>
      </c>
      <c r="I206" s="197" t="s">
        <v>529</v>
      </c>
      <c r="J206" s="8"/>
      <c r="K206" s="8"/>
      <c r="L206" s="8"/>
    </row>
    <row r="207" spans="1:12" ht="21.75" x14ac:dyDescent="0.5">
      <c r="A207" s="287"/>
      <c r="B207" s="67" t="s">
        <v>2485</v>
      </c>
      <c r="C207" s="290" t="s">
        <v>2469</v>
      </c>
      <c r="D207" s="67" t="s">
        <v>2470</v>
      </c>
      <c r="E207" s="24"/>
      <c r="F207" s="85"/>
      <c r="G207" s="85"/>
      <c r="H207" s="85" t="s">
        <v>2471</v>
      </c>
      <c r="I207" s="197" t="s">
        <v>2561</v>
      </c>
      <c r="J207" s="8"/>
      <c r="K207" s="8"/>
      <c r="L207" s="8"/>
    </row>
    <row r="208" spans="1:12" ht="21.75" x14ac:dyDescent="0.5">
      <c r="A208" s="287"/>
      <c r="B208" s="67" t="s">
        <v>19</v>
      </c>
      <c r="C208" s="290" t="s">
        <v>2472</v>
      </c>
      <c r="D208" s="67" t="s">
        <v>2473</v>
      </c>
      <c r="E208" s="24"/>
      <c r="F208" s="85"/>
      <c r="G208" s="85"/>
      <c r="H208" s="85" t="s">
        <v>1520</v>
      </c>
      <c r="I208" s="197" t="s">
        <v>2560</v>
      </c>
      <c r="J208" s="8"/>
      <c r="K208" s="8"/>
      <c r="L208" s="8"/>
    </row>
    <row r="209" spans="1:12" ht="12" customHeight="1" x14ac:dyDescent="0.5">
      <c r="A209" s="287"/>
      <c r="B209" s="287"/>
      <c r="C209" s="287"/>
      <c r="D209" s="287"/>
      <c r="E209" s="57"/>
      <c r="F209" s="58"/>
      <c r="G209" s="58"/>
      <c r="H209" s="58"/>
      <c r="I209" s="58"/>
      <c r="J209" s="8"/>
      <c r="K209" s="8"/>
      <c r="L209" s="8"/>
    </row>
    <row r="210" spans="1:12" ht="21.75" x14ac:dyDescent="0.5">
      <c r="A210" s="323">
        <v>34</v>
      </c>
      <c r="B210" s="67" t="s">
        <v>2461</v>
      </c>
      <c r="C210" s="290" t="s">
        <v>2462</v>
      </c>
      <c r="D210" s="67" t="s">
        <v>2463</v>
      </c>
      <c r="E210" s="156">
        <v>100000</v>
      </c>
      <c r="F210" s="325">
        <v>1000000</v>
      </c>
      <c r="G210" s="325">
        <v>1000000</v>
      </c>
      <c r="H210" s="85" t="s">
        <v>2464</v>
      </c>
      <c r="I210" s="85" t="s">
        <v>67</v>
      </c>
      <c r="J210" s="8"/>
      <c r="K210" s="8"/>
      <c r="L210" s="8"/>
    </row>
    <row r="211" spans="1:12" ht="21.75" x14ac:dyDescent="0.5">
      <c r="A211" s="287"/>
      <c r="B211" s="67" t="s">
        <v>131</v>
      </c>
      <c r="C211" s="290" t="s">
        <v>2465</v>
      </c>
      <c r="D211" s="67" t="s">
        <v>2466</v>
      </c>
      <c r="E211" s="24"/>
      <c r="F211" s="85"/>
      <c r="G211" s="85"/>
      <c r="H211" s="85" t="s">
        <v>2467</v>
      </c>
      <c r="I211" s="197" t="s">
        <v>529</v>
      </c>
      <c r="J211" s="8"/>
      <c r="K211" s="8"/>
      <c r="L211" s="8"/>
    </row>
    <row r="212" spans="1:12" ht="21.75" x14ac:dyDescent="0.5">
      <c r="A212" s="287"/>
      <c r="B212" s="67" t="s">
        <v>2486</v>
      </c>
      <c r="C212" s="290" t="s">
        <v>2469</v>
      </c>
      <c r="D212" s="67" t="s">
        <v>2470</v>
      </c>
      <c r="E212" s="24"/>
      <c r="F212" s="85"/>
      <c r="G212" s="85"/>
      <c r="H212" s="85" t="s">
        <v>2471</v>
      </c>
      <c r="I212" s="197" t="s">
        <v>2561</v>
      </c>
      <c r="J212" s="8"/>
      <c r="K212" s="8"/>
      <c r="L212" s="8"/>
    </row>
    <row r="213" spans="1:12" ht="21.75" x14ac:dyDescent="0.5">
      <c r="A213" s="287"/>
      <c r="B213" s="67"/>
      <c r="C213" s="290" t="s">
        <v>2472</v>
      </c>
      <c r="D213" s="67" t="s">
        <v>2473</v>
      </c>
      <c r="E213" s="24"/>
      <c r="F213" s="85"/>
      <c r="G213" s="85"/>
      <c r="H213" s="85" t="s">
        <v>1520</v>
      </c>
      <c r="I213" s="197" t="s">
        <v>2560</v>
      </c>
      <c r="J213" s="8"/>
      <c r="K213" s="8"/>
      <c r="L213" s="8"/>
    </row>
    <row r="214" spans="1:12" ht="11.25" customHeight="1" x14ac:dyDescent="0.5">
      <c r="A214" s="287"/>
      <c r="B214" s="67"/>
      <c r="C214" s="67"/>
      <c r="D214" s="67"/>
      <c r="E214" s="24"/>
      <c r="F214" s="85"/>
      <c r="G214" s="85"/>
      <c r="H214" s="85"/>
      <c r="I214" s="85"/>
      <c r="J214" s="8"/>
      <c r="K214" s="8"/>
      <c r="L214" s="8"/>
    </row>
    <row r="215" spans="1:12" ht="21.75" x14ac:dyDescent="0.5">
      <c r="A215" s="84">
        <v>36</v>
      </c>
      <c r="B215" s="67" t="s">
        <v>2487</v>
      </c>
      <c r="C215" s="67" t="s">
        <v>2488</v>
      </c>
      <c r="D215" s="67" t="s">
        <v>2489</v>
      </c>
      <c r="E215" s="156">
        <v>500000</v>
      </c>
      <c r="F215" s="325">
        <v>1000000</v>
      </c>
      <c r="G215" s="325">
        <v>500000</v>
      </c>
      <c r="H215" s="85" t="s">
        <v>2490</v>
      </c>
      <c r="I215" s="85" t="s">
        <v>28</v>
      </c>
      <c r="J215" s="8">
        <f>SUM(E200:E215)</f>
        <v>700000</v>
      </c>
      <c r="K215" s="8">
        <f>SUM(F200:F215)</f>
        <v>4000000</v>
      </c>
      <c r="L215" s="8">
        <f>SUM(G200:G215)</f>
        <v>3500000</v>
      </c>
    </row>
    <row r="216" spans="1:12" ht="21.75" x14ac:dyDescent="0.5">
      <c r="A216" s="84"/>
      <c r="B216" s="67" t="s">
        <v>2491</v>
      </c>
      <c r="C216" s="67" t="s">
        <v>2492</v>
      </c>
      <c r="D216" s="67" t="s">
        <v>2493</v>
      </c>
      <c r="E216" s="24"/>
      <c r="F216" s="85"/>
      <c r="G216" s="85"/>
      <c r="H216" s="85" t="s">
        <v>2494</v>
      </c>
      <c r="I216" s="85"/>
      <c r="J216" s="8"/>
      <c r="K216" s="8"/>
      <c r="L216" s="8"/>
    </row>
    <row r="217" spans="1:12" ht="21.75" x14ac:dyDescent="0.5">
      <c r="A217" s="84"/>
      <c r="B217" s="67"/>
      <c r="C217" s="67" t="s">
        <v>2495</v>
      </c>
      <c r="D217" s="67" t="s">
        <v>2496</v>
      </c>
      <c r="E217" s="24"/>
      <c r="F217" s="85"/>
      <c r="G217" s="85"/>
      <c r="H217" s="85" t="s">
        <v>2497</v>
      </c>
      <c r="I217" s="85"/>
      <c r="J217" s="8"/>
      <c r="K217" s="8"/>
      <c r="L217" s="8"/>
    </row>
    <row r="218" spans="1:12" ht="21.75" x14ac:dyDescent="0.5">
      <c r="A218" s="84"/>
      <c r="B218" s="67"/>
      <c r="C218" s="67" t="s">
        <v>2498</v>
      </c>
      <c r="D218" s="67" t="s">
        <v>2499</v>
      </c>
      <c r="E218" s="24"/>
      <c r="F218" s="85"/>
      <c r="G218" s="85"/>
      <c r="H218" s="85" t="s">
        <v>2500</v>
      </c>
      <c r="I218" s="85"/>
      <c r="J218" s="8"/>
      <c r="K218" s="8"/>
      <c r="L218" s="8"/>
    </row>
    <row r="219" spans="1:12" ht="21.75" x14ac:dyDescent="0.5">
      <c r="A219" s="86"/>
      <c r="B219" s="69"/>
      <c r="C219" s="69" t="s">
        <v>2501</v>
      </c>
      <c r="D219" s="69"/>
      <c r="E219" s="81"/>
      <c r="F219" s="103"/>
      <c r="G219" s="103"/>
      <c r="H219" s="103"/>
      <c r="I219" s="204">
        <f>SUM(I195+1)</f>
        <v>305</v>
      </c>
      <c r="J219" s="8"/>
      <c r="K219" s="8"/>
      <c r="L219" s="8"/>
    </row>
    <row r="220" spans="1:12" ht="12" customHeight="1" x14ac:dyDescent="0.5">
      <c r="A220" s="55"/>
      <c r="B220" s="43"/>
      <c r="C220" s="43"/>
      <c r="D220" s="43"/>
      <c r="E220" s="43"/>
      <c r="F220" s="43"/>
      <c r="G220" s="43"/>
      <c r="H220" s="43"/>
      <c r="I220" s="43"/>
      <c r="J220" s="8"/>
      <c r="K220" s="8"/>
      <c r="L220" s="8"/>
    </row>
    <row r="221" spans="1:12" ht="21.75" x14ac:dyDescent="0.5">
      <c r="A221" s="312" t="s">
        <v>29</v>
      </c>
      <c r="B221" s="313"/>
      <c r="C221" s="313"/>
      <c r="D221" s="313"/>
      <c r="E221" s="313"/>
      <c r="F221" s="313"/>
      <c r="G221" s="313"/>
      <c r="H221" s="313"/>
      <c r="I221" s="313"/>
      <c r="J221" s="8"/>
      <c r="K221" s="8"/>
      <c r="L221" s="8"/>
    </row>
    <row r="222" spans="1:12" ht="21.75" x14ac:dyDescent="0.5">
      <c r="A222" s="312" t="s">
        <v>2412</v>
      </c>
      <c r="B222" s="313"/>
      <c r="C222" s="313"/>
      <c r="D222" s="313"/>
      <c r="E222" s="313"/>
      <c r="F222" s="313"/>
      <c r="G222" s="313"/>
      <c r="H222" s="313"/>
      <c r="I222" s="313"/>
      <c r="J222" s="8"/>
      <c r="K222" s="8"/>
      <c r="L222" s="8"/>
    </row>
    <row r="223" spans="1:12" ht="21.75" x14ac:dyDescent="0.5">
      <c r="A223" s="668" t="s">
        <v>5</v>
      </c>
      <c r="B223" s="670" t="s">
        <v>6</v>
      </c>
      <c r="C223" s="670" t="s">
        <v>7</v>
      </c>
      <c r="D223" s="670" t="s">
        <v>8</v>
      </c>
      <c r="E223" s="696" t="s">
        <v>9</v>
      </c>
      <c r="F223" s="697"/>
      <c r="G223" s="698"/>
      <c r="H223" s="3" t="s">
        <v>10</v>
      </c>
      <c r="I223" s="3" t="s">
        <v>11</v>
      </c>
      <c r="J223" s="8"/>
      <c r="K223" s="8"/>
      <c r="L223" s="8"/>
    </row>
    <row r="224" spans="1:12" ht="21.75" x14ac:dyDescent="0.5">
      <c r="A224" s="669"/>
      <c r="B224" s="671"/>
      <c r="C224" s="671"/>
      <c r="D224" s="671"/>
      <c r="E224" s="268" t="s">
        <v>12</v>
      </c>
      <c r="F224" s="268" t="s">
        <v>13</v>
      </c>
      <c r="G224" s="268" t="s">
        <v>14</v>
      </c>
      <c r="H224" s="6" t="s">
        <v>15</v>
      </c>
      <c r="I224" s="6" t="s">
        <v>16</v>
      </c>
      <c r="J224" s="8"/>
      <c r="K224" s="8"/>
      <c r="L224" s="8"/>
    </row>
    <row r="225" spans="1:12" ht="21.75" x14ac:dyDescent="0.5">
      <c r="A225" s="66">
        <v>37</v>
      </c>
      <c r="B225" s="23" t="s">
        <v>2502</v>
      </c>
      <c r="C225" s="101" t="s">
        <v>2503</v>
      </c>
      <c r="D225" s="23" t="s">
        <v>2504</v>
      </c>
      <c r="E225" s="315">
        <v>0</v>
      </c>
      <c r="F225" s="316">
        <v>100000</v>
      </c>
      <c r="G225" s="317">
        <v>100000</v>
      </c>
      <c r="H225" s="23" t="s">
        <v>2505</v>
      </c>
      <c r="I225" s="105" t="s">
        <v>28</v>
      </c>
      <c r="J225" s="8"/>
      <c r="K225" s="8"/>
      <c r="L225" s="8"/>
    </row>
    <row r="226" spans="1:12" ht="21.75" x14ac:dyDescent="0.5">
      <c r="A226" s="67"/>
      <c r="B226" s="24" t="s">
        <v>2506</v>
      </c>
      <c r="C226" s="43" t="s">
        <v>2507</v>
      </c>
      <c r="D226" s="24" t="s">
        <v>2508</v>
      </c>
      <c r="E226" s="43"/>
      <c r="F226" s="24"/>
      <c r="G226" s="43"/>
      <c r="H226" s="24" t="s">
        <v>2509</v>
      </c>
      <c r="I226" s="197" t="s">
        <v>529</v>
      </c>
      <c r="J226" s="8"/>
      <c r="K226" s="8"/>
      <c r="L226" s="8"/>
    </row>
    <row r="227" spans="1:12" ht="21.75" x14ac:dyDescent="0.5">
      <c r="A227" s="67"/>
      <c r="B227" s="24"/>
      <c r="C227" s="43" t="s">
        <v>2510</v>
      </c>
      <c r="D227" s="24" t="s">
        <v>2511</v>
      </c>
      <c r="E227" s="43"/>
      <c r="F227" s="24"/>
      <c r="G227" s="43"/>
      <c r="H227" s="24" t="s">
        <v>2512</v>
      </c>
      <c r="I227" s="197" t="s">
        <v>2561</v>
      </c>
      <c r="J227" s="8"/>
      <c r="K227" s="8"/>
      <c r="L227" s="8"/>
    </row>
    <row r="228" spans="1:12" ht="21.75" x14ac:dyDescent="0.5">
      <c r="A228" s="67"/>
      <c r="B228" s="24"/>
      <c r="C228" s="43" t="s">
        <v>2513</v>
      </c>
      <c r="D228" s="24"/>
      <c r="E228" s="43"/>
      <c r="F228" s="24"/>
      <c r="G228" s="43"/>
      <c r="H228" s="24" t="s">
        <v>2514</v>
      </c>
      <c r="I228" s="197" t="s">
        <v>2560</v>
      </c>
      <c r="J228" s="8"/>
      <c r="K228" s="8"/>
      <c r="L228" s="8"/>
    </row>
    <row r="229" spans="1:12" ht="20.45" customHeight="1" x14ac:dyDescent="0.5">
      <c r="A229" s="67"/>
      <c r="B229" s="24"/>
      <c r="C229" s="43"/>
      <c r="D229" s="24"/>
      <c r="E229" s="43"/>
      <c r="F229" s="24"/>
      <c r="G229" s="43"/>
      <c r="H229" s="24" t="s">
        <v>2515</v>
      </c>
      <c r="I229" s="85"/>
      <c r="J229" s="8"/>
      <c r="K229" s="8"/>
      <c r="L229" s="8"/>
    </row>
    <row r="230" spans="1:12" ht="21.75" x14ac:dyDescent="0.5">
      <c r="A230" s="67">
        <v>38</v>
      </c>
      <c r="B230" s="24" t="s">
        <v>2516</v>
      </c>
      <c r="C230" s="43" t="s">
        <v>2517</v>
      </c>
      <c r="D230" s="24" t="s">
        <v>2518</v>
      </c>
      <c r="E230" s="55" t="s">
        <v>2519</v>
      </c>
      <c r="F230" s="156">
        <v>500000</v>
      </c>
      <c r="G230" s="64">
        <v>500000</v>
      </c>
      <c r="H230" s="24" t="s">
        <v>2520</v>
      </c>
      <c r="I230" s="85" t="s">
        <v>28</v>
      </c>
      <c r="J230" s="8"/>
      <c r="K230" s="8"/>
      <c r="L230" s="8"/>
    </row>
    <row r="231" spans="1:12" ht="21.75" x14ac:dyDescent="0.5">
      <c r="A231" s="67"/>
      <c r="B231" s="24" t="s">
        <v>2521</v>
      </c>
      <c r="C231" s="43" t="s">
        <v>2522</v>
      </c>
      <c r="D231" s="24" t="s">
        <v>2523</v>
      </c>
      <c r="E231" s="44">
        <v>50000</v>
      </c>
      <c r="F231" s="156">
        <v>100000</v>
      </c>
      <c r="G231" s="64">
        <v>100000</v>
      </c>
      <c r="H231" s="24" t="s">
        <v>2524</v>
      </c>
      <c r="I231" s="85"/>
      <c r="J231" s="8"/>
      <c r="K231" s="8"/>
      <c r="L231" s="8"/>
    </row>
    <row r="232" spans="1:12" ht="21.75" x14ac:dyDescent="0.5">
      <c r="A232" s="67"/>
      <c r="B232" s="24" t="s">
        <v>19</v>
      </c>
      <c r="C232" s="43" t="s">
        <v>2525</v>
      </c>
      <c r="D232" s="24" t="s">
        <v>2526</v>
      </c>
      <c r="E232" s="44">
        <v>200000</v>
      </c>
      <c r="F232" s="156">
        <v>200000</v>
      </c>
      <c r="G232" s="64">
        <v>200000</v>
      </c>
      <c r="H232" s="24" t="s">
        <v>2527</v>
      </c>
      <c r="I232" s="85"/>
      <c r="J232" s="8"/>
      <c r="K232" s="8"/>
      <c r="L232" s="8"/>
    </row>
    <row r="233" spans="1:12" ht="21.75" x14ac:dyDescent="0.5">
      <c r="A233" s="67"/>
      <c r="B233" s="24"/>
      <c r="C233" s="43"/>
      <c r="D233" s="24" t="s">
        <v>2528</v>
      </c>
      <c r="E233" s="43"/>
      <c r="F233" s="24"/>
      <c r="G233" s="43"/>
      <c r="H233" s="24" t="s">
        <v>2529</v>
      </c>
      <c r="I233" s="85"/>
      <c r="J233" s="8"/>
      <c r="K233" s="8"/>
      <c r="L233" s="8"/>
    </row>
    <row r="234" spans="1:12" ht="21.75" x14ac:dyDescent="0.5">
      <c r="A234" s="67"/>
      <c r="B234" s="24"/>
      <c r="C234" s="43"/>
      <c r="D234" s="24" t="s">
        <v>2530</v>
      </c>
      <c r="E234" s="14">
        <v>0</v>
      </c>
      <c r="F234" s="156">
        <v>500000</v>
      </c>
      <c r="G234" s="64">
        <v>500000</v>
      </c>
      <c r="H234" s="24"/>
      <c r="I234" s="85"/>
      <c r="J234" s="8"/>
      <c r="K234" s="8"/>
      <c r="L234" s="8"/>
    </row>
    <row r="235" spans="1:12" ht="21.75" x14ac:dyDescent="0.5">
      <c r="A235" s="67"/>
      <c r="B235" s="24"/>
      <c r="C235" s="43"/>
      <c r="D235" s="24" t="s">
        <v>2531</v>
      </c>
      <c r="E235" s="292">
        <v>0</v>
      </c>
      <c r="F235" s="156">
        <v>25000</v>
      </c>
      <c r="G235" s="64">
        <v>25000</v>
      </c>
      <c r="H235" s="24"/>
      <c r="I235" s="85"/>
      <c r="J235" s="8"/>
      <c r="K235" s="8"/>
      <c r="L235" s="8"/>
    </row>
    <row r="236" spans="1:12" ht="21.75" x14ac:dyDescent="0.5">
      <c r="A236" s="67"/>
      <c r="B236" s="24"/>
      <c r="C236" s="43"/>
      <c r="D236" s="24" t="s">
        <v>2532</v>
      </c>
      <c r="E236" s="292">
        <v>0</v>
      </c>
      <c r="F236" s="156">
        <v>50000</v>
      </c>
      <c r="G236" s="64">
        <v>50000</v>
      </c>
      <c r="H236" s="24"/>
      <c r="I236" s="85"/>
      <c r="J236" s="8"/>
      <c r="K236" s="8"/>
      <c r="L236" s="8"/>
    </row>
    <row r="237" spans="1:12" ht="21.75" x14ac:dyDescent="0.5">
      <c r="A237" s="67"/>
      <c r="B237" s="24"/>
      <c r="C237" s="43"/>
      <c r="D237" s="24" t="s">
        <v>2533</v>
      </c>
      <c r="E237" s="292">
        <v>0</v>
      </c>
      <c r="F237" s="156">
        <v>50000</v>
      </c>
      <c r="G237" s="64">
        <v>50000</v>
      </c>
      <c r="H237" s="24"/>
      <c r="I237" s="85"/>
      <c r="J237" s="8"/>
      <c r="K237" s="8"/>
      <c r="L237" s="8"/>
    </row>
    <row r="238" spans="1:12" ht="21.75" x14ac:dyDescent="0.5">
      <c r="A238" s="67"/>
      <c r="B238" s="24"/>
      <c r="C238" s="43"/>
      <c r="D238" s="24" t="s">
        <v>2534</v>
      </c>
      <c r="E238" s="292">
        <v>0</v>
      </c>
      <c r="F238" s="156">
        <v>10000</v>
      </c>
      <c r="G238" s="64">
        <v>10000</v>
      </c>
      <c r="H238" s="24"/>
      <c r="I238" s="85"/>
      <c r="J238" s="8"/>
      <c r="K238" s="8"/>
      <c r="L238" s="8"/>
    </row>
    <row r="239" spans="1:12" ht="21.75" x14ac:dyDescent="0.5">
      <c r="A239" s="67"/>
      <c r="B239" s="24"/>
      <c r="C239" s="43"/>
      <c r="D239" s="24" t="s">
        <v>2535</v>
      </c>
      <c r="E239" s="292">
        <v>0</v>
      </c>
      <c r="F239" s="156">
        <v>30000</v>
      </c>
      <c r="G239" s="64">
        <v>30000</v>
      </c>
      <c r="H239" s="24"/>
      <c r="I239" s="85"/>
      <c r="J239" s="8"/>
      <c r="K239" s="8"/>
      <c r="L239" s="8"/>
    </row>
    <row r="240" spans="1:12" ht="21.75" x14ac:dyDescent="0.5">
      <c r="A240" s="67"/>
      <c r="B240" s="24"/>
      <c r="C240" s="43"/>
      <c r="D240" s="24" t="s">
        <v>2536</v>
      </c>
      <c r="E240" s="292">
        <v>0</v>
      </c>
      <c r="F240" s="156">
        <v>20000</v>
      </c>
      <c r="G240" s="64">
        <v>20000</v>
      </c>
      <c r="H240" s="24"/>
      <c r="I240" s="85"/>
      <c r="J240" s="8"/>
      <c r="K240" s="8"/>
      <c r="L240" s="8"/>
    </row>
    <row r="241" spans="1:12" ht="21.75" x14ac:dyDescent="0.5">
      <c r="A241" s="67"/>
      <c r="B241" s="24"/>
      <c r="C241" s="43"/>
      <c r="D241" s="24" t="s">
        <v>2537</v>
      </c>
      <c r="E241" s="44">
        <v>50000</v>
      </c>
      <c r="F241" s="156">
        <v>10000</v>
      </c>
      <c r="G241" s="64">
        <v>10000</v>
      </c>
      <c r="H241" s="24"/>
      <c r="I241" s="85"/>
      <c r="J241" s="8">
        <f>SUM(E225:E241)</f>
        <v>300000</v>
      </c>
      <c r="K241" s="8">
        <f>SUM(F225:F241)</f>
        <v>1595000</v>
      </c>
      <c r="L241" s="8">
        <f>SUM(G225:G241)</f>
        <v>1595000</v>
      </c>
    </row>
    <row r="242" spans="1:12" ht="21.75" x14ac:dyDescent="0.5">
      <c r="A242" s="67"/>
      <c r="B242" s="24"/>
      <c r="C242" s="43"/>
      <c r="D242" s="24" t="s">
        <v>2538</v>
      </c>
      <c r="E242" s="14">
        <v>0</v>
      </c>
      <c r="F242" s="20">
        <v>100000</v>
      </c>
      <c r="G242" s="14">
        <v>100000</v>
      </c>
      <c r="H242" s="24"/>
      <c r="I242" s="85"/>
      <c r="J242" s="8"/>
      <c r="K242" s="8"/>
      <c r="L242" s="8"/>
    </row>
    <row r="243" spans="1:12" ht="21.75" x14ac:dyDescent="0.5">
      <c r="A243" s="69"/>
      <c r="B243" s="81"/>
      <c r="C243" s="78"/>
      <c r="D243" s="81"/>
      <c r="E243" s="78"/>
      <c r="F243" s="81"/>
      <c r="G243" s="78"/>
      <c r="H243" s="81"/>
      <c r="I243" s="204">
        <f>SUM(I219+1)</f>
        <v>306</v>
      </c>
      <c r="J243" s="8"/>
      <c r="K243" s="8"/>
      <c r="L243" s="8"/>
    </row>
    <row r="244" spans="1:12" ht="8.4499999999999993" customHeight="1" x14ac:dyDescent="0.5">
      <c r="A244" s="43"/>
      <c r="B244" s="43"/>
      <c r="C244" s="43"/>
      <c r="D244" s="43"/>
      <c r="E244" s="43"/>
      <c r="F244" s="43"/>
      <c r="G244" s="43"/>
      <c r="H244" s="43"/>
      <c r="I244" s="43"/>
      <c r="J244" s="8"/>
      <c r="K244" s="8"/>
      <c r="L244" s="8"/>
    </row>
    <row r="245" spans="1:12" ht="21.75" x14ac:dyDescent="0.5">
      <c r="A245" s="312" t="s">
        <v>29</v>
      </c>
      <c r="B245" s="313"/>
      <c r="C245" s="313"/>
      <c r="D245" s="313"/>
      <c r="E245" s="313"/>
      <c r="F245" s="313"/>
      <c r="G245" s="313"/>
      <c r="H245" s="313"/>
      <c r="I245" s="313"/>
      <c r="J245" s="8"/>
      <c r="K245" s="8"/>
      <c r="L245" s="8"/>
    </row>
    <row r="246" spans="1:12" ht="21.75" x14ac:dyDescent="0.5">
      <c r="A246" s="312" t="s">
        <v>2412</v>
      </c>
      <c r="B246" s="313"/>
      <c r="C246" s="313"/>
      <c r="D246" s="313"/>
      <c r="E246" s="313"/>
      <c r="F246" s="313"/>
      <c r="G246" s="313"/>
      <c r="H246" s="313"/>
      <c r="I246" s="313"/>
      <c r="J246" s="8"/>
      <c r="K246" s="8"/>
      <c r="L246" s="8"/>
    </row>
    <row r="247" spans="1:12" ht="21.75" x14ac:dyDescent="0.5">
      <c r="A247" s="668" t="s">
        <v>5</v>
      </c>
      <c r="B247" s="670" t="s">
        <v>6</v>
      </c>
      <c r="C247" s="670" t="s">
        <v>7</v>
      </c>
      <c r="D247" s="670" t="s">
        <v>8</v>
      </c>
      <c r="E247" s="696" t="s">
        <v>9</v>
      </c>
      <c r="F247" s="697"/>
      <c r="G247" s="698"/>
      <c r="H247" s="3" t="s">
        <v>10</v>
      </c>
      <c r="I247" s="3" t="s">
        <v>11</v>
      </c>
      <c r="J247" s="8"/>
      <c r="K247" s="8"/>
      <c r="L247" s="8"/>
    </row>
    <row r="248" spans="1:12" ht="21.75" x14ac:dyDescent="0.5">
      <c r="A248" s="669"/>
      <c r="B248" s="671"/>
      <c r="C248" s="671"/>
      <c r="D248" s="671"/>
      <c r="E248" s="268" t="s">
        <v>12</v>
      </c>
      <c r="F248" s="268" t="s">
        <v>13</v>
      </c>
      <c r="G248" s="268" t="s">
        <v>14</v>
      </c>
      <c r="H248" s="6" t="s">
        <v>15</v>
      </c>
      <c r="I248" s="6" t="s">
        <v>16</v>
      </c>
      <c r="J248" s="8"/>
      <c r="K248" s="8"/>
      <c r="L248" s="8"/>
    </row>
    <row r="249" spans="1:12" ht="21.75" x14ac:dyDescent="0.5">
      <c r="A249" s="66">
        <v>39</v>
      </c>
      <c r="B249" s="23" t="s">
        <v>2502</v>
      </c>
      <c r="C249" s="101" t="s">
        <v>2539</v>
      </c>
      <c r="D249" s="23" t="s">
        <v>2504</v>
      </c>
      <c r="E249" s="317">
        <v>50000</v>
      </c>
      <c r="F249" s="316">
        <v>100000</v>
      </c>
      <c r="G249" s="317">
        <v>100000</v>
      </c>
      <c r="H249" s="23" t="s">
        <v>2540</v>
      </c>
      <c r="I249" s="556" t="s">
        <v>28</v>
      </c>
      <c r="J249" s="8">
        <f>SUM(E249)</f>
        <v>50000</v>
      </c>
      <c r="K249" s="8">
        <f>SUM(F249)</f>
        <v>100000</v>
      </c>
      <c r="L249" s="8">
        <f>SUM(G249)</f>
        <v>100000</v>
      </c>
    </row>
    <row r="250" spans="1:12" ht="21.75" x14ac:dyDescent="0.5">
      <c r="A250" s="67"/>
      <c r="B250" s="24" t="s">
        <v>2541</v>
      </c>
      <c r="C250" s="43" t="s">
        <v>2542</v>
      </c>
      <c r="D250" s="24" t="s">
        <v>2508</v>
      </c>
      <c r="E250" s="43"/>
      <c r="F250" s="24"/>
      <c r="G250" s="43"/>
      <c r="H250" s="24" t="s">
        <v>2543</v>
      </c>
      <c r="I250" s="197" t="s">
        <v>529</v>
      </c>
    </row>
    <row r="251" spans="1:12" ht="21.75" x14ac:dyDescent="0.5">
      <c r="A251" s="67"/>
      <c r="B251" s="24"/>
      <c r="C251" s="43" t="s">
        <v>2544</v>
      </c>
      <c r="D251" s="24" t="s">
        <v>2511</v>
      </c>
      <c r="E251" s="43"/>
      <c r="F251" s="24"/>
      <c r="G251" s="43"/>
      <c r="H251" s="24" t="s">
        <v>2545</v>
      </c>
      <c r="I251" s="197" t="s">
        <v>2561</v>
      </c>
      <c r="J251" s="8"/>
      <c r="K251" s="8"/>
      <c r="L251" s="8"/>
    </row>
    <row r="252" spans="1:12" ht="21.75" x14ac:dyDescent="0.5">
      <c r="A252" s="67"/>
      <c r="B252" s="24"/>
      <c r="C252" s="43" t="s">
        <v>2546</v>
      </c>
      <c r="D252" s="24"/>
      <c r="E252" s="43"/>
      <c r="F252" s="24"/>
      <c r="G252" s="43"/>
      <c r="H252" s="24" t="s">
        <v>2547</v>
      </c>
      <c r="I252" s="197" t="s">
        <v>2560</v>
      </c>
      <c r="J252" s="8"/>
      <c r="K252" s="8"/>
      <c r="L252" s="8"/>
    </row>
    <row r="253" spans="1:12" ht="21.75" x14ac:dyDescent="0.5">
      <c r="A253" s="67"/>
      <c r="B253" s="24"/>
      <c r="C253" s="43"/>
      <c r="D253" s="24"/>
      <c r="E253" s="43"/>
      <c r="F253" s="24"/>
      <c r="G253" s="43"/>
      <c r="H253" s="24"/>
      <c r="I253" s="24"/>
      <c r="J253" s="8"/>
      <c r="K253" s="8"/>
      <c r="L253" s="8"/>
    </row>
    <row r="254" spans="1:12" ht="21.75" x14ac:dyDescent="0.5">
      <c r="A254" s="67">
        <v>40</v>
      </c>
      <c r="B254" s="24" t="s">
        <v>2548</v>
      </c>
      <c r="C254" s="43" t="s">
        <v>2550</v>
      </c>
      <c r="D254" s="24" t="s">
        <v>2553</v>
      </c>
      <c r="E254" s="193">
        <v>1000000</v>
      </c>
      <c r="F254" s="166">
        <v>1000000</v>
      </c>
      <c r="G254" s="193">
        <v>1000000</v>
      </c>
      <c r="H254" s="24" t="s">
        <v>2555</v>
      </c>
      <c r="I254" s="41" t="s">
        <v>28</v>
      </c>
      <c r="J254" s="8">
        <f>SUM(E249:E254)</f>
        <v>1050000</v>
      </c>
      <c r="K254" s="8">
        <f>SUM(F249:F254)</f>
        <v>1100000</v>
      </c>
      <c r="L254" s="8">
        <f>SUM(G249:G254)</f>
        <v>1100000</v>
      </c>
    </row>
    <row r="255" spans="1:12" ht="21.75" x14ac:dyDescent="0.5">
      <c r="A255" s="67"/>
      <c r="B255" s="24" t="s">
        <v>2549</v>
      </c>
      <c r="C255" s="43" t="s">
        <v>2551</v>
      </c>
      <c r="D255" s="24" t="s">
        <v>2554</v>
      </c>
      <c r="E255" s="59"/>
      <c r="F255" s="22"/>
      <c r="G255" s="59"/>
      <c r="H255" s="24" t="s">
        <v>2556</v>
      </c>
      <c r="I255" s="41"/>
      <c r="J255" s="8">
        <f>SUM(J1:J254)</f>
        <v>2900000</v>
      </c>
      <c r="K255" s="8">
        <f>SUM(K1:K254)</f>
        <v>19235000</v>
      </c>
      <c r="L255" s="8">
        <f>SUM(L1:L254)</f>
        <v>18735000</v>
      </c>
    </row>
    <row r="256" spans="1:12" ht="21.75" x14ac:dyDescent="0.5">
      <c r="A256" s="67"/>
      <c r="B256" s="24"/>
      <c r="C256" s="43" t="s">
        <v>2552</v>
      </c>
      <c r="D256" s="24"/>
      <c r="E256" s="193"/>
      <c r="F256" s="166"/>
      <c r="G256" s="193"/>
      <c r="H256" s="24" t="s">
        <v>2557</v>
      </c>
      <c r="I256" s="41"/>
      <c r="J256" s="8"/>
      <c r="K256" s="8"/>
      <c r="L256" s="8"/>
    </row>
    <row r="257" spans="1:12" ht="21.75" x14ac:dyDescent="0.5">
      <c r="A257" s="67"/>
      <c r="B257" s="24"/>
      <c r="C257" s="43"/>
      <c r="D257" s="24"/>
      <c r="E257" s="193"/>
      <c r="F257" s="166"/>
      <c r="G257" s="193"/>
      <c r="H257" s="24" t="s">
        <v>2558</v>
      </c>
      <c r="I257" s="41"/>
      <c r="J257" s="8"/>
      <c r="K257" s="8"/>
      <c r="L257" s="8"/>
    </row>
    <row r="258" spans="1:12" ht="21.75" x14ac:dyDescent="0.5">
      <c r="A258" s="67"/>
      <c r="B258" s="24"/>
      <c r="C258" s="43"/>
      <c r="D258" s="22"/>
      <c r="E258" s="59"/>
      <c r="F258" s="22"/>
      <c r="G258" s="59"/>
      <c r="H258" s="24"/>
      <c r="I258" s="22"/>
      <c r="J258" s="8"/>
      <c r="K258" s="8"/>
      <c r="L258" s="8"/>
    </row>
    <row r="259" spans="1:12" ht="21.75" x14ac:dyDescent="0.5">
      <c r="A259" s="84"/>
      <c r="B259" s="41"/>
      <c r="C259" s="43"/>
      <c r="D259" s="24"/>
      <c r="E259" s="193"/>
      <c r="F259" s="166"/>
      <c r="G259" s="193"/>
      <c r="H259" s="24"/>
      <c r="I259" s="41"/>
      <c r="J259" s="8"/>
      <c r="K259" s="8"/>
      <c r="L259" s="8"/>
    </row>
    <row r="260" spans="1:12" ht="21.75" x14ac:dyDescent="0.5">
      <c r="A260" s="318"/>
      <c r="B260" s="57"/>
      <c r="C260" s="43"/>
      <c r="D260" s="24"/>
      <c r="E260" s="193"/>
      <c r="F260" s="166"/>
      <c r="G260" s="193"/>
      <c r="H260" s="24"/>
      <c r="I260" s="41"/>
      <c r="J260" s="8"/>
      <c r="K260" s="8"/>
      <c r="L260" s="8"/>
    </row>
    <row r="261" spans="1:12" ht="21.75" x14ac:dyDescent="0.5">
      <c r="A261" s="318"/>
      <c r="B261" s="57"/>
      <c r="C261" s="43"/>
      <c r="D261" s="24"/>
      <c r="E261" s="193"/>
      <c r="F261" s="166"/>
      <c r="G261" s="193"/>
      <c r="H261" s="24"/>
      <c r="I261" s="41"/>
      <c r="J261" s="8"/>
      <c r="K261" s="8"/>
      <c r="L261" s="8"/>
    </row>
    <row r="262" spans="1:12" ht="21.75" x14ac:dyDescent="0.5">
      <c r="A262" s="318"/>
      <c r="B262" s="57"/>
      <c r="C262" s="43"/>
      <c r="D262" s="24"/>
      <c r="E262" s="193"/>
      <c r="F262" s="166"/>
      <c r="G262" s="193"/>
      <c r="H262" s="24"/>
      <c r="I262" s="24"/>
      <c r="J262" s="8"/>
      <c r="K262" s="8"/>
      <c r="L262" s="8"/>
    </row>
    <row r="263" spans="1:12" ht="21.75" x14ac:dyDescent="0.5">
      <c r="A263" s="84"/>
      <c r="B263" s="41"/>
      <c r="C263" s="43"/>
      <c r="D263" s="24"/>
      <c r="E263" s="193"/>
      <c r="F263" s="166"/>
      <c r="G263" s="193"/>
      <c r="H263" s="24"/>
      <c r="I263" s="41"/>
      <c r="J263" s="8"/>
      <c r="K263" s="8"/>
      <c r="L263" s="8"/>
    </row>
    <row r="264" spans="1:12" ht="21.75" x14ac:dyDescent="0.5">
      <c r="A264" s="319"/>
      <c r="B264" s="6"/>
      <c r="C264" s="78"/>
      <c r="D264" s="81"/>
      <c r="E264" s="320"/>
      <c r="F264" s="206"/>
      <c r="G264" s="320"/>
      <c r="H264" s="81"/>
      <c r="I264" s="321"/>
      <c r="J264" s="8"/>
      <c r="K264" s="8"/>
      <c r="L264" s="8"/>
    </row>
    <row r="265" spans="1:12" ht="21.75" x14ac:dyDescent="0.5">
      <c r="A265" s="8"/>
      <c r="B265" s="8"/>
      <c r="C265" s="8"/>
      <c r="D265" s="8"/>
      <c r="E265" s="8"/>
      <c r="F265" s="8"/>
      <c r="G265" s="8"/>
      <c r="H265" s="8"/>
      <c r="I265" s="9">
        <f>SUM(I243+1)</f>
        <v>307</v>
      </c>
      <c r="J265" s="8"/>
      <c r="K265" s="8"/>
      <c r="L265" s="8"/>
    </row>
    <row r="266" spans="1:12" ht="21.75" x14ac:dyDescent="0.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</row>
    <row r="267" spans="1:12" ht="21.75" x14ac:dyDescent="0.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</row>
    <row r="268" spans="1:12" ht="21.75" x14ac:dyDescent="0.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</row>
    <row r="269" spans="1:12" ht="21.75" x14ac:dyDescent="0.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</row>
    <row r="270" spans="1:12" ht="21.75" x14ac:dyDescent="0.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</row>
    <row r="271" spans="1:12" ht="21.75" x14ac:dyDescent="0.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</row>
    <row r="272" spans="1:12" ht="21.75" x14ac:dyDescent="0.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</row>
    <row r="273" spans="1:12" ht="21.75" x14ac:dyDescent="0.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</row>
    <row r="274" spans="1:12" ht="21.75" x14ac:dyDescent="0.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</row>
    <row r="275" spans="1:12" ht="21.75" x14ac:dyDescent="0.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</row>
    <row r="276" spans="1:12" ht="21.75" x14ac:dyDescent="0.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</row>
    <row r="277" spans="1:12" ht="21.75" x14ac:dyDescent="0.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</row>
    <row r="278" spans="1:12" ht="21.75" x14ac:dyDescent="0.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</row>
    <row r="279" spans="1:12" ht="21.75" x14ac:dyDescent="0.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</row>
    <row r="280" spans="1:12" ht="21.75" x14ac:dyDescent="0.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</row>
    <row r="281" spans="1:12" ht="21.75" x14ac:dyDescent="0.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</row>
    <row r="282" spans="1:12" ht="21.75" x14ac:dyDescent="0.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</row>
    <row r="283" spans="1:12" ht="21.75" x14ac:dyDescent="0.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</row>
    <row r="284" spans="1:12" ht="21.75" x14ac:dyDescent="0.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</row>
    <row r="285" spans="1:12" ht="21.75" x14ac:dyDescent="0.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</row>
    <row r="286" spans="1:12" ht="21.75" x14ac:dyDescent="0.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</row>
    <row r="287" spans="1:12" ht="21.75" x14ac:dyDescent="0.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</row>
    <row r="288" spans="1:12" ht="21.75" x14ac:dyDescent="0.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</row>
    <row r="289" spans="1:12" ht="21.75" x14ac:dyDescent="0.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</row>
    <row r="290" spans="1:12" ht="21.75" x14ac:dyDescent="0.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</row>
    <row r="291" spans="1:12" ht="21.75" x14ac:dyDescent="0.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</row>
    <row r="292" spans="1:12" ht="21.75" x14ac:dyDescent="0.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</row>
    <row r="293" spans="1:12" ht="21.75" x14ac:dyDescent="0.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</row>
    <row r="294" spans="1:12" ht="21.75" x14ac:dyDescent="0.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</row>
    <row r="295" spans="1:12" ht="21.75" x14ac:dyDescent="0.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</row>
    <row r="296" spans="1:12" ht="21.75" x14ac:dyDescent="0.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</row>
    <row r="297" spans="1:12" ht="21.75" x14ac:dyDescent="0.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</row>
    <row r="298" spans="1:12" ht="21.75" x14ac:dyDescent="0.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</row>
    <row r="299" spans="1:12" ht="21.75" x14ac:dyDescent="0.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</row>
    <row r="300" spans="1:12" ht="21.75" x14ac:dyDescent="0.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</row>
    <row r="301" spans="1:12" ht="21.75" x14ac:dyDescent="0.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</row>
    <row r="302" spans="1:12" ht="21.75" x14ac:dyDescent="0.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</row>
    <row r="303" spans="1:12" ht="21.75" x14ac:dyDescent="0.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</row>
    <row r="304" spans="1:12" ht="21.75" x14ac:dyDescent="0.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</row>
    <row r="305" spans="1:12" ht="21.75" x14ac:dyDescent="0.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</row>
    <row r="306" spans="1:12" ht="21.75" x14ac:dyDescent="0.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</row>
    <row r="307" spans="1:12" ht="21.75" x14ac:dyDescent="0.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</row>
    <row r="308" spans="1:12" ht="21.75" x14ac:dyDescent="0.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</row>
    <row r="309" spans="1:12" ht="21.75" x14ac:dyDescent="0.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</row>
    <row r="310" spans="1:12" ht="21.75" x14ac:dyDescent="0.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</row>
    <row r="311" spans="1:12" ht="21.75" x14ac:dyDescent="0.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</row>
    <row r="312" spans="1:12" ht="21.75" x14ac:dyDescent="0.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</row>
    <row r="313" spans="1:12" ht="21.75" x14ac:dyDescent="0.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</row>
    <row r="314" spans="1:12" ht="21.75" x14ac:dyDescent="0.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</row>
    <row r="315" spans="1:12" ht="21.75" x14ac:dyDescent="0.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</row>
    <row r="316" spans="1:12" ht="21.75" x14ac:dyDescent="0.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</row>
    <row r="317" spans="1:12" ht="21.75" x14ac:dyDescent="0.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</row>
    <row r="318" spans="1:12" ht="21.75" x14ac:dyDescent="0.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</row>
    <row r="319" spans="1:12" ht="21.75" x14ac:dyDescent="0.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</row>
    <row r="320" spans="1:12" ht="21.75" x14ac:dyDescent="0.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</row>
    <row r="321" spans="1:12" ht="21.75" x14ac:dyDescent="0.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</row>
    <row r="322" spans="1:12" ht="21.75" x14ac:dyDescent="0.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</row>
    <row r="323" spans="1:12" ht="21.75" x14ac:dyDescent="0.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</row>
    <row r="324" spans="1:12" ht="21.75" x14ac:dyDescent="0.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</row>
    <row r="325" spans="1:12" ht="21.75" x14ac:dyDescent="0.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</row>
    <row r="326" spans="1:12" ht="21.75" x14ac:dyDescent="0.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</row>
    <row r="327" spans="1:12" ht="21.75" x14ac:dyDescent="0.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</row>
    <row r="328" spans="1:12" ht="21.75" x14ac:dyDescent="0.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</row>
    <row r="329" spans="1:12" ht="21.75" x14ac:dyDescent="0.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</row>
    <row r="330" spans="1:12" ht="21.75" x14ac:dyDescent="0.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</row>
    <row r="331" spans="1:12" ht="21.75" x14ac:dyDescent="0.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</row>
    <row r="332" spans="1:12" ht="21.75" x14ac:dyDescent="0.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</row>
    <row r="333" spans="1:12" ht="21.75" x14ac:dyDescent="0.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</row>
    <row r="334" spans="1:12" ht="21.75" x14ac:dyDescent="0.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</row>
    <row r="335" spans="1:12" ht="21.75" x14ac:dyDescent="0.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</row>
    <row r="336" spans="1:12" ht="21.75" x14ac:dyDescent="0.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</row>
    <row r="337" spans="1:12" ht="21.75" x14ac:dyDescent="0.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</row>
    <row r="338" spans="1:12" ht="21.75" x14ac:dyDescent="0.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</row>
    <row r="339" spans="1:12" ht="21.75" x14ac:dyDescent="0.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</row>
    <row r="340" spans="1:12" ht="21.75" x14ac:dyDescent="0.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</row>
    <row r="341" spans="1:12" ht="21.75" x14ac:dyDescent="0.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</row>
    <row r="342" spans="1:12" ht="21.75" x14ac:dyDescent="0.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</row>
    <row r="343" spans="1:12" ht="21.75" x14ac:dyDescent="0.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</row>
    <row r="344" spans="1:12" ht="21.75" x14ac:dyDescent="0.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</row>
    <row r="345" spans="1:12" ht="21.75" x14ac:dyDescent="0.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</row>
    <row r="346" spans="1:12" ht="21.75" x14ac:dyDescent="0.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</row>
    <row r="347" spans="1:12" ht="21.75" x14ac:dyDescent="0.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</row>
    <row r="348" spans="1:12" ht="21.75" x14ac:dyDescent="0.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</row>
    <row r="349" spans="1:12" ht="21.75" x14ac:dyDescent="0.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</row>
    <row r="350" spans="1:12" ht="21.75" x14ac:dyDescent="0.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</row>
    <row r="351" spans="1:12" ht="21.75" x14ac:dyDescent="0.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</row>
    <row r="352" spans="1:12" ht="21.75" x14ac:dyDescent="0.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</row>
    <row r="353" spans="1:12" ht="21.75" x14ac:dyDescent="0.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</row>
    <row r="354" spans="1:12" ht="21.75" x14ac:dyDescent="0.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</row>
    <row r="355" spans="1:12" ht="21.75" x14ac:dyDescent="0.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</row>
    <row r="356" spans="1:12" ht="21.75" x14ac:dyDescent="0.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</row>
    <row r="357" spans="1:12" ht="21.75" x14ac:dyDescent="0.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</row>
    <row r="358" spans="1:12" ht="21.75" x14ac:dyDescent="0.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</row>
    <row r="359" spans="1:12" ht="21.75" x14ac:dyDescent="0.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</row>
    <row r="360" spans="1:12" ht="21.75" x14ac:dyDescent="0.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</row>
    <row r="361" spans="1:12" ht="21.75" x14ac:dyDescent="0.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</row>
    <row r="362" spans="1:12" ht="21.75" x14ac:dyDescent="0.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</row>
    <row r="363" spans="1:12" ht="21.75" x14ac:dyDescent="0.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</row>
    <row r="364" spans="1:12" ht="21.75" x14ac:dyDescent="0.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</row>
    <row r="365" spans="1:12" ht="21.75" x14ac:dyDescent="0.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</row>
    <row r="366" spans="1:12" ht="21.75" x14ac:dyDescent="0.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</row>
    <row r="367" spans="1:12" ht="21.75" x14ac:dyDescent="0.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</row>
    <row r="368" spans="1:12" ht="21.75" x14ac:dyDescent="0.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</row>
    <row r="369" spans="1:12" ht="21.75" x14ac:dyDescent="0.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</row>
    <row r="370" spans="1:12" ht="21.75" x14ac:dyDescent="0.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</row>
    <row r="371" spans="1:12" ht="21.75" x14ac:dyDescent="0.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</row>
    <row r="372" spans="1:12" ht="21.75" x14ac:dyDescent="0.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</row>
    <row r="373" spans="1:12" ht="21.75" x14ac:dyDescent="0.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</row>
    <row r="374" spans="1:12" ht="21.75" x14ac:dyDescent="0.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</row>
    <row r="375" spans="1:12" ht="21.75" x14ac:dyDescent="0.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</row>
    <row r="376" spans="1:12" ht="21.75" x14ac:dyDescent="0.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</row>
    <row r="377" spans="1:12" ht="21.75" x14ac:dyDescent="0.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</row>
    <row r="378" spans="1:12" ht="21.75" x14ac:dyDescent="0.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</row>
    <row r="379" spans="1:12" ht="21.75" x14ac:dyDescent="0.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</row>
    <row r="380" spans="1:12" ht="21.75" x14ac:dyDescent="0.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</row>
    <row r="381" spans="1:12" ht="21.75" x14ac:dyDescent="0.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</row>
    <row r="382" spans="1:12" ht="21.75" x14ac:dyDescent="0.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</row>
    <row r="383" spans="1:12" ht="21.75" x14ac:dyDescent="0.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</row>
    <row r="384" spans="1:12" ht="21.75" x14ac:dyDescent="0.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</row>
    <row r="385" spans="1:12" ht="21.75" x14ac:dyDescent="0.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</row>
    <row r="386" spans="1:12" ht="21.75" x14ac:dyDescent="0.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</row>
    <row r="387" spans="1:12" ht="21.75" x14ac:dyDescent="0.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</row>
    <row r="388" spans="1:12" ht="21.75" x14ac:dyDescent="0.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</row>
    <row r="389" spans="1:12" ht="21.75" x14ac:dyDescent="0.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</row>
    <row r="390" spans="1:12" ht="21.75" x14ac:dyDescent="0.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</row>
    <row r="391" spans="1:12" ht="21.75" x14ac:dyDescent="0.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</row>
    <row r="392" spans="1:12" ht="21.75" x14ac:dyDescent="0.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</row>
    <row r="393" spans="1:12" ht="21.75" x14ac:dyDescent="0.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</row>
    <row r="394" spans="1:12" ht="21.75" x14ac:dyDescent="0.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</row>
    <row r="395" spans="1:12" ht="21.75" x14ac:dyDescent="0.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</row>
    <row r="396" spans="1:12" ht="21.75" x14ac:dyDescent="0.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</row>
    <row r="397" spans="1:12" ht="21.75" x14ac:dyDescent="0.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</row>
    <row r="398" spans="1:12" ht="21.75" x14ac:dyDescent="0.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</row>
    <row r="399" spans="1:12" ht="21.75" x14ac:dyDescent="0.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</row>
    <row r="400" spans="1:12" ht="21.75" x14ac:dyDescent="0.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</row>
    <row r="401" spans="1:12" ht="21.75" x14ac:dyDescent="0.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</row>
    <row r="402" spans="1:12" ht="21.75" x14ac:dyDescent="0.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</row>
    <row r="403" spans="1:12" ht="21.75" x14ac:dyDescent="0.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</row>
    <row r="404" spans="1:12" ht="21.75" x14ac:dyDescent="0.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</row>
    <row r="405" spans="1:12" ht="21.75" x14ac:dyDescent="0.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</row>
    <row r="406" spans="1:12" ht="21.75" x14ac:dyDescent="0.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</row>
    <row r="407" spans="1:12" ht="21.75" x14ac:dyDescent="0.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</row>
    <row r="408" spans="1:12" ht="21.75" x14ac:dyDescent="0.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</row>
    <row r="409" spans="1:12" ht="21.75" x14ac:dyDescent="0.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</row>
    <row r="410" spans="1:12" ht="21.75" x14ac:dyDescent="0.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</row>
    <row r="411" spans="1:12" ht="21.75" x14ac:dyDescent="0.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</row>
    <row r="412" spans="1:12" ht="21.75" x14ac:dyDescent="0.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</row>
    <row r="413" spans="1:12" ht="21.75" x14ac:dyDescent="0.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</row>
    <row r="414" spans="1:12" ht="21.75" x14ac:dyDescent="0.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</row>
    <row r="415" spans="1:12" ht="21.75" x14ac:dyDescent="0.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</row>
    <row r="416" spans="1:12" ht="21.75" x14ac:dyDescent="0.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</row>
    <row r="417" spans="1:12" ht="21.75" x14ac:dyDescent="0.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</row>
    <row r="418" spans="1:12" ht="21.75" x14ac:dyDescent="0.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</row>
    <row r="419" spans="1:12" ht="21.75" x14ac:dyDescent="0.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</row>
    <row r="420" spans="1:12" ht="21.75" x14ac:dyDescent="0.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</row>
    <row r="421" spans="1:12" ht="21.75" x14ac:dyDescent="0.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</row>
    <row r="422" spans="1:12" ht="21.75" x14ac:dyDescent="0.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</row>
    <row r="423" spans="1:12" ht="21.75" x14ac:dyDescent="0.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</row>
    <row r="424" spans="1:12" ht="21.75" x14ac:dyDescent="0.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</row>
    <row r="425" spans="1:12" ht="21.75" x14ac:dyDescent="0.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</row>
    <row r="426" spans="1:12" ht="21.75" x14ac:dyDescent="0.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</row>
    <row r="427" spans="1:12" ht="21.75" x14ac:dyDescent="0.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</row>
    <row r="428" spans="1:12" ht="21.75" x14ac:dyDescent="0.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</row>
    <row r="429" spans="1:12" ht="21.75" x14ac:dyDescent="0.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</row>
    <row r="430" spans="1:12" ht="21.75" x14ac:dyDescent="0.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</row>
    <row r="431" spans="1:12" ht="21.75" x14ac:dyDescent="0.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</row>
    <row r="432" spans="1:12" ht="21.75" x14ac:dyDescent="0.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</row>
    <row r="433" spans="1:12" ht="21.75" x14ac:dyDescent="0.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</row>
    <row r="434" spans="1:12" ht="21.75" x14ac:dyDescent="0.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</row>
    <row r="435" spans="1:12" ht="21.75" x14ac:dyDescent="0.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</row>
    <row r="436" spans="1:12" ht="21.75" x14ac:dyDescent="0.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</row>
    <row r="437" spans="1:12" ht="21.75" x14ac:dyDescent="0.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</row>
    <row r="438" spans="1:12" ht="21.75" x14ac:dyDescent="0.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</row>
    <row r="439" spans="1:12" ht="21.75" x14ac:dyDescent="0.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</row>
    <row r="440" spans="1:12" ht="21.75" x14ac:dyDescent="0.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</row>
    <row r="441" spans="1:12" ht="21.75" x14ac:dyDescent="0.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</row>
    <row r="442" spans="1:12" ht="21.75" x14ac:dyDescent="0.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</row>
    <row r="443" spans="1:12" ht="21.75" x14ac:dyDescent="0.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</row>
    <row r="444" spans="1:12" ht="21.75" x14ac:dyDescent="0.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</row>
    <row r="445" spans="1:12" ht="21.75" x14ac:dyDescent="0.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</row>
    <row r="446" spans="1:12" ht="21.75" x14ac:dyDescent="0.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</row>
    <row r="447" spans="1:12" ht="21.75" x14ac:dyDescent="0.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</row>
    <row r="448" spans="1:12" ht="21.75" x14ac:dyDescent="0.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</row>
    <row r="449" spans="1:12" ht="21.75" x14ac:dyDescent="0.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</row>
    <row r="450" spans="1:12" ht="21.75" x14ac:dyDescent="0.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</row>
    <row r="451" spans="1:12" ht="21.75" x14ac:dyDescent="0.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</row>
    <row r="452" spans="1:12" ht="21.75" x14ac:dyDescent="0.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</row>
    <row r="453" spans="1:12" ht="21.75" x14ac:dyDescent="0.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</row>
    <row r="454" spans="1:12" ht="21.75" x14ac:dyDescent="0.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</row>
    <row r="455" spans="1:12" ht="21.75" x14ac:dyDescent="0.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</row>
    <row r="456" spans="1:12" ht="21.75" x14ac:dyDescent="0.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</row>
    <row r="457" spans="1:12" ht="21.75" x14ac:dyDescent="0.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</row>
    <row r="458" spans="1:12" ht="21.75" x14ac:dyDescent="0.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</row>
    <row r="459" spans="1:12" ht="21.75" x14ac:dyDescent="0.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</row>
    <row r="460" spans="1:12" ht="21.75" x14ac:dyDescent="0.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</row>
    <row r="461" spans="1:12" ht="21.75" x14ac:dyDescent="0.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</row>
    <row r="462" spans="1:12" ht="21.75" x14ac:dyDescent="0.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</row>
    <row r="463" spans="1:12" ht="21.75" x14ac:dyDescent="0.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</row>
    <row r="464" spans="1:12" ht="21.75" x14ac:dyDescent="0.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</row>
    <row r="465" spans="1:12" ht="21.75" x14ac:dyDescent="0.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</row>
    <row r="466" spans="1:12" ht="21.75" x14ac:dyDescent="0.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</row>
    <row r="467" spans="1:12" ht="21.75" x14ac:dyDescent="0.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</row>
    <row r="468" spans="1:12" ht="21.75" x14ac:dyDescent="0.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</row>
    <row r="469" spans="1:12" ht="21.75" x14ac:dyDescent="0.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</row>
    <row r="470" spans="1:12" ht="21.75" x14ac:dyDescent="0.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</row>
    <row r="471" spans="1:12" ht="21.75" x14ac:dyDescent="0.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</row>
    <row r="472" spans="1:12" ht="21.75" x14ac:dyDescent="0.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</row>
    <row r="473" spans="1:12" ht="21.75" x14ac:dyDescent="0.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</row>
    <row r="474" spans="1:12" ht="21.75" x14ac:dyDescent="0.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</row>
    <row r="475" spans="1:12" ht="21.75" x14ac:dyDescent="0.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</row>
    <row r="476" spans="1:12" ht="21.75" x14ac:dyDescent="0.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</row>
    <row r="477" spans="1:12" ht="21.75" x14ac:dyDescent="0.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</row>
    <row r="478" spans="1:12" ht="21.75" x14ac:dyDescent="0.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</row>
    <row r="479" spans="1:12" ht="21.75" x14ac:dyDescent="0.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</row>
    <row r="480" spans="1:12" ht="21.75" x14ac:dyDescent="0.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</row>
    <row r="481" spans="1:12" ht="21.75" x14ac:dyDescent="0.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</row>
    <row r="482" spans="1:12" ht="21.75" x14ac:dyDescent="0.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</row>
    <row r="483" spans="1:12" ht="21.75" x14ac:dyDescent="0.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</row>
    <row r="484" spans="1:12" ht="21.75" x14ac:dyDescent="0.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</row>
    <row r="485" spans="1:12" ht="21.75" x14ac:dyDescent="0.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</row>
    <row r="486" spans="1:12" ht="21.75" x14ac:dyDescent="0.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</row>
    <row r="487" spans="1:12" ht="21.75" x14ac:dyDescent="0.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</row>
    <row r="488" spans="1:12" ht="21.75" x14ac:dyDescent="0.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</row>
    <row r="489" spans="1:12" ht="21.75" x14ac:dyDescent="0.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</row>
    <row r="490" spans="1:12" ht="21.75" x14ac:dyDescent="0.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</row>
    <row r="491" spans="1:12" ht="21.75" x14ac:dyDescent="0.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</row>
    <row r="492" spans="1:12" ht="21.75" x14ac:dyDescent="0.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</row>
    <row r="493" spans="1:12" ht="21.75" x14ac:dyDescent="0.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</row>
    <row r="494" spans="1:12" ht="21.75" x14ac:dyDescent="0.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</row>
    <row r="495" spans="1:12" ht="21.75" x14ac:dyDescent="0.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</row>
    <row r="496" spans="1:12" ht="21.75" x14ac:dyDescent="0.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</row>
    <row r="497" spans="1:12" ht="21.75" x14ac:dyDescent="0.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</row>
    <row r="498" spans="1:12" ht="21.75" x14ac:dyDescent="0.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</row>
    <row r="499" spans="1:12" ht="21.75" x14ac:dyDescent="0.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</row>
    <row r="500" spans="1:12" ht="21.75" x14ac:dyDescent="0.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</row>
    <row r="501" spans="1:12" ht="21.75" x14ac:dyDescent="0.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</row>
    <row r="502" spans="1:12" ht="21.75" x14ac:dyDescent="0.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</row>
    <row r="503" spans="1:12" ht="21.75" x14ac:dyDescent="0.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</row>
    <row r="504" spans="1:12" ht="21.75" x14ac:dyDescent="0.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</row>
    <row r="505" spans="1:12" ht="21.75" x14ac:dyDescent="0.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</row>
    <row r="506" spans="1:12" ht="21.75" x14ac:dyDescent="0.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</row>
    <row r="507" spans="1:12" ht="21.75" x14ac:dyDescent="0.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</row>
    <row r="508" spans="1:12" ht="21.75" x14ac:dyDescent="0.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</row>
    <row r="509" spans="1:12" ht="21.75" x14ac:dyDescent="0.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</row>
    <row r="510" spans="1:12" ht="21.75" x14ac:dyDescent="0.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</row>
    <row r="511" spans="1:12" ht="21.75" x14ac:dyDescent="0.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</row>
    <row r="512" spans="1:12" ht="21.75" x14ac:dyDescent="0.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</row>
    <row r="513" spans="1:12" ht="21.75" x14ac:dyDescent="0.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</row>
    <row r="514" spans="1:12" ht="21.75" x14ac:dyDescent="0.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</row>
    <row r="515" spans="1:12" ht="21.75" x14ac:dyDescent="0.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</row>
    <row r="516" spans="1:12" ht="21.75" x14ac:dyDescent="0.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</row>
    <row r="517" spans="1:12" ht="21.75" x14ac:dyDescent="0.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</row>
    <row r="518" spans="1:12" ht="21.75" x14ac:dyDescent="0.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</row>
    <row r="519" spans="1:12" ht="21.75" x14ac:dyDescent="0.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</row>
    <row r="520" spans="1:12" ht="21.75" x14ac:dyDescent="0.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</row>
    <row r="521" spans="1:12" ht="21.75" x14ac:dyDescent="0.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</row>
    <row r="522" spans="1:12" ht="21.75" x14ac:dyDescent="0.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</row>
    <row r="523" spans="1:12" ht="21.75" x14ac:dyDescent="0.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</row>
    <row r="524" spans="1:12" ht="21.75" x14ac:dyDescent="0.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</row>
    <row r="525" spans="1:12" ht="21.75" x14ac:dyDescent="0.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</row>
    <row r="526" spans="1:12" ht="21.75" x14ac:dyDescent="0.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</row>
    <row r="527" spans="1:12" ht="21.75" x14ac:dyDescent="0.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</row>
    <row r="528" spans="1:12" ht="21.75" x14ac:dyDescent="0.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</row>
    <row r="529" spans="1:12" ht="21.75" x14ac:dyDescent="0.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</row>
    <row r="530" spans="1:12" ht="21.75" x14ac:dyDescent="0.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</row>
    <row r="531" spans="1:12" ht="21.75" x14ac:dyDescent="0.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</row>
    <row r="532" spans="1:12" ht="21.75" x14ac:dyDescent="0.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</row>
    <row r="533" spans="1:12" ht="21.75" x14ac:dyDescent="0.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</row>
    <row r="534" spans="1:12" ht="21.75" x14ac:dyDescent="0.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</row>
    <row r="535" spans="1:12" ht="21.75" x14ac:dyDescent="0.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</row>
    <row r="536" spans="1:12" ht="21.75" x14ac:dyDescent="0.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</row>
    <row r="537" spans="1:12" ht="21.75" x14ac:dyDescent="0.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</row>
    <row r="538" spans="1:12" ht="21.75" x14ac:dyDescent="0.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</row>
    <row r="539" spans="1:12" ht="21.75" x14ac:dyDescent="0.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</row>
    <row r="540" spans="1:12" ht="21.75" x14ac:dyDescent="0.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</row>
    <row r="541" spans="1:12" ht="21.75" x14ac:dyDescent="0.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</row>
    <row r="542" spans="1:12" ht="21.75" x14ac:dyDescent="0.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</row>
    <row r="543" spans="1:12" ht="21.75" x14ac:dyDescent="0.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</row>
    <row r="544" spans="1:12" ht="21.75" x14ac:dyDescent="0.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</row>
    <row r="545" spans="1:12" ht="21.75" x14ac:dyDescent="0.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</row>
    <row r="546" spans="1:12" ht="21.75" x14ac:dyDescent="0.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</row>
    <row r="547" spans="1:12" ht="21.75" x14ac:dyDescent="0.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</row>
    <row r="548" spans="1:12" ht="21.75" x14ac:dyDescent="0.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</row>
    <row r="549" spans="1:12" ht="21.75" x14ac:dyDescent="0.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</row>
    <row r="550" spans="1:12" ht="21.75" x14ac:dyDescent="0.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</row>
    <row r="551" spans="1:12" ht="21.75" x14ac:dyDescent="0.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</row>
    <row r="552" spans="1:12" ht="21.75" x14ac:dyDescent="0.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</row>
    <row r="553" spans="1:12" ht="21.75" x14ac:dyDescent="0.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</row>
    <row r="554" spans="1:12" ht="21.75" x14ac:dyDescent="0.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</row>
    <row r="555" spans="1:12" ht="21.75" x14ac:dyDescent="0.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</row>
    <row r="556" spans="1:12" ht="21.75" x14ac:dyDescent="0.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</row>
    <row r="557" spans="1:12" ht="21.75" x14ac:dyDescent="0.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</row>
    <row r="558" spans="1:12" ht="21.75" x14ac:dyDescent="0.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</row>
    <row r="559" spans="1:12" ht="21.75" x14ac:dyDescent="0.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</row>
    <row r="560" spans="1:12" ht="21.75" x14ac:dyDescent="0.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</row>
    <row r="561" spans="1:12" ht="21.75" x14ac:dyDescent="0.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</row>
    <row r="562" spans="1:12" ht="21.75" x14ac:dyDescent="0.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</row>
    <row r="563" spans="1:12" ht="21.75" x14ac:dyDescent="0.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</row>
    <row r="564" spans="1:12" ht="21.75" x14ac:dyDescent="0.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</row>
    <row r="565" spans="1:12" ht="21.75" x14ac:dyDescent="0.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</row>
    <row r="566" spans="1:12" ht="21.75" x14ac:dyDescent="0.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</row>
    <row r="567" spans="1:12" ht="21.75" x14ac:dyDescent="0.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</row>
    <row r="568" spans="1:12" ht="21.75" x14ac:dyDescent="0.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</row>
    <row r="569" spans="1:12" ht="21.75" x14ac:dyDescent="0.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</row>
    <row r="570" spans="1:12" ht="21.75" x14ac:dyDescent="0.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</row>
    <row r="571" spans="1:12" ht="21.75" x14ac:dyDescent="0.5">
      <c r="J571" s="8"/>
      <c r="K571" s="8"/>
      <c r="L571" s="8"/>
    </row>
    <row r="572" spans="1:12" ht="21.75" x14ac:dyDescent="0.5">
      <c r="J572" s="8"/>
      <c r="K572" s="8"/>
      <c r="L572" s="8"/>
    </row>
    <row r="573" spans="1:12" ht="21.75" x14ac:dyDescent="0.5">
      <c r="K573" s="8"/>
      <c r="L573" s="8"/>
    </row>
    <row r="574" spans="1:12" ht="21.75" x14ac:dyDescent="0.5">
      <c r="K574" s="8"/>
      <c r="L574" s="8"/>
    </row>
  </sheetData>
  <mergeCells count="58">
    <mergeCell ref="A247:A248"/>
    <mergeCell ref="B247:B248"/>
    <mergeCell ref="C247:C248"/>
    <mergeCell ref="D247:D248"/>
    <mergeCell ref="E247:G247"/>
    <mergeCell ref="A223:A224"/>
    <mergeCell ref="B223:B224"/>
    <mergeCell ref="C223:C224"/>
    <mergeCell ref="D223:D224"/>
    <mergeCell ref="E223:G223"/>
    <mergeCell ref="A198:A199"/>
    <mergeCell ref="B198:B199"/>
    <mergeCell ref="C198:C199"/>
    <mergeCell ref="D198:D199"/>
    <mergeCell ref="E198:G198"/>
    <mergeCell ref="A174:A175"/>
    <mergeCell ref="B174:B175"/>
    <mergeCell ref="C174:C175"/>
    <mergeCell ref="D174:D175"/>
    <mergeCell ref="E174:G174"/>
    <mergeCell ref="A150:A151"/>
    <mergeCell ref="B150:B151"/>
    <mergeCell ref="C150:C151"/>
    <mergeCell ref="D150:D151"/>
    <mergeCell ref="E150:G150"/>
    <mergeCell ref="A126:A127"/>
    <mergeCell ref="B126:B127"/>
    <mergeCell ref="C126:C127"/>
    <mergeCell ref="D126:D127"/>
    <mergeCell ref="E126:G126"/>
    <mergeCell ref="A102:A103"/>
    <mergeCell ref="B102:B103"/>
    <mergeCell ref="C102:C103"/>
    <mergeCell ref="D102:D103"/>
    <mergeCell ref="E102:G102"/>
    <mergeCell ref="A77:A78"/>
    <mergeCell ref="B77:B78"/>
    <mergeCell ref="C77:C78"/>
    <mergeCell ref="D77:D78"/>
    <mergeCell ref="E77:G77"/>
    <mergeCell ref="A52:A53"/>
    <mergeCell ref="B52:B53"/>
    <mergeCell ref="C52:C53"/>
    <mergeCell ref="D52:D53"/>
    <mergeCell ref="E52:G52"/>
    <mergeCell ref="A27:A28"/>
    <mergeCell ref="B27:B28"/>
    <mergeCell ref="C27:C28"/>
    <mergeCell ref="D27:D28"/>
    <mergeCell ref="E27:G27"/>
    <mergeCell ref="A1:I1"/>
    <mergeCell ref="A2:I2"/>
    <mergeCell ref="A3:I3"/>
    <mergeCell ref="A6:A7"/>
    <mergeCell ref="B6:B7"/>
    <mergeCell ref="C6:C7"/>
    <mergeCell ref="D6:D7"/>
    <mergeCell ref="E6:G6"/>
  </mergeCells>
  <pageMargins left="0.31496062992125984" right="0.31496062992125984" top="0.74803149606299213" bottom="0.35433070866141736" header="0.31496062992125984" footer="0.31496062992125984"/>
  <pageSetup paperSize="9" orientation="landscape" horizontalDpi="4294967294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88"/>
  <sheetViews>
    <sheetView view="pageBreakPreview" topLeftCell="A431" zoomScaleSheetLayoutView="100" workbookViewId="0">
      <selection activeCell="J13" sqref="J13"/>
    </sheetView>
  </sheetViews>
  <sheetFormatPr defaultRowHeight="14.25" x14ac:dyDescent="0.2"/>
  <cols>
    <col min="1" max="1" width="4.5" customWidth="1"/>
    <col min="2" max="2" width="19.25" customWidth="1"/>
    <col min="3" max="3" width="16.75" customWidth="1"/>
    <col min="4" max="4" width="18.25" customWidth="1"/>
    <col min="5" max="6" width="10.375" customWidth="1"/>
    <col min="7" max="7" width="10.625" customWidth="1"/>
    <col min="8" max="8" width="13.5" customWidth="1"/>
    <col min="9" max="9" width="8.5" customWidth="1"/>
    <col min="10" max="10" width="14" customWidth="1"/>
    <col min="11" max="11" width="11.75" customWidth="1"/>
    <col min="12" max="12" width="13.625" customWidth="1"/>
  </cols>
  <sheetData>
    <row r="1" spans="1:14" ht="21.75" x14ac:dyDescent="0.5">
      <c r="A1" s="677" t="s">
        <v>0</v>
      </c>
      <c r="B1" s="677"/>
      <c r="C1" s="677"/>
      <c r="D1" s="677"/>
      <c r="E1" s="677"/>
      <c r="F1" s="677"/>
      <c r="G1" s="677"/>
      <c r="H1" s="677"/>
      <c r="I1" s="677"/>
    </row>
    <row r="2" spans="1:14" ht="21.75" x14ac:dyDescent="0.5">
      <c r="A2" s="677" t="s">
        <v>1</v>
      </c>
      <c r="B2" s="677"/>
      <c r="C2" s="677"/>
      <c r="D2" s="677"/>
      <c r="E2" s="677"/>
      <c r="F2" s="677"/>
      <c r="G2" s="677"/>
      <c r="H2" s="677"/>
      <c r="I2" s="677"/>
    </row>
    <row r="3" spans="1:14" ht="21.75" x14ac:dyDescent="0.5">
      <c r="A3" s="677" t="s">
        <v>2</v>
      </c>
      <c r="B3" s="677"/>
      <c r="C3" s="677"/>
      <c r="D3" s="677"/>
      <c r="E3" s="677"/>
      <c r="F3" s="677"/>
      <c r="G3" s="677"/>
      <c r="H3" s="677"/>
      <c r="I3" s="677"/>
    </row>
    <row r="4" spans="1:14" ht="21.75" x14ac:dyDescent="0.5">
      <c r="A4" s="1" t="s">
        <v>29</v>
      </c>
      <c r="B4" s="1"/>
      <c r="C4" s="1"/>
      <c r="D4" s="1"/>
      <c r="E4" s="2"/>
      <c r="F4" s="2"/>
      <c r="G4" s="2"/>
      <c r="H4" s="1"/>
      <c r="I4" s="1"/>
    </row>
    <row r="5" spans="1:14" ht="21.75" x14ac:dyDescent="0.5">
      <c r="A5" s="1" t="s">
        <v>31</v>
      </c>
      <c r="B5" s="1"/>
      <c r="C5" s="1"/>
      <c r="D5" s="1"/>
      <c r="E5" s="2"/>
      <c r="F5" s="2"/>
      <c r="G5" s="2"/>
      <c r="H5" s="1"/>
      <c r="I5" s="1"/>
    </row>
    <row r="6" spans="1:14" ht="21.75" x14ac:dyDescent="0.5">
      <c r="A6" s="668" t="s">
        <v>5</v>
      </c>
      <c r="B6" s="670" t="s">
        <v>6</v>
      </c>
      <c r="C6" s="672" t="s">
        <v>7</v>
      </c>
      <c r="D6" s="670" t="s">
        <v>8</v>
      </c>
      <c r="E6" s="667" t="s">
        <v>9</v>
      </c>
      <c r="F6" s="667"/>
      <c r="G6" s="667"/>
      <c r="H6" s="3" t="s">
        <v>10</v>
      </c>
      <c r="I6" s="4" t="s">
        <v>11</v>
      </c>
    </row>
    <row r="7" spans="1:14" ht="21.75" x14ac:dyDescent="0.5">
      <c r="A7" s="669"/>
      <c r="B7" s="671"/>
      <c r="C7" s="676"/>
      <c r="D7" s="671"/>
      <c r="E7" s="5" t="s">
        <v>12</v>
      </c>
      <c r="F7" s="5" t="s">
        <v>13</v>
      </c>
      <c r="G7" s="5" t="s">
        <v>14</v>
      </c>
      <c r="H7" s="6" t="s">
        <v>15</v>
      </c>
      <c r="I7" s="7" t="s">
        <v>16</v>
      </c>
    </row>
    <row r="8" spans="1:14" ht="21.75" x14ac:dyDescent="0.5">
      <c r="A8" s="10">
        <v>1</v>
      </c>
      <c r="B8" s="10" t="s">
        <v>45</v>
      </c>
      <c r="C8" s="10" t="s">
        <v>129</v>
      </c>
      <c r="D8" s="10" t="s">
        <v>48</v>
      </c>
      <c r="E8" s="19">
        <v>0</v>
      </c>
      <c r="F8" s="12">
        <v>800000</v>
      </c>
      <c r="G8" s="12">
        <v>800000</v>
      </c>
      <c r="H8" s="12" t="s">
        <v>131</v>
      </c>
      <c r="I8" s="177" t="s">
        <v>28</v>
      </c>
      <c r="J8" s="8"/>
      <c r="K8" s="8"/>
      <c r="L8" s="8"/>
      <c r="M8" s="8"/>
      <c r="N8" s="8"/>
    </row>
    <row r="9" spans="1:14" ht="21.75" x14ac:dyDescent="0.5">
      <c r="A9" s="13"/>
      <c r="B9" s="13" t="s">
        <v>46</v>
      </c>
      <c r="C9" s="13" t="s">
        <v>130</v>
      </c>
      <c r="D9" s="13" t="s">
        <v>2562</v>
      </c>
      <c r="E9" s="20"/>
      <c r="F9" s="15"/>
      <c r="G9" s="15"/>
      <c r="H9" s="15" t="s">
        <v>132</v>
      </c>
      <c r="I9" s="68"/>
      <c r="J9" s="8"/>
      <c r="K9" s="8"/>
      <c r="L9" s="8"/>
      <c r="M9" s="8"/>
      <c r="N9" s="8"/>
    </row>
    <row r="10" spans="1:14" ht="21.75" x14ac:dyDescent="0.5">
      <c r="A10" s="13"/>
      <c r="B10" s="13" t="s">
        <v>47</v>
      </c>
      <c r="C10" s="13"/>
      <c r="D10" s="13" t="s">
        <v>49</v>
      </c>
      <c r="E10" s="20"/>
      <c r="F10" s="15"/>
      <c r="G10" s="15"/>
      <c r="H10" s="15" t="s">
        <v>133</v>
      </c>
      <c r="I10" s="68"/>
      <c r="J10" s="8"/>
      <c r="K10" s="8"/>
      <c r="L10" s="8"/>
      <c r="M10" s="8"/>
      <c r="N10" s="8"/>
    </row>
    <row r="11" spans="1:14" ht="3" customHeight="1" x14ac:dyDescent="0.5">
      <c r="A11" s="13"/>
      <c r="B11" s="13"/>
      <c r="C11" s="13"/>
      <c r="D11" s="13"/>
      <c r="E11" s="20"/>
      <c r="F11" s="15"/>
      <c r="G11" s="15"/>
      <c r="H11" s="15"/>
      <c r="I11" s="68"/>
      <c r="J11" s="8"/>
      <c r="K11" s="8"/>
      <c r="L11" s="8"/>
      <c r="M11" s="8"/>
      <c r="N11" s="8"/>
    </row>
    <row r="12" spans="1:14" ht="21.75" x14ac:dyDescent="0.5">
      <c r="A12" s="13">
        <v>2</v>
      </c>
      <c r="B12" s="13" t="s">
        <v>45</v>
      </c>
      <c r="C12" s="13" t="s">
        <v>129</v>
      </c>
      <c r="D12" s="13" t="s">
        <v>48</v>
      </c>
      <c r="E12" s="20">
        <v>0</v>
      </c>
      <c r="F12" s="15">
        <v>800000</v>
      </c>
      <c r="G12" s="15">
        <v>800000</v>
      </c>
      <c r="H12" s="15" t="s">
        <v>131</v>
      </c>
      <c r="I12" s="68" t="s">
        <v>28</v>
      </c>
      <c r="J12" s="8"/>
      <c r="K12" s="8"/>
      <c r="L12" s="8"/>
      <c r="M12" s="8"/>
      <c r="N12" s="8"/>
    </row>
    <row r="13" spans="1:14" ht="21.75" x14ac:dyDescent="0.5">
      <c r="A13" s="13"/>
      <c r="B13" s="13" t="s">
        <v>50</v>
      </c>
      <c r="C13" s="13" t="s">
        <v>130</v>
      </c>
      <c r="D13" s="13" t="s">
        <v>2562</v>
      </c>
      <c r="E13" s="20"/>
      <c r="F13" s="15"/>
      <c r="G13" s="15"/>
      <c r="H13" s="15" t="s">
        <v>132</v>
      </c>
      <c r="I13" s="68"/>
      <c r="J13" s="8"/>
      <c r="K13" s="8"/>
      <c r="L13" s="8"/>
      <c r="M13" s="8"/>
      <c r="N13" s="8"/>
    </row>
    <row r="14" spans="1:14" ht="21.75" x14ac:dyDescent="0.5">
      <c r="A14" s="13"/>
      <c r="B14" s="13" t="s">
        <v>47</v>
      </c>
      <c r="C14" s="13"/>
      <c r="D14" s="13" t="s">
        <v>49</v>
      </c>
      <c r="E14" s="20"/>
      <c r="F14" s="15"/>
      <c r="G14" s="15"/>
      <c r="H14" s="15" t="s">
        <v>133</v>
      </c>
      <c r="I14" s="68"/>
      <c r="J14" s="8"/>
      <c r="K14" s="8"/>
      <c r="L14" s="8"/>
      <c r="M14" s="8"/>
      <c r="N14" s="8"/>
    </row>
    <row r="15" spans="1:14" ht="3" customHeight="1" x14ac:dyDescent="0.5">
      <c r="A15" s="13"/>
      <c r="B15" s="13"/>
      <c r="C15" s="13"/>
      <c r="D15" s="13"/>
      <c r="E15" s="20"/>
      <c r="F15" s="15"/>
      <c r="G15" s="15"/>
      <c r="H15" s="15"/>
      <c r="I15" s="68"/>
      <c r="J15" s="8"/>
      <c r="K15" s="8"/>
      <c r="L15" s="8"/>
      <c r="M15" s="8"/>
      <c r="N15" s="8"/>
    </row>
    <row r="16" spans="1:14" ht="21.75" x14ac:dyDescent="0.5">
      <c r="A16" s="13">
        <v>3</v>
      </c>
      <c r="B16" s="13" t="s">
        <v>45</v>
      </c>
      <c r="C16" s="13" t="s">
        <v>129</v>
      </c>
      <c r="D16" s="13" t="s">
        <v>48</v>
      </c>
      <c r="E16" s="20">
        <v>0</v>
      </c>
      <c r="F16" s="15">
        <v>800000</v>
      </c>
      <c r="G16" s="15">
        <v>800000</v>
      </c>
      <c r="H16" s="15" t="s">
        <v>131</v>
      </c>
      <c r="I16" s="68" t="s">
        <v>28</v>
      </c>
      <c r="J16" s="8"/>
      <c r="K16" s="8"/>
      <c r="L16" s="8"/>
      <c r="M16" s="8"/>
      <c r="N16" s="8"/>
    </row>
    <row r="17" spans="1:14" ht="21.75" x14ac:dyDescent="0.5">
      <c r="A17" s="13"/>
      <c r="B17" s="13" t="s">
        <v>90</v>
      </c>
      <c r="C17" s="13" t="s">
        <v>130</v>
      </c>
      <c r="D17" s="13" t="s">
        <v>2562</v>
      </c>
      <c r="E17" s="20"/>
      <c r="F17" s="15"/>
      <c r="G17" s="15"/>
      <c r="H17" s="15" t="s">
        <v>132</v>
      </c>
      <c r="I17" s="68"/>
      <c r="J17" s="8"/>
      <c r="K17" s="8"/>
      <c r="L17" s="8"/>
      <c r="M17" s="8"/>
      <c r="N17" s="8"/>
    </row>
    <row r="18" spans="1:14" ht="21.75" x14ac:dyDescent="0.5">
      <c r="A18" s="13"/>
      <c r="B18" s="13" t="s">
        <v>91</v>
      </c>
      <c r="C18" s="13"/>
      <c r="D18" s="13" t="s">
        <v>49</v>
      </c>
      <c r="E18" s="20"/>
      <c r="F18" s="15"/>
      <c r="G18" s="15"/>
      <c r="H18" s="15" t="s">
        <v>133</v>
      </c>
      <c r="I18" s="68"/>
      <c r="J18" s="8"/>
      <c r="K18" s="8"/>
      <c r="L18" s="8"/>
      <c r="M18" s="8"/>
      <c r="N18" s="8"/>
    </row>
    <row r="19" spans="1:14" ht="21.75" x14ac:dyDescent="0.5">
      <c r="A19" s="13"/>
      <c r="B19" s="13" t="s">
        <v>73</v>
      </c>
      <c r="C19" s="13"/>
      <c r="D19" s="13"/>
      <c r="E19" s="20"/>
      <c r="F19" s="15"/>
      <c r="G19" s="15"/>
      <c r="H19" s="15"/>
      <c r="I19" s="68"/>
      <c r="J19" s="8"/>
      <c r="K19" s="8"/>
      <c r="L19" s="8"/>
      <c r="M19" s="8"/>
      <c r="N19" s="8"/>
    </row>
    <row r="20" spans="1:14" ht="3.75" customHeight="1" x14ac:dyDescent="0.5">
      <c r="A20" s="13"/>
      <c r="B20" s="13"/>
      <c r="C20" s="13"/>
      <c r="D20" s="13"/>
      <c r="E20" s="20"/>
      <c r="F20" s="15"/>
      <c r="G20" s="15"/>
      <c r="H20" s="15"/>
      <c r="I20" s="68"/>
      <c r="J20" s="8"/>
      <c r="K20" s="8"/>
      <c r="L20" s="8"/>
      <c r="M20" s="8"/>
      <c r="N20" s="8"/>
    </row>
    <row r="21" spans="1:14" ht="21.75" x14ac:dyDescent="0.5">
      <c r="A21" s="13">
        <v>3</v>
      </c>
      <c r="B21" s="13" t="s">
        <v>45</v>
      </c>
      <c r="C21" s="13" t="s">
        <v>129</v>
      </c>
      <c r="D21" s="13" t="s">
        <v>48</v>
      </c>
      <c r="E21" s="20">
        <v>0</v>
      </c>
      <c r="F21" s="15">
        <v>800000</v>
      </c>
      <c r="G21" s="15">
        <v>800000</v>
      </c>
      <c r="H21" s="15" t="s">
        <v>131</v>
      </c>
      <c r="I21" s="68" t="s">
        <v>28</v>
      </c>
      <c r="J21" s="8"/>
      <c r="K21" s="8"/>
      <c r="L21" s="8"/>
      <c r="M21" s="8"/>
      <c r="N21" s="8"/>
    </row>
    <row r="22" spans="1:14" ht="21.75" x14ac:dyDescent="0.5">
      <c r="A22" s="13"/>
      <c r="B22" s="13" t="s">
        <v>92</v>
      </c>
      <c r="C22" s="13" t="s">
        <v>130</v>
      </c>
      <c r="D22" s="13" t="s">
        <v>2562</v>
      </c>
      <c r="E22" s="20"/>
      <c r="F22" s="15"/>
      <c r="G22" s="15"/>
      <c r="H22" s="15" t="s">
        <v>132</v>
      </c>
      <c r="I22" s="68"/>
      <c r="J22" s="8"/>
      <c r="K22" s="8"/>
      <c r="L22" s="8"/>
      <c r="M22" s="8"/>
      <c r="N22" s="8"/>
    </row>
    <row r="23" spans="1:14" ht="21.75" x14ac:dyDescent="0.5">
      <c r="A23" s="13"/>
      <c r="B23" s="13" t="s">
        <v>93</v>
      </c>
      <c r="C23" s="13"/>
      <c r="D23" s="13" t="s">
        <v>49</v>
      </c>
      <c r="E23" s="20"/>
      <c r="F23" s="15"/>
      <c r="G23" s="15"/>
      <c r="H23" s="15" t="s">
        <v>133</v>
      </c>
      <c r="I23" s="68"/>
      <c r="J23" s="8"/>
      <c r="K23" s="8"/>
      <c r="L23" s="8"/>
      <c r="M23" s="8"/>
      <c r="N23" s="8"/>
    </row>
    <row r="24" spans="1:14" ht="4.5" customHeight="1" x14ac:dyDescent="0.5">
      <c r="A24" s="13"/>
      <c r="B24" s="13"/>
      <c r="C24" s="13"/>
      <c r="D24" s="13"/>
      <c r="E24" s="20"/>
      <c r="F24" s="15"/>
      <c r="G24" s="15"/>
      <c r="H24" s="15"/>
      <c r="I24" s="68"/>
      <c r="J24" s="8"/>
      <c r="K24" s="8"/>
      <c r="L24" s="8"/>
      <c r="M24" s="8"/>
      <c r="N24" s="8"/>
    </row>
    <row r="25" spans="1:14" ht="21.75" x14ac:dyDescent="0.5">
      <c r="A25" s="13">
        <v>4</v>
      </c>
      <c r="B25" s="13" t="s">
        <v>45</v>
      </c>
      <c r="C25" s="13" t="s">
        <v>129</v>
      </c>
      <c r="D25" s="13" t="s">
        <v>48</v>
      </c>
      <c r="E25" s="20">
        <v>0</v>
      </c>
      <c r="F25" s="15">
        <v>800000</v>
      </c>
      <c r="G25" s="15">
        <v>800000</v>
      </c>
      <c r="H25" s="15" t="s">
        <v>131</v>
      </c>
      <c r="I25" s="68" t="s">
        <v>28</v>
      </c>
      <c r="J25" s="8">
        <f>SUM(E8:E25)</f>
        <v>0</v>
      </c>
      <c r="K25" s="8">
        <f>SUM(F8:F25)</f>
        <v>4000000</v>
      </c>
      <c r="L25" s="8">
        <f>SUM(G8:G25)</f>
        <v>4000000</v>
      </c>
      <c r="M25" s="8"/>
      <c r="N25" s="8"/>
    </row>
    <row r="26" spans="1:14" ht="21.75" x14ac:dyDescent="0.5">
      <c r="A26" s="13"/>
      <c r="B26" s="13" t="s">
        <v>127</v>
      </c>
      <c r="C26" s="13" t="s">
        <v>130</v>
      </c>
      <c r="D26" s="13" t="s">
        <v>2562</v>
      </c>
      <c r="E26" s="20"/>
      <c r="F26" s="15"/>
      <c r="G26" s="15"/>
      <c r="H26" s="15" t="s">
        <v>132</v>
      </c>
      <c r="I26" s="68"/>
      <c r="J26" s="8"/>
      <c r="K26" s="8"/>
      <c r="L26" s="8"/>
      <c r="M26" s="8"/>
      <c r="N26" s="8"/>
    </row>
    <row r="27" spans="1:14" ht="21.75" x14ac:dyDescent="0.5">
      <c r="A27" s="16"/>
      <c r="B27" s="16" t="s">
        <v>128</v>
      </c>
      <c r="C27" s="16"/>
      <c r="D27" s="16" t="s">
        <v>49</v>
      </c>
      <c r="E27" s="21"/>
      <c r="F27" s="18"/>
      <c r="G27" s="18"/>
      <c r="H27" s="18" t="s">
        <v>133</v>
      </c>
      <c r="I27" s="87">
        <f>SUM('ย.2.1(297-307)'!I265+1)</f>
        <v>308</v>
      </c>
      <c r="J27" s="8"/>
      <c r="K27" s="8"/>
      <c r="L27" s="8"/>
      <c r="M27" s="8"/>
      <c r="N27" s="8"/>
    </row>
    <row r="28" spans="1:14" ht="21.75" x14ac:dyDescent="0.5">
      <c r="A28" s="1" t="s">
        <v>29</v>
      </c>
      <c r="B28" s="1"/>
      <c r="C28" s="1"/>
      <c r="D28" s="1"/>
      <c r="E28" s="2"/>
      <c r="F28" s="2"/>
      <c r="G28" s="2"/>
      <c r="H28" s="1"/>
      <c r="I28" s="1"/>
      <c r="J28" s="8"/>
      <c r="K28" s="8"/>
      <c r="L28" s="8"/>
      <c r="M28" s="8"/>
      <c r="N28" s="8"/>
    </row>
    <row r="29" spans="1:14" ht="21.75" x14ac:dyDescent="0.5">
      <c r="A29" s="1" t="s">
        <v>31</v>
      </c>
      <c r="B29" s="1"/>
      <c r="C29" s="1"/>
      <c r="D29" s="1"/>
      <c r="E29" s="2"/>
      <c r="F29" s="2"/>
      <c r="G29" s="2"/>
      <c r="H29" s="1"/>
      <c r="I29" s="1"/>
      <c r="J29" s="8"/>
      <c r="K29" s="8"/>
      <c r="L29" s="8"/>
      <c r="M29" s="8"/>
      <c r="N29" s="8"/>
    </row>
    <row r="30" spans="1:14" ht="21.75" x14ac:dyDescent="0.5">
      <c r="A30" s="668" t="s">
        <v>5</v>
      </c>
      <c r="B30" s="670" t="s">
        <v>6</v>
      </c>
      <c r="C30" s="672" t="s">
        <v>7</v>
      </c>
      <c r="D30" s="670" t="s">
        <v>8</v>
      </c>
      <c r="E30" s="667" t="s">
        <v>9</v>
      </c>
      <c r="F30" s="667"/>
      <c r="G30" s="667"/>
      <c r="H30" s="3" t="s">
        <v>10</v>
      </c>
      <c r="I30" s="4" t="s">
        <v>11</v>
      </c>
      <c r="J30" s="8"/>
      <c r="K30" s="8"/>
      <c r="L30" s="8"/>
      <c r="M30" s="8"/>
      <c r="N30" s="8"/>
    </row>
    <row r="31" spans="1:14" ht="21.75" x14ac:dyDescent="0.5">
      <c r="A31" s="669"/>
      <c r="B31" s="671"/>
      <c r="C31" s="676"/>
      <c r="D31" s="671"/>
      <c r="E31" s="286" t="s">
        <v>12</v>
      </c>
      <c r="F31" s="286" t="s">
        <v>13</v>
      </c>
      <c r="G31" s="286" t="s">
        <v>14</v>
      </c>
      <c r="H31" s="6" t="s">
        <v>15</v>
      </c>
      <c r="I31" s="7" t="s">
        <v>16</v>
      </c>
      <c r="J31" s="8"/>
      <c r="K31" s="8"/>
      <c r="L31" s="8"/>
      <c r="M31" s="8"/>
      <c r="N31" s="8"/>
    </row>
    <row r="32" spans="1:14" ht="21.75" x14ac:dyDescent="0.5">
      <c r="A32" s="10">
        <v>5</v>
      </c>
      <c r="B32" s="10" t="s">
        <v>45</v>
      </c>
      <c r="C32" s="10" t="s">
        <v>129</v>
      </c>
      <c r="D32" s="10" t="s">
        <v>48</v>
      </c>
      <c r="E32" s="19">
        <v>0</v>
      </c>
      <c r="F32" s="12">
        <v>800000</v>
      </c>
      <c r="G32" s="12">
        <v>800000</v>
      </c>
      <c r="H32" s="12" t="s">
        <v>131</v>
      </c>
      <c r="I32" s="177" t="s">
        <v>28</v>
      </c>
      <c r="J32" s="8"/>
      <c r="K32" s="8"/>
      <c r="L32" s="8"/>
      <c r="M32" s="8"/>
      <c r="N32" s="8"/>
    </row>
    <row r="33" spans="1:14" ht="21.75" x14ac:dyDescent="0.5">
      <c r="A33" s="13"/>
      <c r="B33" s="13" t="s">
        <v>160</v>
      </c>
      <c r="C33" s="13" t="s">
        <v>130</v>
      </c>
      <c r="D33" s="13" t="s">
        <v>2562</v>
      </c>
      <c r="E33" s="20"/>
      <c r="F33" s="15"/>
      <c r="G33" s="15"/>
      <c r="H33" s="15" t="s">
        <v>132</v>
      </c>
      <c r="I33" s="68"/>
      <c r="J33" s="8"/>
      <c r="K33" s="8"/>
      <c r="L33" s="8"/>
      <c r="M33" s="8"/>
      <c r="N33" s="8"/>
    </row>
    <row r="34" spans="1:14" ht="21.75" x14ac:dyDescent="0.5">
      <c r="A34" s="13"/>
      <c r="B34" s="13" t="s">
        <v>161</v>
      </c>
      <c r="C34" s="13"/>
      <c r="D34" s="13" t="s">
        <v>49</v>
      </c>
      <c r="E34" s="20"/>
      <c r="F34" s="15"/>
      <c r="G34" s="15"/>
      <c r="H34" s="15" t="s">
        <v>133</v>
      </c>
      <c r="I34" s="68"/>
      <c r="J34" s="8"/>
      <c r="K34" s="8"/>
      <c r="L34" s="8"/>
      <c r="M34" s="8"/>
      <c r="N34" s="8"/>
    </row>
    <row r="35" spans="1:14" ht="3" customHeight="1" x14ac:dyDescent="0.5">
      <c r="A35" s="13"/>
      <c r="B35" s="13"/>
      <c r="C35" s="13"/>
      <c r="D35" s="13"/>
      <c r="E35" s="20"/>
      <c r="F35" s="15"/>
      <c r="G35" s="15"/>
      <c r="H35" s="15"/>
      <c r="I35" s="68"/>
      <c r="J35" s="8"/>
      <c r="K35" s="8"/>
      <c r="L35" s="8"/>
      <c r="M35" s="8"/>
      <c r="N35" s="8"/>
    </row>
    <row r="36" spans="1:14" ht="21.75" x14ac:dyDescent="0.5">
      <c r="A36" s="13">
        <v>6</v>
      </c>
      <c r="B36" s="13" t="s">
        <v>45</v>
      </c>
      <c r="C36" s="13" t="s">
        <v>129</v>
      </c>
      <c r="D36" s="13" t="s">
        <v>48</v>
      </c>
      <c r="E36" s="20">
        <v>0</v>
      </c>
      <c r="F36" s="15">
        <v>800000</v>
      </c>
      <c r="G36" s="15">
        <v>800000</v>
      </c>
      <c r="H36" s="15" t="s">
        <v>131</v>
      </c>
      <c r="I36" s="68" t="s">
        <v>28</v>
      </c>
      <c r="J36" s="8"/>
      <c r="K36" s="8"/>
      <c r="L36" s="8"/>
      <c r="M36" s="8"/>
      <c r="N36" s="8"/>
    </row>
    <row r="37" spans="1:14" ht="21.75" x14ac:dyDescent="0.5">
      <c r="A37" s="13"/>
      <c r="B37" s="13" t="s">
        <v>181</v>
      </c>
      <c r="C37" s="13" t="s">
        <v>130</v>
      </c>
      <c r="D37" s="13" t="s">
        <v>2562</v>
      </c>
      <c r="E37" s="20"/>
      <c r="F37" s="15"/>
      <c r="G37" s="15"/>
      <c r="H37" s="15" t="s">
        <v>132</v>
      </c>
      <c r="I37" s="68"/>
      <c r="J37" s="8"/>
      <c r="K37" s="8"/>
      <c r="L37" s="8"/>
      <c r="M37" s="8"/>
      <c r="N37" s="8"/>
    </row>
    <row r="38" spans="1:14" ht="21.75" x14ac:dyDescent="0.5">
      <c r="A38" s="13"/>
      <c r="B38" s="13" t="s">
        <v>182</v>
      </c>
      <c r="C38" s="13"/>
      <c r="D38" s="13" t="s">
        <v>49</v>
      </c>
      <c r="E38" s="20"/>
      <c r="F38" s="15"/>
      <c r="G38" s="15"/>
      <c r="H38" s="15" t="s">
        <v>133</v>
      </c>
      <c r="I38" s="68"/>
      <c r="J38" s="8"/>
      <c r="K38" s="8"/>
      <c r="L38" s="8"/>
      <c r="M38" s="8"/>
      <c r="N38" s="8"/>
    </row>
    <row r="39" spans="1:14" ht="5.25" customHeight="1" x14ac:dyDescent="0.5">
      <c r="A39" s="13"/>
      <c r="B39" s="13"/>
      <c r="C39" s="13"/>
      <c r="D39" s="13"/>
      <c r="E39" s="20"/>
      <c r="F39" s="15"/>
      <c r="G39" s="15"/>
      <c r="H39" s="15"/>
      <c r="I39" s="68"/>
      <c r="J39" s="8"/>
      <c r="K39" s="8"/>
      <c r="L39" s="8"/>
      <c r="M39" s="8"/>
      <c r="N39" s="8"/>
    </row>
    <row r="40" spans="1:14" ht="21.75" x14ac:dyDescent="0.5">
      <c r="A40" s="13">
        <v>7</v>
      </c>
      <c r="B40" s="13" t="s">
        <v>45</v>
      </c>
      <c r="C40" s="13" t="s">
        <v>129</v>
      </c>
      <c r="D40" s="13" t="s">
        <v>48</v>
      </c>
      <c r="E40" s="20">
        <v>0</v>
      </c>
      <c r="F40" s="15">
        <v>800000</v>
      </c>
      <c r="G40" s="15">
        <v>800000</v>
      </c>
      <c r="H40" s="15" t="s">
        <v>131</v>
      </c>
      <c r="I40" s="68" t="s">
        <v>28</v>
      </c>
      <c r="J40" s="8"/>
      <c r="K40" s="8"/>
      <c r="L40" s="8"/>
      <c r="M40" s="8"/>
      <c r="N40" s="8"/>
    </row>
    <row r="41" spans="1:14" ht="21.75" x14ac:dyDescent="0.5">
      <c r="A41" s="13"/>
      <c r="B41" s="13" t="s">
        <v>209</v>
      </c>
      <c r="C41" s="13" t="s">
        <v>130</v>
      </c>
      <c r="D41" s="13" t="s">
        <v>2562</v>
      </c>
      <c r="E41" s="20"/>
      <c r="F41" s="15"/>
      <c r="G41" s="15"/>
      <c r="H41" s="15" t="s">
        <v>132</v>
      </c>
      <c r="I41" s="68"/>
      <c r="J41" s="8"/>
      <c r="K41" s="8"/>
      <c r="L41" s="8"/>
      <c r="M41" s="8"/>
      <c r="N41" s="8"/>
    </row>
    <row r="42" spans="1:14" ht="21.75" x14ac:dyDescent="0.5">
      <c r="A42" s="13"/>
      <c r="B42" s="13" t="s">
        <v>204</v>
      </c>
      <c r="C42" s="13"/>
      <c r="D42" s="13" t="s">
        <v>49</v>
      </c>
      <c r="E42" s="20"/>
      <c r="F42" s="15"/>
      <c r="G42" s="15"/>
      <c r="H42" s="15" t="s">
        <v>133</v>
      </c>
      <c r="I42" s="68"/>
      <c r="J42" s="8"/>
      <c r="K42" s="8"/>
      <c r="L42" s="8"/>
      <c r="M42" s="8"/>
      <c r="N42" s="8"/>
    </row>
    <row r="43" spans="1:14" ht="3" customHeight="1" x14ac:dyDescent="0.5">
      <c r="A43" s="13"/>
      <c r="B43" s="13"/>
      <c r="C43" s="13"/>
      <c r="D43" s="13"/>
      <c r="E43" s="20"/>
      <c r="F43" s="15"/>
      <c r="G43" s="15"/>
      <c r="H43" s="15"/>
      <c r="I43" s="68"/>
      <c r="J43" s="8"/>
      <c r="K43" s="8"/>
      <c r="L43" s="8"/>
      <c r="M43" s="8"/>
      <c r="N43" s="8"/>
    </row>
    <row r="44" spans="1:14" ht="21.75" x14ac:dyDescent="0.5">
      <c r="A44" s="13">
        <v>8</v>
      </c>
      <c r="B44" s="13" t="s">
        <v>45</v>
      </c>
      <c r="C44" s="13" t="s">
        <v>129</v>
      </c>
      <c r="D44" s="13" t="s">
        <v>48</v>
      </c>
      <c r="E44" s="20">
        <v>0</v>
      </c>
      <c r="F44" s="15">
        <v>800000</v>
      </c>
      <c r="G44" s="15">
        <v>800000</v>
      </c>
      <c r="H44" s="15" t="s">
        <v>131</v>
      </c>
      <c r="I44" s="68" t="s">
        <v>28</v>
      </c>
      <c r="J44" s="8"/>
      <c r="K44" s="8"/>
      <c r="L44" s="8"/>
      <c r="M44" s="8"/>
      <c r="N44" s="8"/>
    </row>
    <row r="45" spans="1:14" ht="21.75" x14ac:dyDescent="0.5">
      <c r="A45" s="13"/>
      <c r="B45" s="13" t="s">
        <v>210</v>
      </c>
      <c r="C45" s="13" t="s">
        <v>130</v>
      </c>
      <c r="D45" s="13" t="s">
        <v>2562</v>
      </c>
      <c r="E45" s="20"/>
      <c r="F45" s="15"/>
      <c r="G45" s="15"/>
      <c r="H45" s="15" t="s">
        <v>132</v>
      </c>
      <c r="I45" s="68"/>
      <c r="J45" s="8"/>
      <c r="K45" s="8"/>
      <c r="L45" s="8"/>
      <c r="M45" s="8"/>
      <c r="N45" s="8"/>
    </row>
    <row r="46" spans="1:14" ht="21.75" x14ac:dyDescent="0.5">
      <c r="A46" s="13"/>
      <c r="B46" s="13" t="s">
        <v>204</v>
      </c>
      <c r="C46" s="13"/>
      <c r="D46" s="13" t="s">
        <v>49</v>
      </c>
      <c r="E46" s="20"/>
      <c r="F46" s="15"/>
      <c r="G46" s="15"/>
      <c r="H46" s="15" t="s">
        <v>133</v>
      </c>
      <c r="I46" s="68"/>
      <c r="J46" s="8"/>
      <c r="K46" s="8"/>
      <c r="L46" s="8"/>
      <c r="M46" s="8"/>
      <c r="N46" s="8"/>
    </row>
    <row r="47" spans="1:14" ht="5.25" customHeight="1" x14ac:dyDescent="0.5">
      <c r="A47" s="13"/>
      <c r="B47" s="13"/>
      <c r="C47" s="13"/>
      <c r="D47" s="13"/>
      <c r="E47" s="20"/>
      <c r="F47" s="15"/>
      <c r="G47" s="15"/>
      <c r="H47" s="15"/>
      <c r="I47" s="68"/>
      <c r="J47" s="8"/>
      <c r="K47" s="8"/>
      <c r="L47" s="8"/>
      <c r="M47" s="8"/>
      <c r="N47" s="8"/>
    </row>
    <row r="48" spans="1:14" ht="21.75" x14ac:dyDescent="0.5">
      <c r="A48" s="13">
        <v>9</v>
      </c>
      <c r="B48" s="13" t="s">
        <v>45</v>
      </c>
      <c r="C48" s="13" t="s">
        <v>129</v>
      </c>
      <c r="D48" s="13" t="s">
        <v>48</v>
      </c>
      <c r="E48" s="20">
        <v>0</v>
      </c>
      <c r="F48" s="15">
        <v>800000</v>
      </c>
      <c r="G48" s="15">
        <v>800000</v>
      </c>
      <c r="H48" s="15" t="s">
        <v>131</v>
      </c>
      <c r="I48" s="68" t="s">
        <v>28</v>
      </c>
      <c r="J48" s="8"/>
      <c r="K48" s="8"/>
      <c r="L48" s="8"/>
      <c r="M48" s="8"/>
      <c r="N48" s="8"/>
    </row>
    <row r="49" spans="1:14" ht="21.75" x14ac:dyDescent="0.5">
      <c r="A49" s="13"/>
      <c r="B49" s="13" t="s">
        <v>211</v>
      </c>
      <c r="C49" s="13" t="s">
        <v>130</v>
      </c>
      <c r="D49" s="13" t="s">
        <v>2562</v>
      </c>
      <c r="E49" s="20"/>
      <c r="F49" s="15"/>
      <c r="G49" s="15"/>
      <c r="H49" s="15" t="s">
        <v>132</v>
      </c>
      <c r="I49" s="68"/>
      <c r="J49" s="8"/>
      <c r="K49" s="8"/>
      <c r="L49" s="8"/>
      <c r="M49" s="8"/>
      <c r="N49" s="8"/>
    </row>
    <row r="50" spans="1:14" ht="21.75" x14ac:dyDescent="0.5">
      <c r="A50" s="13"/>
      <c r="B50" s="13" t="s">
        <v>204</v>
      </c>
      <c r="C50" s="13"/>
      <c r="D50" s="13" t="s">
        <v>49</v>
      </c>
      <c r="E50" s="20"/>
      <c r="F50" s="15"/>
      <c r="G50" s="15"/>
      <c r="H50" s="15" t="s">
        <v>133</v>
      </c>
      <c r="I50" s="68"/>
      <c r="J50" s="8"/>
      <c r="K50" s="8"/>
      <c r="L50" s="8"/>
      <c r="M50" s="8"/>
      <c r="N50" s="8"/>
    </row>
    <row r="51" spans="1:14" ht="4.5" customHeight="1" x14ac:dyDescent="0.5">
      <c r="A51" s="13"/>
      <c r="B51" s="13"/>
      <c r="C51" s="13"/>
      <c r="D51" s="13"/>
      <c r="E51" s="20"/>
      <c r="F51" s="15"/>
      <c r="G51" s="15"/>
      <c r="H51" s="15"/>
      <c r="I51" s="68"/>
      <c r="J51" s="8"/>
      <c r="K51" s="8"/>
      <c r="L51" s="8"/>
      <c r="M51" s="8"/>
      <c r="N51" s="8"/>
    </row>
    <row r="52" spans="1:14" ht="21.75" x14ac:dyDescent="0.5">
      <c r="A52" s="13">
        <v>10</v>
      </c>
      <c r="B52" s="13" t="s">
        <v>45</v>
      </c>
      <c r="C52" s="13" t="s">
        <v>129</v>
      </c>
      <c r="D52" s="13" t="s">
        <v>48</v>
      </c>
      <c r="E52" s="20">
        <v>0</v>
      </c>
      <c r="F52" s="15">
        <v>800000</v>
      </c>
      <c r="G52" s="15">
        <v>800000</v>
      </c>
      <c r="H52" s="15" t="s">
        <v>131</v>
      </c>
      <c r="I52" s="68" t="s">
        <v>28</v>
      </c>
      <c r="J52" s="8">
        <f>SUM(E32:E52)</f>
        <v>0</v>
      </c>
      <c r="K52" s="8">
        <f>SUM(F32:F52)</f>
        <v>4800000</v>
      </c>
      <c r="L52" s="8">
        <f>SUM(G32:G52)</f>
        <v>4800000</v>
      </c>
      <c r="M52" s="8"/>
      <c r="N52" s="8"/>
    </row>
    <row r="53" spans="1:14" ht="21.75" x14ac:dyDescent="0.5">
      <c r="A53" s="13"/>
      <c r="B53" s="13" t="s">
        <v>215</v>
      </c>
      <c r="C53" s="13" t="s">
        <v>130</v>
      </c>
      <c r="D53" s="13" t="s">
        <v>2562</v>
      </c>
      <c r="E53" s="20"/>
      <c r="F53" s="15"/>
      <c r="G53" s="15"/>
      <c r="H53" s="15" t="s">
        <v>132</v>
      </c>
      <c r="I53" s="68"/>
      <c r="J53" s="8"/>
      <c r="K53" s="8"/>
      <c r="L53" s="8"/>
      <c r="M53" s="8"/>
      <c r="N53" s="8"/>
    </row>
    <row r="54" spans="1:14" ht="21.75" x14ac:dyDescent="0.5">
      <c r="A54" s="16"/>
      <c r="B54" s="16" t="s">
        <v>216</v>
      </c>
      <c r="C54" s="16"/>
      <c r="D54" s="16" t="s">
        <v>49</v>
      </c>
      <c r="E54" s="21"/>
      <c r="F54" s="18"/>
      <c r="G54" s="18"/>
      <c r="H54" s="18" t="s">
        <v>133</v>
      </c>
      <c r="I54" s="87">
        <f>SUM(I27+1)</f>
        <v>309</v>
      </c>
      <c r="J54" s="8"/>
      <c r="K54" s="8"/>
      <c r="L54" s="8"/>
      <c r="M54" s="8"/>
      <c r="N54" s="8"/>
    </row>
    <row r="55" spans="1:14" ht="21.75" x14ac:dyDescent="0.5">
      <c r="A55" s="1" t="s">
        <v>29</v>
      </c>
      <c r="B55" s="1"/>
      <c r="C55" s="1"/>
      <c r="D55" s="1"/>
      <c r="E55" s="2"/>
      <c r="F55" s="2"/>
      <c r="G55" s="2"/>
      <c r="H55" s="1"/>
      <c r="I55" s="1"/>
      <c r="J55" s="8"/>
      <c r="K55" s="8"/>
      <c r="L55" s="8"/>
      <c r="M55" s="8"/>
      <c r="N55" s="8"/>
    </row>
    <row r="56" spans="1:14" ht="21.75" x14ac:dyDescent="0.5">
      <c r="A56" s="1" t="s">
        <v>31</v>
      </c>
      <c r="B56" s="1"/>
      <c r="C56" s="1"/>
      <c r="D56" s="1"/>
      <c r="E56" s="2"/>
      <c r="F56" s="2"/>
      <c r="G56" s="2"/>
      <c r="H56" s="1"/>
      <c r="I56" s="1"/>
      <c r="J56" s="8"/>
      <c r="K56" s="8"/>
      <c r="L56" s="8"/>
      <c r="M56" s="8"/>
      <c r="N56" s="8"/>
    </row>
    <row r="57" spans="1:14" ht="21.75" x14ac:dyDescent="0.5">
      <c r="A57" s="668" t="s">
        <v>5</v>
      </c>
      <c r="B57" s="670" t="s">
        <v>6</v>
      </c>
      <c r="C57" s="672" t="s">
        <v>7</v>
      </c>
      <c r="D57" s="670" t="s">
        <v>8</v>
      </c>
      <c r="E57" s="667" t="s">
        <v>9</v>
      </c>
      <c r="F57" s="667"/>
      <c r="G57" s="667"/>
      <c r="H57" s="3" t="s">
        <v>10</v>
      </c>
      <c r="I57" s="4" t="s">
        <v>11</v>
      </c>
      <c r="J57" s="8"/>
      <c r="K57" s="8"/>
      <c r="L57" s="8"/>
      <c r="M57" s="8"/>
      <c r="N57" s="8"/>
    </row>
    <row r="58" spans="1:14" ht="21.75" x14ac:dyDescent="0.5">
      <c r="A58" s="669"/>
      <c r="B58" s="671"/>
      <c r="C58" s="676"/>
      <c r="D58" s="671"/>
      <c r="E58" s="286" t="s">
        <v>12</v>
      </c>
      <c r="F58" s="286" t="s">
        <v>13</v>
      </c>
      <c r="G58" s="286" t="s">
        <v>14</v>
      </c>
      <c r="H58" s="6" t="s">
        <v>15</v>
      </c>
      <c r="I58" s="7" t="s">
        <v>16</v>
      </c>
      <c r="J58" s="8"/>
      <c r="K58" s="8"/>
      <c r="L58" s="8"/>
      <c r="M58" s="8"/>
      <c r="N58" s="8"/>
    </row>
    <row r="59" spans="1:14" ht="21.75" x14ac:dyDescent="0.5">
      <c r="A59" s="10">
        <v>11</v>
      </c>
      <c r="B59" s="10" t="s">
        <v>45</v>
      </c>
      <c r="C59" s="10" t="s">
        <v>129</v>
      </c>
      <c r="D59" s="10" t="s">
        <v>48</v>
      </c>
      <c r="E59" s="19">
        <v>0</v>
      </c>
      <c r="F59" s="12">
        <v>800000</v>
      </c>
      <c r="G59" s="12">
        <v>800000</v>
      </c>
      <c r="H59" s="12" t="s">
        <v>131</v>
      </c>
      <c r="I59" s="177" t="s">
        <v>28</v>
      </c>
      <c r="J59" s="8"/>
      <c r="K59" s="8"/>
      <c r="L59" s="8"/>
      <c r="M59" s="8"/>
      <c r="N59" s="8"/>
    </row>
    <row r="60" spans="1:14" ht="21.75" x14ac:dyDescent="0.5">
      <c r="A60" s="13"/>
      <c r="B60" s="13" t="s">
        <v>215</v>
      </c>
      <c r="C60" s="13" t="s">
        <v>130</v>
      </c>
      <c r="D60" s="13" t="s">
        <v>2562</v>
      </c>
      <c r="E60" s="20"/>
      <c r="F60" s="15"/>
      <c r="G60" s="15"/>
      <c r="H60" s="15" t="s">
        <v>132</v>
      </c>
      <c r="I60" s="68"/>
      <c r="J60" s="8"/>
      <c r="K60" s="8"/>
      <c r="L60" s="8"/>
      <c r="M60" s="8"/>
      <c r="N60" s="8"/>
    </row>
    <row r="61" spans="1:14" ht="21.75" x14ac:dyDescent="0.5">
      <c r="A61" s="13"/>
      <c r="B61" s="13" t="s">
        <v>217</v>
      </c>
      <c r="C61" s="13"/>
      <c r="D61" s="13" t="s">
        <v>49</v>
      </c>
      <c r="E61" s="20"/>
      <c r="F61" s="15"/>
      <c r="G61" s="15"/>
      <c r="H61" s="15" t="s">
        <v>133</v>
      </c>
      <c r="I61" s="68"/>
      <c r="J61" s="8"/>
      <c r="K61" s="8"/>
      <c r="L61" s="8"/>
      <c r="M61" s="8"/>
      <c r="N61" s="8"/>
    </row>
    <row r="62" spans="1:14" ht="5.25" customHeight="1" x14ac:dyDescent="0.5">
      <c r="A62" s="13"/>
      <c r="B62" s="13"/>
      <c r="C62" s="13"/>
      <c r="D62" s="13"/>
      <c r="E62" s="20"/>
      <c r="F62" s="15"/>
      <c r="G62" s="15"/>
      <c r="H62" s="15"/>
      <c r="I62" s="68"/>
      <c r="J62" s="8"/>
      <c r="K62" s="8"/>
      <c r="L62" s="8"/>
      <c r="M62" s="8"/>
      <c r="N62" s="8"/>
    </row>
    <row r="63" spans="1:14" ht="21.75" x14ac:dyDescent="0.5">
      <c r="A63" s="13">
        <v>12</v>
      </c>
      <c r="B63" s="13" t="s">
        <v>45</v>
      </c>
      <c r="C63" s="13" t="s">
        <v>1485</v>
      </c>
      <c r="D63" s="13" t="s">
        <v>48</v>
      </c>
      <c r="E63" s="20">
        <v>0</v>
      </c>
      <c r="F63" s="15">
        <v>800000</v>
      </c>
      <c r="G63" s="15">
        <v>800000</v>
      </c>
      <c r="H63" s="15" t="s">
        <v>131</v>
      </c>
      <c r="I63" s="68" t="s">
        <v>28</v>
      </c>
      <c r="J63" s="8"/>
      <c r="K63" s="8"/>
      <c r="L63" s="8"/>
      <c r="M63" s="8"/>
      <c r="N63" s="8"/>
    </row>
    <row r="64" spans="1:14" ht="21.75" x14ac:dyDescent="0.5">
      <c r="A64" s="13"/>
      <c r="B64" s="13" t="s">
        <v>1486</v>
      </c>
      <c r="C64" s="13" t="s">
        <v>131</v>
      </c>
      <c r="D64" s="13" t="s">
        <v>2562</v>
      </c>
      <c r="E64" s="20"/>
      <c r="F64" s="15"/>
      <c r="G64" s="15"/>
      <c r="H64" s="15" t="s">
        <v>1487</v>
      </c>
      <c r="I64" s="68"/>
      <c r="J64" s="8"/>
      <c r="K64" s="8"/>
      <c r="L64" s="8"/>
      <c r="M64" s="8"/>
      <c r="N64" s="8"/>
    </row>
    <row r="65" spans="1:14" ht="21.75" x14ac:dyDescent="0.5">
      <c r="A65" s="13"/>
      <c r="B65" s="13" t="s">
        <v>2563</v>
      </c>
      <c r="C65" s="13" t="s">
        <v>1488</v>
      </c>
      <c r="D65" s="13" t="s">
        <v>49</v>
      </c>
      <c r="E65" s="20"/>
      <c r="F65" s="15"/>
      <c r="G65" s="15"/>
      <c r="H65" s="15"/>
      <c r="I65" s="68"/>
      <c r="J65" s="8"/>
      <c r="K65" s="8"/>
      <c r="L65" s="8"/>
      <c r="M65" s="8"/>
      <c r="N65" s="8"/>
    </row>
    <row r="66" spans="1:14" ht="21.75" x14ac:dyDescent="0.5">
      <c r="A66" s="13"/>
      <c r="B66" s="13" t="s">
        <v>2564</v>
      </c>
      <c r="C66" s="13"/>
      <c r="D66" s="125"/>
      <c r="E66" s="20"/>
      <c r="F66" s="15"/>
      <c r="G66" s="15"/>
      <c r="H66" s="15"/>
      <c r="I66" s="68"/>
      <c r="J66" s="8"/>
      <c r="K66" s="8"/>
      <c r="L66" s="8"/>
      <c r="M66" s="8"/>
      <c r="N66" s="8"/>
    </row>
    <row r="67" spans="1:14" ht="4.5" customHeight="1" x14ac:dyDescent="0.5">
      <c r="A67" s="13"/>
      <c r="B67" s="75"/>
      <c r="C67" s="13"/>
      <c r="D67" s="125"/>
      <c r="E67" s="20"/>
      <c r="F67" s="15"/>
      <c r="G67" s="15"/>
      <c r="H67" s="15"/>
      <c r="I67" s="68"/>
      <c r="J67" s="8"/>
      <c r="K67" s="8"/>
      <c r="L67" s="8"/>
      <c r="M67" s="8"/>
      <c r="N67" s="8"/>
    </row>
    <row r="68" spans="1:14" ht="21.75" x14ac:dyDescent="0.5">
      <c r="A68" s="13">
        <v>13</v>
      </c>
      <c r="B68" s="13" t="s">
        <v>45</v>
      </c>
      <c r="C68" s="13" t="s">
        <v>1485</v>
      </c>
      <c r="D68" s="13" t="s">
        <v>48</v>
      </c>
      <c r="E68" s="20">
        <v>0</v>
      </c>
      <c r="F68" s="15">
        <v>800000</v>
      </c>
      <c r="G68" s="15">
        <v>800000</v>
      </c>
      <c r="H68" s="15" t="s">
        <v>131</v>
      </c>
      <c r="I68" s="68" t="s">
        <v>28</v>
      </c>
      <c r="J68" s="8"/>
      <c r="K68" s="8"/>
      <c r="L68" s="8"/>
      <c r="M68" s="8"/>
      <c r="N68" s="8"/>
    </row>
    <row r="69" spans="1:14" ht="21.75" x14ac:dyDescent="0.5">
      <c r="A69" s="13"/>
      <c r="B69" s="13" t="s">
        <v>1489</v>
      </c>
      <c r="C69" s="13" t="s">
        <v>131</v>
      </c>
      <c r="D69" s="13" t="s">
        <v>2562</v>
      </c>
      <c r="E69" s="20"/>
      <c r="F69" s="15"/>
      <c r="G69" s="15"/>
      <c r="H69" s="15" t="s">
        <v>1487</v>
      </c>
      <c r="I69" s="68"/>
      <c r="J69" s="8"/>
      <c r="K69" s="8"/>
      <c r="L69" s="8"/>
      <c r="M69" s="8"/>
      <c r="N69" s="8"/>
    </row>
    <row r="70" spans="1:14" ht="21.75" x14ac:dyDescent="0.5">
      <c r="A70" s="13"/>
      <c r="B70" s="13" t="s">
        <v>278</v>
      </c>
      <c r="C70" s="13" t="s">
        <v>1488</v>
      </c>
      <c r="D70" s="13" t="s">
        <v>49</v>
      </c>
      <c r="E70" s="20"/>
      <c r="F70" s="15"/>
      <c r="G70" s="15"/>
      <c r="H70" s="15"/>
      <c r="I70" s="68"/>
      <c r="J70" s="8"/>
      <c r="K70" s="8"/>
      <c r="L70" s="8"/>
      <c r="M70" s="8"/>
      <c r="N70" s="8"/>
    </row>
    <row r="71" spans="1:14" ht="3" customHeight="1" x14ac:dyDescent="0.5">
      <c r="A71" s="13"/>
      <c r="B71" s="75"/>
      <c r="C71" s="13"/>
      <c r="D71" s="125"/>
      <c r="E71" s="20"/>
      <c r="F71" s="15"/>
      <c r="G71" s="15"/>
      <c r="H71" s="15"/>
      <c r="I71" s="68"/>
      <c r="J71" s="8"/>
      <c r="K71" s="8"/>
      <c r="L71" s="8"/>
      <c r="M71" s="8"/>
      <c r="N71" s="8"/>
    </row>
    <row r="72" spans="1:14" ht="21.75" x14ac:dyDescent="0.5">
      <c r="A72" s="13">
        <v>14</v>
      </c>
      <c r="B72" s="13" t="s">
        <v>45</v>
      </c>
      <c r="C72" s="13" t="s">
        <v>1485</v>
      </c>
      <c r="D72" s="13" t="s">
        <v>48</v>
      </c>
      <c r="E72" s="20">
        <v>0</v>
      </c>
      <c r="F72" s="15">
        <v>800000</v>
      </c>
      <c r="G72" s="15">
        <v>800000</v>
      </c>
      <c r="H72" s="15" t="s">
        <v>131</v>
      </c>
      <c r="I72" s="68" t="s">
        <v>28</v>
      </c>
      <c r="J72" s="8"/>
      <c r="K72" s="8"/>
      <c r="L72" s="8"/>
      <c r="M72" s="8"/>
      <c r="N72" s="8"/>
    </row>
    <row r="73" spans="1:14" ht="21.75" x14ac:dyDescent="0.5">
      <c r="A73" s="13"/>
      <c r="B73" s="13" t="s">
        <v>1490</v>
      </c>
      <c r="C73" s="13" t="s">
        <v>131</v>
      </c>
      <c r="D73" s="13" t="s">
        <v>2562</v>
      </c>
      <c r="E73" s="20"/>
      <c r="F73" s="15"/>
      <c r="G73" s="15"/>
      <c r="H73" s="15" t="s">
        <v>1487</v>
      </c>
      <c r="I73" s="68"/>
      <c r="J73" s="8"/>
      <c r="K73" s="8"/>
      <c r="L73" s="8"/>
      <c r="M73" s="8"/>
      <c r="N73" s="8"/>
    </row>
    <row r="74" spans="1:14" ht="21.75" x14ac:dyDescent="0.5">
      <c r="A74" s="13"/>
      <c r="B74" s="13" t="s">
        <v>1491</v>
      </c>
      <c r="C74" s="13" t="s">
        <v>1488</v>
      </c>
      <c r="D74" s="13" t="s">
        <v>49</v>
      </c>
      <c r="E74" s="20"/>
      <c r="F74" s="15"/>
      <c r="G74" s="15"/>
      <c r="H74" s="15"/>
      <c r="I74" s="68"/>
      <c r="J74" s="8"/>
      <c r="K74" s="8"/>
      <c r="L74" s="8"/>
      <c r="M74" s="8"/>
      <c r="N74" s="8"/>
    </row>
    <row r="75" spans="1:14" ht="21.75" x14ac:dyDescent="0.5">
      <c r="A75" s="13"/>
      <c r="B75" s="13" t="s">
        <v>1492</v>
      </c>
      <c r="C75" s="13"/>
      <c r="D75" s="125"/>
      <c r="E75" s="20"/>
      <c r="F75" s="15"/>
      <c r="G75" s="15"/>
      <c r="H75" s="15"/>
      <c r="I75" s="68"/>
      <c r="J75" s="8"/>
      <c r="K75" s="8"/>
      <c r="L75" s="8"/>
      <c r="M75" s="8"/>
      <c r="N75" s="8"/>
    </row>
    <row r="76" spans="1:14" ht="21.75" x14ac:dyDescent="0.5">
      <c r="A76" s="13"/>
      <c r="B76" s="13" t="s">
        <v>73</v>
      </c>
      <c r="C76" s="13"/>
      <c r="D76" s="125"/>
      <c r="E76" s="20"/>
      <c r="F76" s="15"/>
      <c r="G76" s="15"/>
      <c r="H76" s="15"/>
      <c r="I76" s="68"/>
      <c r="J76" s="8"/>
      <c r="K76" s="8"/>
      <c r="L76" s="8"/>
      <c r="M76" s="8"/>
      <c r="N76" s="8"/>
    </row>
    <row r="77" spans="1:14" ht="2.25" customHeight="1" x14ac:dyDescent="0.5">
      <c r="A77" s="13"/>
      <c r="B77" s="13"/>
      <c r="C77" s="13"/>
      <c r="D77" s="125"/>
      <c r="E77" s="20"/>
      <c r="F77" s="15"/>
      <c r="G77" s="15"/>
      <c r="H77" s="15"/>
      <c r="I77" s="68"/>
      <c r="J77" s="8"/>
      <c r="K77" s="8"/>
      <c r="L77" s="8"/>
      <c r="M77" s="8"/>
      <c r="N77" s="8"/>
    </row>
    <row r="78" spans="1:14" ht="21.75" x14ac:dyDescent="0.5">
      <c r="A78" s="13">
        <v>15</v>
      </c>
      <c r="B78" s="13" t="s">
        <v>45</v>
      </c>
      <c r="C78" s="13" t="s">
        <v>1485</v>
      </c>
      <c r="D78" s="13" t="s">
        <v>48</v>
      </c>
      <c r="E78" s="20">
        <v>0</v>
      </c>
      <c r="F78" s="15">
        <v>800000</v>
      </c>
      <c r="G78" s="15">
        <v>800000</v>
      </c>
      <c r="H78" s="15" t="s">
        <v>131</v>
      </c>
      <c r="I78" s="68" t="s">
        <v>28</v>
      </c>
      <c r="J78" s="8">
        <f>SUM(E59:E78)</f>
        <v>0</v>
      </c>
      <c r="K78" s="8">
        <f>SUM(F59:F78)</f>
        <v>4000000</v>
      </c>
      <c r="L78" s="8">
        <f>SUM(G59:G78)</f>
        <v>4000000</v>
      </c>
      <c r="M78" s="8"/>
      <c r="N78" s="8"/>
    </row>
    <row r="79" spans="1:14" ht="21.75" x14ac:dyDescent="0.5">
      <c r="A79" s="13"/>
      <c r="B79" s="13" t="s">
        <v>1493</v>
      </c>
      <c r="C79" s="13" t="s">
        <v>131</v>
      </c>
      <c r="D79" s="13" t="s">
        <v>2562</v>
      </c>
      <c r="E79" s="20"/>
      <c r="F79" s="15"/>
      <c r="G79" s="15"/>
      <c r="H79" s="15" t="s">
        <v>1487</v>
      </c>
      <c r="I79" s="68"/>
      <c r="J79" s="8"/>
      <c r="K79" s="8"/>
      <c r="L79" s="8"/>
      <c r="M79" s="8"/>
      <c r="N79" s="8"/>
    </row>
    <row r="80" spans="1:14" ht="21.75" x14ac:dyDescent="0.5">
      <c r="A80" s="13"/>
      <c r="B80" s="13" t="s">
        <v>2565</v>
      </c>
      <c r="C80" s="13" t="s">
        <v>1488</v>
      </c>
      <c r="D80" s="13" t="s">
        <v>49</v>
      </c>
      <c r="E80" s="20"/>
      <c r="F80" s="15"/>
      <c r="G80" s="15"/>
      <c r="H80" s="15"/>
      <c r="I80" s="68"/>
      <c r="J80" s="8"/>
      <c r="K80" s="8"/>
      <c r="L80" s="8"/>
      <c r="M80" s="8"/>
      <c r="N80" s="8"/>
    </row>
    <row r="81" spans="1:14" ht="21.75" x14ac:dyDescent="0.5">
      <c r="A81" s="16"/>
      <c r="B81" s="16" t="s">
        <v>233</v>
      </c>
      <c r="C81" s="16"/>
      <c r="D81" s="143"/>
      <c r="E81" s="21"/>
      <c r="F81" s="18"/>
      <c r="G81" s="18"/>
      <c r="H81" s="18"/>
      <c r="I81" s="87">
        <f>SUM(I54+1)</f>
        <v>310</v>
      </c>
      <c r="J81" s="8"/>
      <c r="K81" s="8"/>
      <c r="L81" s="8"/>
      <c r="M81" s="8"/>
      <c r="N81" s="8"/>
    </row>
    <row r="82" spans="1:14" ht="21.75" x14ac:dyDescent="0.5">
      <c r="A82" s="2" t="s">
        <v>29</v>
      </c>
      <c r="B82" s="1"/>
      <c r="C82" s="1"/>
      <c r="D82" s="1"/>
      <c r="E82" s="2"/>
      <c r="F82" s="2"/>
      <c r="G82" s="2"/>
      <c r="H82" s="1"/>
      <c r="I82" s="1"/>
      <c r="J82" s="8"/>
      <c r="K82" s="8"/>
      <c r="L82" s="8"/>
      <c r="M82" s="8"/>
      <c r="N82" s="8"/>
    </row>
    <row r="83" spans="1:14" ht="21.75" x14ac:dyDescent="0.5">
      <c r="A83" s="2" t="s">
        <v>31</v>
      </c>
      <c r="B83" s="1"/>
      <c r="C83" s="1"/>
      <c r="D83" s="1"/>
      <c r="E83" s="2"/>
      <c r="F83" s="2"/>
      <c r="G83" s="2"/>
      <c r="H83" s="1"/>
      <c r="I83" s="1"/>
      <c r="J83" s="8"/>
      <c r="K83" s="8"/>
      <c r="L83" s="8"/>
      <c r="M83" s="8"/>
      <c r="N83" s="8"/>
    </row>
    <row r="84" spans="1:14" ht="21.75" x14ac:dyDescent="0.5">
      <c r="A84" s="678" t="s">
        <v>5</v>
      </c>
      <c r="B84" s="670" t="s">
        <v>6</v>
      </c>
      <c r="C84" s="672" t="s">
        <v>7</v>
      </c>
      <c r="D84" s="670" t="s">
        <v>8</v>
      </c>
      <c r="E84" s="667" t="s">
        <v>9</v>
      </c>
      <c r="F84" s="667"/>
      <c r="G84" s="667"/>
      <c r="H84" s="3" t="s">
        <v>10</v>
      </c>
      <c r="I84" s="4" t="s">
        <v>11</v>
      </c>
      <c r="J84" s="8"/>
      <c r="K84" s="8"/>
      <c r="L84" s="8"/>
      <c r="M84" s="8"/>
      <c r="N84" s="8"/>
    </row>
    <row r="85" spans="1:14" ht="21.75" x14ac:dyDescent="0.5">
      <c r="A85" s="679"/>
      <c r="B85" s="671"/>
      <c r="C85" s="676"/>
      <c r="D85" s="671"/>
      <c r="E85" s="286" t="s">
        <v>12</v>
      </c>
      <c r="F85" s="286" t="s">
        <v>13</v>
      </c>
      <c r="G85" s="286" t="s">
        <v>14</v>
      </c>
      <c r="H85" s="6" t="s">
        <v>15</v>
      </c>
      <c r="I85" s="7" t="s">
        <v>16</v>
      </c>
      <c r="J85" s="8"/>
      <c r="K85" s="8"/>
      <c r="L85" s="8"/>
      <c r="M85" s="8"/>
      <c r="N85" s="8"/>
    </row>
    <row r="86" spans="1:14" ht="21.75" x14ac:dyDescent="0.5">
      <c r="A86" s="10">
        <v>16</v>
      </c>
      <c r="B86" s="10" t="s">
        <v>45</v>
      </c>
      <c r="C86" s="10" t="s">
        <v>1485</v>
      </c>
      <c r="D86" s="10" t="s">
        <v>48</v>
      </c>
      <c r="E86" s="19">
        <v>0</v>
      </c>
      <c r="F86" s="12">
        <v>800000</v>
      </c>
      <c r="G86" s="12">
        <v>800000</v>
      </c>
      <c r="H86" s="12" t="s">
        <v>131</v>
      </c>
      <c r="I86" s="177" t="s">
        <v>28</v>
      </c>
      <c r="J86" s="8"/>
      <c r="K86" s="8"/>
      <c r="L86" s="8"/>
      <c r="M86" s="8"/>
      <c r="N86" s="8"/>
    </row>
    <row r="87" spans="1:14" ht="21.75" x14ac:dyDescent="0.5">
      <c r="A87" s="13"/>
      <c r="B87" s="13" t="s">
        <v>1494</v>
      </c>
      <c r="C87" s="13" t="s">
        <v>131</v>
      </c>
      <c r="D87" s="13" t="s">
        <v>2562</v>
      </c>
      <c r="E87" s="20"/>
      <c r="F87" s="15"/>
      <c r="G87" s="15"/>
      <c r="H87" s="15" t="s">
        <v>1487</v>
      </c>
      <c r="I87" s="68"/>
      <c r="J87" s="8"/>
      <c r="K87" s="8"/>
      <c r="L87" s="8"/>
      <c r="M87" s="8"/>
      <c r="N87" s="8"/>
    </row>
    <row r="88" spans="1:14" ht="20.25" customHeight="1" x14ac:dyDescent="0.5">
      <c r="A88" s="13"/>
      <c r="B88" s="13" t="s">
        <v>1495</v>
      </c>
      <c r="C88" s="13" t="s">
        <v>1488</v>
      </c>
      <c r="D88" s="13" t="s">
        <v>49</v>
      </c>
      <c r="E88" s="20"/>
      <c r="F88" s="15"/>
      <c r="G88" s="15"/>
      <c r="H88" s="15"/>
      <c r="I88" s="68"/>
      <c r="J88" s="8"/>
      <c r="K88" s="8"/>
      <c r="L88" s="8"/>
      <c r="M88" s="8"/>
      <c r="N88" s="8"/>
    </row>
    <row r="89" spans="1:14" ht="19.5" customHeight="1" x14ac:dyDescent="0.5">
      <c r="A89" s="13"/>
      <c r="B89" s="13" t="s">
        <v>106</v>
      </c>
      <c r="C89" s="13"/>
      <c r="D89" s="125"/>
      <c r="E89" s="20"/>
      <c r="F89" s="15"/>
      <c r="G89" s="15"/>
      <c r="H89" s="15"/>
      <c r="I89" s="68"/>
      <c r="J89" s="8"/>
      <c r="K89" s="8"/>
      <c r="L89" s="8"/>
      <c r="M89" s="8"/>
      <c r="N89" s="8"/>
    </row>
    <row r="90" spans="1:14" ht="4.5" customHeight="1" x14ac:dyDescent="0.5">
      <c r="A90" s="13"/>
      <c r="B90" s="13"/>
      <c r="C90" s="13"/>
      <c r="D90" s="125"/>
      <c r="E90" s="20"/>
      <c r="F90" s="15"/>
      <c r="G90" s="15"/>
      <c r="H90" s="15"/>
      <c r="I90" s="68"/>
      <c r="J90" s="8"/>
      <c r="K90" s="8"/>
      <c r="L90" s="8"/>
      <c r="M90" s="8"/>
      <c r="N90" s="8"/>
    </row>
    <row r="91" spans="1:14" ht="21.75" x14ac:dyDescent="0.5">
      <c r="A91" s="13">
        <v>17</v>
      </c>
      <c r="B91" s="13" t="s">
        <v>45</v>
      </c>
      <c r="C91" s="13" t="s">
        <v>1485</v>
      </c>
      <c r="D91" s="13" t="s">
        <v>48</v>
      </c>
      <c r="E91" s="20">
        <v>0</v>
      </c>
      <c r="F91" s="15">
        <v>800000</v>
      </c>
      <c r="G91" s="15">
        <v>800000</v>
      </c>
      <c r="H91" s="15" t="s">
        <v>131</v>
      </c>
      <c r="I91" s="68" t="s">
        <v>28</v>
      </c>
      <c r="J91" s="8"/>
      <c r="K91" s="8"/>
      <c r="L91" s="8"/>
      <c r="M91" s="8"/>
      <c r="N91" s="8"/>
    </row>
    <row r="92" spans="1:14" ht="21.75" x14ac:dyDescent="0.5">
      <c r="A92" s="13"/>
      <c r="B92" s="13" t="s">
        <v>4618</v>
      </c>
      <c r="C92" s="13" t="s">
        <v>131</v>
      </c>
      <c r="D92" s="13" t="s">
        <v>2562</v>
      </c>
      <c r="E92" s="20"/>
      <c r="F92" s="15"/>
      <c r="G92" s="15"/>
      <c r="H92" s="15" t="s">
        <v>1487</v>
      </c>
      <c r="I92" s="68"/>
      <c r="J92" s="8"/>
      <c r="K92" s="8"/>
      <c r="L92" s="8"/>
      <c r="M92" s="8"/>
      <c r="N92" s="8"/>
    </row>
    <row r="93" spans="1:14" ht="21.75" x14ac:dyDescent="0.5">
      <c r="A93" s="13"/>
      <c r="B93" s="13" t="s">
        <v>2089</v>
      </c>
      <c r="C93" s="13" t="s">
        <v>1488</v>
      </c>
      <c r="D93" s="13" t="s">
        <v>49</v>
      </c>
      <c r="E93" s="20"/>
      <c r="F93" s="15"/>
      <c r="G93" s="15"/>
      <c r="H93" s="15"/>
      <c r="I93" s="68"/>
      <c r="J93" s="8"/>
      <c r="K93" s="8"/>
      <c r="L93" s="8"/>
      <c r="M93" s="8"/>
      <c r="N93" s="8"/>
    </row>
    <row r="94" spans="1:14" ht="3" customHeight="1" x14ac:dyDescent="0.5">
      <c r="A94" s="13"/>
      <c r="B94" s="13"/>
      <c r="C94" s="13"/>
      <c r="D94" s="125"/>
      <c r="E94" s="20"/>
      <c r="F94" s="15"/>
      <c r="G94" s="15"/>
      <c r="H94" s="15"/>
      <c r="I94" s="68"/>
      <c r="J94" s="8"/>
      <c r="K94" s="8"/>
      <c r="L94" s="8"/>
      <c r="M94" s="8"/>
      <c r="N94" s="8"/>
    </row>
    <row r="95" spans="1:14" ht="21.75" x14ac:dyDescent="0.5">
      <c r="A95" s="13">
        <v>18</v>
      </c>
      <c r="B95" s="13" t="s">
        <v>45</v>
      </c>
      <c r="C95" s="13" t="s">
        <v>1485</v>
      </c>
      <c r="D95" s="13" t="s">
        <v>48</v>
      </c>
      <c r="E95" s="20">
        <v>0</v>
      </c>
      <c r="F95" s="15">
        <v>800000</v>
      </c>
      <c r="G95" s="15">
        <v>800000</v>
      </c>
      <c r="H95" s="15" t="s">
        <v>131</v>
      </c>
      <c r="I95" s="68" t="s">
        <v>28</v>
      </c>
      <c r="J95" s="8"/>
      <c r="K95" s="8"/>
      <c r="L95" s="8"/>
      <c r="M95" s="8"/>
      <c r="N95" s="8"/>
    </row>
    <row r="96" spans="1:14" ht="21.75" x14ac:dyDescent="0.5">
      <c r="A96" s="75"/>
      <c r="B96" s="67" t="s">
        <v>1496</v>
      </c>
      <c r="C96" s="13" t="s">
        <v>131</v>
      </c>
      <c r="D96" s="13" t="s">
        <v>2562</v>
      </c>
      <c r="E96" s="20"/>
      <c r="F96" s="15"/>
      <c r="G96" s="15"/>
      <c r="H96" s="15" t="s">
        <v>1487</v>
      </c>
      <c r="I96" s="68"/>
      <c r="J96" s="8"/>
      <c r="K96" s="8"/>
      <c r="L96" s="8"/>
      <c r="M96" s="8"/>
      <c r="N96" s="8"/>
    </row>
    <row r="97" spans="1:14" ht="21.75" x14ac:dyDescent="0.5">
      <c r="A97" s="75"/>
      <c r="B97" s="67" t="s">
        <v>2566</v>
      </c>
      <c r="C97" s="13" t="s">
        <v>1488</v>
      </c>
      <c r="D97" s="13" t="s">
        <v>49</v>
      </c>
      <c r="E97" s="20"/>
      <c r="F97" s="15"/>
      <c r="G97" s="15"/>
      <c r="H97" s="15"/>
      <c r="I97" s="68"/>
      <c r="J97" s="8"/>
      <c r="K97" s="8"/>
      <c r="L97" s="8"/>
      <c r="M97" s="8"/>
      <c r="N97" s="8"/>
    </row>
    <row r="98" spans="1:14" ht="1.5" customHeight="1" x14ac:dyDescent="0.5">
      <c r="A98" s="75"/>
      <c r="B98" s="67"/>
      <c r="C98" s="75"/>
      <c r="D98" s="344"/>
      <c r="E98" s="22"/>
      <c r="F98" s="76"/>
      <c r="G98" s="15"/>
      <c r="H98" s="76"/>
      <c r="I98" s="68"/>
      <c r="J98" s="8"/>
      <c r="K98" s="8"/>
      <c r="L98" s="8"/>
      <c r="M98" s="8"/>
      <c r="N98" s="8"/>
    </row>
    <row r="99" spans="1:14" ht="21.75" x14ac:dyDescent="0.5">
      <c r="A99" s="112">
        <v>19</v>
      </c>
      <c r="B99" s="13" t="s">
        <v>45</v>
      </c>
      <c r="C99" s="13" t="s">
        <v>1485</v>
      </c>
      <c r="D99" s="13" t="s">
        <v>48</v>
      </c>
      <c r="E99" s="20">
        <v>0</v>
      </c>
      <c r="F99" s="15">
        <v>800000</v>
      </c>
      <c r="G99" s="15">
        <v>800000</v>
      </c>
      <c r="H99" s="15" t="s">
        <v>131</v>
      </c>
      <c r="I99" s="68" t="s">
        <v>28</v>
      </c>
      <c r="J99" s="8"/>
      <c r="K99" s="8"/>
      <c r="L99" s="8"/>
      <c r="M99" s="8"/>
      <c r="N99" s="8"/>
    </row>
    <row r="100" spans="1:14" ht="21.75" x14ac:dyDescent="0.5">
      <c r="A100" s="112"/>
      <c r="B100" s="112" t="s">
        <v>1497</v>
      </c>
      <c r="C100" s="13" t="s">
        <v>131</v>
      </c>
      <c r="D100" s="13" t="s">
        <v>2562</v>
      </c>
      <c r="E100" s="20"/>
      <c r="F100" s="15"/>
      <c r="G100" s="15"/>
      <c r="H100" s="15" t="s">
        <v>1487</v>
      </c>
      <c r="I100" s="68"/>
      <c r="J100" s="8"/>
      <c r="K100" s="8"/>
      <c r="L100" s="8"/>
      <c r="M100" s="8"/>
      <c r="N100" s="8"/>
    </row>
    <row r="101" spans="1:14" ht="21.75" x14ac:dyDescent="0.5">
      <c r="A101" s="112"/>
      <c r="B101" s="112" t="s">
        <v>267</v>
      </c>
      <c r="C101" s="13" t="s">
        <v>1488</v>
      </c>
      <c r="D101" s="13" t="s">
        <v>49</v>
      </c>
      <c r="E101" s="20"/>
      <c r="F101" s="15"/>
      <c r="G101" s="15"/>
      <c r="H101" s="15"/>
      <c r="I101" s="68"/>
      <c r="J101" s="8"/>
      <c r="K101" s="8"/>
      <c r="L101" s="8"/>
      <c r="M101" s="8"/>
      <c r="N101" s="8"/>
    </row>
    <row r="102" spans="1:14" ht="2.25" customHeight="1" x14ac:dyDescent="0.5">
      <c r="A102" s="112"/>
      <c r="B102" s="112"/>
      <c r="C102" s="112"/>
      <c r="D102" s="282"/>
      <c r="E102" s="34"/>
      <c r="F102" s="283"/>
      <c r="G102" s="95"/>
      <c r="H102" s="95"/>
      <c r="I102" s="68"/>
      <c r="J102" s="8"/>
      <c r="K102" s="8"/>
      <c r="L102" s="8"/>
      <c r="M102" s="8"/>
      <c r="N102" s="8"/>
    </row>
    <row r="103" spans="1:14" ht="21.75" x14ac:dyDescent="0.5">
      <c r="A103" s="112">
        <v>20</v>
      </c>
      <c r="B103" s="13" t="s">
        <v>45</v>
      </c>
      <c r="C103" s="13" t="s">
        <v>1485</v>
      </c>
      <c r="D103" s="13" t="s">
        <v>48</v>
      </c>
      <c r="E103" s="20">
        <v>0</v>
      </c>
      <c r="F103" s="15">
        <v>800000</v>
      </c>
      <c r="G103" s="15">
        <v>800000</v>
      </c>
      <c r="H103" s="15" t="s">
        <v>131</v>
      </c>
      <c r="I103" s="68" t="s">
        <v>28</v>
      </c>
      <c r="J103" s="8"/>
      <c r="K103" s="8"/>
      <c r="L103" s="8"/>
      <c r="M103" s="8"/>
      <c r="N103" s="8"/>
    </row>
    <row r="104" spans="1:14" ht="21.75" x14ac:dyDescent="0.5">
      <c r="A104" s="112"/>
      <c r="B104" s="112" t="s">
        <v>1498</v>
      </c>
      <c r="C104" s="13" t="s">
        <v>131</v>
      </c>
      <c r="D104" s="13" t="s">
        <v>2562</v>
      </c>
      <c r="E104" s="20"/>
      <c r="F104" s="15"/>
      <c r="G104" s="15"/>
      <c r="H104" s="15" t="s">
        <v>1487</v>
      </c>
      <c r="I104" s="68"/>
      <c r="J104" s="8"/>
      <c r="K104" s="8"/>
      <c r="L104" s="8"/>
      <c r="M104" s="8"/>
      <c r="N104" s="8"/>
    </row>
    <row r="105" spans="1:14" ht="21.75" x14ac:dyDescent="0.5">
      <c r="A105" s="112"/>
      <c r="B105" s="112" t="s">
        <v>2567</v>
      </c>
      <c r="C105" s="13" t="s">
        <v>1488</v>
      </c>
      <c r="D105" s="13" t="s">
        <v>49</v>
      </c>
      <c r="E105" s="20"/>
      <c r="F105" s="15"/>
      <c r="G105" s="15"/>
      <c r="H105" s="15"/>
      <c r="I105" s="68"/>
      <c r="J105" s="8"/>
      <c r="K105" s="8"/>
      <c r="L105" s="8"/>
      <c r="M105" s="8"/>
      <c r="N105" s="8"/>
    </row>
    <row r="106" spans="1:14" ht="2.25" customHeight="1" x14ac:dyDescent="0.5">
      <c r="A106" s="112"/>
      <c r="B106" s="112"/>
      <c r="C106" s="112"/>
      <c r="D106" s="282"/>
      <c r="E106" s="34"/>
      <c r="F106" s="283"/>
      <c r="G106" s="95"/>
      <c r="H106" s="95"/>
      <c r="I106" s="68"/>
      <c r="J106" s="8"/>
      <c r="K106" s="8"/>
      <c r="L106" s="8"/>
      <c r="M106" s="8"/>
      <c r="N106" s="8"/>
    </row>
    <row r="107" spans="1:14" ht="21.75" x14ac:dyDescent="0.5">
      <c r="A107" s="110">
        <v>21</v>
      </c>
      <c r="B107" s="13" t="s">
        <v>45</v>
      </c>
      <c r="C107" s="13" t="s">
        <v>1485</v>
      </c>
      <c r="D107" s="13" t="s">
        <v>48</v>
      </c>
      <c r="E107" s="20">
        <v>0</v>
      </c>
      <c r="F107" s="15">
        <v>800000</v>
      </c>
      <c r="G107" s="15">
        <v>800000</v>
      </c>
      <c r="H107" s="15" t="s">
        <v>131</v>
      </c>
      <c r="I107" s="68" t="s">
        <v>28</v>
      </c>
      <c r="J107" s="8">
        <f>SUM(E86:E107)</f>
        <v>0</v>
      </c>
      <c r="K107" s="8">
        <f>SUM(F86:F107)</f>
        <v>4800000</v>
      </c>
      <c r="L107" s="8">
        <f>SUM(G86:G107)</f>
        <v>4800000</v>
      </c>
      <c r="M107" s="8"/>
      <c r="N107" s="8"/>
    </row>
    <row r="108" spans="1:14" ht="21.75" x14ac:dyDescent="0.5">
      <c r="A108" s="112"/>
      <c r="B108" s="112" t="s">
        <v>2568</v>
      </c>
      <c r="C108" s="13" t="s">
        <v>131</v>
      </c>
      <c r="D108" s="13" t="s">
        <v>2562</v>
      </c>
      <c r="E108" s="20"/>
      <c r="F108" s="15"/>
      <c r="G108" s="15"/>
      <c r="H108" s="15" t="s">
        <v>1487</v>
      </c>
      <c r="I108" s="68"/>
      <c r="J108" s="8"/>
      <c r="K108" s="8"/>
      <c r="L108" s="8"/>
      <c r="M108" s="8"/>
      <c r="N108" s="8"/>
    </row>
    <row r="109" spans="1:14" ht="21.75" x14ac:dyDescent="0.5">
      <c r="A109" s="117"/>
      <c r="B109" s="117" t="s">
        <v>2567</v>
      </c>
      <c r="C109" s="16" t="s">
        <v>1488</v>
      </c>
      <c r="D109" s="16" t="s">
        <v>49</v>
      </c>
      <c r="E109" s="21"/>
      <c r="F109" s="18"/>
      <c r="G109" s="18"/>
      <c r="H109" s="18"/>
      <c r="I109" s="87">
        <f>SUM(I81+1)</f>
        <v>311</v>
      </c>
      <c r="J109" s="8"/>
      <c r="K109" s="8"/>
      <c r="L109" s="8"/>
      <c r="M109" s="8"/>
      <c r="N109" s="8"/>
    </row>
    <row r="110" spans="1:14" ht="21.75" x14ac:dyDescent="0.5">
      <c r="A110" s="1" t="s">
        <v>29</v>
      </c>
      <c r="B110" s="1"/>
      <c r="C110" s="1"/>
      <c r="D110" s="1"/>
      <c r="E110" s="2"/>
      <c r="F110" s="2"/>
      <c r="G110" s="2"/>
      <c r="H110" s="1"/>
      <c r="I110" s="1"/>
      <c r="J110" s="8"/>
      <c r="K110" s="8"/>
      <c r="L110" s="8"/>
      <c r="M110" s="8"/>
      <c r="N110" s="8"/>
    </row>
    <row r="111" spans="1:14" ht="21.75" x14ac:dyDescent="0.5">
      <c r="A111" s="1" t="s">
        <v>31</v>
      </c>
      <c r="B111" s="1"/>
      <c r="C111" s="1"/>
      <c r="D111" s="1"/>
      <c r="E111" s="2"/>
      <c r="F111" s="2"/>
      <c r="G111" s="2"/>
      <c r="H111" s="1"/>
      <c r="I111" s="1"/>
      <c r="J111" s="8"/>
      <c r="K111" s="8"/>
      <c r="L111" s="8"/>
      <c r="M111" s="8"/>
      <c r="N111" s="8"/>
    </row>
    <row r="112" spans="1:14" ht="21.75" x14ac:dyDescent="0.5">
      <c r="A112" s="668" t="s">
        <v>5</v>
      </c>
      <c r="B112" s="670" t="s">
        <v>6</v>
      </c>
      <c r="C112" s="672" t="s">
        <v>7</v>
      </c>
      <c r="D112" s="670" t="s">
        <v>8</v>
      </c>
      <c r="E112" s="667" t="s">
        <v>9</v>
      </c>
      <c r="F112" s="667"/>
      <c r="G112" s="667"/>
      <c r="H112" s="3" t="s">
        <v>10</v>
      </c>
      <c r="I112" s="4" t="s">
        <v>11</v>
      </c>
      <c r="J112" s="8"/>
      <c r="K112" s="8"/>
      <c r="L112" s="8"/>
      <c r="M112" s="8"/>
      <c r="N112" s="8"/>
    </row>
    <row r="113" spans="1:14" ht="21.75" x14ac:dyDescent="0.5">
      <c r="A113" s="669"/>
      <c r="B113" s="671"/>
      <c r="C113" s="676"/>
      <c r="D113" s="671"/>
      <c r="E113" s="286" t="s">
        <v>12</v>
      </c>
      <c r="F113" s="286" t="s">
        <v>13</v>
      </c>
      <c r="G113" s="286" t="s">
        <v>14</v>
      </c>
      <c r="H113" s="6" t="s">
        <v>15</v>
      </c>
      <c r="I113" s="7" t="s">
        <v>16</v>
      </c>
      <c r="J113" s="8"/>
      <c r="K113" s="8"/>
      <c r="L113" s="8"/>
      <c r="M113" s="8"/>
      <c r="N113" s="8"/>
    </row>
    <row r="114" spans="1:14" ht="21.75" x14ac:dyDescent="0.5">
      <c r="A114" s="345">
        <v>22</v>
      </c>
      <c r="B114" s="10" t="s">
        <v>45</v>
      </c>
      <c r="C114" s="10" t="s">
        <v>1485</v>
      </c>
      <c r="D114" s="10" t="s">
        <v>48</v>
      </c>
      <c r="E114" s="19">
        <v>0</v>
      </c>
      <c r="F114" s="12">
        <v>800000</v>
      </c>
      <c r="G114" s="12">
        <v>800000</v>
      </c>
      <c r="H114" s="12" t="s">
        <v>131</v>
      </c>
      <c r="I114" s="177" t="s">
        <v>28</v>
      </c>
      <c r="J114" s="8"/>
      <c r="K114" s="8"/>
      <c r="L114" s="8"/>
      <c r="M114" s="8"/>
      <c r="N114" s="8"/>
    </row>
    <row r="115" spans="1:14" ht="21.75" x14ac:dyDescent="0.5">
      <c r="A115" s="112"/>
      <c r="B115" s="112" t="s">
        <v>1499</v>
      </c>
      <c r="C115" s="13" t="s">
        <v>131</v>
      </c>
      <c r="D115" s="13" t="s">
        <v>2562</v>
      </c>
      <c r="E115" s="20"/>
      <c r="F115" s="15"/>
      <c r="G115" s="15"/>
      <c r="H115" s="15" t="s">
        <v>1487</v>
      </c>
      <c r="I115" s="68"/>
      <c r="J115" s="8"/>
      <c r="K115" s="8"/>
      <c r="L115" s="8"/>
      <c r="M115" s="8"/>
      <c r="N115" s="8"/>
    </row>
    <row r="116" spans="1:14" ht="21.75" x14ac:dyDescent="0.5">
      <c r="A116" s="112"/>
      <c r="B116" s="112" t="s">
        <v>1500</v>
      </c>
      <c r="C116" s="13" t="s">
        <v>1488</v>
      </c>
      <c r="D116" s="13" t="s">
        <v>49</v>
      </c>
      <c r="E116" s="20"/>
      <c r="F116" s="15"/>
      <c r="G116" s="15"/>
      <c r="H116" s="15"/>
      <c r="I116" s="68"/>
      <c r="J116" s="8"/>
      <c r="K116" s="8"/>
      <c r="L116" s="8"/>
      <c r="M116" s="8"/>
      <c r="N116" s="8"/>
    </row>
    <row r="117" spans="1:14" ht="3.75" customHeight="1" x14ac:dyDescent="0.5">
      <c r="A117" s="112"/>
      <c r="B117" s="112"/>
      <c r="C117" s="112"/>
      <c r="D117" s="282"/>
      <c r="E117" s="34"/>
      <c r="F117" s="283"/>
      <c r="G117" s="95"/>
      <c r="H117" s="95"/>
      <c r="I117" s="68"/>
      <c r="J117" s="8"/>
      <c r="K117" s="8"/>
      <c r="L117" s="8"/>
      <c r="M117" s="8"/>
      <c r="N117" s="8"/>
    </row>
    <row r="118" spans="1:14" ht="21.75" x14ac:dyDescent="0.5">
      <c r="A118" s="112">
        <v>23</v>
      </c>
      <c r="B118" s="13" t="s">
        <v>45</v>
      </c>
      <c r="C118" s="13" t="s">
        <v>1485</v>
      </c>
      <c r="D118" s="13" t="s">
        <v>48</v>
      </c>
      <c r="E118" s="20">
        <v>0</v>
      </c>
      <c r="F118" s="15">
        <v>800000</v>
      </c>
      <c r="G118" s="15">
        <v>800000</v>
      </c>
      <c r="H118" s="15" t="s">
        <v>131</v>
      </c>
      <c r="I118" s="68" t="s">
        <v>28</v>
      </c>
      <c r="J118" s="8"/>
      <c r="K118" s="8"/>
      <c r="L118" s="8"/>
      <c r="M118" s="8"/>
      <c r="N118" s="8"/>
    </row>
    <row r="119" spans="1:14" ht="21.75" x14ac:dyDescent="0.5">
      <c r="A119" s="112"/>
      <c r="B119" s="112" t="s">
        <v>1501</v>
      </c>
      <c r="C119" s="13" t="s">
        <v>131</v>
      </c>
      <c r="D119" s="13" t="s">
        <v>2562</v>
      </c>
      <c r="E119" s="20"/>
      <c r="F119" s="15"/>
      <c r="G119" s="15"/>
      <c r="H119" s="15" t="s">
        <v>1487</v>
      </c>
      <c r="I119" s="68"/>
      <c r="J119" s="8"/>
      <c r="K119" s="8"/>
      <c r="L119" s="8"/>
      <c r="M119" s="8"/>
      <c r="N119" s="8"/>
    </row>
    <row r="120" spans="1:14" ht="21.75" x14ac:dyDescent="0.5">
      <c r="A120" s="112"/>
      <c r="B120" s="112" t="s">
        <v>1315</v>
      </c>
      <c r="C120" s="13" t="s">
        <v>1488</v>
      </c>
      <c r="D120" s="13" t="s">
        <v>49</v>
      </c>
      <c r="E120" s="20"/>
      <c r="F120" s="15"/>
      <c r="G120" s="15"/>
      <c r="H120" s="15"/>
      <c r="I120" s="68"/>
      <c r="J120" s="8"/>
      <c r="K120" s="8"/>
      <c r="L120" s="8"/>
      <c r="M120" s="8"/>
      <c r="N120" s="8"/>
    </row>
    <row r="121" spans="1:14" ht="4.5" customHeight="1" x14ac:dyDescent="0.5">
      <c r="A121" s="112"/>
      <c r="B121" s="112"/>
      <c r="C121" s="112"/>
      <c r="D121" s="282"/>
      <c r="E121" s="33"/>
      <c r="F121" s="114"/>
      <c r="G121" s="114"/>
      <c r="H121" s="95"/>
      <c r="I121" s="68"/>
      <c r="J121" s="8"/>
      <c r="K121" s="8"/>
      <c r="L121" s="8"/>
      <c r="M121" s="8"/>
      <c r="N121" s="8"/>
    </row>
    <row r="122" spans="1:14" ht="21.75" x14ac:dyDescent="0.5">
      <c r="A122" s="110">
        <v>24</v>
      </c>
      <c r="B122" s="13" t="s">
        <v>45</v>
      </c>
      <c r="C122" s="13" t="s">
        <v>1485</v>
      </c>
      <c r="D122" s="13" t="s">
        <v>48</v>
      </c>
      <c r="E122" s="20">
        <v>0</v>
      </c>
      <c r="F122" s="15">
        <v>800000</v>
      </c>
      <c r="G122" s="15">
        <v>800000</v>
      </c>
      <c r="H122" s="15" t="s">
        <v>131</v>
      </c>
      <c r="I122" s="68" t="s">
        <v>28</v>
      </c>
      <c r="J122" s="8"/>
      <c r="K122" s="8"/>
      <c r="L122" s="8"/>
      <c r="M122" s="8"/>
      <c r="N122" s="8"/>
    </row>
    <row r="123" spans="1:14" ht="21.75" x14ac:dyDescent="0.5">
      <c r="A123" s="112"/>
      <c r="B123" s="112" t="s">
        <v>1502</v>
      </c>
      <c r="C123" s="13" t="s">
        <v>131</v>
      </c>
      <c r="D123" s="13" t="s">
        <v>2562</v>
      </c>
      <c r="E123" s="20"/>
      <c r="F123" s="15"/>
      <c r="G123" s="15"/>
      <c r="H123" s="15" t="s">
        <v>1487</v>
      </c>
      <c r="I123" s="68"/>
      <c r="J123" s="8"/>
      <c r="K123" s="8"/>
      <c r="L123" s="8"/>
      <c r="M123" s="8"/>
      <c r="N123" s="8"/>
    </row>
    <row r="124" spans="1:14" ht="21.75" x14ac:dyDescent="0.5">
      <c r="A124" s="112"/>
      <c r="B124" s="112" t="s">
        <v>1402</v>
      </c>
      <c r="C124" s="13" t="s">
        <v>1488</v>
      </c>
      <c r="D124" s="13" t="s">
        <v>49</v>
      </c>
      <c r="E124" s="20"/>
      <c r="F124" s="15"/>
      <c r="G124" s="15"/>
      <c r="H124" s="15"/>
      <c r="I124" s="68"/>
      <c r="J124" s="8"/>
      <c r="K124" s="8"/>
      <c r="L124" s="8"/>
      <c r="M124" s="8"/>
      <c r="N124" s="8"/>
    </row>
    <row r="125" spans="1:14" ht="3.75" customHeight="1" x14ac:dyDescent="0.5">
      <c r="A125" s="112"/>
      <c r="B125" s="112"/>
      <c r="C125" s="112"/>
      <c r="D125" s="282"/>
      <c r="E125" s="33"/>
      <c r="F125" s="114"/>
      <c r="G125" s="114"/>
      <c r="H125" s="95"/>
      <c r="I125" s="68"/>
      <c r="J125" s="8"/>
      <c r="K125" s="8"/>
      <c r="L125" s="8"/>
      <c r="M125" s="8"/>
      <c r="N125" s="8"/>
    </row>
    <row r="126" spans="1:14" ht="21.75" x14ac:dyDescent="0.5">
      <c r="A126" s="112">
        <v>25</v>
      </c>
      <c r="B126" s="13" t="s">
        <v>45</v>
      </c>
      <c r="C126" s="13" t="s">
        <v>1485</v>
      </c>
      <c r="D126" s="13" t="s">
        <v>48</v>
      </c>
      <c r="E126" s="20">
        <v>0</v>
      </c>
      <c r="F126" s="15">
        <v>800000</v>
      </c>
      <c r="G126" s="15">
        <v>800000</v>
      </c>
      <c r="H126" s="15" t="s">
        <v>131</v>
      </c>
      <c r="I126" s="68" t="s">
        <v>28</v>
      </c>
      <c r="J126" s="8"/>
      <c r="K126" s="8"/>
      <c r="L126" s="8"/>
      <c r="M126" s="8"/>
      <c r="N126" s="8"/>
    </row>
    <row r="127" spans="1:14" ht="21.75" x14ac:dyDescent="0.5">
      <c r="A127" s="112"/>
      <c r="B127" s="112" t="s">
        <v>1503</v>
      </c>
      <c r="C127" s="13" t="s">
        <v>131</v>
      </c>
      <c r="D127" s="13" t="s">
        <v>2562</v>
      </c>
      <c r="E127" s="20"/>
      <c r="F127" s="15"/>
      <c r="G127" s="15"/>
      <c r="H127" s="15" t="s">
        <v>1487</v>
      </c>
      <c r="I127" s="68"/>
      <c r="J127" s="8"/>
      <c r="K127" s="8"/>
      <c r="L127" s="8"/>
      <c r="M127" s="8"/>
      <c r="N127" s="8"/>
    </row>
    <row r="128" spans="1:14" ht="21.75" x14ac:dyDescent="0.5">
      <c r="A128" s="112"/>
      <c r="B128" s="112" t="s">
        <v>1315</v>
      </c>
      <c r="C128" s="13" t="s">
        <v>1488</v>
      </c>
      <c r="D128" s="13" t="s">
        <v>49</v>
      </c>
      <c r="E128" s="20"/>
      <c r="F128" s="15"/>
      <c r="G128" s="15"/>
      <c r="H128" s="15"/>
      <c r="I128" s="68"/>
      <c r="J128" s="8"/>
      <c r="K128" s="8"/>
      <c r="L128" s="8"/>
      <c r="M128" s="8"/>
      <c r="N128" s="8"/>
    </row>
    <row r="129" spans="1:14" ht="3" customHeight="1" x14ac:dyDescent="0.5">
      <c r="A129" s="112"/>
      <c r="B129" s="112"/>
      <c r="C129" s="112"/>
      <c r="D129" s="118"/>
      <c r="E129" s="33"/>
      <c r="F129" s="114"/>
      <c r="G129" s="114"/>
      <c r="H129" s="95"/>
      <c r="I129" s="68"/>
      <c r="J129" s="8"/>
      <c r="K129" s="8"/>
      <c r="L129" s="8"/>
      <c r="M129" s="8"/>
      <c r="N129" s="8"/>
    </row>
    <row r="130" spans="1:14" ht="21.75" x14ac:dyDescent="0.5">
      <c r="A130" s="112">
        <v>26</v>
      </c>
      <c r="B130" s="13" t="s">
        <v>45</v>
      </c>
      <c r="C130" s="13" t="s">
        <v>1485</v>
      </c>
      <c r="D130" s="13" t="s">
        <v>48</v>
      </c>
      <c r="E130" s="20">
        <v>0</v>
      </c>
      <c r="F130" s="15">
        <v>800000</v>
      </c>
      <c r="G130" s="15">
        <v>800000</v>
      </c>
      <c r="H130" s="15" t="s">
        <v>131</v>
      </c>
      <c r="I130" s="68" t="s">
        <v>28</v>
      </c>
      <c r="J130" s="8"/>
      <c r="K130" s="8"/>
      <c r="L130" s="8"/>
      <c r="M130" s="8"/>
      <c r="N130" s="8"/>
    </row>
    <row r="131" spans="1:14" ht="21.75" x14ac:dyDescent="0.5">
      <c r="A131" s="112"/>
      <c r="B131" s="112" t="s">
        <v>1504</v>
      </c>
      <c r="C131" s="13" t="s">
        <v>131</v>
      </c>
      <c r="D131" s="13" t="s">
        <v>2562</v>
      </c>
      <c r="E131" s="20"/>
      <c r="F131" s="15"/>
      <c r="G131" s="15"/>
      <c r="H131" s="15" t="s">
        <v>1487</v>
      </c>
      <c r="I131" s="68"/>
      <c r="J131" s="8"/>
      <c r="K131" s="8"/>
      <c r="L131" s="8"/>
      <c r="M131" s="8"/>
      <c r="N131" s="8"/>
    </row>
    <row r="132" spans="1:14" ht="21.75" x14ac:dyDescent="0.5">
      <c r="A132" s="112"/>
      <c r="B132" s="112" t="s">
        <v>1658</v>
      </c>
      <c r="C132" s="13" t="s">
        <v>1488</v>
      </c>
      <c r="D132" s="13" t="s">
        <v>49</v>
      </c>
      <c r="E132" s="20"/>
      <c r="F132" s="15"/>
      <c r="G132" s="15"/>
      <c r="H132" s="15"/>
      <c r="I132" s="68"/>
      <c r="J132" s="8"/>
      <c r="K132" s="8"/>
      <c r="L132" s="8"/>
      <c r="M132" s="8"/>
      <c r="N132" s="8"/>
    </row>
    <row r="133" spans="1:14" ht="3.75" customHeight="1" x14ac:dyDescent="0.5">
      <c r="A133" s="112"/>
      <c r="B133" s="112"/>
      <c r="C133" s="13"/>
      <c r="D133" s="118"/>
      <c r="E133" s="33"/>
      <c r="F133" s="114"/>
      <c r="G133" s="114"/>
      <c r="H133" s="15"/>
      <c r="I133" s="68"/>
      <c r="J133" s="8"/>
      <c r="K133" s="8"/>
      <c r="L133" s="8"/>
      <c r="M133" s="8"/>
      <c r="N133" s="8"/>
    </row>
    <row r="134" spans="1:14" ht="21.75" x14ac:dyDescent="0.5">
      <c r="A134" s="112">
        <v>27</v>
      </c>
      <c r="B134" s="13" t="s">
        <v>45</v>
      </c>
      <c r="C134" s="13" t="s">
        <v>1485</v>
      </c>
      <c r="D134" s="13" t="s">
        <v>48</v>
      </c>
      <c r="E134" s="20">
        <v>0</v>
      </c>
      <c r="F134" s="15">
        <v>800000</v>
      </c>
      <c r="G134" s="15">
        <v>800000</v>
      </c>
      <c r="H134" s="15" t="s">
        <v>131</v>
      </c>
      <c r="I134" s="68" t="s">
        <v>28</v>
      </c>
      <c r="J134" s="8">
        <f>SUM(E114:E134)</f>
        <v>0</v>
      </c>
      <c r="K134" s="8">
        <f>SUM(F114:F134)</f>
        <v>4800000</v>
      </c>
      <c r="L134" s="8">
        <f>SUM(G114:G134)</f>
        <v>4800000</v>
      </c>
      <c r="M134" s="8"/>
      <c r="N134" s="8"/>
    </row>
    <row r="135" spans="1:14" ht="21.75" x14ac:dyDescent="0.5">
      <c r="A135" s="112"/>
      <c r="B135" s="112" t="s">
        <v>1505</v>
      </c>
      <c r="C135" s="13" t="s">
        <v>131</v>
      </c>
      <c r="D135" s="13" t="s">
        <v>2562</v>
      </c>
      <c r="E135" s="20"/>
      <c r="F135" s="15"/>
      <c r="G135" s="15"/>
      <c r="H135" s="15" t="s">
        <v>1487</v>
      </c>
      <c r="I135" s="68"/>
      <c r="J135" s="8"/>
      <c r="K135" s="8"/>
      <c r="L135" s="8"/>
      <c r="M135" s="8"/>
      <c r="N135" s="8"/>
    </row>
    <row r="136" spans="1:14" ht="21.75" x14ac:dyDescent="0.5">
      <c r="A136" s="117"/>
      <c r="B136" s="117" t="s">
        <v>2087</v>
      </c>
      <c r="C136" s="16" t="s">
        <v>1488</v>
      </c>
      <c r="D136" s="16" t="s">
        <v>49</v>
      </c>
      <c r="E136" s="21"/>
      <c r="F136" s="18"/>
      <c r="G136" s="18"/>
      <c r="H136" s="18"/>
      <c r="I136" s="87">
        <f>SUM(I109+1)</f>
        <v>312</v>
      </c>
      <c r="J136" s="8"/>
      <c r="K136" s="8"/>
      <c r="L136" s="8"/>
      <c r="M136" s="8"/>
      <c r="N136" s="8"/>
    </row>
    <row r="137" spans="1:14" ht="21.75" x14ac:dyDescent="0.5">
      <c r="A137" s="1" t="s">
        <v>29</v>
      </c>
      <c r="B137" s="1"/>
      <c r="C137" s="1"/>
      <c r="D137" s="1"/>
      <c r="E137" s="2"/>
      <c r="F137" s="2"/>
      <c r="G137" s="2"/>
      <c r="H137" s="1"/>
      <c r="I137" s="1"/>
      <c r="J137" s="8"/>
      <c r="K137" s="8"/>
      <c r="L137" s="8"/>
      <c r="M137" s="8"/>
      <c r="N137" s="8"/>
    </row>
    <row r="138" spans="1:14" ht="21.75" x14ac:dyDescent="0.5">
      <c r="A138" s="1" t="s">
        <v>31</v>
      </c>
      <c r="B138" s="1"/>
      <c r="C138" s="1"/>
      <c r="D138" s="1"/>
      <c r="E138" s="2"/>
      <c r="F138" s="2"/>
      <c r="G138" s="2"/>
      <c r="H138" s="1"/>
      <c r="I138" s="1"/>
      <c r="J138" s="8"/>
      <c r="K138" s="8"/>
      <c r="L138" s="8"/>
      <c r="M138" s="8"/>
      <c r="N138" s="8"/>
    </row>
    <row r="139" spans="1:14" ht="21.75" x14ac:dyDescent="0.5">
      <c r="A139" s="668" t="s">
        <v>5</v>
      </c>
      <c r="B139" s="670" t="s">
        <v>6</v>
      </c>
      <c r="C139" s="672" t="s">
        <v>7</v>
      </c>
      <c r="D139" s="670" t="s">
        <v>8</v>
      </c>
      <c r="E139" s="667" t="s">
        <v>9</v>
      </c>
      <c r="F139" s="667"/>
      <c r="G139" s="667"/>
      <c r="H139" s="3" t="s">
        <v>10</v>
      </c>
      <c r="I139" s="4" t="s">
        <v>11</v>
      </c>
      <c r="J139" s="8"/>
      <c r="K139" s="8"/>
      <c r="L139" s="8"/>
      <c r="M139" s="8"/>
      <c r="N139" s="8"/>
    </row>
    <row r="140" spans="1:14" ht="21.75" x14ac:dyDescent="0.5">
      <c r="A140" s="669"/>
      <c r="B140" s="671"/>
      <c r="C140" s="676"/>
      <c r="D140" s="671"/>
      <c r="E140" s="286" t="s">
        <v>12</v>
      </c>
      <c r="F140" s="286" t="s">
        <v>13</v>
      </c>
      <c r="G140" s="286" t="s">
        <v>14</v>
      </c>
      <c r="H140" s="6" t="s">
        <v>15</v>
      </c>
      <c r="I140" s="7" t="s">
        <v>16</v>
      </c>
      <c r="J140" s="8"/>
      <c r="K140" s="8"/>
      <c r="L140" s="8"/>
      <c r="M140" s="8"/>
      <c r="N140" s="8"/>
    </row>
    <row r="141" spans="1:14" ht="21.75" x14ac:dyDescent="0.5">
      <c r="A141" s="345">
        <v>28</v>
      </c>
      <c r="B141" s="10" t="s">
        <v>45</v>
      </c>
      <c r="C141" s="10" t="s">
        <v>1485</v>
      </c>
      <c r="D141" s="10" t="s">
        <v>48</v>
      </c>
      <c r="E141" s="19">
        <v>0</v>
      </c>
      <c r="F141" s="12">
        <v>800000</v>
      </c>
      <c r="G141" s="12">
        <v>800000</v>
      </c>
      <c r="H141" s="12" t="s">
        <v>131</v>
      </c>
      <c r="I141" s="177" t="s">
        <v>28</v>
      </c>
      <c r="J141" s="8"/>
      <c r="K141" s="8"/>
      <c r="L141" s="8"/>
      <c r="M141" s="8"/>
      <c r="N141" s="8"/>
    </row>
    <row r="142" spans="1:14" ht="21.75" x14ac:dyDescent="0.5">
      <c r="A142" s="112"/>
      <c r="B142" s="112" t="s">
        <v>1506</v>
      </c>
      <c r="C142" s="13" t="s">
        <v>131</v>
      </c>
      <c r="D142" s="13" t="s">
        <v>2562</v>
      </c>
      <c r="E142" s="20"/>
      <c r="F142" s="15"/>
      <c r="G142" s="15"/>
      <c r="H142" s="15" t="s">
        <v>1487</v>
      </c>
      <c r="I142" s="68"/>
      <c r="J142" s="8"/>
      <c r="K142" s="8"/>
      <c r="L142" s="8"/>
      <c r="M142" s="8"/>
      <c r="N142" s="8"/>
    </row>
    <row r="143" spans="1:14" ht="21.75" x14ac:dyDescent="0.5">
      <c r="A143" s="112"/>
      <c r="B143" s="112" t="s">
        <v>2569</v>
      </c>
      <c r="C143" s="13" t="s">
        <v>1488</v>
      </c>
      <c r="D143" s="13" t="s">
        <v>49</v>
      </c>
      <c r="E143" s="20"/>
      <c r="F143" s="15"/>
      <c r="G143" s="15"/>
      <c r="H143" s="15"/>
      <c r="I143" s="68"/>
      <c r="J143" s="8"/>
      <c r="K143" s="8"/>
      <c r="L143" s="8"/>
      <c r="M143" s="8"/>
      <c r="N143" s="8"/>
    </row>
    <row r="144" spans="1:14" ht="3.75" customHeight="1" x14ac:dyDescent="0.5">
      <c r="A144" s="112"/>
      <c r="B144" s="112"/>
      <c r="C144" s="112"/>
      <c r="D144" s="118"/>
      <c r="E144" s="33"/>
      <c r="F144" s="114"/>
      <c r="G144" s="114"/>
      <c r="H144" s="95"/>
      <c r="I144" s="68"/>
      <c r="J144" s="8"/>
      <c r="K144" s="8"/>
      <c r="L144" s="8"/>
      <c r="M144" s="8"/>
      <c r="N144" s="8"/>
    </row>
    <row r="145" spans="1:14" ht="21.75" x14ac:dyDescent="0.5">
      <c r="A145" s="112">
        <v>29</v>
      </c>
      <c r="B145" s="13" t="s">
        <v>45</v>
      </c>
      <c r="C145" s="13" t="s">
        <v>1485</v>
      </c>
      <c r="D145" s="13" t="s">
        <v>48</v>
      </c>
      <c r="E145" s="20">
        <v>0</v>
      </c>
      <c r="F145" s="15">
        <v>800000</v>
      </c>
      <c r="G145" s="15">
        <v>800000</v>
      </c>
      <c r="H145" s="15" t="s">
        <v>131</v>
      </c>
      <c r="I145" s="68" t="s">
        <v>28</v>
      </c>
      <c r="J145" s="8"/>
      <c r="K145" s="8"/>
      <c r="L145" s="8"/>
      <c r="M145" s="8"/>
      <c r="N145" s="8"/>
    </row>
    <row r="146" spans="1:14" ht="21.75" x14ac:dyDescent="0.5">
      <c r="A146" s="112"/>
      <c r="B146" s="112" t="s">
        <v>2570</v>
      </c>
      <c r="C146" s="13" t="s">
        <v>131</v>
      </c>
      <c r="D146" s="13" t="s">
        <v>2562</v>
      </c>
      <c r="E146" s="20"/>
      <c r="F146" s="15"/>
      <c r="G146" s="15"/>
      <c r="H146" s="15" t="s">
        <v>1487</v>
      </c>
      <c r="I146" s="68"/>
      <c r="J146" s="8"/>
      <c r="K146" s="8"/>
      <c r="L146" s="8"/>
      <c r="M146" s="8"/>
      <c r="N146" s="8"/>
    </row>
    <row r="147" spans="1:14" ht="21.75" x14ac:dyDescent="0.5">
      <c r="A147" s="112"/>
      <c r="B147" s="112" t="s">
        <v>250</v>
      </c>
      <c r="C147" s="13" t="s">
        <v>1488</v>
      </c>
      <c r="D147" s="13" t="s">
        <v>49</v>
      </c>
      <c r="E147" s="20"/>
      <c r="F147" s="15"/>
      <c r="G147" s="15"/>
      <c r="H147" s="15"/>
      <c r="I147" s="68"/>
      <c r="J147" s="8"/>
      <c r="K147" s="8"/>
      <c r="L147" s="8"/>
      <c r="M147" s="8"/>
      <c r="N147" s="8"/>
    </row>
    <row r="148" spans="1:14" ht="3.75" customHeight="1" x14ac:dyDescent="0.5">
      <c r="A148" s="112"/>
      <c r="B148" s="112"/>
      <c r="C148" s="112"/>
      <c r="D148" s="118"/>
      <c r="E148" s="33"/>
      <c r="F148" s="114"/>
      <c r="G148" s="114"/>
      <c r="H148" s="95"/>
      <c r="I148" s="68"/>
      <c r="J148" s="8"/>
      <c r="K148" s="8"/>
      <c r="L148" s="8"/>
      <c r="M148" s="8"/>
      <c r="N148" s="8"/>
    </row>
    <row r="149" spans="1:14" ht="21.75" x14ac:dyDescent="0.5">
      <c r="A149" s="112">
        <v>30</v>
      </c>
      <c r="B149" s="13" t="s">
        <v>45</v>
      </c>
      <c r="C149" s="13" t="s">
        <v>1485</v>
      </c>
      <c r="D149" s="13" t="s">
        <v>48</v>
      </c>
      <c r="E149" s="20">
        <v>0</v>
      </c>
      <c r="F149" s="15">
        <v>800000</v>
      </c>
      <c r="G149" s="15">
        <v>800000</v>
      </c>
      <c r="H149" s="15" t="s">
        <v>131</v>
      </c>
      <c r="I149" s="68" t="s">
        <v>28</v>
      </c>
      <c r="J149" s="8"/>
      <c r="K149" s="8"/>
      <c r="L149" s="8"/>
      <c r="M149" s="8"/>
      <c r="N149" s="8"/>
    </row>
    <row r="150" spans="1:14" ht="21.75" x14ac:dyDescent="0.5">
      <c r="A150" s="112"/>
      <c r="B150" s="112" t="s">
        <v>2571</v>
      </c>
      <c r="C150" s="13" t="s">
        <v>131</v>
      </c>
      <c r="D150" s="13" t="s">
        <v>2562</v>
      </c>
      <c r="E150" s="20"/>
      <c r="F150" s="15"/>
      <c r="G150" s="15"/>
      <c r="H150" s="15" t="s">
        <v>1487</v>
      </c>
      <c r="I150" s="68"/>
      <c r="J150" s="8"/>
      <c r="K150" s="8"/>
      <c r="L150" s="8"/>
      <c r="M150" s="8"/>
      <c r="N150" s="8"/>
    </row>
    <row r="151" spans="1:14" ht="21.75" x14ac:dyDescent="0.5">
      <c r="A151" s="112"/>
      <c r="B151" s="112" t="s">
        <v>250</v>
      </c>
      <c r="C151" s="13" t="s">
        <v>1488</v>
      </c>
      <c r="D151" s="13" t="s">
        <v>49</v>
      </c>
      <c r="E151" s="20"/>
      <c r="F151" s="15"/>
      <c r="G151" s="15"/>
      <c r="H151" s="15"/>
      <c r="I151" s="68"/>
      <c r="J151" s="8"/>
      <c r="K151" s="8"/>
      <c r="L151" s="8"/>
      <c r="M151" s="8"/>
      <c r="N151" s="8"/>
    </row>
    <row r="152" spans="1:14" ht="3" customHeight="1" x14ac:dyDescent="0.5">
      <c r="A152" s="112"/>
      <c r="B152" s="112"/>
      <c r="C152" s="112"/>
      <c r="D152" s="346"/>
      <c r="E152" s="33"/>
      <c r="F152" s="114"/>
      <c r="G152" s="114"/>
      <c r="H152" s="95"/>
      <c r="I152" s="68"/>
      <c r="J152" s="8"/>
      <c r="K152" s="8"/>
      <c r="L152" s="8"/>
      <c r="M152" s="8"/>
      <c r="N152" s="8"/>
    </row>
    <row r="153" spans="1:14" ht="21.75" x14ac:dyDescent="0.5">
      <c r="A153" s="112">
        <v>31</v>
      </c>
      <c r="B153" s="13" t="s">
        <v>45</v>
      </c>
      <c r="C153" s="13" t="s">
        <v>1485</v>
      </c>
      <c r="D153" s="13" t="s">
        <v>48</v>
      </c>
      <c r="E153" s="20">
        <v>0</v>
      </c>
      <c r="F153" s="15">
        <v>800000</v>
      </c>
      <c r="G153" s="15">
        <v>800000</v>
      </c>
      <c r="H153" s="15" t="s">
        <v>131</v>
      </c>
      <c r="I153" s="68" t="s">
        <v>28</v>
      </c>
      <c r="J153" s="8"/>
      <c r="K153" s="8"/>
      <c r="L153" s="8"/>
      <c r="M153" s="8"/>
      <c r="N153" s="8"/>
    </row>
    <row r="154" spans="1:14" ht="21.75" x14ac:dyDescent="0.5">
      <c r="A154" s="112"/>
      <c r="B154" s="112" t="s">
        <v>2572</v>
      </c>
      <c r="C154" s="13" t="s">
        <v>131</v>
      </c>
      <c r="D154" s="13" t="s">
        <v>2562</v>
      </c>
      <c r="E154" s="20"/>
      <c r="F154" s="15"/>
      <c r="G154" s="15"/>
      <c r="H154" s="15" t="s">
        <v>1487</v>
      </c>
      <c r="I154" s="68"/>
      <c r="J154" s="8"/>
      <c r="K154" s="8"/>
      <c r="L154" s="8"/>
      <c r="M154" s="8"/>
      <c r="N154" s="8"/>
    </row>
    <row r="155" spans="1:14" ht="21.75" x14ac:dyDescent="0.5">
      <c r="A155" s="112"/>
      <c r="B155" s="112" t="s">
        <v>1200</v>
      </c>
      <c r="C155" s="13" t="s">
        <v>1488</v>
      </c>
      <c r="D155" s="13" t="s">
        <v>49</v>
      </c>
      <c r="E155" s="20"/>
      <c r="F155" s="15"/>
      <c r="G155" s="15"/>
      <c r="H155" s="15"/>
      <c r="I155" s="68"/>
      <c r="J155" s="8"/>
      <c r="K155" s="8"/>
      <c r="L155" s="8"/>
      <c r="M155" s="8"/>
      <c r="N155" s="8"/>
    </row>
    <row r="156" spans="1:14" ht="3.75" customHeight="1" x14ac:dyDescent="0.5">
      <c r="A156" s="112"/>
      <c r="B156" s="183"/>
      <c r="C156" s="75"/>
      <c r="D156" s="75"/>
      <c r="E156" s="22"/>
      <c r="F156" s="76"/>
      <c r="G156" s="76"/>
      <c r="H156" s="76"/>
      <c r="I156" s="68"/>
      <c r="J156" s="8"/>
      <c r="K156" s="8"/>
      <c r="L156" s="8"/>
      <c r="M156" s="8"/>
      <c r="N156" s="8"/>
    </row>
    <row r="157" spans="1:14" ht="21.75" x14ac:dyDescent="0.5">
      <c r="A157" s="112">
        <v>32</v>
      </c>
      <c r="B157" s="13" t="s">
        <v>45</v>
      </c>
      <c r="C157" s="13" t="s">
        <v>1485</v>
      </c>
      <c r="D157" s="13" t="s">
        <v>48</v>
      </c>
      <c r="E157" s="20">
        <v>0</v>
      </c>
      <c r="F157" s="15">
        <v>800000</v>
      </c>
      <c r="G157" s="15">
        <v>800000</v>
      </c>
      <c r="H157" s="15" t="s">
        <v>131</v>
      </c>
      <c r="I157" s="68" t="s">
        <v>28</v>
      </c>
      <c r="J157" s="8"/>
      <c r="K157" s="8"/>
      <c r="L157" s="8"/>
      <c r="M157" s="8"/>
      <c r="N157" s="8"/>
    </row>
    <row r="158" spans="1:14" ht="21.75" x14ac:dyDescent="0.5">
      <c r="A158" s="112"/>
      <c r="B158" s="112" t="s">
        <v>1507</v>
      </c>
      <c r="C158" s="13" t="s">
        <v>131</v>
      </c>
      <c r="D158" s="13" t="s">
        <v>2562</v>
      </c>
      <c r="E158" s="20"/>
      <c r="F158" s="15"/>
      <c r="G158" s="15"/>
      <c r="H158" s="15" t="s">
        <v>1487</v>
      </c>
      <c r="I158" s="68"/>
      <c r="J158" s="8"/>
      <c r="K158" s="8"/>
      <c r="L158" s="8"/>
      <c r="M158" s="8"/>
      <c r="N158" s="8"/>
    </row>
    <row r="159" spans="1:14" ht="21.75" x14ac:dyDescent="0.5">
      <c r="A159" s="112"/>
      <c r="B159" s="112" t="s">
        <v>1200</v>
      </c>
      <c r="C159" s="13" t="s">
        <v>1488</v>
      </c>
      <c r="D159" s="13" t="s">
        <v>49</v>
      </c>
      <c r="E159" s="20"/>
      <c r="F159" s="15"/>
      <c r="G159" s="15"/>
      <c r="H159" s="15"/>
      <c r="I159" s="68"/>
      <c r="J159" s="8"/>
      <c r="K159" s="8"/>
      <c r="L159" s="8"/>
      <c r="M159" s="8"/>
      <c r="N159" s="8"/>
    </row>
    <row r="160" spans="1:14" ht="4.5" customHeight="1" x14ac:dyDescent="0.5">
      <c r="A160" s="112"/>
      <c r="B160" s="112"/>
      <c r="C160" s="112"/>
      <c r="D160" s="282"/>
      <c r="E160" s="152"/>
      <c r="F160" s="114"/>
      <c r="G160" s="114"/>
      <c r="H160" s="95"/>
      <c r="I160" s="68"/>
      <c r="J160" s="8"/>
      <c r="K160" s="8"/>
      <c r="L160" s="8"/>
      <c r="M160" s="8"/>
      <c r="N160" s="8"/>
    </row>
    <row r="161" spans="1:14" ht="21.75" x14ac:dyDescent="0.5">
      <c r="A161" s="112">
        <v>33</v>
      </c>
      <c r="B161" s="13" t="s">
        <v>45</v>
      </c>
      <c r="C161" s="13" t="s">
        <v>1485</v>
      </c>
      <c r="D161" s="13" t="s">
        <v>48</v>
      </c>
      <c r="E161" s="20">
        <v>0</v>
      </c>
      <c r="F161" s="15">
        <v>800000</v>
      </c>
      <c r="G161" s="15">
        <v>800000</v>
      </c>
      <c r="H161" s="15" t="s">
        <v>131</v>
      </c>
      <c r="I161" s="68" t="s">
        <v>28</v>
      </c>
      <c r="J161" s="8">
        <f>SUM(E141:E161)</f>
        <v>0</v>
      </c>
      <c r="K161" s="8">
        <f>SUM(F141:F161)</f>
        <v>4800000</v>
      </c>
      <c r="L161" s="8">
        <f>SUM(G141:G161)</f>
        <v>4800000</v>
      </c>
      <c r="M161" s="8"/>
      <c r="N161" s="8"/>
    </row>
    <row r="162" spans="1:14" ht="21.75" x14ac:dyDescent="0.5">
      <c r="A162" s="112"/>
      <c r="B162" s="112" t="s">
        <v>2573</v>
      </c>
      <c r="C162" s="13" t="s">
        <v>131</v>
      </c>
      <c r="D162" s="13" t="s">
        <v>2562</v>
      </c>
      <c r="E162" s="20"/>
      <c r="F162" s="15"/>
      <c r="G162" s="15"/>
      <c r="H162" s="15" t="s">
        <v>1487</v>
      </c>
      <c r="I162" s="68"/>
      <c r="J162" s="8"/>
      <c r="K162" s="8"/>
      <c r="L162" s="8"/>
      <c r="M162" s="8"/>
      <c r="N162" s="8"/>
    </row>
    <row r="163" spans="1:14" ht="21.75" x14ac:dyDescent="0.5">
      <c r="A163" s="117"/>
      <c r="B163" s="117" t="s">
        <v>1200</v>
      </c>
      <c r="C163" s="16" t="s">
        <v>1488</v>
      </c>
      <c r="D163" s="16" t="s">
        <v>49</v>
      </c>
      <c r="E163" s="21"/>
      <c r="F163" s="18"/>
      <c r="G163" s="18"/>
      <c r="H163" s="18"/>
      <c r="I163" s="87">
        <f>SUM(I136+1)</f>
        <v>313</v>
      </c>
      <c r="J163" s="8"/>
      <c r="K163" s="8"/>
      <c r="L163" s="8"/>
      <c r="M163" s="8"/>
      <c r="N163" s="8"/>
    </row>
    <row r="164" spans="1:14" ht="21.75" x14ac:dyDescent="0.5">
      <c r="A164" s="1" t="s">
        <v>29</v>
      </c>
      <c r="B164" s="1"/>
      <c r="C164" s="1"/>
      <c r="D164" s="1"/>
      <c r="E164" s="2"/>
      <c r="F164" s="2"/>
      <c r="G164" s="2"/>
      <c r="H164" s="1"/>
      <c r="I164" s="1"/>
      <c r="J164" s="8"/>
      <c r="K164" s="8"/>
      <c r="L164" s="8"/>
      <c r="M164" s="8"/>
      <c r="N164" s="8"/>
    </row>
    <row r="165" spans="1:14" ht="21.75" x14ac:dyDescent="0.5">
      <c r="A165" s="1" t="s">
        <v>31</v>
      </c>
      <c r="B165" s="1"/>
      <c r="C165" s="1"/>
      <c r="D165" s="1"/>
      <c r="E165" s="2"/>
      <c r="F165" s="2"/>
      <c r="G165" s="2"/>
      <c r="H165" s="1"/>
      <c r="I165" s="1"/>
      <c r="J165" s="8"/>
      <c r="K165" s="8"/>
      <c r="L165" s="8"/>
      <c r="M165" s="8"/>
      <c r="N165" s="8"/>
    </row>
    <row r="166" spans="1:14" ht="21.75" x14ac:dyDescent="0.5">
      <c r="A166" s="668" t="s">
        <v>5</v>
      </c>
      <c r="B166" s="670" t="s">
        <v>6</v>
      </c>
      <c r="C166" s="672" t="s">
        <v>7</v>
      </c>
      <c r="D166" s="670" t="s">
        <v>8</v>
      </c>
      <c r="E166" s="667" t="s">
        <v>9</v>
      </c>
      <c r="F166" s="667"/>
      <c r="G166" s="667"/>
      <c r="H166" s="3" t="s">
        <v>10</v>
      </c>
      <c r="I166" s="4" t="s">
        <v>11</v>
      </c>
      <c r="J166" s="8"/>
      <c r="K166" s="8"/>
      <c r="L166" s="8"/>
      <c r="M166" s="8"/>
      <c r="N166" s="8"/>
    </row>
    <row r="167" spans="1:14" ht="21.75" x14ac:dyDescent="0.5">
      <c r="A167" s="669"/>
      <c r="B167" s="671"/>
      <c r="C167" s="676"/>
      <c r="D167" s="671"/>
      <c r="E167" s="286" t="s">
        <v>12</v>
      </c>
      <c r="F167" s="286" t="s">
        <v>13</v>
      </c>
      <c r="G167" s="286" t="s">
        <v>14</v>
      </c>
      <c r="H167" s="6" t="s">
        <v>15</v>
      </c>
      <c r="I167" s="7" t="s">
        <v>16</v>
      </c>
      <c r="J167" s="8"/>
      <c r="K167" s="8"/>
      <c r="L167" s="8"/>
      <c r="M167" s="8"/>
      <c r="N167" s="8"/>
    </row>
    <row r="168" spans="1:14" ht="21.75" x14ac:dyDescent="0.5">
      <c r="A168" s="345">
        <v>34</v>
      </c>
      <c r="B168" s="10" t="s">
        <v>45</v>
      </c>
      <c r="C168" s="10" t="s">
        <v>1485</v>
      </c>
      <c r="D168" s="10" t="s">
        <v>48</v>
      </c>
      <c r="E168" s="19">
        <v>0</v>
      </c>
      <c r="F168" s="12">
        <v>800000</v>
      </c>
      <c r="G168" s="12">
        <v>800000</v>
      </c>
      <c r="H168" s="12" t="s">
        <v>131</v>
      </c>
      <c r="I168" s="177" t="s">
        <v>28</v>
      </c>
      <c r="J168" s="8"/>
      <c r="K168" s="8"/>
      <c r="L168" s="8"/>
      <c r="M168" s="8"/>
      <c r="N168" s="8"/>
    </row>
    <row r="169" spans="1:14" ht="21.75" x14ac:dyDescent="0.5">
      <c r="A169" s="112"/>
      <c r="B169" s="112" t="s">
        <v>1508</v>
      </c>
      <c r="C169" s="13" t="s">
        <v>131</v>
      </c>
      <c r="D169" s="13" t="s">
        <v>2562</v>
      </c>
      <c r="E169" s="20"/>
      <c r="F169" s="15"/>
      <c r="G169" s="15"/>
      <c r="H169" s="15" t="s">
        <v>1487</v>
      </c>
      <c r="I169" s="68"/>
      <c r="J169" s="8"/>
      <c r="K169" s="8"/>
      <c r="L169" s="8"/>
      <c r="M169" s="8"/>
      <c r="N169" s="8"/>
    </row>
    <row r="170" spans="1:14" ht="21.75" x14ac:dyDescent="0.5">
      <c r="A170" s="112"/>
      <c r="B170" s="112" t="s">
        <v>1200</v>
      </c>
      <c r="C170" s="13" t="s">
        <v>1488</v>
      </c>
      <c r="D170" s="13" t="s">
        <v>49</v>
      </c>
      <c r="E170" s="20"/>
      <c r="F170" s="15"/>
      <c r="G170" s="15"/>
      <c r="H170" s="15"/>
      <c r="I170" s="68"/>
      <c r="J170" s="8"/>
      <c r="K170" s="8"/>
      <c r="L170" s="8"/>
      <c r="M170" s="8"/>
      <c r="N170" s="8"/>
    </row>
    <row r="171" spans="1:14" ht="3" customHeight="1" x14ac:dyDescent="0.5">
      <c r="A171" s="112"/>
      <c r="B171" s="112"/>
      <c r="C171" s="112"/>
      <c r="D171" s="282"/>
      <c r="E171" s="33"/>
      <c r="F171" s="114"/>
      <c r="G171" s="114"/>
      <c r="H171" s="95"/>
      <c r="I171" s="68"/>
      <c r="J171" s="8"/>
      <c r="K171" s="8"/>
      <c r="L171" s="8"/>
      <c r="M171" s="8"/>
      <c r="N171" s="8"/>
    </row>
    <row r="172" spans="1:14" ht="21.75" x14ac:dyDescent="0.5">
      <c r="A172" s="112">
        <v>35</v>
      </c>
      <c r="B172" s="13" t="s">
        <v>45</v>
      </c>
      <c r="C172" s="13" t="s">
        <v>1485</v>
      </c>
      <c r="D172" s="13" t="s">
        <v>48</v>
      </c>
      <c r="E172" s="20">
        <v>0</v>
      </c>
      <c r="F172" s="15">
        <v>800000</v>
      </c>
      <c r="G172" s="15">
        <v>800000</v>
      </c>
      <c r="H172" s="15" t="s">
        <v>131</v>
      </c>
      <c r="I172" s="68" t="s">
        <v>28</v>
      </c>
      <c r="J172" s="8"/>
      <c r="K172" s="8"/>
      <c r="L172" s="8"/>
      <c r="M172" s="8"/>
      <c r="N172" s="8"/>
    </row>
    <row r="173" spans="1:14" ht="21.75" x14ac:dyDescent="0.5">
      <c r="A173" s="112"/>
      <c r="B173" s="112" t="s">
        <v>2574</v>
      </c>
      <c r="C173" s="13" t="s">
        <v>131</v>
      </c>
      <c r="D173" s="13" t="s">
        <v>2562</v>
      </c>
      <c r="E173" s="20"/>
      <c r="F173" s="15"/>
      <c r="G173" s="15"/>
      <c r="H173" s="15" t="s">
        <v>1487</v>
      </c>
      <c r="I173" s="68"/>
      <c r="J173" s="8"/>
      <c r="K173" s="8"/>
      <c r="L173" s="8"/>
      <c r="M173" s="8"/>
      <c r="N173" s="8"/>
    </row>
    <row r="174" spans="1:14" ht="21.75" x14ac:dyDescent="0.5">
      <c r="A174" s="112"/>
      <c r="B174" s="112" t="s">
        <v>1200</v>
      </c>
      <c r="C174" s="13" t="s">
        <v>1488</v>
      </c>
      <c r="D174" s="13" t="s">
        <v>49</v>
      </c>
      <c r="E174" s="20"/>
      <c r="F174" s="15"/>
      <c r="G174" s="15"/>
      <c r="H174" s="15"/>
      <c r="I174" s="68"/>
      <c r="J174" s="8"/>
      <c r="K174" s="8"/>
      <c r="L174" s="8"/>
      <c r="M174" s="8"/>
      <c r="N174" s="8"/>
    </row>
    <row r="175" spans="1:14" ht="4.5" customHeight="1" x14ac:dyDescent="0.5">
      <c r="A175" s="112"/>
      <c r="B175" s="112"/>
      <c r="C175" s="112"/>
      <c r="D175" s="282"/>
      <c r="E175" s="152"/>
      <c r="F175" s="114"/>
      <c r="G175" s="114"/>
      <c r="H175" s="95"/>
      <c r="I175" s="68"/>
      <c r="J175" s="8"/>
      <c r="K175" s="8"/>
      <c r="L175" s="8"/>
      <c r="M175" s="8"/>
      <c r="N175" s="8"/>
    </row>
    <row r="176" spans="1:14" ht="21.75" x14ac:dyDescent="0.5">
      <c r="A176" s="112">
        <v>36</v>
      </c>
      <c r="B176" s="13" t="s">
        <v>45</v>
      </c>
      <c r="C176" s="13" t="s">
        <v>1485</v>
      </c>
      <c r="D176" s="13" t="s">
        <v>48</v>
      </c>
      <c r="E176" s="20">
        <v>0</v>
      </c>
      <c r="F176" s="15">
        <v>800000</v>
      </c>
      <c r="G176" s="15">
        <v>800000</v>
      </c>
      <c r="H176" s="15" t="s">
        <v>131</v>
      </c>
      <c r="I176" s="68" t="s">
        <v>28</v>
      </c>
      <c r="J176" s="8"/>
      <c r="K176" s="8"/>
      <c r="L176" s="8"/>
      <c r="M176" s="8"/>
      <c r="N176" s="8"/>
    </row>
    <row r="177" spans="1:14" ht="21.75" x14ac:dyDescent="0.5">
      <c r="A177" s="112"/>
      <c r="B177" s="112" t="s">
        <v>2575</v>
      </c>
      <c r="C177" s="13" t="s">
        <v>131</v>
      </c>
      <c r="D177" s="13" t="s">
        <v>2562</v>
      </c>
      <c r="E177" s="20"/>
      <c r="F177" s="15"/>
      <c r="G177" s="15"/>
      <c r="H177" s="15" t="s">
        <v>1487</v>
      </c>
      <c r="I177" s="68"/>
      <c r="J177" s="8"/>
      <c r="K177" s="8"/>
      <c r="L177" s="8"/>
      <c r="M177" s="8"/>
      <c r="N177" s="8"/>
    </row>
    <row r="178" spans="1:14" ht="21.75" x14ac:dyDescent="0.5">
      <c r="A178" s="112"/>
      <c r="B178" s="112" t="s">
        <v>692</v>
      </c>
      <c r="C178" s="13" t="s">
        <v>1488</v>
      </c>
      <c r="D178" s="13" t="s">
        <v>49</v>
      </c>
      <c r="E178" s="20"/>
      <c r="F178" s="15"/>
      <c r="G178" s="15"/>
      <c r="H178" s="15"/>
      <c r="I178" s="68"/>
      <c r="J178" s="8"/>
      <c r="K178" s="8"/>
      <c r="L178" s="8"/>
      <c r="M178" s="8"/>
      <c r="N178" s="8"/>
    </row>
    <row r="179" spans="1:14" ht="4.5" customHeight="1" x14ac:dyDescent="0.5">
      <c r="A179" s="112"/>
      <c r="B179" s="112"/>
      <c r="C179" s="112"/>
      <c r="D179" s="282"/>
      <c r="E179" s="33"/>
      <c r="F179" s="114"/>
      <c r="G179" s="114"/>
      <c r="H179" s="95"/>
      <c r="I179" s="68"/>
      <c r="J179" s="8"/>
      <c r="K179" s="8"/>
      <c r="L179" s="8"/>
      <c r="M179" s="8"/>
      <c r="N179" s="8"/>
    </row>
    <row r="180" spans="1:14" ht="21.75" x14ac:dyDescent="0.5">
      <c r="A180" s="112">
        <v>37</v>
      </c>
      <c r="B180" s="13" t="s">
        <v>45</v>
      </c>
      <c r="C180" s="13" t="s">
        <v>1485</v>
      </c>
      <c r="D180" s="13" t="s">
        <v>48</v>
      </c>
      <c r="E180" s="20">
        <v>0</v>
      </c>
      <c r="F180" s="15">
        <v>800000</v>
      </c>
      <c r="G180" s="15">
        <v>800000</v>
      </c>
      <c r="H180" s="15" t="s">
        <v>131</v>
      </c>
      <c r="I180" s="68" t="s">
        <v>28</v>
      </c>
      <c r="J180" s="8"/>
      <c r="K180" s="8"/>
      <c r="L180" s="8"/>
      <c r="M180" s="8"/>
      <c r="N180" s="8"/>
    </row>
    <row r="181" spans="1:14" ht="21.75" x14ac:dyDescent="0.5">
      <c r="A181" s="112"/>
      <c r="B181" s="112" t="s">
        <v>2576</v>
      </c>
      <c r="C181" s="13" t="s">
        <v>131</v>
      </c>
      <c r="D181" s="13" t="s">
        <v>2562</v>
      </c>
      <c r="E181" s="20"/>
      <c r="F181" s="15"/>
      <c r="G181" s="15"/>
      <c r="H181" s="15" t="s">
        <v>1487</v>
      </c>
      <c r="I181" s="68"/>
      <c r="J181" s="8"/>
      <c r="K181" s="8"/>
      <c r="L181" s="8"/>
      <c r="M181" s="8"/>
      <c r="N181" s="8"/>
    </row>
    <row r="182" spans="1:14" ht="21.75" x14ac:dyDescent="0.5">
      <c r="A182" s="112"/>
      <c r="B182" s="112" t="s">
        <v>692</v>
      </c>
      <c r="C182" s="13" t="s">
        <v>1488</v>
      </c>
      <c r="D182" s="13" t="s">
        <v>49</v>
      </c>
      <c r="E182" s="20"/>
      <c r="F182" s="15"/>
      <c r="G182" s="15"/>
      <c r="H182" s="15"/>
      <c r="I182" s="68"/>
      <c r="J182" s="8"/>
      <c r="K182" s="8"/>
      <c r="L182" s="8"/>
      <c r="M182" s="8"/>
      <c r="N182" s="8"/>
    </row>
    <row r="183" spans="1:14" ht="3" customHeight="1" x14ac:dyDescent="0.5">
      <c r="A183" s="112"/>
      <c r="B183" s="112"/>
      <c r="C183" s="112"/>
      <c r="D183" s="118"/>
      <c r="E183" s="152"/>
      <c r="F183" s="114"/>
      <c r="G183" s="114"/>
      <c r="H183" s="95"/>
      <c r="I183" s="68"/>
      <c r="J183" s="8"/>
      <c r="K183" s="8"/>
      <c r="L183" s="8"/>
      <c r="M183" s="8"/>
      <c r="N183" s="8"/>
    </row>
    <row r="184" spans="1:14" ht="21.75" x14ac:dyDescent="0.5">
      <c r="A184" s="112">
        <v>38</v>
      </c>
      <c r="B184" s="13" t="s">
        <v>45</v>
      </c>
      <c r="C184" s="13" t="s">
        <v>1485</v>
      </c>
      <c r="D184" s="13" t="s">
        <v>48</v>
      </c>
      <c r="E184" s="20">
        <v>0</v>
      </c>
      <c r="F184" s="15">
        <v>800000</v>
      </c>
      <c r="G184" s="15">
        <v>800000</v>
      </c>
      <c r="H184" s="15" t="s">
        <v>131</v>
      </c>
      <c r="I184" s="68" t="s">
        <v>28</v>
      </c>
      <c r="J184" s="8"/>
      <c r="K184" s="8"/>
      <c r="L184" s="8"/>
      <c r="M184" s="8"/>
      <c r="N184" s="8"/>
    </row>
    <row r="185" spans="1:14" ht="21.75" x14ac:dyDescent="0.5">
      <c r="A185" s="112"/>
      <c r="B185" s="112" t="s">
        <v>2577</v>
      </c>
      <c r="C185" s="13" t="s">
        <v>131</v>
      </c>
      <c r="D185" s="13" t="s">
        <v>2562</v>
      </c>
      <c r="E185" s="20"/>
      <c r="F185" s="15"/>
      <c r="G185" s="15"/>
      <c r="H185" s="15" t="s">
        <v>1487</v>
      </c>
      <c r="I185" s="68"/>
      <c r="J185" s="8"/>
      <c r="K185" s="8"/>
      <c r="L185" s="8"/>
      <c r="M185" s="8"/>
      <c r="N185" s="8"/>
    </row>
    <row r="186" spans="1:14" ht="21.75" x14ac:dyDescent="0.5">
      <c r="A186" s="112"/>
      <c r="B186" s="112" t="s">
        <v>1434</v>
      </c>
      <c r="C186" s="13" t="s">
        <v>1488</v>
      </c>
      <c r="D186" s="13" t="s">
        <v>49</v>
      </c>
      <c r="E186" s="20"/>
      <c r="F186" s="15"/>
      <c r="G186" s="15"/>
      <c r="H186" s="15"/>
      <c r="I186" s="68"/>
      <c r="J186" s="8"/>
      <c r="K186" s="8"/>
      <c r="L186" s="8"/>
      <c r="M186" s="8"/>
      <c r="N186" s="8"/>
    </row>
    <row r="187" spans="1:14" ht="3" customHeight="1" x14ac:dyDescent="0.5">
      <c r="A187" s="112"/>
      <c r="B187" s="112"/>
      <c r="C187" s="112"/>
      <c r="D187" s="282"/>
      <c r="E187" s="33"/>
      <c r="F187" s="114"/>
      <c r="G187" s="114"/>
      <c r="H187" s="95"/>
      <c r="I187" s="68"/>
      <c r="J187" s="8"/>
      <c r="K187" s="8"/>
      <c r="L187" s="8"/>
      <c r="M187" s="8"/>
      <c r="N187" s="8"/>
    </row>
    <row r="188" spans="1:14" ht="21.75" x14ac:dyDescent="0.5">
      <c r="A188" s="112">
        <v>39</v>
      </c>
      <c r="B188" s="13" t="s">
        <v>45</v>
      </c>
      <c r="C188" s="13" t="s">
        <v>1485</v>
      </c>
      <c r="D188" s="13" t="s">
        <v>48</v>
      </c>
      <c r="E188" s="20">
        <v>0</v>
      </c>
      <c r="F188" s="15">
        <v>800000</v>
      </c>
      <c r="G188" s="15">
        <v>800000</v>
      </c>
      <c r="H188" s="15" t="s">
        <v>131</v>
      </c>
      <c r="I188" s="68" t="s">
        <v>28</v>
      </c>
      <c r="J188" s="8">
        <f>SUM(E168:E188)</f>
        <v>0</v>
      </c>
      <c r="K188" s="8">
        <f>SUM(F168:F188)</f>
        <v>4800000</v>
      </c>
      <c r="L188" s="8">
        <f>SUM(G168:G188)</f>
        <v>4800000</v>
      </c>
      <c r="M188" s="8"/>
      <c r="N188" s="8"/>
    </row>
    <row r="189" spans="1:14" ht="21.75" x14ac:dyDescent="0.5">
      <c r="A189" s="112"/>
      <c r="B189" s="112" t="s">
        <v>2578</v>
      </c>
      <c r="C189" s="13" t="s">
        <v>131</v>
      </c>
      <c r="D189" s="13" t="s">
        <v>2562</v>
      </c>
      <c r="E189" s="20"/>
      <c r="F189" s="15"/>
      <c r="G189" s="15"/>
      <c r="H189" s="15" t="s">
        <v>1487</v>
      </c>
      <c r="I189" s="68"/>
      <c r="J189" s="8"/>
      <c r="K189" s="8"/>
      <c r="L189" s="8"/>
      <c r="M189" s="8"/>
      <c r="N189" s="8"/>
    </row>
    <row r="190" spans="1:14" ht="21.75" x14ac:dyDescent="0.5">
      <c r="A190" s="117"/>
      <c r="B190" s="117" t="s">
        <v>1195</v>
      </c>
      <c r="C190" s="16" t="s">
        <v>1488</v>
      </c>
      <c r="D190" s="16" t="s">
        <v>49</v>
      </c>
      <c r="E190" s="21"/>
      <c r="F190" s="18"/>
      <c r="G190" s="18"/>
      <c r="H190" s="18"/>
      <c r="I190" s="87">
        <f>SUM(I163+1)</f>
        <v>314</v>
      </c>
      <c r="J190" s="8"/>
      <c r="K190" s="8"/>
      <c r="L190" s="8"/>
      <c r="M190" s="8"/>
      <c r="N190" s="8"/>
    </row>
    <row r="191" spans="1:14" ht="21.75" x14ac:dyDescent="0.5">
      <c r="A191" s="1" t="s">
        <v>29</v>
      </c>
      <c r="B191" s="1"/>
      <c r="C191" s="1"/>
      <c r="D191" s="1"/>
      <c r="E191" s="2"/>
      <c r="F191" s="2"/>
      <c r="G191" s="2"/>
      <c r="H191" s="1"/>
      <c r="I191" s="1"/>
      <c r="J191" s="8"/>
      <c r="K191" s="8"/>
      <c r="L191" s="8"/>
      <c r="M191" s="8"/>
      <c r="N191" s="8"/>
    </row>
    <row r="192" spans="1:14" ht="21.75" x14ac:dyDescent="0.5">
      <c r="A192" s="1" t="s">
        <v>31</v>
      </c>
      <c r="B192" s="1"/>
      <c r="C192" s="1"/>
      <c r="D192" s="1"/>
      <c r="E192" s="2"/>
      <c r="F192" s="2"/>
      <c r="G192" s="2"/>
      <c r="H192" s="1"/>
      <c r="I192" s="1"/>
      <c r="J192" s="8"/>
      <c r="K192" s="8"/>
      <c r="L192" s="8"/>
      <c r="M192" s="8"/>
      <c r="N192" s="8"/>
    </row>
    <row r="193" spans="1:14" ht="21.75" x14ac:dyDescent="0.5">
      <c r="A193" s="668" t="s">
        <v>5</v>
      </c>
      <c r="B193" s="670" t="s">
        <v>6</v>
      </c>
      <c r="C193" s="672" t="s">
        <v>7</v>
      </c>
      <c r="D193" s="670" t="s">
        <v>8</v>
      </c>
      <c r="E193" s="667" t="s">
        <v>9</v>
      </c>
      <c r="F193" s="667"/>
      <c r="G193" s="667"/>
      <c r="H193" s="3" t="s">
        <v>10</v>
      </c>
      <c r="I193" s="4" t="s">
        <v>11</v>
      </c>
      <c r="J193" s="8"/>
      <c r="K193" s="8"/>
      <c r="L193" s="8"/>
      <c r="M193" s="8"/>
      <c r="N193" s="8"/>
    </row>
    <row r="194" spans="1:14" ht="21.75" x14ac:dyDescent="0.5">
      <c r="A194" s="669"/>
      <c r="B194" s="671"/>
      <c r="C194" s="676"/>
      <c r="D194" s="671"/>
      <c r="E194" s="286" t="s">
        <v>12</v>
      </c>
      <c r="F194" s="286" t="s">
        <v>13</v>
      </c>
      <c r="G194" s="286" t="s">
        <v>14</v>
      </c>
      <c r="H194" s="6" t="s">
        <v>15</v>
      </c>
      <c r="I194" s="7" t="s">
        <v>16</v>
      </c>
      <c r="J194" s="8"/>
      <c r="K194" s="8"/>
      <c r="L194" s="8"/>
      <c r="M194" s="8"/>
      <c r="N194" s="8"/>
    </row>
    <row r="195" spans="1:14" ht="21.75" x14ac:dyDescent="0.5">
      <c r="A195" s="345">
        <v>40</v>
      </c>
      <c r="B195" s="10" t="s">
        <v>45</v>
      </c>
      <c r="C195" s="10" t="s">
        <v>1485</v>
      </c>
      <c r="D195" s="10" t="s">
        <v>48</v>
      </c>
      <c r="E195" s="19">
        <v>0</v>
      </c>
      <c r="F195" s="12">
        <v>800000</v>
      </c>
      <c r="G195" s="12">
        <v>800000</v>
      </c>
      <c r="H195" s="12" t="s">
        <v>131</v>
      </c>
      <c r="I195" s="177" t="s">
        <v>28</v>
      </c>
      <c r="J195" s="8"/>
      <c r="K195" s="8"/>
      <c r="L195" s="8"/>
      <c r="M195" s="8"/>
      <c r="N195" s="8"/>
    </row>
    <row r="196" spans="1:14" ht="21.75" x14ac:dyDescent="0.5">
      <c r="A196" s="112"/>
      <c r="B196" s="112" t="s">
        <v>2579</v>
      </c>
      <c r="C196" s="13" t="s">
        <v>131</v>
      </c>
      <c r="D196" s="13" t="s">
        <v>2562</v>
      </c>
      <c r="E196" s="20"/>
      <c r="F196" s="15"/>
      <c r="G196" s="15"/>
      <c r="H196" s="15" t="s">
        <v>1487</v>
      </c>
      <c r="I196" s="68"/>
      <c r="J196" s="8"/>
      <c r="K196" s="8"/>
      <c r="L196" s="8"/>
      <c r="M196" s="8"/>
      <c r="N196" s="8"/>
    </row>
    <row r="197" spans="1:14" ht="21.75" x14ac:dyDescent="0.5">
      <c r="A197" s="112"/>
      <c r="B197" s="112" t="s">
        <v>1195</v>
      </c>
      <c r="C197" s="13" t="s">
        <v>1488</v>
      </c>
      <c r="D197" s="13" t="s">
        <v>49</v>
      </c>
      <c r="E197" s="20"/>
      <c r="F197" s="15"/>
      <c r="G197" s="15"/>
      <c r="H197" s="15"/>
      <c r="I197" s="68"/>
      <c r="J197" s="8"/>
      <c r="K197" s="8"/>
      <c r="L197" s="8"/>
      <c r="M197" s="8"/>
      <c r="N197" s="8"/>
    </row>
    <row r="198" spans="1:14" ht="2.25" customHeight="1" x14ac:dyDescent="0.5">
      <c r="A198" s="112"/>
      <c r="B198" s="112"/>
      <c r="C198" s="112"/>
      <c r="D198" s="282"/>
      <c r="E198" s="33"/>
      <c r="F198" s="114"/>
      <c r="G198" s="114"/>
      <c r="H198" s="95"/>
      <c r="I198" s="68"/>
      <c r="J198" s="8"/>
      <c r="K198" s="8"/>
      <c r="L198" s="8"/>
      <c r="M198" s="8"/>
      <c r="N198" s="8"/>
    </row>
    <row r="199" spans="1:14" ht="21.75" x14ac:dyDescent="0.5">
      <c r="A199" s="112">
        <v>41</v>
      </c>
      <c r="B199" s="180" t="s">
        <v>45</v>
      </c>
      <c r="C199" s="13" t="s">
        <v>1485</v>
      </c>
      <c r="D199" s="13" t="s">
        <v>48</v>
      </c>
      <c r="E199" s="20">
        <v>0</v>
      </c>
      <c r="F199" s="15">
        <v>800000</v>
      </c>
      <c r="G199" s="15">
        <v>800000</v>
      </c>
      <c r="H199" s="15" t="s">
        <v>131</v>
      </c>
      <c r="I199" s="68" t="s">
        <v>28</v>
      </c>
      <c r="J199" s="8"/>
      <c r="K199" s="8"/>
      <c r="L199" s="8"/>
      <c r="M199" s="8"/>
      <c r="N199" s="8"/>
    </row>
    <row r="200" spans="1:14" ht="21.75" x14ac:dyDescent="0.5">
      <c r="A200" s="112"/>
      <c r="B200" s="112" t="s">
        <v>1510</v>
      </c>
      <c r="C200" s="13" t="s">
        <v>131</v>
      </c>
      <c r="D200" s="13" t="s">
        <v>2562</v>
      </c>
      <c r="E200" s="20"/>
      <c r="F200" s="15"/>
      <c r="G200" s="15"/>
      <c r="H200" s="15" t="s">
        <v>1487</v>
      </c>
      <c r="I200" s="68"/>
      <c r="J200" s="8"/>
      <c r="K200" s="8"/>
      <c r="L200" s="8"/>
      <c r="M200" s="8"/>
      <c r="N200" s="8"/>
    </row>
    <row r="201" spans="1:14" ht="21.75" x14ac:dyDescent="0.5">
      <c r="A201" s="112"/>
      <c r="B201" s="112" t="s">
        <v>2580</v>
      </c>
      <c r="C201" s="13" t="s">
        <v>1488</v>
      </c>
      <c r="D201" s="13" t="s">
        <v>49</v>
      </c>
      <c r="E201" s="20"/>
      <c r="F201" s="15"/>
      <c r="G201" s="15"/>
      <c r="H201" s="15"/>
      <c r="I201" s="68"/>
      <c r="J201" s="8"/>
      <c r="K201" s="8"/>
      <c r="L201" s="8"/>
      <c r="M201" s="8"/>
      <c r="N201" s="8"/>
    </row>
    <row r="202" spans="1:14" ht="5.25" customHeight="1" x14ac:dyDescent="0.5">
      <c r="A202" s="112"/>
      <c r="B202" s="112"/>
      <c r="C202" s="112"/>
      <c r="D202" s="282"/>
      <c r="E202" s="33"/>
      <c r="F202" s="114"/>
      <c r="G202" s="114"/>
      <c r="H202" s="95"/>
      <c r="I202" s="68"/>
      <c r="J202" s="8"/>
      <c r="K202" s="8"/>
      <c r="L202" s="8"/>
      <c r="M202" s="8"/>
      <c r="N202" s="8"/>
    </row>
    <row r="203" spans="1:14" ht="21.75" x14ac:dyDescent="0.5">
      <c r="A203" s="112">
        <v>42</v>
      </c>
      <c r="B203" s="180" t="s">
        <v>45</v>
      </c>
      <c r="C203" s="13" t="s">
        <v>1485</v>
      </c>
      <c r="D203" s="13" t="s">
        <v>48</v>
      </c>
      <c r="E203" s="20">
        <v>0</v>
      </c>
      <c r="F203" s="15">
        <v>800000</v>
      </c>
      <c r="G203" s="15">
        <v>800000</v>
      </c>
      <c r="H203" s="15" t="s">
        <v>131</v>
      </c>
      <c r="I203" s="68" t="s">
        <v>28</v>
      </c>
      <c r="J203" s="8"/>
      <c r="K203" s="8"/>
      <c r="L203" s="8"/>
      <c r="M203" s="8"/>
      <c r="N203" s="8"/>
    </row>
    <row r="204" spans="1:14" ht="21.75" x14ac:dyDescent="0.5">
      <c r="A204" s="112"/>
      <c r="B204" s="112" t="s">
        <v>1511</v>
      </c>
      <c r="C204" s="13" t="s">
        <v>131</v>
      </c>
      <c r="D204" s="13" t="s">
        <v>2562</v>
      </c>
      <c r="E204" s="20"/>
      <c r="F204" s="15"/>
      <c r="G204" s="15"/>
      <c r="H204" s="15" t="s">
        <v>1487</v>
      </c>
      <c r="I204" s="68"/>
      <c r="J204" s="8"/>
      <c r="K204" s="8"/>
      <c r="L204" s="8"/>
      <c r="M204" s="8"/>
      <c r="N204" s="8"/>
    </row>
    <row r="205" spans="1:14" ht="21.75" x14ac:dyDescent="0.5">
      <c r="A205" s="112"/>
      <c r="B205" s="112" t="s">
        <v>2582</v>
      </c>
      <c r="C205" s="13" t="s">
        <v>1488</v>
      </c>
      <c r="D205" s="13" t="s">
        <v>49</v>
      </c>
      <c r="E205" s="20"/>
      <c r="F205" s="15"/>
      <c r="G205" s="15"/>
      <c r="H205" s="15"/>
      <c r="I205" s="68"/>
      <c r="J205" s="8"/>
      <c r="K205" s="8"/>
      <c r="L205" s="8"/>
      <c r="M205" s="8"/>
      <c r="N205" s="8"/>
    </row>
    <row r="206" spans="1:14" ht="18.75" customHeight="1" x14ac:dyDescent="0.5">
      <c r="A206" s="112"/>
      <c r="B206" s="112" t="s">
        <v>73</v>
      </c>
      <c r="C206" s="112"/>
      <c r="D206" s="282"/>
      <c r="E206" s="152"/>
      <c r="F206" s="114"/>
      <c r="G206" s="114"/>
      <c r="H206" s="95"/>
      <c r="I206" s="68"/>
      <c r="J206" s="8"/>
      <c r="K206" s="8"/>
      <c r="L206" s="8"/>
      <c r="M206" s="8"/>
      <c r="N206" s="8"/>
    </row>
    <row r="207" spans="1:14" ht="3.75" customHeight="1" x14ac:dyDescent="0.5">
      <c r="A207" s="112"/>
      <c r="B207" s="112"/>
      <c r="C207" s="112"/>
      <c r="D207" s="118"/>
      <c r="E207" s="152"/>
      <c r="F207" s="114"/>
      <c r="G207" s="114"/>
      <c r="H207" s="95"/>
      <c r="I207" s="68"/>
      <c r="J207" s="8"/>
      <c r="K207" s="8"/>
      <c r="L207" s="8"/>
      <c r="M207" s="8"/>
      <c r="N207" s="8"/>
    </row>
    <row r="208" spans="1:14" ht="21.75" x14ac:dyDescent="0.5">
      <c r="A208" s="112">
        <v>43</v>
      </c>
      <c r="B208" s="180" t="s">
        <v>45</v>
      </c>
      <c r="C208" s="13" t="s">
        <v>1485</v>
      </c>
      <c r="D208" s="13" t="s">
        <v>48</v>
      </c>
      <c r="E208" s="20">
        <v>0</v>
      </c>
      <c r="F208" s="15">
        <v>800000</v>
      </c>
      <c r="G208" s="15">
        <v>800000</v>
      </c>
      <c r="H208" s="15" t="s">
        <v>131</v>
      </c>
      <c r="I208" s="68" t="s">
        <v>28</v>
      </c>
      <c r="J208" s="8"/>
      <c r="K208" s="8"/>
      <c r="L208" s="8"/>
      <c r="M208" s="8"/>
      <c r="N208" s="8"/>
    </row>
    <row r="209" spans="1:14" ht="21.75" x14ac:dyDescent="0.5">
      <c r="A209" s="112"/>
      <c r="B209" s="112" t="s">
        <v>2583</v>
      </c>
      <c r="C209" s="13" t="s">
        <v>131</v>
      </c>
      <c r="D209" s="13" t="s">
        <v>2562</v>
      </c>
      <c r="E209" s="20"/>
      <c r="F209" s="15"/>
      <c r="G209" s="15"/>
      <c r="H209" s="15" t="s">
        <v>1487</v>
      </c>
      <c r="I209" s="68"/>
      <c r="J209" s="8"/>
      <c r="K209" s="8"/>
      <c r="L209" s="8"/>
      <c r="M209" s="8"/>
      <c r="N209" s="8"/>
    </row>
    <row r="210" spans="1:14" ht="21.75" x14ac:dyDescent="0.5">
      <c r="A210" s="112"/>
      <c r="B210" s="112" t="s">
        <v>226</v>
      </c>
      <c r="C210" s="13" t="s">
        <v>1488</v>
      </c>
      <c r="D210" s="13" t="s">
        <v>49</v>
      </c>
      <c r="E210" s="20"/>
      <c r="F210" s="15"/>
      <c r="G210" s="15"/>
      <c r="H210" s="15"/>
      <c r="I210" s="68"/>
      <c r="J210" s="8"/>
      <c r="K210" s="8"/>
      <c r="L210" s="8"/>
      <c r="M210" s="8"/>
      <c r="N210" s="8"/>
    </row>
    <row r="211" spans="1:14" ht="3" customHeight="1" x14ac:dyDescent="0.5">
      <c r="A211" s="112"/>
      <c r="B211" s="112"/>
      <c r="C211" s="112"/>
      <c r="D211" s="282"/>
      <c r="E211" s="33"/>
      <c r="F211" s="114"/>
      <c r="G211" s="114"/>
      <c r="H211" s="95"/>
      <c r="I211" s="68"/>
      <c r="J211" s="8"/>
      <c r="K211" s="8"/>
      <c r="L211" s="8"/>
      <c r="M211" s="8"/>
      <c r="N211" s="8"/>
    </row>
    <row r="212" spans="1:14" ht="21.75" x14ac:dyDescent="0.5">
      <c r="A212" s="112">
        <v>44</v>
      </c>
      <c r="B212" s="180" t="s">
        <v>45</v>
      </c>
      <c r="C212" s="13" t="s">
        <v>1485</v>
      </c>
      <c r="D212" s="13" t="s">
        <v>48</v>
      </c>
      <c r="E212" s="20">
        <v>0</v>
      </c>
      <c r="F212" s="15">
        <v>800000</v>
      </c>
      <c r="G212" s="15">
        <v>800000</v>
      </c>
      <c r="H212" s="15" t="s">
        <v>131</v>
      </c>
      <c r="I212" s="68" t="s">
        <v>28</v>
      </c>
      <c r="J212" s="8"/>
      <c r="K212" s="8"/>
      <c r="L212" s="8"/>
      <c r="M212" s="8"/>
      <c r="N212" s="8"/>
    </row>
    <row r="213" spans="1:14" ht="21.75" x14ac:dyDescent="0.5">
      <c r="A213" s="112"/>
      <c r="B213" s="112" t="s">
        <v>2584</v>
      </c>
      <c r="C213" s="13" t="s">
        <v>131</v>
      </c>
      <c r="D213" s="13" t="s">
        <v>2562</v>
      </c>
      <c r="E213" s="20"/>
      <c r="F213" s="15"/>
      <c r="G213" s="15"/>
      <c r="H213" s="15" t="s">
        <v>1487</v>
      </c>
      <c r="I213" s="68"/>
      <c r="J213" s="8"/>
      <c r="K213" s="8"/>
      <c r="L213" s="8"/>
      <c r="M213" s="8"/>
      <c r="N213" s="8"/>
    </row>
    <row r="214" spans="1:14" ht="21.75" x14ac:dyDescent="0.5">
      <c r="A214" s="112"/>
      <c r="B214" s="112" t="s">
        <v>2585</v>
      </c>
      <c r="C214" s="13" t="s">
        <v>1488</v>
      </c>
      <c r="D214" s="13" t="s">
        <v>49</v>
      </c>
      <c r="E214" s="20"/>
      <c r="F214" s="15"/>
      <c r="G214" s="15"/>
      <c r="H214" s="15"/>
      <c r="I214" s="68"/>
      <c r="J214" s="8"/>
      <c r="K214" s="8"/>
      <c r="L214" s="8"/>
      <c r="M214" s="8"/>
      <c r="N214" s="8"/>
    </row>
    <row r="215" spans="1:14" ht="3.75" customHeight="1" x14ac:dyDescent="0.5">
      <c r="A215" s="112"/>
      <c r="B215" s="112"/>
      <c r="C215" s="112"/>
      <c r="D215" s="118"/>
      <c r="E215" s="152"/>
      <c r="F215" s="114"/>
      <c r="G215" s="114"/>
      <c r="H215" s="95"/>
      <c r="I215" s="68"/>
      <c r="J215" s="8"/>
      <c r="K215" s="8"/>
      <c r="L215" s="8"/>
      <c r="M215" s="8"/>
      <c r="N215" s="8"/>
    </row>
    <row r="216" spans="1:14" ht="21.75" x14ac:dyDescent="0.5">
      <c r="A216" s="112">
        <v>45</v>
      </c>
      <c r="B216" s="180" t="s">
        <v>45</v>
      </c>
      <c r="C216" s="13" t="s">
        <v>1485</v>
      </c>
      <c r="D216" s="13" t="s">
        <v>48</v>
      </c>
      <c r="E216" s="20">
        <v>0</v>
      </c>
      <c r="F216" s="15">
        <v>800000</v>
      </c>
      <c r="G216" s="15">
        <v>800000</v>
      </c>
      <c r="H216" s="15" t="s">
        <v>131</v>
      </c>
      <c r="I216" s="68" t="s">
        <v>28</v>
      </c>
      <c r="J216" s="8">
        <f>SUM(E195:E216)</f>
        <v>0</v>
      </c>
      <c r="K216" s="8">
        <f>SUM(F195:F216)</f>
        <v>4800000</v>
      </c>
      <c r="L216" s="8">
        <f>SUM(G195:G216)</f>
        <v>4800000</v>
      </c>
      <c r="M216" s="8"/>
      <c r="N216" s="8"/>
    </row>
    <row r="217" spans="1:14" ht="21.75" x14ac:dyDescent="0.5">
      <c r="A217" s="112"/>
      <c r="B217" s="112" t="s">
        <v>2586</v>
      </c>
      <c r="C217" s="13" t="s">
        <v>131</v>
      </c>
      <c r="D217" s="13" t="s">
        <v>2562</v>
      </c>
      <c r="E217" s="20"/>
      <c r="F217" s="15"/>
      <c r="G217" s="15"/>
      <c r="H217" s="15" t="s">
        <v>1487</v>
      </c>
      <c r="I217" s="68"/>
      <c r="J217" s="8"/>
      <c r="K217" s="8"/>
      <c r="L217" s="8"/>
      <c r="M217" s="8"/>
      <c r="N217" s="8"/>
    </row>
    <row r="218" spans="1:14" ht="21.75" x14ac:dyDescent="0.5">
      <c r="A218" s="117"/>
      <c r="B218" s="117" t="s">
        <v>2585</v>
      </c>
      <c r="C218" s="16" t="s">
        <v>1488</v>
      </c>
      <c r="D218" s="16" t="s">
        <v>49</v>
      </c>
      <c r="E218" s="21"/>
      <c r="F218" s="18"/>
      <c r="G218" s="18"/>
      <c r="H218" s="18"/>
      <c r="I218" s="87">
        <f>SUM(I190+1)</f>
        <v>315</v>
      </c>
      <c r="J218" s="8"/>
      <c r="K218" s="8"/>
      <c r="L218" s="8"/>
      <c r="M218" s="8"/>
      <c r="N218" s="8"/>
    </row>
    <row r="219" spans="1:14" ht="21.75" x14ac:dyDescent="0.5">
      <c r="A219" s="1" t="s">
        <v>29</v>
      </c>
      <c r="B219" s="1"/>
      <c r="C219" s="1"/>
      <c r="D219" s="1"/>
      <c r="E219" s="2"/>
      <c r="F219" s="2"/>
      <c r="G219" s="2"/>
      <c r="H219" s="1"/>
      <c r="I219" s="1"/>
      <c r="J219" s="8"/>
      <c r="K219" s="8"/>
      <c r="L219" s="8"/>
      <c r="M219" s="8"/>
      <c r="N219" s="8"/>
    </row>
    <row r="220" spans="1:14" ht="21.75" x14ac:dyDescent="0.5">
      <c r="A220" s="1" t="s">
        <v>31</v>
      </c>
      <c r="B220" s="1"/>
      <c r="C220" s="1"/>
      <c r="D220" s="1"/>
      <c r="E220" s="2"/>
      <c r="F220" s="2"/>
      <c r="G220" s="2"/>
      <c r="H220" s="1"/>
      <c r="I220" s="1"/>
      <c r="J220" s="8"/>
      <c r="K220" s="8"/>
      <c r="L220" s="8"/>
      <c r="M220" s="8"/>
      <c r="N220" s="8"/>
    </row>
    <row r="221" spans="1:14" ht="21.75" x14ac:dyDescent="0.5">
      <c r="A221" s="668" t="s">
        <v>5</v>
      </c>
      <c r="B221" s="670" t="s">
        <v>6</v>
      </c>
      <c r="C221" s="672" t="s">
        <v>7</v>
      </c>
      <c r="D221" s="670" t="s">
        <v>8</v>
      </c>
      <c r="E221" s="667" t="s">
        <v>9</v>
      </c>
      <c r="F221" s="667"/>
      <c r="G221" s="667"/>
      <c r="H221" s="3" t="s">
        <v>10</v>
      </c>
      <c r="I221" s="4" t="s">
        <v>11</v>
      </c>
      <c r="J221" s="8"/>
      <c r="K221" s="8"/>
      <c r="L221" s="8"/>
      <c r="M221" s="8"/>
      <c r="N221" s="8"/>
    </row>
    <row r="222" spans="1:14" ht="21.75" x14ac:dyDescent="0.5">
      <c r="A222" s="669"/>
      <c r="B222" s="671"/>
      <c r="C222" s="676"/>
      <c r="D222" s="671"/>
      <c r="E222" s="286" t="s">
        <v>12</v>
      </c>
      <c r="F222" s="286" t="s">
        <v>13</v>
      </c>
      <c r="G222" s="286" t="s">
        <v>14</v>
      </c>
      <c r="H222" s="6" t="s">
        <v>15</v>
      </c>
      <c r="I222" s="7" t="s">
        <v>16</v>
      </c>
      <c r="J222" s="8"/>
      <c r="K222" s="8"/>
      <c r="L222" s="8"/>
      <c r="M222" s="8"/>
      <c r="N222" s="8"/>
    </row>
    <row r="223" spans="1:14" ht="21.75" x14ac:dyDescent="0.5">
      <c r="A223" s="345">
        <v>46</v>
      </c>
      <c r="B223" s="308" t="s">
        <v>45</v>
      </c>
      <c r="C223" s="10" t="s">
        <v>1485</v>
      </c>
      <c r="D223" s="10" t="s">
        <v>48</v>
      </c>
      <c r="E223" s="19">
        <v>0</v>
      </c>
      <c r="F223" s="12">
        <v>800000</v>
      </c>
      <c r="G223" s="12">
        <v>800000</v>
      </c>
      <c r="H223" s="12" t="s">
        <v>131</v>
      </c>
      <c r="I223" s="177" t="s">
        <v>28</v>
      </c>
      <c r="J223" s="8"/>
      <c r="K223" s="8"/>
      <c r="L223" s="8"/>
      <c r="M223" s="8"/>
      <c r="N223" s="8"/>
    </row>
    <row r="224" spans="1:14" ht="21.75" x14ac:dyDescent="0.5">
      <c r="A224" s="112"/>
      <c r="B224" s="112" t="s">
        <v>2587</v>
      </c>
      <c r="C224" s="13" t="s">
        <v>131</v>
      </c>
      <c r="D224" s="13" t="s">
        <v>2562</v>
      </c>
      <c r="E224" s="20"/>
      <c r="F224" s="15"/>
      <c r="G224" s="15"/>
      <c r="H224" s="15" t="s">
        <v>1487</v>
      </c>
      <c r="I224" s="68"/>
      <c r="J224" s="8"/>
      <c r="K224" s="8"/>
      <c r="L224" s="8"/>
      <c r="M224" s="8"/>
      <c r="N224" s="8"/>
    </row>
    <row r="225" spans="1:14" ht="21.75" x14ac:dyDescent="0.5">
      <c r="A225" s="112"/>
      <c r="B225" s="112" t="s">
        <v>2585</v>
      </c>
      <c r="C225" s="13" t="s">
        <v>1488</v>
      </c>
      <c r="D225" s="13" t="s">
        <v>49</v>
      </c>
      <c r="E225" s="20"/>
      <c r="F225" s="15"/>
      <c r="G225" s="15"/>
      <c r="H225" s="15"/>
      <c r="I225" s="68"/>
      <c r="J225" s="8"/>
      <c r="K225" s="8"/>
      <c r="L225" s="8"/>
      <c r="M225" s="8"/>
      <c r="N225" s="8"/>
    </row>
    <row r="226" spans="1:14" ht="6" customHeight="1" x14ac:dyDescent="0.5">
      <c r="A226" s="112"/>
      <c r="B226" s="112"/>
      <c r="C226" s="112"/>
      <c r="D226" s="118"/>
      <c r="E226" s="33"/>
      <c r="F226" s="114"/>
      <c r="G226" s="114"/>
      <c r="H226" s="95"/>
      <c r="I226" s="68"/>
      <c r="J226" s="8"/>
      <c r="K226" s="8"/>
      <c r="L226" s="8"/>
      <c r="M226" s="8"/>
      <c r="N226" s="8"/>
    </row>
    <row r="227" spans="1:14" ht="21.75" x14ac:dyDescent="0.5">
      <c r="A227" s="112">
        <v>47</v>
      </c>
      <c r="B227" s="180" t="s">
        <v>45</v>
      </c>
      <c r="C227" s="13" t="s">
        <v>1485</v>
      </c>
      <c r="D227" s="13" t="s">
        <v>48</v>
      </c>
      <c r="E227" s="20">
        <v>0</v>
      </c>
      <c r="F227" s="15">
        <v>800000</v>
      </c>
      <c r="G227" s="15">
        <v>800000</v>
      </c>
      <c r="H227" s="15" t="s">
        <v>131</v>
      </c>
      <c r="I227" s="68" t="s">
        <v>28</v>
      </c>
      <c r="J227" s="8"/>
      <c r="K227" s="8"/>
      <c r="L227" s="8"/>
      <c r="M227" s="8"/>
      <c r="N227" s="8"/>
    </row>
    <row r="228" spans="1:14" ht="21.75" x14ac:dyDescent="0.5">
      <c r="A228" s="112"/>
      <c r="B228" s="112" t="s">
        <v>2588</v>
      </c>
      <c r="C228" s="13" t="s">
        <v>131</v>
      </c>
      <c r="D228" s="13" t="s">
        <v>2562</v>
      </c>
      <c r="E228" s="20"/>
      <c r="F228" s="15"/>
      <c r="G228" s="15"/>
      <c r="H228" s="15" t="s">
        <v>1487</v>
      </c>
      <c r="I228" s="68"/>
      <c r="J228" s="8"/>
      <c r="K228" s="8"/>
      <c r="L228" s="8"/>
      <c r="M228" s="8"/>
      <c r="N228" s="8"/>
    </row>
    <row r="229" spans="1:14" ht="21.75" x14ac:dyDescent="0.5">
      <c r="A229" s="112"/>
      <c r="B229" s="112" t="s">
        <v>2589</v>
      </c>
      <c r="C229" s="13" t="s">
        <v>1488</v>
      </c>
      <c r="D229" s="13" t="s">
        <v>49</v>
      </c>
      <c r="E229" s="20"/>
      <c r="F229" s="15"/>
      <c r="G229" s="15"/>
      <c r="H229" s="15"/>
      <c r="I229" s="68"/>
      <c r="J229" s="8"/>
      <c r="K229" s="8"/>
      <c r="L229" s="8"/>
      <c r="M229" s="8"/>
      <c r="N229" s="8"/>
    </row>
    <row r="230" spans="1:14" ht="6" customHeight="1" x14ac:dyDescent="0.5">
      <c r="A230" s="112"/>
      <c r="B230" s="112"/>
      <c r="C230" s="112"/>
      <c r="D230" s="118"/>
      <c r="E230" s="33"/>
      <c r="F230" s="114"/>
      <c r="G230" s="114"/>
      <c r="H230" s="95"/>
      <c r="I230" s="68"/>
      <c r="J230" s="8"/>
      <c r="K230" s="8"/>
      <c r="L230" s="8"/>
      <c r="M230" s="8"/>
      <c r="N230" s="8"/>
    </row>
    <row r="231" spans="1:14" ht="21.75" x14ac:dyDescent="0.5">
      <c r="A231" s="112">
        <v>48</v>
      </c>
      <c r="B231" s="180" t="s">
        <v>45</v>
      </c>
      <c r="C231" s="13" t="s">
        <v>1485</v>
      </c>
      <c r="D231" s="13" t="s">
        <v>48</v>
      </c>
      <c r="E231" s="20">
        <v>0</v>
      </c>
      <c r="F231" s="15">
        <v>800000</v>
      </c>
      <c r="G231" s="15">
        <v>800000</v>
      </c>
      <c r="H231" s="15" t="s">
        <v>131</v>
      </c>
      <c r="I231" s="68" t="s">
        <v>28</v>
      </c>
      <c r="J231" s="8"/>
      <c r="K231" s="8"/>
      <c r="L231" s="8"/>
      <c r="M231" s="8"/>
      <c r="N231" s="8"/>
    </row>
    <row r="232" spans="1:14" ht="21.75" x14ac:dyDescent="0.5">
      <c r="A232" s="112"/>
      <c r="B232" s="112" t="s">
        <v>2590</v>
      </c>
      <c r="C232" s="13" t="s">
        <v>131</v>
      </c>
      <c r="D232" s="13" t="s">
        <v>2562</v>
      </c>
      <c r="E232" s="20"/>
      <c r="F232" s="15"/>
      <c r="G232" s="15"/>
      <c r="H232" s="15" t="s">
        <v>1487</v>
      </c>
      <c r="I232" s="68"/>
      <c r="J232" s="8"/>
      <c r="K232" s="8"/>
      <c r="L232" s="8"/>
      <c r="M232" s="8"/>
      <c r="N232" s="8"/>
    </row>
    <row r="233" spans="1:14" ht="21.75" x14ac:dyDescent="0.5">
      <c r="A233" s="112"/>
      <c r="B233" s="112" t="s">
        <v>1447</v>
      </c>
      <c r="C233" s="13" t="s">
        <v>1488</v>
      </c>
      <c r="D233" s="13" t="s">
        <v>49</v>
      </c>
      <c r="E233" s="20"/>
      <c r="F233" s="15"/>
      <c r="G233" s="15"/>
      <c r="H233" s="15"/>
      <c r="I233" s="68"/>
      <c r="J233" s="8"/>
      <c r="K233" s="8"/>
      <c r="L233" s="8"/>
      <c r="M233" s="8"/>
      <c r="N233" s="8"/>
    </row>
    <row r="234" spans="1:14" ht="3" customHeight="1" x14ac:dyDescent="0.5">
      <c r="A234" s="112"/>
      <c r="B234" s="112"/>
      <c r="C234" s="348"/>
      <c r="D234" s="282"/>
      <c r="E234" s="164"/>
      <c r="F234" s="349"/>
      <c r="G234" s="349"/>
      <c r="H234" s="347"/>
      <c r="I234" s="68"/>
      <c r="J234" s="8"/>
      <c r="K234" s="8"/>
      <c r="L234" s="8"/>
      <c r="M234" s="8"/>
      <c r="N234" s="8"/>
    </row>
    <row r="235" spans="1:14" ht="21.75" x14ac:dyDescent="0.5">
      <c r="A235" s="94">
        <v>49</v>
      </c>
      <c r="B235" s="180" t="s">
        <v>45</v>
      </c>
      <c r="C235" s="13" t="s">
        <v>1485</v>
      </c>
      <c r="D235" s="13" t="s">
        <v>48</v>
      </c>
      <c r="E235" s="20">
        <v>0</v>
      </c>
      <c r="F235" s="15">
        <v>800000</v>
      </c>
      <c r="G235" s="15">
        <v>800000</v>
      </c>
      <c r="H235" s="15" t="s">
        <v>131</v>
      </c>
      <c r="I235" s="68" t="s">
        <v>28</v>
      </c>
      <c r="J235" s="8"/>
      <c r="K235" s="8"/>
      <c r="L235" s="8"/>
      <c r="M235" s="8"/>
      <c r="N235" s="8"/>
    </row>
    <row r="236" spans="1:14" ht="21.75" x14ac:dyDescent="0.5">
      <c r="A236" s="94"/>
      <c r="B236" s="112" t="s">
        <v>2591</v>
      </c>
      <c r="C236" s="13" t="s">
        <v>131</v>
      </c>
      <c r="D236" s="13" t="s">
        <v>2562</v>
      </c>
      <c r="E236" s="20"/>
      <c r="F236" s="15"/>
      <c r="G236" s="15"/>
      <c r="H236" s="15" t="s">
        <v>1487</v>
      </c>
      <c r="I236" s="68"/>
      <c r="J236" s="8"/>
      <c r="K236" s="8"/>
      <c r="L236" s="8"/>
      <c r="M236" s="8"/>
      <c r="N236" s="8"/>
    </row>
    <row r="237" spans="1:14" ht="21.75" x14ac:dyDescent="0.5">
      <c r="A237" s="94"/>
      <c r="B237" s="112" t="s">
        <v>1412</v>
      </c>
      <c r="C237" s="13" t="s">
        <v>1488</v>
      </c>
      <c r="D237" s="13" t="s">
        <v>49</v>
      </c>
      <c r="E237" s="20"/>
      <c r="F237" s="15"/>
      <c r="G237" s="15"/>
      <c r="H237" s="15"/>
      <c r="I237" s="68"/>
      <c r="J237" s="8"/>
      <c r="K237" s="8"/>
      <c r="L237" s="8"/>
      <c r="M237" s="8"/>
      <c r="N237" s="8"/>
    </row>
    <row r="238" spans="1:14" ht="5.25" customHeight="1" x14ac:dyDescent="0.5">
      <c r="A238" s="94"/>
      <c r="B238" s="112"/>
      <c r="C238" s="112"/>
      <c r="D238" s="282"/>
      <c r="E238" s="33"/>
      <c r="F238" s="114"/>
      <c r="G238" s="114"/>
      <c r="H238" s="95"/>
      <c r="I238" s="68"/>
      <c r="J238" s="8"/>
      <c r="K238" s="8"/>
      <c r="L238" s="8"/>
      <c r="M238" s="8"/>
      <c r="N238" s="8"/>
    </row>
    <row r="239" spans="1:14" ht="21.75" x14ac:dyDescent="0.5">
      <c r="A239" s="94">
        <v>50</v>
      </c>
      <c r="B239" s="180" t="s">
        <v>45</v>
      </c>
      <c r="C239" s="13" t="s">
        <v>1485</v>
      </c>
      <c r="D239" s="13" t="s">
        <v>48</v>
      </c>
      <c r="E239" s="20">
        <v>0</v>
      </c>
      <c r="F239" s="15">
        <v>800000</v>
      </c>
      <c r="G239" s="15">
        <v>800000</v>
      </c>
      <c r="H239" s="15" t="s">
        <v>131</v>
      </c>
      <c r="I239" s="68" t="s">
        <v>28</v>
      </c>
      <c r="J239" s="8"/>
      <c r="K239" s="8"/>
      <c r="L239" s="8"/>
      <c r="M239" s="8"/>
      <c r="N239" s="8"/>
    </row>
    <row r="240" spans="1:14" ht="21.75" x14ac:dyDescent="0.5">
      <c r="A240" s="94"/>
      <c r="B240" s="112" t="s">
        <v>2597</v>
      </c>
      <c r="C240" s="13" t="s">
        <v>131</v>
      </c>
      <c r="D240" s="13" t="s">
        <v>2562</v>
      </c>
      <c r="E240" s="20"/>
      <c r="F240" s="15"/>
      <c r="G240" s="15"/>
      <c r="H240" s="15" t="s">
        <v>1487</v>
      </c>
      <c r="I240" s="68"/>
      <c r="J240" s="8"/>
      <c r="K240" s="8"/>
      <c r="L240" s="8"/>
      <c r="M240" s="8"/>
      <c r="N240" s="8"/>
    </row>
    <row r="241" spans="1:14" ht="21.75" x14ac:dyDescent="0.5">
      <c r="A241" s="94"/>
      <c r="B241" s="112" t="s">
        <v>19</v>
      </c>
      <c r="C241" s="13" t="s">
        <v>1488</v>
      </c>
      <c r="D241" s="13" t="s">
        <v>49</v>
      </c>
      <c r="E241" s="20"/>
      <c r="F241" s="15"/>
      <c r="G241" s="15"/>
      <c r="H241" s="15"/>
      <c r="I241" s="68"/>
      <c r="J241" s="8"/>
      <c r="K241" s="8"/>
      <c r="L241" s="8"/>
      <c r="M241" s="8"/>
      <c r="N241" s="8"/>
    </row>
    <row r="242" spans="1:14" ht="3.75" customHeight="1" x14ac:dyDescent="0.5">
      <c r="A242" s="94"/>
      <c r="B242" s="112"/>
      <c r="C242" s="112"/>
      <c r="D242" s="118"/>
      <c r="E242" s="33"/>
      <c r="F242" s="114"/>
      <c r="G242" s="114"/>
      <c r="H242" s="95"/>
      <c r="I242" s="68"/>
      <c r="J242" s="8"/>
      <c r="K242" s="8"/>
      <c r="L242" s="8"/>
      <c r="M242" s="8"/>
      <c r="N242" s="8"/>
    </row>
    <row r="243" spans="1:14" ht="21.75" x14ac:dyDescent="0.5">
      <c r="A243" s="94">
        <v>51</v>
      </c>
      <c r="B243" s="180" t="s">
        <v>45</v>
      </c>
      <c r="C243" s="13" t="s">
        <v>1485</v>
      </c>
      <c r="D243" s="13" t="s">
        <v>48</v>
      </c>
      <c r="E243" s="20">
        <v>0</v>
      </c>
      <c r="F243" s="15">
        <v>800000</v>
      </c>
      <c r="G243" s="15">
        <v>800000</v>
      </c>
      <c r="H243" s="15" t="s">
        <v>131</v>
      </c>
      <c r="I243" s="68" t="s">
        <v>28</v>
      </c>
      <c r="J243" s="8">
        <f>SUM(E223:E243)</f>
        <v>0</v>
      </c>
      <c r="K243" s="8">
        <f>SUM(F223:F243)</f>
        <v>4800000</v>
      </c>
      <c r="L243" s="8">
        <f>SUM(G223:G243)</f>
        <v>4800000</v>
      </c>
      <c r="M243" s="8"/>
      <c r="N243" s="8"/>
    </row>
    <row r="244" spans="1:14" ht="21.75" x14ac:dyDescent="0.5">
      <c r="A244" s="94"/>
      <c r="B244" s="112" t="s">
        <v>2592</v>
      </c>
      <c r="C244" s="13" t="s">
        <v>131</v>
      </c>
      <c r="D244" s="13" t="s">
        <v>2562</v>
      </c>
      <c r="E244" s="20"/>
      <c r="F244" s="15"/>
      <c r="G244" s="15"/>
      <c r="H244" s="15" t="s">
        <v>1487</v>
      </c>
      <c r="I244" s="68"/>
      <c r="J244" s="8"/>
      <c r="K244" s="8"/>
      <c r="L244" s="8"/>
      <c r="M244" s="8"/>
      <c r="N244" s="8"/>
    </row>
    <row r="245" spans="1:14" ht="21.75" x14ac:dyDescent="0.5">
      <c r="A245" s="186"/>
      <c r="B245" s="117" t="s">
        <v>2147</v>
      </c>
      <c r="C245" s="16" t="s">
        <v>1488</v>
      </c>
      <c r="D245" s="16" t="s">
        <v>49</v>
      </c>
      <c r="E245" s="21"/>
      <c r="F245" s="18"/>
      <c r="G245" s="18"/>
      <c r="H245" s="18"/>
      <c r="I245" s="87">
        <f>SUM(I218+1)</f>
        <v>316</v>
      </c>
      <c r="J245" s="8"/>
      <c r="K245" s="8"/>
      <c r="L245" s="8"/>
      <c r="M245" s="8"/>
      <c r="N245" s="8"/>
    </row>
    <row r="246" spans="1:14" ht="21.75" x14ac:dyDescent="0.5">
      <c r="A246" s="1" t="s">
        <v>29</v>
      </c>
      <c r="B246" s="1"/>
      <c r="C246" s="1"/>
      <c r="D246" s="1"/>
      <c r="E246" s="2"/>
      <c r="F246" s="2"/>
      <c r="G246" s="2"/>
      <c r="H246" s="1"/>
      <c r="I246" s="1"/>
      <c r="J246" s="8"/>
      <c r="K246" s="8"/>
      <c r="L246" s="8"/>
      <c r="M246" s="8"/>
      <c r="N246" s="8"/>
    </row>
    <row r="247" spans="1:14" ht="21.75" x14ac:dyDescent="0.5">
      <c r="A247" s="1" t="s">
        <v>31</v>
      </c>
      <c r="B247" s="1"/>
      <c r="C247" s="1"/>
      <c r="D247" s="1"/>
      <c r="E247" s="2"/>
      <c r="F247" s="2"/>
      <c r="G247" s="2"/>
      <c r="H247" s="1"/>
      <c r="I247" s="1"/>
      <c r="J247" s="8"/>
      <c r="K247" s="8"/>
      <c r="L247" s="8"/>
      <c r="M247" s="8"/>
      <c r="N247" s="8"/>
    </row>
    <row r="248" spans="1:14" ht="21.75" x14ac:dyDescent="0.5">
      <c r="A248" s="668" t="s">
        <v>5</v>
      </c>
      <c r="B248" s="670" t="s">
        <v>6</v>
      </c>
      <c r="C248" s="672" t="s">
        <v>7</v>
      </c>
      <c r="D248" s="670" t="s">
        <v>8</v>
      </c>
      <c r="E248" s="667" t="s">
        <v>9</v>
      </c>
      <c r="F248" s="667"/>
      <c r="G248" s="667"/>
      <c r="H248" s="3" t="s">
        <v>10</v>
      </c>
      <c r="I248" s="4" t="s">
        <v>11</v>
      </c>
      <c r="J248" s="8"/>
      <c r="K248" s="8"/>
      <c r="L248" s="8"/>
      <c r="M248" s="8"/>
      <c r="N248" s="8"/>
    </row>
    <row r="249" spans="1:14" ht="21.75" x14ac:dyDescent="0.5">
      <c r="A249" s="669"/>
      <c r="B249" s="671"/>
      <c r="C249" s="676"/>
      <c r="D249" s="671"/>
      <c r="E249" s="286" t="s">
        <v>12</v>
      </c>
      <c r="F249" s="286" t="s">
        <v>13</v>
      </c>
      <c r="G249" s="286" t="s">
        <v>14</v>
      </c>
      <c r="H249" s="6" t="s">
        <v>15</v>
      </c>
      <c r="I249" s="7" t="s">
        <v>16</v>
      </c>
      <c r="J249" s="8"/>
      <c r="K249" s="8"/>
      <c r="L249" s="8"/>
      <c r="M249" s="8"/>
      <c r="N249" s="8"/>
    </row>
    <row r="250" spans="1:14" ht="21.75" x14ac:dyDescent="0.5">
      <c r="A250" s="182">
        <v>52</v>
      </c>
      <c r="B250" s="308" t="s">
        <v>45</v>
      </c>
      <c r="C250" s="10" t="s">
        <v>1485</v>
      </c>
      <c r="D250" s="10" t="s">
        <v>48</v>
      </c>
      <c r="E250" s="19">
        <v>0</v>
      </c>
      <c r="F250" s="12">
        <v>800000</v>
      </c>
      <c r="G250" s="12">
        <v>800000</v>
      </c>
      <c r="H250" s="12" t="s">
        <v>131</v>
      </c>
      <c r="I250" s="177" t="s">
        <v>28</v>
      </c>
      <c r="J250" s="8"/>
      <c r="K250" s="8"/>
      <c r="L250" s="8"/>
      <c r="M250" s="8"/>
      <c r="N250" s="8"/>
    </row>
    <row r="251" spans="1:14" ht="21.75" x14ac:dyDescent="0.5">
      <c r="A251" s="94"/>
      <c r="B251" s="112" t="s">
        <v>2593</v>
      </c>
      <c r="C251" s="13" t="s">
        <v>131</v>
      </c>
      <c r="D251" s="13" t="s">
        <v>2562</v>
      </c>
      <c r="E251" s="20"/>
      <c r="F251" s="15"/>
      <c r="G251" s="15"/>
      <c r="H251" s="15" t="s">
        <v>1487</v>
      </c>
      <c r="I251" s="68"/>
      <c r="J251" s="8"/>
      <c r="K251" s="8"/>
      <c r="L251" s="8"/>
      <c r="M251" s="8"/>
      <c r="N251" s="8"/>
    </row>
    <row r="252" spans="1:14" ht="21.75" x14ac:dyDescent="0.5">
      <c r="A252" s="94"/>
      <c r="B252" s="112" t="s">
        <v>2567</v>
      </c>
      <c r="C252" s="13" t="s">
        <v>1488</v>
      </c>
      <c r="D252" s="13" t="s">
        <v>49</v>
      </c>
      <c r="E252" s="20"/>
      <c r="F252" s="15"/>
      <c r="G252" s="15"/>
      <c r="H252" s="15"/>
      <c r="I252" s="68"/>
      <c r="J252" s="8"/>
      <c r="K252" s="8"/>
      <c r="L252" s="8"/>
      <c r="M252" s="8"/>
      <c r="N252" s="8"/>
    </row>
    <row r="253" spans="1:14" ht="5.25" customHeight="1" x14ac:dyDescent="0.5">
      <c r="A253" s="94"/>
      <c r="B253" s="112"/>
      <c r="C253" s="112"/>
      <c r="D253" s="282"/>
      <c r="E253" s="34"/>
      <c r="F253" s="114"/>
      <c r="G253" s="114"/>
      <c r="H253" s="95"/>
      <c r="I253" s="68"/>
      <c r="J253" s="8"/>
      <c r="K253" s="8"/>
      <c r="L253" s="8"/>
      <c r="M253" s="8"/>
      <c r="N253" s="8"/>
    </row>
    <row r="254" spans="1:14" ht="21.75" x14ac:dyDescent="0.5">
      <c r="A254" s="94">
        <v>53</v>
      </c>
      <c r="B254" s="180" t="s">
        <v>45</v>
      </c>
      <c r="C254" s="13" t="s">
        <v>1485</v>
      </c>
      <c r="D254" s="13" t="s">
        <v>48</v>
      </c>
      <c r="E254" s="20">
        <v>0</v>
      </c>
      <c r="F254" s="15">
        <v>800000</v>
      </c>
      <c r="G254" s="15">
        <v>800000</v>
      </c>
      <c r="H254" s="15" t="s">
        <v>131</v>
      </c>
      <c r="I254" s="68" t="s">
        <v>28</v>
      </c>
      <c r="J254" s="8"/>
      <c r="K254" s="8"/>
      <c r="L254" s="8"/>
      <c r="M254" s="8"/>
      <c r="N254" s="8"/>
    </row>
    <row r="255" spans="1:14" ht="21.75" x14ac:dyDescent="0.5">
      <c r="A255" s="94"/>
      <c r="B255" s="112" t="s">
        <v>2594</v>
      </c>
      <c r="C255" s="13" t="s">
        <v>131</v>
      </c>
      <c r="D255" s="13" t="s">
        <v>2562</v>
      </c>
      <c r="E255" s="20"/>
      <c r="F255" s="15"/>
      <c r="G255" s="15"/>
      <c r="H255" s="15" t="s">
        <v>1487</v>
      </c>
      <c r="I255" s="68"/>
      <c r="J255" s="8"/>
      <c r="K255" s="8"/>
      <c r="L255" s="8"/>
      <c r="M255" s="8"/>
      <c r="N255" s="8"/>
    </row>
    <row r="256" spans="1:14" ht="21.75" x14ac:dyDescent="0.5">
      <c r="A256" s="94"/>
      <c r="B256" s="112" t="s">
        <v>2126</v>
      </c>
      <c r="C256" s="13" t="s">
        <v>1488</v>
      </c>
      <c r="D256" s="13" t="s">
        <v>49</v>
      </c>
      <c r="E256" s="20"/>
      <c r="F256" s="15"/>
      <c r="G256" s="15"/>
      <c r="H256" s="15"/>
      <c r="I256" s="68"/>
      <c r="J256" s="8"/>
      <c r="K256" s="8"/>
      <c r="L256" s="8"/>
      <c r="M256" s="8"/>
      <c r="N256" s="8"/>
    </row>
    <row r="257" spans="1:14" ht="4.5" customHeight="1" x14ac:dyDescent="0.5">
      <c r="A257" s="94"/>
      <c r="B257" s="112"/>
      <c r="C257" s="112"/>
      <c r="D257" s="282"/>
      <c r="E257" s="33"/>
      <c r="F257" s="114"/>
      <c r="G257" s="114"/>
      <c r="H257" s="95"/>
      <c r="I257" s="68"/>
      <c r="J257" s="8"/>
      <c r="K257" s="8"/>
      <c r="L257" s="8"/>
      <c r="M257" s="8"/>
      <c r="N257" s="8"/>
    </row>
    <row r="258" spans="1:14" ht="21.75" x14ac:dyDescent="0.5">
      <c r="A258" s="94">
        <v>54</v>
      </c>
      <c r="B258" s="180" t="s">
        <v>45</v>
      </c>
      <c r="C258" s="13" t="s">
        <v>1485</v>
      </c>
      <c r="D258" s="13" t="s">
        <v>48</v>
      </c>
      <c r="E258" s="20">
        <v>0</v>
      </c>
      <c r="F258" s="15">
        <v>800000</v>
      </c>
      <c r="G258" s="15">
        <v>800000</v>
      </c>
      <c r="H258" s="15" t="s">
        <v>131</v>
      </c>
      <c r="I258" s="68" t="s">
        <v>28</v>
      </c>
      <c r="J258" s="8"/>
      <c r="K258" s="8"/>
      <c r="L258" s="8"/>
      <c r="M258" s="8"/>
      <c r="N258" s="8"/>
    </row>
    <row r="259" spans="1:14" ht="21.75" x14ac:dyDescent="0.5">
      <c r="A259" s="94"/>
      <c r="B259" s="112" t="s">
        <v>2595</v>
      </c>
      <c r="C259" s="13" t="s">
        <v>131</v>
      </c>
      <c r="D259" s="13" t="s">
        <v>2562</v>
      </c>
      <c r="E259" s="20"/>
      <c r="F259" s="15"/>
      <c r="G259" s="15"/>
      <c r="H259" s="15" t="s">
        <v>1487</v>
      </c>
      <c r="I259" s="68"/>
      <c r="J259" s="8"/>
      <c r="K259" s="8"/>
      <c r="L259" s="8"/>
      <c r="M259" s="8"/>
      <c r="N259" s="8"/>
    </row>
    <row r="260" spans="1:14" ht="21.75" x14ac:dyDescent="0.5">
      <c r="A260" s="94"/>
      <c r="B260" s="112" t="s">
        <v>2596</v>
      </c>
      <c r="C260" s="13" t="s">
        <v>1488</v>
      </c>
      <c r="D260" s="13" t="s">
        <v>49</v>
      </c>
      <c r="E260" s="20"/>
      <c r="F260" s="15"/>
      <c r="G260" s="15"/>
      <c r="H260" s="15"/>
      <c r="I260" s="68"/>
      <c r="J260" s="8"/>
      <c r="K260" s="8"/>
      <c r="L260" s="8"/>
      <c r="M260" s="8"/>
      <c r="N260" s="8"/>
    </row>
    <row r="261" spans="1:14" ht="21.75" x14ac:dyDescent="0.5">
      <c r="A261" s="94"/>
      <c r="B261" s="112" t="s">
        <v>633</v>
      </c>
      <c r="C261" s="112"/>
      <c r="D261" s="282"/>
      <c r="E261" s="33"/>
      <c r="F261" s="114"/>
      <c r="G261" s="114"/>
      <c r="H261" s="95"/>
      <c r="I261" s="68"/>
      <c r="J261" s="8"/>
      <c r="K261" s="8"/>
      <c r="L261" s="8"/>
      <c r="M261" s="8"/>
      <c r="N261" s="8"/>
    </row>
    <row r="262" spans="1:14" ht="3" customHeight="1" x14ac:dyDescent="0.5">
      <c r="A262" s="94"/>
      <c r="B262" s="112"/>
      <c r="C262" s="112"/>
      <c r="D262" s="118"/>
      <c r="E262" s="33"/>
      <c r="F262" s="114"/>
      <c r="G262" s="114"/>
      <c r="H262" s="95"/>
      <c r="I262" s="68"/>
      <c r="J262" s="8"/>
      <c r="K262" s="8"/>
      <c r="L262" s="8"/>
      <c r="M262" s="8"/>
      <c r="N262" s="8"/>
    </row>
    <row r="263" spans="1:14" ht="21.75" x14ac:dyDescent="0.5">
      <c r="A263" s="67">
        <v>55</v>
      </c>
      <c r="B263" s="180" t="s">
        <v>45</v>
      </c>
      <c r="C263" s="13" t="s">
        <v>1485</v>
      </c>
      <c r="D263" s="13" t="s">
        <v>48</v>
      </c>
      <c r="E263" s="20">
        <v>0</v>
      </c>
      <c r="F263" s="15">
        <v>800000</v>
      </c>
      <c r="G263" s="15">
        <v>800000</v>
      </c>
      <c r="H263" s="15" t="s">
        <v>131</v>
      </c>
      <c r="I263" s="68" t="s">
        <v>28</v>
      </c>
      <c r="J263" s="8"/>
      <c r="K263" s="8"/>
      <c r="L263" s="8"/>
      <c r="M263" s="8"/>
      <c r="N263" s="8"/>
    </row>
    <row r="264" spans="1:14" ht="21.75" x14ac:dyDescent="0.5">
      <c r="A264" s="67"/>
      <c r="B264" s="13" t="s">
        <v>2610</v>
      </c>
      <c r="C264" s="13" t="s">
        <v>131</v>
      </c>
      <c r="D264" s="13" t="s">
        <v>2562</v>
      </c>
      <c r="E264" s="20"/>
      <c r="F264" s="15"/>
      <c r="G264" s="15"/>
      <c r="H264" s="15" t="s">
        <v>1487</v>
      </c>
      <c r="I264" s="68"/>
      <c r="J264" s="8"/>
      <c r="K264" s="8"/>
      <c r="L264" s="8"/>
      <c r="M264" s="8"/>
      <c r="N264" s="8"/>
    </row>
    <row r="265" spans="1:14" ht="18" customHeight="1" x14ac:dyDescent="0.5">
      <c r="A265" s="67"/>
      <c r="B265" s="13" t="s">
        <v>19</v>
      </c>
      <c r="C265" s="13" t="s">
        <v>1488</v>
      </c>
      <c r="D265" s="13" t="s">
        <v>49</v>
      </c>
      <c r="E265" s="20"/>
      <c r="F265" s="15"/>
      <c r="G265" s="15"/>
      <c r="H265" s="15"/>
      <c r="I265" s="68"/>
      <c r="J265" s="8"/>
      <c r="K265" s="8"/>
      <c r="L265" s="8"/>
      <c r="M265" s="8"/>
      <c r="N265" s="8"/>
    </row>
    <row r="266" spans="1:14" ht="4.5" customHeight="1" x14ac:dyDescent="0.5">
      <c r="A266" s="67"/>
      <c r="B266" s="13"/>
      <c r="C266" s="13"/>
      <c r="D266" s="125"/>
      <c r="E266" s="20"/>
      <c r="F266" s="15"/>
      <c r="G266" s="15"/>
      <c r="H266" s="15"/>
      <c r="I266" s="68"/>
      <c r="J266" s="8"/>
      <c r="K266" s="8"/>
      <c r="L266" s="8"/>
      <c r="M266" s="8"/>
      <c r="N266" s="8"/>
    </row>
    <row r="267" spans="1:14" ht="21.75" x14ac:dyDescent="0.5">
      <c r="A267" s="67">
        <v>56</v>
      </c>
      <c r="B267" s="180" t="s">
        <v>45</v>
      </c>
      <c r="C267" s="13" t="s">
        <v>1485</v>
      </c>
      <c r="D267" s="13" t="s">
        <v>48</v>
      </c>
      <c r="E267" s="20">
        <v>0</v>
      </c>
      <c r="F267" s="15">
        <v>800000</v>
      </c>
      <c r="G267" s="15">
        <v>800000</v>
      </c>
      <c r="H267" s="15" t="s">
        <v>131</v>
      </c>
      <c r="I267" s="68" t="s">
        <v>28</v>
      </c>
      <c r="J267" s="8"/>
      <c r="K267" s="8"/>
      <c r="L267" s="8"/>
      <c r="M267" s="8"/>
      <c r="N267" s="8"/>
    </row>
    <row r="268" spans="1:14" ht="21.75" x14ac:dyDescent="0.5">
      <c r="A268" s="67"/>
      <c r="B268" s="13" t="s">
        <v>2609</v>
      </c>
      <c r="C268" s="13" t="s">
        <v>131</v>
      </c>
      <c r="D268" s="13" t="s">
        <v>2562</v>
      </c>
      <c r="E268" s="20"/>
      <c r="F268" s="15"/>
      <c r="G268" s="15"/>
      <c r="H268" s="15" t="s">
        <v>1487</v>
      </c>
      <c r="I268" s="68"/>
      <c r="J268" s="8"/>
      <c r="K268" s="8"/>
      <c r="L268" s="8"/>
      <c r="M268" s="8"/>
      <c r="N268" s="8"/>
    </row>
    <row r="269" spans="1:14" ht="20.25" customHeight="1" x14ac:dyDescent="0.5">
      <c r="A269" s="67"/>
      <c r="B269" s="13" t="s">
        <v>19</v>
      </c>
      <c r="C269" s="13" t="s">
        <v>1488</v>
      </c>
      <c r="D269" s="13" t="s">
        <v>49</v>
      </c>
      <c r="E269" s="20"/>
      <c r="F269" s="15"/>
      <c r="G269" s="15"/>
      <c r="H269" s="15"/>
      <c r="I269" s="68"/>
      <c r="J269" s="8"/>
      <c r="K269" s="8"/>
      <c r="L269" s="8"/>
      <c r="M269" s="8"/>
      <c r="N269" s="8"/>
    </row>
    <row r="270" spans="1:14" ht="2.25" customHeight="1" x14ac:dyDescent="0.5">
      <c r="A270" s="67"/>
      <c r="B270" s="13"/>
      <c r="C270" s="13"/>
      <c r="D270" s="125"/>
      <c r="E270" s="20"/>
      <c r="F270" s="15"/>
      <c r="G270" s="15"/>
      <c r="H270" s="15"/>
      <c r="I270" s="68"/>
      <c r="J270" s="8"/>
      <c r="K270" s="8"/>
      <c r="L270" s="8"/>
      <c r="M270" s="8"/>
      <c r="N270" s="8"/>
    </row>
    <row r="271" spans="1:14" ht="21.75" x14ac:dyDescent="0.5">
      <c r="A271" s="67">
        <v>57</v>
      </c>
      <c r="B271" s="180" t="s">
        <v>45</v>
      </c>
      <c r="C271" s="13" t="s">
        <v>1485</v>
      </c>
      <c r="D271" s="13" t="s">
        <v>48</v>
      </c>
      <c r="E271" s="20">
        <v>0</v>
      </c>
      <c r="F271" s="15">
        <v>800000</v>
      </c>
      <c r="G271" s="15">
        <v>800000</v>
      </c>
      <c r="H271" s="15" t="s">
        <v>131</v>
      </c>
      <c r="I271" s="68" t="s">
        <v>28</v>
      </c>
      <c r="J271" s="8">
        <f>SUM(E250:E271)</f>
        <v>0</v>
      </c>
      <c r="K271" s="8">
        <f>SUM(F250:F271)</f>
        <v>4800000</v>
      </c>
      <c r="L271" s="8">
        <f>SUM(G250:G271)</f>
        <v>4800000</v>
      </c>
      <c r="M271" s="8"/>
      <c r="N271" s="8"/>
    </row>
    <row r="272" spans="1:14" ht="21.75" x14ac:dyDescent="0.5">
      <c r="A272" s="67"/>
      <c r="B272" s="13" t="s">
        <v>2608</v>
      </c>
      <c r="C272" s="13" t="s">
        <v>131</v>
      </c>
      <c r="D272" s="13" t="s">
        <v>2562</v>
      </c>
      <c r="E272" s="20"/>
      <c r="F272" s="15"/>
      <c r="G272" s="15"/>
      <c r="H272" s="15" t="s">
        <v>1487</v>
      </c>
      <c r="I272" s="68"/>
      <c r="J272" s="8"/>
      <c r="K272" s="8"/>
      <c r="L272" s="8"/>
      <c r="M272" s="8"/>
      <c r="N272" s="8"/>
    </row>
    <row r="273" spans="1:14" ht="21.75" x14ac:dyDescent="0.5">
      <c r="A273" s="69"/>
      <c r="B273" s="16" t="s">
        <v>19</v>
      </c>
      <c r="C273" s="16" t="s">
        <v>1488</v>
      </c>
      <c r="D273" s="16" t="s">
        <v>49</v>
      </c>
      <c r="E273" s="21"/>
      <c r="F273" s="18"/>
      <c r="G273" s="18"/>
      <c r="H273" s="18"/>
      <c r="I273" s="87">
        <f>SUM(I245+1)</f>
        <v>317</v>
      </c>
      <c r="J273" s="8"/>
      <c r="K273" s="8"/>
      <c r="L273" s="8"/>
      <c r="M273" s="8"/>
      <c r="N273" s="8"/>
    </row>
    <row r="274" spans="1:14" ht="21.75" x14ac:dyDescent="0.5">
      <c r="A274" s="1" t="s">
        <v>29</v>
      </c>
      <c r="B274" s="1"/>
      <c r="C274" s="1"/>
      <c r="D274" s="1"/>
      <c r="E274" s="2"/>
      <c r="F274" s="2"/>
      <c r="G274" s="2"/>
      <c r="H274" s="1"/>
      <c r="I274" s="1"/>
      <c r="J274" s="8"/>
      <c r="K274" s="8"/>
      <c r="L274" s="8"/>
      <c r="M274" s="8"/>
      <c r="N274" s="8"/>
    </row>
    <row r="275" spans="1:14" ht="21.75" x14ac:dyDescent="0.5">
      <c r="A275" s="1" t="s">
        <v>31</v>
      </c>
      <c r="B275" s="1"/>
      <c r="C275" s="1"/>
      <c r="D275" s="1"/>
      <c r="E275" s="2"/>
      <c r="F275" s="2"/>
      <c r="G275" s="2"/>
      <c r="H275" s="1"/>
      <c r="I275" s="1"/>
      <c r="J275" s="8"/>
      <c r="K275" s="8"/>
      <c r="L275" s="8"/>
      <c r="M275" s="8"/>
      <c r="N275" s="8"/>
    </row>
    <row r="276" spans="1:14" ht="21.75" x14ac:dyDescent="0.5">
      <c r="A276" s="668" t="s">
        <v>5</v>
      </c>
      <c r="B276" s="670" t="s">
        <v>6</v>
      </c>
      <c r="C276" s="672" t="s">
        <v>7</v>
      </c>
      <c r="D276" s="670" t="s">
        <v>8</v>
      </c>
      <c r="E276" s="667" t="s">
        <v>9</v>
      </c>
      <c r="F276" s="667"/>
      <c r="G276" s="667"/>
      <c r="H276" s="3" t="s">
        <v>10</v>
      </c>
      <c r="I276" s="4" t="s">
        <v>11</v>
      </c>
      <c r="J276" s="8"/>
      <c r="K276" s="8"/>
      <c r="L276" s="8"/>
      <c r="M276" s="8"/>
      <c r="N276" s="8"/>
    </row>
    <row r="277" spans="1:14" ht="21.75" x14ac:dyDescent="0.5">
      <c r="A277" s="669"/>
      <c r="B277" s="671"/>
      <c r="C277" s="676"/>
      <c r="D277" s="671"/>
      <c r="E277" s="286" t="s">
        <v>12</v>
      </c>
      <c r="F277" s="286" t="s">
        <v>13</v>
      </c>
      <c r="G277" s="286" t="s">
        <v>14</v>
      </c>
      <c r="H277" s="6" t="s">
        <v>15</v>
      </c>
      <c r="I277" s="7" t="s">
        <v>16</v>
      </c>
      <c r="J277" s="8"/>
      <c r="K277" s="8"/>
      <c r="L277" s="8"/>
      <c r="M277" s="8"/>
      <c r="N277" s="8"/>
    </row>
    <row r="278" spans="1:14" ht="21.75" x14ac:dyDescent="0.5">
      <c r="A278" s="66">
        <v>58</v>
      </c>
      <c r="B278" s="308" t="s">
        <v>45</v>
      </c>
      <c r="C278" s="10" t="s">
        <v>1485</v>
      </c>
      <c r="D278" s="10" t="s">
        <v>48</v>
      </c>
      <c r="E278" s="19">
        <v>0</v>
      </c>
      <c r="F278" s="12">
        <v>800000</v>
      </c>
      <c r="G278" s="12">
        <v>800000</v>
      </c>
      <c r="H278" s="12" t="s">
        <v>131</v>
      </c>
      <c r="I278" s="177" t="s">
        <v>28</v>
      </c>
      <c r="J278" s="8"/>
      <c r="K278" s="8"/>
      <c r="L278" s="8"/>
      <c r="M278" s="8"/>
      <c r="N278" s="8"/>
    </row>
    <row r="279" spans="1:14" ht="21.75" x14ac:dyDescent="0.5">
      <c r="A279" s="67"/>
      <c r="B279" s="13" t="s">
        <v>2607</v>
      </c>
      <c r="C279" s="13" t="s">
        <v>131</v>
      </c>
      <c r="D279" s="13" t="s">
        <v>2562</v>
      </c>
      <c r="E279" s="20"/>
      <c r="F279" s="15"/>
      <c r="G279" s="15"/>
      <c r="H279" s="15" t="s">
        <v>1487</v>
      </c>
      <c r="I279" s="68"/>
      <c r="J279" s="8"/>
      <c r="K279" s="8"/>
      <c r="L279" s="8"/>
      <c r="M279" s="8"/>
      <c r="N279" s="8"/>
    </row>
    <row r="280" spans="1:14" ht="21.75" x14ac:dyDescent="0.5">
      <c r="A280" s="67"/>
      <c r="B280" s="13" t="s">
        <v>19</v>
      </c>
      <c r="C280" s="13" t="s">
        <v>1488</v>
      </c>
      <c r="D280" s="13" t="s">
        <v>49</v>
      </c>
      <c r="E280" s="20"/>
      <c r="F280" s="15"/>
      <c r="G280" s="15"/>
      <c r="H280" s="15"/>
      <c r="I280" s="68"/>
      <c r="J280" s="8"/>
      <c r="K280" s="8"/>
      <c r="L280" s="8"/>
      <c r="M280" s="8"/>
      <c r="N280" s="8"/>
    </row>
    <row r="281" spans="1:14" ht="3.75" customHeight="1" x14ac:dyDescent="0.5">
      <c r="A281" s="67"/>
      <c r="B281" s="13"/>
      <c r="C281" s="13"/>
      <c r="D281" s="125"/>
      <c r="E281" s="20"/>
      <c r="F281" s="15"/>
      <c r="G281" s="15"/>
      <c r="H281" s="15"/>
      <c r="I281" s="68"/>
      <c r="J281" s="8"/>
      <c r="K281" s="8"/>
      <c r="L281" s="8"/>
      <c r="M281" s="8"/>
      <c r="N281" s="8"/>
    </row>
    <row r="282" spans="1:14" ht="21.75" x14ac:dyDescent="0.5">
      <c r="A282" s="67">
        <v>59</v>
      </c>
      <c r="B282" s="180" t="s">
        <v>45</v>
      </c>
      <c r="C282" s="13" t="s">
        <v>1485</v>
      </c>
      <c r="D282" s="13" t="s">
        <v>48</v>
      </c>
      <c r="E282" s="20">
        <v>0</v>
      </c>
      <c r="F282" s="15">
        <v>800000</v>
      </c>
      <c r="G282" s="15">
        <v>800000</v>
      </c>
      <c r="H282" s="15" t="s">
        <v>131</v>
      </c>
      <c r="I282" s="68" t="s">
        <v>28</v>
      </c>
      <c r="J282" s="8"/>
      <c r="K282" s="8"/>
      <c r="L282" s="8"/>
      <c r="M282" s="8"/>
      <c r="N282" s="8"/>
    </row>
    <row r="283" spans="1:14" ht="21.75" x14ac:dyDescent="0.5">
      <c r="A283" s="67"/>
      <c r="B283" s="13" t="s">
        <v>2606</v>
      </c>
      <c r="C283" s="13" t="s">
        <v>131</v>
      </c>
      <c r="D283" s="13" t="s">
        <v>2562</v>
      </c>
      <c r="E283" s="20"/>
      <c r="F283" s="15"/>
      <c r="G283" s="15"/>
      <c r="H283" s="15" t="s">
        <v>1487</v>
      </c>
      <c r="I283" s="68"/>
      <c r="J283" s="8"/>
      <c r="K283" s="8"/>
      <c r="L283" s="8"/>
      <c r="M283" s="8"/>
      <c r="N283" s="8"/>
    </row>
    <row r="284" spans="1:14" ht="21.75" x14ac:dyDescent="0.5">
      <c r="A284" s="67"/>
      <c r="B284" s="13" t="s">
        <v>19</v>
      </c>
      <c r="C284" s="13" t="s">
        <v>1488</v>
      </c>
      <c r="D284" s="13" t="s">
        <v>49</v>
      </c>
      <c r="E284" s="20"/>
      <c r="F284" s="15"/>
      <c r="G284" s="15"/>
      <c r="H284" s="15"/>
      <c r="I284" s="68"/>
      <c r="J284" s="8"/>
      <c r="K284" s="8"/>
      <c r="L284" s="8"/>
      <c r="M284" s="8"/>
      <c r="N284" s="8"/>
    </row>
    <row r="285" spans="1:14" ht="2.25" customHeight="1" x14ac:dyDescent="0.5">
      <c r="A285" s="67"/>
      <c r="B285" s="180"/>
      <c r="C285" s="13"/>
      <c r="D285" s="125"/>
      <c r="E285" s="20"/>
      <c r="F285" s="15"/>
      <c r="G285" s="15"/>
      <c r="H285" s="15"/>
      <c r="I285" s="68"/>
      <c r="J285" s="8"/>
      <c r="K285" s="8"/>
      <c r="L285" s="8"/>
      <c r="M285" s="8"/>
      <c r="N285" s="8"/>
    </row>
    <row r="286" spans="1:14" ht="21.75" x14ac:dyDescent="0.5">
      <c r="A286" s="67">
        <v>60</v>
      </c>
      <c r="B286" s="180" t="s">
        <v>45</v>
      </c>
      <c r="C286" s="13" t="s">
        <v>1485</v>
      </c>
      <c r="D286" s="13" t="s">
        <v>48</v>
      </c>
      <c r="E286" s="20">
        <v>0</v>
      </c>
      <c r="F286" s="15">
        <v>800000</v>
      </c>
      <c r="G286" s="15">
        <v>800000</v>
      </c>
      <c r="H286" s="15" t="s">
        <v>131</v>
      </c>
      <c r="I286" s="68" t="s">
        <v>28</v>
      </c>
      <c r="J286" s="8"/>
      <c r="K286" s="8"/>
      <c r="L286" s="8"/>
      <c r="M286" s="8"/>
      <c r="N286" s="8"/>
    </row>
    <row r="287" spans="1:14" ht="21.75" x14ac:dyDescent="0.5">
      <c r="A287" s="67"/>
      <c r="B287" s="13" t="s">
        <v>2605</v>
      </c>
      <c r="C287" s="13" t="s">
        <v>131</v>
      </c>
      <c r="D287" s="13" t="s">
        <v>2562</v>
      </c>
      <c r="E287" s="20"/>
      <c r="F287" s="15"/>
      <c r="G287" s="15"/>
      <c r="H287" s="15" t="s">
        <v>1487</v>
      </c>
      <c r="I287" s="68"/>
      <c r="J287" s="8"/>
      <c r="K287" s="8"/>
      <c r="L287" s="8"/>
      <c r="M287" s="8"/>
      <c r="N287" s="8"/>
    </row>
    <row r="288" spans="1:14" ht="21.75" x14ac:dyDescent="0.5">
      <c r="A288" s="67"/>
      <c r="B288" s="13" t="s">
        <v>19</v>
      </c>
      <c r="C288" s="13" t="s">
        <v>1488</v>
      </c>
      <c r="D288" s="13" t="s">
        <v>49</v>
      </c>
      <c r="E288" s="20"/>
      <c r="F288" s="15"/>
      <c r="G288" s="15"/>
      <c r="H288" s="15"/>
      <c r="I288" s="68"/>
      <c r="J288" s="8"/>
      <c r="K288" s="8"/>
      <c r="L288" s="8"/>
      <c r="M288" s="8"/>
      <c r="N288" s="8"/>
    </row>
    <row r="289" spans="1:14" ht="2.25" customHeight="1" x14ac:dyDescent="0.5">
      <c r="A289" s="67"/>
      <c r="B289" s="13"/>
      <c r="C289" s="13"/>
      <c r="D289" s="125"/>
      <c r="E289" s="20"/>
      <c r="F289" s="15"/>
      <c r="G289" s="15"/>
      <c r="H289" s="15"/>
      <c r="I289" s="68"/>
      <c r="J289" s="8"/>
      <c r="K289" s="8"/>
      <c r="L289" s="8"/>
      <c r="M289" s="8"/>
      <c r="N289" s="8"/>
    </row>
    <row r="290" spans="1:14" ht="21.75" x14ac:dyDescent="0.5">
      <c r="A290" s="67">
        <v>61</v>
      </c>
      <c r="B290" s="180" t="s">
        <v>45</v>
      </c>
      <c r="C290" s="13" t="s">
        <v>1485</v>
      </c>
      <c r="D290" s="13" t="s">
        <v>48</v>
      </c>
      <c r="E290" s="20">
        <v>0</v>
      </c>
      <c r="F290" s="15">
        <v>800000</v>
      </c>
      <c r="G290" s="15">
        <v>800000</v>
      </c>
      <c r="H290" s="15" t="s">
        <v>131</v>
      </c>
      <c r="I290" s="68" t="s">
        <v>28</v>
      </c>
      <c r="J290" s="8"/>
      <c r="K290" s="8"/>
      <c r="L290" s="8"/>
      <c r="M290" s="8"/>
      <c r="N290" s="8"/>
    </row>
    <row r="291" spans="1:14" ht="21.75" x14ac:dyDescent="0.5">
      <c r="A291" s="67"/>
      <c r="B291" s="13" t="s">
        <v>2604</v>
      </c>
      <c r="C291" s="13" t="s">
        <v>131</v>
      </c>
      <c r="D291" s="13" t="s">
        <v>2562</v>
      </c>
      <c r="E291" s="20"/>
      <c r="F291" s="15"/>
      <c r="G291" s="15"/>
      <c r="H291" s="15" t="s">
        <v>1487</v>
      </c>
      <c r="I291" s="68"/>
      <c r="J291" s="8"/>
      <c r="K291" s="8"/>
      <c r="L291" s="8"/>
      <c r="M291" s="8"/>
      <c r="N291" s="8"/>
    </row>
    <row r="292" spans="1:14" ht="21.75" x14ac:dyDescent="0.5">
      <c r="A292" s="67"/>
      <c r="B292" s="13" t="s">
        <v>19</v>
      </c>
      <c r="C292" s="13" t="s">
        <v>1488</v>
      </c>
      <c r="D292" s="13" t="s">
        <v>49</v>
      </c>
      <c r="E292" s="20"/>
      <c r="F292" s="15"/>
      <c r="G292" s="15"/>
      <c r="H292" s="15"/>
      <c r="I292" s="68"/>
      <c r="J292" s="8"/>
      <c r="K292" s="8"/>
      <c r="L292" s="8"/>
      <c r="M292" s="8"/>
      <c r="N292" s="8"/>
    </row>
    <row r="293" spans="1:14" ht="3" customHeight="1" x14ac:dyDescent="0.5">
      <c r="A293" s="67"/>
      <c r="B293" s="13"/>
      <c r="C293" s="13"/>
      <c r="D293" s="125"/>
      <c r="E293" s="20"/>
      <c r="F293" s="15"/>
      <c r="G293" s="15"/>
      <c r="H293" s="15"/>
      <c r="I293" s="68"/>
      <c r="J293" s="8"/>
      <c r="K293" s="8"/>
      <c r="L293" s="8"/>
      <c r="M293" s="8"/>
      <c r="N293" s="8"/>
    </row>
    <row r="294" spans="1:14" ht="21.75" x14ac:dyDescent="0.5">
      <c r="A294" s="67">
        <v>62</v>
      </c>
      <c r="B294" s="180" t="s">
        <v>45</v>
      </c>
      <c r="C294" s="13" t="s">
        <v>1485</v>
      </c>
      <c r="D294" s="13" t="s">
        <v>48</v>
      </c>
      <c r="E294" s="20">
        <v>0</v>
      </c>
      <c r="F294" s="15">
        <v>800000</v>
      </c>
      <c r="G294" s="15">
        <v>800000</v>
      </c>
      <c r="H294" s="15" t="s">
        <v>131</v>
      </c>
      <c r="I294" s="68" t="s">
        <v>28</v>
      </c>
      <c r="J294" s="8"/>
      <c r="K294" s="8"/>
      <c r="L294" s="8"/>
      <c r="M294" s="8"/>
      <c r="N294" s="8"/>
    </row>
    <row r="295" spans="1:14" ht="21.75" x14ac:dyDescent="0.5">
      <c r="A295" s="67"/>
      <c r="B295" s="13" t="s">
        <v>2603</v>
      </c>
      <c r="C295" s="13" t="s">
        <v>131</v>
      </c>
      <c r="D295" s="13" t="s">
        <v>2562</v>
      </c>
      <c r="E295" s="20"/>
      <c r="F295" s="15"/>
      <c r="G295" s="15"/>
      <c r="H295" s="15" t="s">
        <v>1487</v>
      </c>
      <c r="I295" s="68"/>
      <c r="J295" s="8"/>
      <c r="K295" s="8"/>
      <c r="L295" s="8"/>
      <c r="M295" s="8"/>
      <c r="N295" s="8"/>
    </row>
    <row r="296" spans="1:14" ht="21.75" x14ac:dyDescent="0.5">
      <c r="A296" s="67"/>
      <c r="B296" s="13" t="s">
        <v>19</v>
      </c>
      <c r="C296" s="13" t="s">
        <v>1488</v>
      </c>
      <c r="D296" s="13" t="s">
        <v>49</v>
      </c>
      <c r="E296" s="20"/>
      <c r="F296" s="15"/>
      <c r="G296" s="15"/>
      <c r="H296" s="15"/>
      <c r="I296" s="68"/>
      <c r="J296" s="8"/>
      <c r="K296" s="8"/>
      <c r="L296" s="8"/>
      <c r="M296" s="8"/>
      <c r="N296" s="8"/>
    </row>
    <row r="297" spans="1:14" ht="3" customHeight="1" x14ac:dyDescent="0.5">
      <c r="A297" s="67"/>
      <c r="B297" s="13"/>
      <c r="C297" s="13"/>
      <c r="D297" s="125"/>
      <c r="E297" s="20"/>
      <c r="F297" s="15"/>
      <c r="G297" s="15"/>
      <c r="H297" s="15"/>
      <c r="I297" s="68"/>
      <c r="J297" s="8"/>
      <c r="K297" s="8"/>
      <c r="L297" s="8"/>
      <c r="M297" s="8"/>
      <c r="N297" s="8"/>
    </row>
    <row r="298" spans="1:14" ht="21.75" x14ac:dyDescent="0.5">
      <c r="A298" s="67">
        <v>63</v>
      </c>
      <c r="B298" s="180" t="s">
        <v>45</v>
      </c>
      <c r="C298" s="13" t="s">
        <v>1485</v>
      </c>
      <c r="D298" s="13" t="s">
        <v>48</v>
      </c>
      <c r="E298" s="20">
        <v>0</v>
      </c>
      <c r="F298" s="15">
        <v>800000</v>
      </c>
      <c r="G298" s="15">
        <v>800000</v>
      </c>
      <c r="H298" s="15" t="s">
        <v>131</v>
      </c>
      <c r="I298" s="68" t="s">
        <v>28</v>
      </c>
      <c r="J298" s="8">
        <f>SUM(E278:E298)</f>
        <v>0</v>
      </c>
      <c r="K298" s="8">
        <f>SUM(F278:F298)</f>
        <v>4800000</v>
      </c>
      <c r="L298" s="8">
        <f>SUM(G278:G298)</f>
        <v>4800000</v>
      </c>
      <c r="M298" s="8"/>
      <c r="N298" s="8"/>
    </row>
    <row r="299" spans="1:14" ht="21.75" x14ac:dyDescent="0.5">
      <c r="A299" s="67"/>
      <c r="B299" s="13" t="s">
        <v>2602</v>
      </c>
      <c r="C299" s="13" t="s">
        <v>131</v>
      </c>
      <c r="D299" s="13" t="s">
        <v>2562</v>
      </c>
      <c r="E299" s="20"/>
      <c r="F299" s="15"/>
      <c r="G299" s="15"/>
      <c r="H299" s="15" t="s">
        <v>1487</v>
      </c>
      <c r="I299" s="68"/>
      <c r="J299" s="8"/>
      <c r="K299" s="8"/>
      <c r="L299" s="8"/>
      <c r="M299" s="8"/>
      <c r="N299" s="8"/>
    </row>
    <row r="300" spans="1:14" ht="21.75" x14ac:dyDescent="0.5">
      <c r="A300" s="69"/>
      <c r="B300" s="16" t="s">
        <v>19</v>
      </c>
      <c r="C300" s="16" t="s">
        <v>1488</v>
      </c>
      <c r="D300" s="16" t="s">
        <v>49</v>
      </c>
      <c r="E300" s="21"/>
      <c r="F300" s="18"/>
      <c r="G300" s="18"/>
      <c r="H300" s="18"/>
      <c r="I300" s="87"/>
      <c r="J300" s="8"/>
      <c r="K300" s="8"/>
      <c r="L300" s="8"/>
      <c r="M300" s="8"/>
      <c r="N300" s="8"/>
    </row>
    <row r="301" spans="1:14" ht="21.75" x14ac:dyDescent="0.5">
      <c r="A301" s="43"/>
      <c r="B301" s="14"/>
      <c r="C301" s="14"/>
      <c r="D301" s="14"/>
      <c r="E301" s="14"/>
      <c r="F301" s="14"/>
      <c r="G301" s="14"/>
      <c r="H301" s="14"/>
      <c r="I301" s="44">
        <f>SUM(I273+1)</f>
        <v>318</v>
      </c>
      <c r="J301" s="8"/>
      <c r="K301" s="8"/>
      <c r="L301" s="8"/>
      <c r="M301" s="8"/>
      <c r="N301" s="8"/>
    </row>
    <row r="302" spans="1:14" ht="21.75" x14ac:dyDescent="0.5">
      <c r="A302" s="1" t="s">
        <v>29</v>
      </c>
      <c r="B302" s="1"/>
      <c r="C302" s="1"/>
      <c r="D302" s="1"/>
      <c r="E302" s="2"/>
      <c r="F302" s="2"/>
      <c r="G302" s="2"/>
      <c r="H302" s="1"/>
      <c r="I302" s="1"/>
      <c r="J302" s="8"/>
      <c r="K302" s="8"/>
      <c r="L302" s="8"/>
      <c r="M302" s="8"/>
      <c r="N302" s="8"/>
    </row>
    <row r="303" spans="1:14" ht="21.75" x14ac:dyDescent="0.5">
      <c r="A303" s="1" t="s">
        <v>31</v>
      </c>
      <c r="B303" s="1"/>
      <c r="C303" s="1"/>
      <c r="D303" s="1"/>
      <c r="E303" s="2"/>
      <c r="F303" s="2"/>
      <c r="G303" s="2"/>
      <c r="H303" s="1"/>
      <c r="I303" s="1"/>
      <c r="J303" s="8"/>
      <c r="K303" s="8"/>
      <c r="L303" s="8"/>
      <c r="M303" s="8"/>
      <c r="N303" s="8"/>
    </row>
    <row r="304" spans="1:14" ht="21.75" x14ac:dyDescent="0.5">
      <c r="A304" s="668" t="s">
        <v>5</v>
      </c>
      <c r="B304" s="670" t="s">
        <v>6</v>
      </c>
      <c r="C304" s="672" t="s">
        <v>7</v>
      </c>
      <c r="D304" s="670" t="s">
        <v>8</v>
      </c>
      <c r="E304" s="667" t="s">
        <v>9</v>
      </c>
      <c r="F304" s="667"/>
      <c r="G304" s="667"/>
      <c r="H304" s="3" t="s">
        <v>10</v>
      </c>
      <c r="I304" s="4" t="s">
        <v>11</v>
      </c>
      <c r="J304" s="8"/>
      <c r="K304" s="8"/>
      <c r="L304" s="8"/>
      <c r="M304" s="8"/>
      <c r="N304" s="8"/>
    </row>
    <row r="305" spans="1:14" ht="21.75" x14ac:dyDescent="0.5">
      <c r="A305" s="669"/>
      <c r="B305" s="671"/>
      <c r="C305" s="676"/>
      <c r="D305" s="674"/>
      <c r="E305" s="56" t="s">
        <v>12</v>
      </c>
      <c r="F305" s="286" t="s">
        <v>13</v>
      </c>
      <c r="G305" s="286" t="s">
        <v>14</v>
      </c>
      <c r="H305" s="6" t="s">
        <v>15</v>
      </c>
      <c r="I305" s="7" t="s">
        <v>16</v>
      </c>
      <c r="J305" s="8"/>
      <c r="K305" s="8"/>
      <c r="L305" s="8"/>
      <c r="M305" s="8"/>
      <c r="N305" s="8"/>
    </row>
    <row r="306" spans="1:14" ht="21.75" x14ac:dyDescent="0.5">
      <c r="A306" s="66">
        <v>64</v>
      </c>
      <c r="B306" s="308" t="s">
        <v>45</v>
      </c>
      <c r="C306" s="10" t="s">
        <v>1485</v>
      </c>
      <c r="D306" s="10" t="s">
        <v>48</v>
      </c>
      <c r="E306" s="19">
        <v>0</v>
      </c>
      <c r="F306" s="12">
        <v>800000</v>
      </c>
      <c r="G306" s="12">
        <v>800000</v>
      </c>
      <c r="H306" s="12" t="s">
        <v>131</v>
      </c>
      <c r="I306" s="177" t="s">
        <v>28</v>
      </c>
      <c r="J306" s="8"/>
      <c r="K306" s="8"/>
      <c r="L306" s="8"/>
      <c r="M306" s="8"/>
      <c r="N306" s="8"/>
    </row>
    <row r="307" spans="1:14" ht="21.75" x14ac:dyDescent="0.5">
      <c r="A307" s="67"/>
      <c r="B307" s="13" t="s">
        <v>2601</v>
      </c>
      <c r="C307" s="13" t="s">
        <v>131</v>
      </c>
      <c r="D307" s="13" t="s">
        <v>2562</v>
      </c>
      <c r="E307" s="20"/>
      <c r="F307" s="15"/>
      <c r="G307" s="15"/>
      <c r="H307" s="15" t="s">
        <v>1487</v>
      </c>
      <c r="I307" s="68"/>
      <c r="J307" s="8"/>
      <c r="K307" s="8"/>
      <c r="L307" s="8"/>
      <c r="M307" s="8"/>
      <c r="N307" s="8"/>
    </row>
    <row r="308" spans="1:14" ht="21.75" x14ac:dyDescent="0.5">
      <c r="A308" s="67"/>
      <c r="B308" s="13" t="s">
        <v>19</v>
      </c>
      <c r="C308" s="13" t="s">
        <v>1488</v>
      </c>
      <c r="D308" s="13" t="s">
        <v>49</v>
      </c>
      <c r="E308" s="20"/>
      <c r="F308" s="15"/>
      <c r="G308" s="15"/>
      <c r="H308" s="15"/>
      <c r="I308" s="68"/>
      <c r="J308" s="8"/>
      <c r="K308" s="8"/>
      <c r="L308" s="8"/>
      <c r="M308" s="8"/>
      <c r="N308" s="8"/>
    </row>
    <row r="309" spans="1:14" ht="3" customHeight="1" x14ac:dyDescent="0.5">
      <c r="A309" s="67"/>
      <c r="B309" s="13"/>
      <c r="C309" s="13"/>
      <c r="D309" s="125"/>
      <c r="E309" s="20"/>
      <c r="F309" s="15"/>
      <c r="G309" s="15"/>
      <c r="H309" s="15"/>
      <c r="I309" s="68"/>
      <c r="J309" s="8"/>
      <c r="K309" s="8"/>
      <c r="L309" s="8"/>
      <c r="M309" s="8"/>
      <c r="N309" s="8"/>
    </row>
    <row r="310" spans="1:14" ht="21.75" x14ac:dyDescent="0.5">
      <c r="A310" s="67">
        <v>65</v>
      </c>
      <c r="B310" s="180" t="s">
        <v>45</v>
      </c>
      <c r="C310" s="13" t="s">
        <v>1485</v>
      </c>
      <c r="D310" s="13" t="s">
        <v>48</v>
      </c>
      <c r="E310" s="20">
        <v>0</v>
      </c>
      <c r="F310" s="15">
        <v>800000</v>
      </c>
      <c r="G310" s="15">
        <v>800000</v>
      </c>
      <c r="H310" s="15" t="s">
        <v>131</v>
      </c>
      <c r="I310" s="68" t="s">
        <v>28</v>
      </c>
      <c r="J310" s="8"/>
      <c r="K310" s="8"/>
      <c r="L310" s="8"/>
      <c r="M310" s="8"/>
      <c r="N310" s="8"/>
    </row>
    <row r="311" spans="1:14" ht="21.75" x14ac:dyDescent="0.5">
      <c r="A311" s="67"/>
      <c r="B311" s="13" t="s">
        <v>2600</v>
      </c>
      <c r="C311" s="13" t="s">
        <v>131</v>
      </c>
      <c r="D311" s="13" t="s">
        <v>2562</v>
      </c>
      <c r="E311" s="20"/>
      <c r="F311" s="15"/>
      <c r="G311" s="15"/>
      <c r="H311" s="15" t="s">
        <v>1487</v>
      </c>
      <c r="I311" s="68"/>
      <c r="J311" s="8"/>
      <c r="K311" s="8"/>
      <c r="L311" s="8"/>
      <c r="M311" s="8"/>
      <c r="N311" s="8"/>
    </row>
    <row r="312" spans="1:14" ht="21.75" x14ac:dyDescent="0.5">
      <c r="A312" s="67"/>
      <c r="B312" s="13" t="s">
        <v>19</v>
      </c>
      <c r="C312" s="13" t="s">
        <v>1488</v>
      </c>
      <c r="D312" s="13" t="s">
        <v>49</v>
      </c>
      <c r="E312" s="20"/>
      <c r="F312" s="15"/>
      <c r="G312" s="15"/>
      <c r="H312" s="15"/>
      <c r="I312" s="68"/>
      <c r="J312" s="8"/>
      <c r="K312" s="8"/>
      <c r="L312" s="8"/>
      <c r="M312" s="8"/>
      <c r="N312" s="8"/>
    </row>
    <row r="313" spans="1:14" ht="3" customHeight="1" x14ac:dyDescent="0.5">
      <c r="A313" s="67"/>
      <c r="B313" s="13"/>
      <c r="C313" s="13"/>
      <c r="D313" s="125"/>
      <c r="E313" s="20"/>
      <c r="F313" s="15"/>
      <c r="G313" s="15"/>
      <c r="H313" s="15"/>
      <c r="I313" s="68"/>
      <c r="J313" s="8"/>
      <c r="K313" s="8"/>
      <c r="L313" s="8"/>
      <c r="M313" s="8"/>
      <c r="N313" s="8"/>
    </row>
    <row r="314" spans="1:14" ht="21.75" x14ac:dyDescent="0.5">
      <c r="A314" s="67">
        <v>66</v>
      </c>
      <c r="B314" s="180" t="s">
        <v>45</v>
      </c>
      <c r="C314" s="13" t="s">
        <v>1485</v>
      </c>
      <c r="D314" s="13" t="s">
        <v>48</v>
      </c>
      <c r="E314" s="20">
        <v>0</v>
      </c>
      <c r="F314" s="15">
        <v>800000</v>
      </c>
      <c r="G314" s="15">
        <v>800000</v>
      </c>
      <c r="H314" s="15" t="s">
        <v>131</v>
      </c>
      <c r="I314" s="68" t="s">
        <v>28</v>
      </c>
      <c r="J314" s="8"/>
      <c r="K314" s="8"/>
      <c r="L314" s="8"/>
      <c r="M314" s="8"/>
      <c r="N314" s="8"/>
    </row>
    <row r="315" spans="1:14" ht="21.75" x14ac:dyDescent="0.5">
      <c r="A315" s="67"/>
      <c r="B315" s="13" t="s">
        <v>2634</v>
      </c>
      <c r="C315" s="13" t="s">
        <v>131</v>
      </c>
      <c r="D315" s="13" t="s">
        <v>2562</v>
      </c>
      <c r="E315" s="20"/>
      <c r="F315" s="15"/>
      <c r="G315" s="15"/>
      <c r="H315" s="15" t="s">
        <v>1487</v>
      </c>
      <c r="I315" s="68"/>
      <c r="J315" s="8"/>
      <c r="K315" s="8"/>
      <c r="L315" s="8"/>
      <c r="M315" s="8"/>
      <c r="N315" s="8"/>
    </row>
    <row r="316" spans="1:14" ht="21.75" x14ac:dyDescent="0.5">
      <c r="A316" s="67"/>
      <c r="B316" s="13"/>
      <c r="C316" s="13" t="s">
        <v>1488</v>
      </c>
      <c r="D316" s="13" t="s">
        <v>49</v>
      </c>
      <c r="E316" s="20"/>
      <c r="F316" s="15"/>
      <c r="G316" s="15"/>
      <c r="H316" s="15"/>
      <c r="I316" s="68"/>
      <c r="J316" s="8"/>
      <c r="K316" s="8"/>
      <c r="L316" s="8"/>
      <c r="M316" s="8"/>
      <c r="N316" s="8"/>
    </row>
    <row r="317" spans="1:14" ht="3" customHeight="1" x14ac:dyDescent="0.5">
      <c r="A317" s="67"/>
      <c r="B317" s="13"/>
      <c r="C317" s="13"/>
      <c r="D317" s="13"/>
      <c r="E317" s="20"/>
      <c r="F317" s="15"/>
      <c r="G317" s="15"/>
      <c r="H317" s="15"/>
      <c r="I317" s="68"/>
      <c r="J317" s="8"/>
      <c r="K317" s="8"/>
      <c r="L317" s="8"/>
      <c r="M317" s="8"/>
      <c r="N317" s="8"/>
    </row>
    <row r="318" spans="1:14" ht="21.75" x14ac:dyDescent="0.5">
      <c r="A318" s="84">
        <v>67</v>
      </c>
      <c r="B318" s="180" t="s">
        <v>45</v>
      </c>
      <c r="C318" s="13" t="s">
        <v>1485</v>
      </c>
      <c r="D318" s="13" t="s">
        <v>48</v>
      </c>
      <c r="E318" s="20">
        <v>0</v>
      </c>
      <c r="F318" s="15">
        <v>800000</v>
      </c>
      <c r="G318" s="15">
        <v>800000</v>
      </c>
      <c r="H318" s="15" t="s">
        <v>131</v>
      </c>
      <c r="I318" s="68" t="s">
        <v>28</v>
      </c>
      <c r="J318" s="8"/>
      <c r="K318" s="8"/>
      <c r="L318" s="8"/>
      <c r="M318" s="8"/>
      <c r="N318" s="8"/>
    </row>
    <row r="319" spans="1:14" ht="21.75" x14ac:dyDescent="0.5">
      <c r="A319" s="84"/>
      <c r="B319" s="13" t="s">
        <v>2598</v>
      </c>
      <c r="C319" s="13" t="s">
        <v>131</v>
      </c>
      <c r="D319" s="13" t="s">
        <v>2562</v>
      </c>
      <c r="E319" s="20"/>
      <c r="F319" s="15"/>
      <c r="G319" s="15"/>
      <c r="H319" s="15" t="s">
        <v>1487</v>
      </c>
      <c r="I319" s="68"/>
      <c r="J319" s="8"/>
      <c r="K319" s="8"/>
      <c r="L319" s="8"/>
      <c r="M319" s="8"/>
      <c r="N319" s="8"/>
    </row>
    <row r="320" spans="1:14" ht="21.75" x14ac:dyDescent="0.5">
      <c r="A320" s="84"/>
      <c r="B320" s="67" t="s">
        <v>242</v>
      </c>
      <c r="C320" s="13" t="s">
        <v>1488</v>
      </c>
      <c r="D320" s="13" t="s">
        <v>49</v>
      </c>
      <c r="E320" s="20"/>
      <c r="F320" s="15"/>
      <c r="G320" s="15"/>
      <c r="H320" s="15"/>
      <c r="I320" s="68"/>
      <c r="J320" s="8"/>
      <c r="K320" s="8"/>
      <c r="L320" s="8"/>
      <c r="M320" s="8"/>
      <c r="N320" s="8"/>
    </row>
    <row r="321" spans="1:14" ht="3.75" customHeight="1" x14ac:dyDescent="0.5">
      <c r="A321" s="84"/>
      <c r="B321" s="67"/>
      <c r="C321" s="67"/>
      <c r="D321" s="110"/>
      <c r="E321" s="20"/>
      <c r="F321" s="15"/>
      <c r="G321" s="15"/>
      <c r="H321" s="85"/>
      <c r="I321" s="68"/>
      <c r="J321" s="8"/>
      <c r="K321" s="8"/>
      <c r="L321" s="8"/>
      <c r="M321" s="8"/>
      <c r="N321" s="8"/>
    </row>
    <row r="322" spans="1:14" ht="21.75" x14ac:dyDescent="0.5">
      <c r="A322" s="84">
        <v>68</v>
      </c>
      <c r="B322" s="180" t="s">
        <v>45</v>
      </c>
      <c r="C322" s="13" t="s">
        <v>1485</v>
      </c>
      <c r="D322" s="13" t="s">
        <v>48</v>
      </c>
      <c r="E322" s="20">
        <v>0</v>
      </c>
      <c r="F322" s="15">
        <v>800000</v>
      </c>
      <c r="G322" s="15">
        <v>800000</v>
      </c>
      <c r="H322" s="15" t="s">
        <v>131</v>
      </c>
      <c r="I322" s="68" t="s">
        <v>28</v>
      </c>
      <c r="J322" s="8"/>
      <c r="K322" s="8"/>
      <c r="L322" s="8"/>
      <c r="M322" s="8"/>
      <c r="N322" s="8"/>
    </row>
    <row r="323" spans="1:14" ht="21.75" x14ac:dyDescent="0.5">
      <c r="A323" s="84"/>
      <c r="B323" s="13" t="s">
        <v>2599</v>
      </c>
      <c r="C323" s="13" t="s">
        <v>131</v>
      </c>
      <c r="D323" s="13" t="s">
        <v>2562</v>
      </c>
      <c r="E323" s="20"/>
      <c r="F323" s="15"/>
      <c r="G323" s="15"/>
      <c r="H323" s="15" t="s">
        <v>1487</v>
      </c>
      <c r="I323" s="68"/>
      <c r="J323" s="8"/>
      <c r="K323" s="8"/>
      <c r="L323" s="8"/>
      <c r="M323" s="8"/>
      <c r="N323" s="8"/>
    </row>
    <row r="324" spans="1:14" ht="21.75" x14ac:dyDescent="0.5">
      <c r="A324" s="84"/>
      <c r="B324" s="67" t="s">
        <v>226</v>
      </c>
      <c r="C324" s="13" t="s">
        <v>1488</v>
      </c>
      <c r="D324" s="13" t="s">
        <v>49</v>
      </c>
      <c r="E324" s="20"/>
      <c r="F324" s="15"/>
      <c r="G324" s="15"/>
      <c r="H324" s="15"/>
      <c r="I324" s="68"/>
      <c r="J324" s="8"/>
      <c r="K324" s="8"/>
      <c r="L324" s="8"/>
      <c r="M324" s="8"/>
      <c r="N324" s="8"/>
    </row>
    <row r="325" spans="1:14" ht="3.75" customHeight="1" x14ac:dyDescent="0.5">
      <c r="A325" s="84"/>
      <c r="B325" s="67"/>
      <c r="C325" s="13"/>
      <c r="D325" s="110"/>
      <c r="E325" s="20"/>
      <c r="F325" s="15"/>
      <c r="G325" s="15"/>
      <c r="H325" s="15"/>
      <c r="I325" s="68"/>
      <c r="J325" s="8"/>
      <c r="K325" s="8"/>
      <c r="L325" s="8"/>
      <c r="M325" s="8"/>
      <c r="N325" s="8"/>
    </row>
    <row r="326" spans="1:14" ht="21.75" x14ac:dyDescent="0.5">
      <c r="A326" s="84">
        <v>69</v>
      </c>
      <c r="B326" s="180" t="s">
        <v>45</v>
      </c>
      <c r="C326" s="13" t="s">
        <v>1485</v>
      </c>
      <c r="D326" s="13" t="s">
        <v>48</v>
      </c>
      <c r="E326" s="20">
        <v>0</v>
      </c>
      <c r="F326" s="15">
        <v>800000</v>
      </c>
      <c r="G326" s="15">
        <v>800000</v>
      </c>
      <c r="H326" s="15" t="s">
        <v>131</v>
      </c>
      <c r="I326" s="68" t="s">
        <v>28</v>
      </c>
      <c r="J326" s="8">
        <f>SUM(E306:E326)</f>
        <v>0</v>
      </c>
      <c r="K326" s="8">
        <f>SUM(F306:F326)</f>
        <v>4800000</v>
      </c>
      <c r="L326" s="8">
        <f>SUM(G306:G326)</f>
        <v>4800000</v>
      </c>
      <c r="M326" s="8"/>
      <c r="N326" s="8"/>
    </row>
    <row r="327" spans="1:14" ht="21.75" x14ac:dyDescent="0.5">
      <c r="A327" s="84"/>
      <c r="B327" s="13" t="s">
        <v>2611</v>
      </c>
      <c r="C327" s="13" t="s">
        <v>131</v>
      </c>
      <c r="D327" s="13" t="s">
        <v>2562</v>
      </c>
      <c r="E327" s="20"/>
      <c r="F327" s="15"/>
      <c r="G327" s="15"/>
      <c r="H327" s="15" t="s">
        <v>1487</v>
      </c>
      <c r="I327" s="68"/>
      <c r="J327" s="8"/>
      <c r="K327" s="8"/>
      <c r="L327" s="8"/>
      <c r="M327" s="8"/>
      <c r="N327" s="8"/>
    </row>
    <row r="328" spans="1:14" ht="19.5" customHeight="1" x14ac:dyDescent="0.5">
      <c r="A328" s="84"/>
      <c r="B328" s="67" t="s">
        <v>2612</v>
      </c>
      <c r="C328" s="13" t="s">
        <v>1488</v>
      </c>
      <c r="D328" s="13" t="s">
        <v>49</v>
      </c>
      <c r="E328" s="20"/>
      <c r="F328" s="15"/>
      <c r="G328" s="15"/>
      <c r="H328" s="15"/>
      <c r="I328" s="68"/>
      <c r="J328" s="8"/>
      <c r="K328" s="8"/>
      <c r="L328" s="8"/>
      <c r="M328" s="8"/>
      <c r="N328" s="8"/>
    </row>
    <row r="329" spans="1:14" ht="21.75" x14ac:dyDescent="0.5">
      <c r="A329" s="86"/>
      <c r="B329" s="69" t="s">
        <v>2613</v>
      </c>
      <c r="C329" s="69"/>
      <c r="D329" s="121"/>
      <c r="E329" s="279"/>
      <c r="F329" s="18"/>
      <c r="G329" s="18"/>
      <c r="H329" s="103"/>
      <c r="I329" s="87">
        <f>SUM(I301+1)</f>
        <v>319</v>
      </c>
      <c r="J329" s="8"/>
      <c r="K329" s="8"/>
      <c r="L329" s="8"/>
      <c r="M329" s="8"/>
      <c r="N329" s="8"/>
    </row>
    <row r="330" spans="1:14" ht="21.75" x14ac:dyDescent="0.5">
      <c r="A330" s="1" t="s">
        <v>29</v>
      </c>
      <c r="B330" s="1"/>
      <c r="C330" s="1"/>
      <c r="D330" s="1"/>
      <c r="E330" s="2"/>
      <c r="F330" s="2"/>
      <c r="G330" s="2"/>
      <c r="H330" s="1"/>
      <c r="I330" s="1"/>
      <c r="J330" s="8"/>
      <c r="K330" s="8"/>
      <c r="L330" s="8"/>
      <c r="M330" s="8"/>
      <c r="N330" s="8"/>
    </row>
    <row r="331" spans="1:14" ht="21.75" x14ac:dyDescent="0.5">
      <c r="A331" s="1" t="s">
        <v>31</v>
      </c>
      <c r="B331" s="1"/>
      <c r="C331" s="1"/>
      <c r="D331" s="1"/>
      <c r="E331" s="2"/>
      <c r="F331" s="2"/>
      <c r="G331" s="2"/>
      <c r="H331" s="1"/>
      <c r="I331" s="1"/>
      <c r="J331" s="8"/>
      <c r="K331" s="8"/>
      <c r="L331" s="8"/>
      <c r="M331" s="8"/>
      <c r="N331" s="8"/>
    </row>
    <row r="332" spans="1:14" ht="21.75" x14ac:dyDescent="0.5">
      <c r="A332" s="668" t="s">
        <v>5</v>
      </c>
      <c r="B332" s="670" t="s">
        <v>6</v>
      </c>
      <c r="C332" s="672" t="s">
        <v>7</v>
      </c>
      <c r="D332" s="670" t="s">
        <v>8</v>
      </c>
      <c r="E332" s="667" t="s">
        <v>9</v>
      </c>
      <c r="F332" s="667"/>
      <c r="G332" s="667"/>
      <c r="H332" s="3" t="s">
        <v>10</v>
      </c>
      <c r="I332" s="4" t="s">
        <v>11</v>
      </c>
      <c r="J332" s="8"/>
      <c r="K332" s="8"/>
      <c r="L332" s="8"/>
      <c r="M332" s="8"/>
      <c r="N332" s="8"/>
    </row>
    <row r="333" spans="1:14" ht="21.75" x14ac:dyDescent="0.5">
      <c r="A333" s="669"/>
      <c r="B333" s="671"/>
      <c r="C333" s="676"/>
      <c r="D333" s="671"/>
      <c r="E333" s="286" t="s">
        <v>12</v>
      </c>
      <c r="F333" s="286" t="s">
        <v>13</v>
      </c>
      <c r="G333" s="286" t="s">
        <v>14</v>
      </c>
      <c r="H333" s="6" t="s">
        <v>15</v>
      </c>
      <c r="I333" s="7" t="s">
        <v>16</v>
      </c>
      <c r="J333" s="8"/>
      <c r="K333" s="8"/>
      <c r="L333" s="8"/>
      <c r="M333" s="8"/>
      <c r="N333" s="8"/>
    </row>
    <row r="334" spans="1:14" ht="21.75" x14ac:dyDescent="0.5">
      <c r="A334" s="89">
        <v>70</v>
      </c>
      <c r="B334" s="308" t="s">
        <v>45</v>
      </c>
      <c r="C334" s="10" t="s">
        <v>1485</v>
      </c>
      <c r="D334" s="10" t="s">
        <v>48</v>
      </c>
      <c r="E334" s="19">
        <v>0</v>
      </c>
      <c r="F334" s="12">
        <v>800000</v>
      </c>
      <c r="G334" s="12">
        <v>800000</v>
      </c>
      <c r="H334" s="12" t="s">
        <v>131</v>
      </c>
      <c r="I334" s="177" t="s">
        <v>28</v>
      </c>
      <c r="J334" s="8"/>
      <c r="K334" s="8"/>
      <c r="L334" s="8"/>
      <c r="M334" s="8"/>
      <c r="N334" s="8"/>
    </row>
    <row r="335" spans="1:14" ht="21.75" x14ac:dyDescent="0.5">
      <c r="A335" s="84"/>
      <c r="B335" s="13" t="s">
        <v>2614</v>
      </c>
      <c r="C335" s="13" t="s">
        <v>131</v>
      </c>
      <c r="D335" s="13" t="s">
        <v>2562</v>
      </c>
      <c r="E335" s="20"/>
      <c r="F335" s="15"/>
      <c r="G335" s="15"/>
      <c r="H335" s="15" t="s">
        <v>1487</v>
      </c>
      <c r="I335" s="68"/>
      <c r="J335" s="8"/>
      <c r="K335" s="8"/>
      <c r="L335" s="8"/>
      <c r="M335" s="8"/>
      <c r="N335" s="8"/>
    </row>
    <row r="336" spans="1:14" ht="21.75" x14ac:dyDescent="0.5">
      <c r="A336" s="84"/>
      <c r="B336" s="67" t="s">
        <v>832</v>
      </c>
      <c r="C336" s="13" t="s">
        <v>1488</v>
      </c>
      <c r="D336" s="13" t="s">
        <v>49</v>
      </c>
      <c r="E336" s="20"/>
      <c r="F336" s="15"/>
      <c r="G336" s="15"/>
      <c r="H336" s="15"/>
      <c r="I336" s="68"/>
      <c r="J336" s="8"/>
      <c r="K336" s="8"/>
      <c r="L336" s="8"/>
      <c r="M336" s="8"/>
      <c r="N336" s="8"/>
    </row>
    <row r="337" spans="1:14" ht="3" customHeight="1" x14ac:dyDescent="0.5">
      <c r="A337" s="84"/>
      <c r="B337" s="67"/>
      <c r="C337" s="13"/>
      <c r="D337" s="110"/>
      <c r="E337" s="20"/>
      <c r="F337" s="85"/>
      <c r="G337" s="85"/>
      <c r="H337" s="15"/>
      <c r="I337" s="68"/>
      <c r="J337" s="8"/>
      <c r="K337" s="8"/>
      <c r="L337" s="8"/>
      <c r="M337" s="8"/>
      <c r="N337" s="8"/>
    </row>
    <row r="338" spans="1:14" ht="21.75" x14ac:dyDescent="0.5">
      <c r="A338" s="13">
        <v>71</v>
      </c>
      <c r="B338" s="180" t="s">
        <v>45</v>
      </c>
      <c r="C338" s="13" t="s">
        <v>1485</v>
      </c>
      <c r="D338" s="13" t="s">
        <v>48</v>
      </c>
      <c r="E338" s="20">
        <v>0</v>
      </c>
      <c r="F338" s="15">
        <v>800000</v>
      </c>
      <c r="G338" s="15">
        <v>800000</v>
      </c>
      <c r="H338" s="15" t="s">
        <v>131</v>
      </c>
      <c r="I338" s="68" t="s">
        <v>28</v>
      </c>
      <c r="J338" s="8"/>
      <c r="K338" s="8"/>
      <c r="L338" s="8"/>
      <c r="M338" s="8"/>
      <c r="N338" s="8"/>
    </row>
    <row r="339" spans="1:14" ht="21.75" x14ac:dyDescent="0.5">
      <c r="A339" s="13"/>
      <c r="B339" s="13" t="s">
        <v>2615</v>
      </c>
      <c r="C339" s="13" t="s">
        <v>131</v>
      </c>
      <c r="D339" s="13" t="s">
        <v>2562</v>
      </c>
      <c r="E339" s="20"/>
      <c r="F339" s="15"/>
      <c r="G339" s="15"/>
      <c r="H339" s="15" t="s">
        <v>1487</v>
      </c>
      <c r="I339" s="68"/>
      <c r="J339" s="8"/>
      <c r="K339" s="8"/>
      <c r="L339" s="8"/>
      <c r="M339" s="8"/>
      <c r="N339" s="8"/>
    </row>
    <row r="340" spans="1:14" ht="21.75" x14ac:dyDescent="0.5">
      <c r="A340" s="13"/>
      <c r="B340" s="67" t="s">
        <v>878</v>
      </c>
      <c r="C340" s="13" t="s">
        <v>1488</v>
      </c>
      <c r="D340" s="13" t="s">
        <v>49</v>
      </c>
      <c r="E340" s="20"/>
      <c r="F340" s="15"/>
      <c r="G340" s="15"/>
      <c r="H340" s="15"/>
      <c r="I340" s="68"/>
      <c r="J340" s="8"/>
      <c r="K340" s="8"/>
      <c r="L340" s="8"/>
      <c r="M340" s="8"/>
      <c r="N340" s="8"/>
    </row>
    <row r="341" spans="1:14" ht="4.5" customHeight="1" x14ac:dyDescent="0.5">
      <c r="A341" s="13"/>
      <c r="B341" s="67"/>
      <c r="C341" s="75"/>
      <c r="D341" s="110"/>
      <c r="E341" s="22"/>
      <c r="F341" s="76"/>
      <c r="G341" s="15"/>
      <c r="H341" s="76"/>
      <c r="I341" s="68"/>
      <c r="J341" s="8"/>
      <c r="K341" s="8"/>
      <c r="L341" s="8"/>
      <c r="M341" s="8"/>
      <c r="N341" s="8"/>
    </row>
    <row r="342" spans="1:14" ht="21.75" x14ac:dyDescent="0.5">
      <c r="A342" s="13">
        <v>72</v>
      </c>
      <c r="B342" s="180" t="s">
        <v>45</v>
      </c>
      <c r="C342" s="13" t="s">
        <v>1485</v>
      </c>
      <c r="D342" s="13" t="s">
        <v>48</v>
      </c>
      <c r="E342" s="20">
        <v>0</v>
      </c>
      <c r="F342" s="15">
        <v>800000</v>
      </c>
      <c r="G342" s="15">
        <v>800000</v>
      </c>
      <c r="H342" s="15" t="s">
        <v>131</v>
      </c>
      <c r="I342" s="68" t="s">
        <v>28</v>
      </c>
      <c r="J342" s="8"/>
      <c r="K342" s="8"/>
      <c r="L342" s="8"/>
      <c r="M342" s="8"/>
      <c r="N342" s="8"/>
    </row>
    <row r="343" spans="1:14" ht="21.75" x14ac:dyDescent="0.5">
      <c r="A343" s="13"/>
      <c r="B343" s="13" t="s">
        <v>2616</v>
      </c>
      <c r="C343" s="13" t="s">
        <v>131</v>
      </c>
      <c r="D343" s="13" t="s">
        <v>2562</v>
      </c>
      <c r="E343" s="20"/>
      <c r="F343" s="15"/>
      <c r="G343" s="15"/>
      <c r="H343" s="15" t="s">
        <v>1487</v>
      </c>
      <c r="I343" s="68"/>
      <c r="J343" s="8"/>
      <c r="K343" s="8"/>
      <c r="L343" s="8"/>
      <c r="M343" s="8"/>
      <c r="N343" s="8"/>
    </row>
    <row r="344" spans="1:14" ht="21.75" x14ac:dyDescent="0.5">
      <c r="A344" s="13"/>
      <c r="B344" s="67" t="s">
        <v>2617</v>
      </c>
      <c r="C344" s="13" t="s">
        <v>1488</v>
      </c>
      <c r="D344" s="13" t="s">
        <v>49</v>
      </c>
      <c r="E344" s="20"/>
      <c r="F344" s="15"/>
      <c r="G344" s="15"/>
      <c r="H344" s="15"/>
      <c r="I344" s="68"/>
      <c r="J344" s="8"/>
      <c r="K344" s="8"/>
      <c r="L344" s="8"/>
      <c r="M344" s="8"/>
      <c r="N344" s="8"/>
    </row>
    <row r="345" spans="1:14" ht="21.75" x14ac:dyDescent="0.5">
      <c r="A345" s="13"/>
      <c r="B345" s="67" t="s">
        <v>128</v>
      </c>
      <c r="C345" s="75"/>
      <c r="D345" s="110"/>
      <c r="E345" s="22"/>
      <c r="F345" s="76"/>
      <c r="G345" s="15"/>
      <c r="H345" s="76"/>
      <c r="I345" s="68"/>
      <c r="J345" s="8"/>
      <c r="K345" s="8"/>
      <c r="L345" s="8"/>
      <c r="M345" s="8"/>
      <c r="N345" s="8"/>
    </row>
    <row r="346" spans="1:14" ht="3.75" customHeight="1" x14ac:dyDescent="0.5">
      <c r="A346" s="13"/>
      <c r="B346" s="67"/>
      <c r="C346" s="75"/>
      <c r="D346" s="110"/>
      <c r="E346" s="22"/>
      <c r="F346" s="76"/>
      <c r="G346" s="15"/>
      <c r="H346" s="76"/>
      <c r="I346" s="68"/>
      <c r="J346" s="8"/>
      <c r="K346" s="8"/>
      <c r="L346" s="8"/>
      <c r="M346" s="8"/>
      <c r="N346" s="8"/>
    </row>
    <row r="347" spans="1:14" ht="21.75" x14ac:dyDescent="0.5">
      <c r="A347" s="13">
        <v>73</v>
      </c>
      <c r="B347" s="180" t="s">
        <v>45</v>
      </c>
      <c r="C347" s="13" t="s">
        <v>1485</v>
      </c>
      <c r="D347" s="13" t="s">
        <v>48</v>
      </c>
      <c r="E347" s="20">
        <v>0</v>
      </c>
      <c r="F347" s="15">
        <v>800000</v>
      </c>
      <c r="G347" s="15">
        <v>800000</v>
      </c>
      <c r="H347" s="15" t="s">
        <v>131</v>
      </c>
      <c r="I347" s="68" t="s">
        <v>28</v>
      </c>
      <c r="J347" s="8"/>
      <c r="K347" s="8"/>
      <c r="L347" s="8"/>
      <c r="M347" s="8"/>
      <c r="N347" s="8"/>
    </row>
    <row r="348" spans="1:14" ht="21.75" x14ac:dyDescent="0.5">
      <c r="A348" s="13"/>
      <c r="B348" s="13" t="s">
        <v>2618</v>
      </c>
      <c r="C348" s="13" t="s">
        <v>131</v>
      </c>
      <c r="D348" s="13" t="s">
        <v>2562</v>
      </c>
      <c r="E348" s="20"/>
      <c r="F348" s="15"/>
      <c r="G348" s="15"/>
      <c r="H348" s="15" t="s">
        <v>1487</v>
      </c>
      <c r="I348" s="68"/>
      <c r="J348" s="8"/>
      <c r="K348" s="8"/>
      <c r="L348" s="8"/>
      <c r="M348" s="8"/>
      <c r="N348" s="8"/>
    </row>
    <row r="349" spans="1:14" ht="21.75" x14ac:dyDescent="0.5">
      <c r="A349" s="13"/>
      <c r="B349" s="67" t="s">
        <v>2619</v>
      </c>
      <c r="C349" s="13" t="s">
        <v>1488</v>
      </c>
      <c r="D349" s="13" t="s">
        <v>49</v>
      </c>
      <c r="E349" s="20"/>
      <c r="F349" s="15"/>
      <c r="G349" s="15"/>
      <c r="H349" s="15"/>
      <c r="I349" s="68"/>
      <c r="J349" s="8"/>
      <c r="K349" s="8"/>
      <c r="L349" s="8"/>
      <c r="M349" s="8"/>
      <c r="N349" s="8"/>
    </row>
    <row r="350" spans="1:14" ht="21.75" x14ac:dyDescent="0.5">
      <c r="A350" s="13"/>
      <c r="B350" s="67" t="s">
        <v>128</v>
      </c>
      <c r="C350" s="75"/>
      <c r="D350" s="110"/>
      <c r="E350" s="22"/>
      <c r="F350" s="76"/>
      <c r="G350" s="15"/>
      <c r="H350" s="76"/>
      <c r="I350" s="68"/>
      <c r="J350" s="8"/>
      <c r="K350" s="8"/>
      <c r="L350" s="8"/>
      <c r="M350" s="8"/>
      <c r="N350" s="8"/>
    </row>
    <row r="351" spans="1:14" ht="4.5" customHeight="1" x14ac:dyDescent="0.5">
      <c r="A351" s="13"/>
      <c r="B351" s="67"/>
      <c r="C351" s="75"/>
      <c r="D351" s="110"/>
      <c r="E351" s="22" t="s">
        <v>534</v>
      </c>
      <c r="F351" s="76"/>
      <c r="G351" s="15"/>
      <c r="H351" s="76"/>
      <c r="I351" s="68"/>
      <c r="J351" s="8"/>
      <c r="K351" s="8"/>
      <c r="L351" s="8"/>
      <c r="M351" s="8"/>
      <c r="N351" s="8"/>
    </row>
    <row r="352" spans="1:14" ht="21.75" x14ac:dyDescent="0.5">
      <c r="A352" s="13">
        <v>74</v>
      </c>
      <c r="B352" s="180" t="s">
        <v>45</v>
      </c>
      <c r="C352" s="13" t="s">
        <v>1485</v>
      </c>
      <c r="D352" s="13" t="s">
        <v>48</v>
      </c>
      <c r="E352" s="20">
        <v>0</v>
      </c>
      <c r="F352" s="15">
        <v>800000</v>
      </c>
      <c r="G352" s="15">
        <v>800000</v>
      </c>
      <c r="H352" s="15" t="s">
        <v>131</v>
      </c>
      <c r="I352" s="68" t="s">
        <v>28</v>
      </c>
      <c r="J352" s="8">
        <f>SUM(E334:E352)</f>
        <v>0</v>
      </c>
      <c r="K352" s="8">
        <f>SUM(F334:F352)</f>
        <v>4000000</v>
      </c>
      <c r="L352" s="8">
        <f>SUM(G334:G352)</f>
        <v>4000000</v>
      </c>
      <c r="M352" s="8"/>
      <c r="N352" s="8"/>
    </row>
    <row r="353" spans="1:14" ht="21.75" x14ac:dyDescent="0.5">
      <c r="A353" s="13"/>
      <c r="B353" s="67" t="s">
        <v>1513</v>
      </c>
      <c r="C353" s="13" t="s">
        <v>131</v>
      </c>
      <c r="D353" s="13" t="s">
        <v>2562</v>
      </c>
      <c r="E353" s="20"/>
      <c r="F353" s="15"/>
      <c r="G353" s="15"/>
      <c r="H353" s="15" t="s">
        <v>1487</v>
      </c>
      <c r="I353" s="68"/>
      <c r="J353" s="8"/>
      <c r="K353" s="8"/>
      <c r="L353" s="8"/>
      <c r="M353" s="8"/>
      <c r="N353" s="8"/>
    </row>
    <row r="354" spans="1:14" ht="21.75" x14ac:dyDescent="0.5">
      <c r="A354" s="16"/>
      <c r="B354" s="69" t="s">
        <v>93</v>
      </c>
      <c r="C354" s="16" t="s">
        <v>1488</v>
      </c>
      <c r="D354" s="16" t="s">
        <v>49</v>
      </c>
      <c r="E354" s="21"/>
      <c r="F354" s="18"/>
      <c r="G354" s="18"/>
      <c r="H354" s="18"/>
      <c r="I354" s="87"/>
      <c r="J354" s="8"/>
      <c r="K354" s="8"/>
      <c r="L354" s="8"/>
      <c r="M354" s="8"/>
      <c r="N354" s="8"/>
    </row>
    <row r="355" spans="1:14" ht="21.75" x14ac:dyDescent="0.5">
      <c r="A355" s="43"/>
      <c r="B355" s="59"/>
      <c r="C355" s="59"/>
      <c r="D355" s="59"/>
      <c r="E355" s="59"/>
      <c r="F355" s="59"/>
      <c r="G355" s="59"/>
      <c r="H355" s="59"/>
      <c r="I355" s="555">
        <f>SUM(I329+1)</f>
        <v>320</v>
      </c>
      <c r="J355" s="8"/>
      <c r="K355" s="8"/>
      <c r="L355" s="8"/>
      <c r="M355" s="8"/>
      <c r="N355" s="8"/>
    </row>
    <row r="356" spans="1:14" ht="14.25" customHeight="1" x14ac:dyDescent="0.5">
      <c r="A356" s="43"/>
      <c r="B356" s="59"/>
      <c r="C356" s="59"/>
      <c r="D356" s="59"/>
      <c r="E356" s="59"/>
      <c r="F356" s="59"/>
      <c r="G356" s="59"/>
      <c r="H356" s="59"/>
      <c r="I356" s="59"/>
      <c r="J356" s="8"/>
      <c r="K356" s="8"/>
      <c r="L356" s="8"/>
      <c r="M356" s="8"/>
      <c r="N356" s="8"/>
    </row>
    <row r="357" spans="1:14" ht="21.75" x14ac:dyDescent="0.5">
      <c r="A357" s="1" t="s">
        <v>29</v>
      </c>
      <c r="B357" s="1"/>
      <c r="C357" s="1"/>
      <c r="D357" s="1"/>
      <c r="E357" s="2"/>
      <c r="F357" s="2"/>
      <c r="G357" s="2"/>
      <c r="H357" s="1"/>
      <c r="I357" s="1"/>
      <c r="J357" s="8"/>
      <c r="K357" s="8"/>
      <c r="L357" s="8"/>
      <c r="M357" s="8"/>
      <c r="N357" s="8"/>
    </row>
    <row r="358" spans="1:14" ht="21.75" x14ac:dyDescent="0.5">
      <c r="A358" s="1" t="s">
        <v>31</v>
      </c>
      <c r="B358" s="1"/>
      <c r="C358" s="1"/>
      <c r="D358" s="1"/>
      <c r="E358" s="2"/>
      <c r="F358" s="2"/>
      <c r="G358" s="2"/>
      <c r="H358" s="1"/>
      <c r="I358" s="1"/>
      <c r="J358" s="8"/>
      <c r="K358" s="8"/>
      <c r="L358" s="8"/>
      <c r="M358" s="8"/>
      <c r="N358" s="8"/>
    </row>
    <row r="359" spans="1:14" ht="21.75" x14ac:dyDescent="0.5">
      <c r="A359" s="668" t="s">
        <v>5</v>
      </c>
      <c r="B359" s="670" t="s">
        <v>6</v>
      </c>
      <c r="C359" s="672" t="s">
        <v>7</v>
      </c>
      <c r="D359" s="670" t="s">
        <v>8</v>
      </c>
      <c r="E359" s="667" t="s">
        <v>9</v>
      </c>
      <c r="F359" s="667"/>
      <c r="G359" s="667"/>
      <c r="H359" s="3" t="s">
        <v>10</v>
      </c>
      <c r="I359" s="4" t="s">
        <v>11</v>
      </c>
      <c r="J359" s="8"/>
      <c r="K359" s="8"/>
      <c r="L359" s="8"/>
      <c r="M359" s="8"/>
      <c r="N359" s="8"/>
    </row>
    <row r="360" spans="1:14" ht="21.75" x14ac:dyDescent="0.5">
      <c r="A360" s="669"/>
      <c r="B360" s="671"/>
      <c r="C360" s="676"/>
      <c r="D360" s="671"/>
      <c r="E360" s="286" t="s">
        <v>12</v>
      </c>
      <c r="F360" s="286" t="s">
        <v>13</v>
      </c>
      <c r="G360" s="286" t="s">
        <v>14</v>
      </c>
      <c r="H360" s="6" t="s">
        <v>15</v>
      </c>
      <c r="I360" s="7" t="s">
        <v>16</v>
      </c>
      <c r="J360" s="8"/>
      <c r="K360" s="8"/>
      <c r="L360" s="8"/>
      <c r="M360" s="8"/>
      <c r="N360" s="8"/>
    </row>
    <row r="361" spans="1:14" ht="21.75" x14ac:dyDescent="0.5">
      <c r="A361" s="10">
        <v>75</v>
      </c>
      <c r="B361" s="308" t="s">
        <v>45</v>
      </c>
      <c r="C361" s="10" t="s">
        <v>1485</v>
      </c>
      <c r="D361" s="10" t="s">
        <v>48</v>
      </c>
      <c r="E361" s="19">
        <v>0</v>
      </c>
      <c r="F361" s="12">
        <v>800000</v>
      </c>
      <c r="G361" s="12">
        <v>800000</v>
      </c>
      <c r="H361" s="12" t="s">
        <v>131</v>
      </c>
      <c r="I361" s="177" t="s">
        <v>28</v>
      </c>
      <c r="J361" s="8"/>
      <c r="K361" s="8"/>
      <c r="L361" s="8"/>
      <c r="M361" s="8"/>
      <c r="N361" s="8"/>
    </row>
    <row r="362" spans="1:14" ht="21.75" x14ac:dyDescent="0.5">
      <c r="A362" s="13"/>
      <c r="B362" s="110" t="s">
        <v>2620</v>
      </c>
      <c r="C362" s="13" t="s">
        <v>131</v>
      </c>
      <c r="D362" s="13" t="s">
        <v>2562</v>
      </c>
      <c r="E362" s="20"/>
      <c r="F362" s="15"/>
      <c r="G362" s="15"/>
      <c r="H362" s="15" t="s">
        <v>1487</v>
      </c>
      <c r="I362" s="68"/>
      <c r="J362" s="8"/>
      <c r="K362" s="8"/>
      <c r="L362" s="8"/>
      <c r="M362" s="8"/>
      <c r="N362" s="8"/>
    </row>
    <row r="363" spans="1:14" ht="21.75" x14ac:dyDescent="0.5">
      <c r="A363" s="13"/>
      <c r="B363" s="110" t="s">
        <v>2621</v>
      </c>
      <c r="C363" s="13" t="s">
        <v>1488</v>
      </c>
      <c r="D363" s="13" t="s">
        <v>49</v>
      </c>
      <c r="E363" s="20"/>
      <c r="F363" s="15"/>
      <c r="G363" s="15"/>
      <c r="H363" s="15"/>
      <c r="I363" s="68"/>
      <c r="J363" s="8"/>
      <c r="K363" s="8"/>
      <c r="L363" s="8"/>
      <c r="M363" s="8"/>
      <c r="N363" s="8"/>
    </row>
    <row r="364" spans="1:14" ht="3.75" customHeight="1" x14ac:dyDescent="0.5">
      <c r="A364" s="13"/>
      <c r="B364" s="230"/>
      <c r="C364" s="75"/>
      <c r="D364" s="110"/>
      <c r="E364" s="22"/>
      <c r="F364" s="76"/>
      <c r="G364" s="15"/>
      <c r="H364" s="76"/>
      <c r="I364" s="68"/>
      <c r="J364" s="8"/>
      <c r="K364" s="8"/>
      <c r="L364" s="8"/>
      <c r="M364" s="8"/>
      <c r="N364" s="8"/>
    </row>
    <row r="365" spans="1:14" ht="21.75" x14ac:dyDescent="0.5">
      <c r="A365" s="178">
        <v>76</v>
      </c>
      <c r="B365" s="180" t="s">
        <v>45</v>
      </c>
      <c r="C365" s="13" t="s">
        <v>1485</v>
      </c>
      <c r="D365" s="13" t="s">
        <v>48</v>
      </c>
      <c r="E365" s="20">
        <v>0</v>
      </c>
      <c r="F365" s="15">
        <v>800000</v>
      </c>
      <c r="G365" s="15">
        <v>800000</v>
      </c>
      <c r="H365" s="15" t="s">
        <v>131</v>
      </c>
      <c r="I365" s="68" t="s">
        <v>28</v>
      </c>
      <c r="J365" s="8"/>
      <c r="K365" s="8"/>
      <c r="L365" s="8"/>
      <c r="M365" s="8"/>
      <c r="N365" s="8"/>
    </row>
    <row r="366" spans="1:14" ht="21.75" x14ac:dyDescent="0.5">
      <c r="A366" s="178"/>
      <c r="B366" s="110" t="s">
        <v>2622</v>
      </c>
      <c r="C366" s="13" t="s">
        <v>131</v>
      </c>
      <c r="D366" s="13" t="s">
        <v>2562</v>
      </c>
      <c r="E366" s="20"/>
      <c r="F366" s="15"/>
      <c r="G366" s="15"/>
      <c r="H366" s="15" t="s">
        <v>1487</v>
      </c>
      <c r="I366" s="68"/>
      <c r="J366" s="8"/>
      <c r="K366" s="8"/>
      <c r="L366" s="8"/>
      <c r="M366" s="8"/>
      <c r="N366" s="8"/>
    </row>
    <row r="367" spans="1:14" ht="21.75" x14ac:dyDescent="0.5">
      <c r="A367" s="178"/>
      <c r="B367" s="67" t="s">
        <v>932</v>
      </c>
      <c r="C367" s="13" t="s">
        <v>1488</v>
      </c>
      <c r="D367" s="13" t="s">
        <v>49</v>
      </c>
      <c r="E367" s="20"/>
      <c r="F367" s="15"/>
      <c r="G367" s="15"/>
      <c r="H367" s="15"/>
      <c r="I367" s="68"/>
      <c r="J367" s="8"/>
      <c r="K367" s="8"/>
      <c r="L367" s="8"/>
      <c r="M367" s="8"/>
      <c r="N367" s="8"/>
    </row>
    <row r="368" spans="1:14" ht="3.75" customHeight="1" x14ac:dyDescent="0.5">
      <c r="A368" s="178"/>
      <c r="B368" s="67"/>
      <c r="C368" s="67"/>
      <c r="D368" s="110"/>
      <c r="E368" s="20"/>
      <c r="F368" s="15"/>
      <c r="G368" s="15"/>
      <c r="H368" s="85"/>
      <c r="I368" s="68"/>
      <c r="J368" s="8"/>
      <c r="K368" s="8"/>
      <c r="L368" s="8"/>
      <c r="M368" s="8"/>
      <c r="N368" s="8"/>
    </row>
    <row r="369" spans="1:14" ht="21.75" x14ac:dyDescent="0.5">
      <c r="A369" s="178">
        <v>77</v>
      </c>
      <c r="B369" s="180" t="s">
        <v>45</v>
      </c>
      <c r="C369" s="13" t="s">
        <v>1485</v>
      </c>
      <c r="D369" s="13" t="s">
        <v>48</v>
      </c>
      <c r="E369" s="20">
        <v>0</v>
      </c>
      <c r="F369" s="15">
        <v>800000</v>
      </c>
      <c r="G369" s="15">
        <v>800000</v>
      </c>
      <c r="H369" s="15" t="s">
        <v>131</v>
      </c>
      <c r="I369" s="68" t="s">
        <v>28</v>
      </c>
      <c r="J369" s="8"/>
      <c r="K369" s="8"/>
      <c r="L369" s="8"/>
      <c r="M369" s="8"/>
      <c r="N369" s="8"/>
    </row>
    <row r="370" spans="1:14" ht="21.75" x14ac:dyDescent="0.5">
      <c r="A370" s="178"/>
      <c r="B370" s="110" t="s">
        <v>2623</v>
      </c>
      <c r="C370" s="13" t="s">
        <v>131</v>
      </c>
      <c r="D370" s="13" t="s">
        <v>2562</v>
      </c>
      <c r="E370" s="20"/>
      <c r="F370" s="15"/>
      <c r="G370" s="15"/>
      <c r="H370" s="15" t="s">
        <v>1487</v>
      </c>
      <c r="I370" s="68"/>
      <c r="J370" s="8"/>
      <c r="K370" s="8"/>
      <c r="L370" s="8"/>
      <c r="M370" s="8"/>
      <c r="N370" s="8"/>
    </row>
    <row r="371" spans="1:14" ht="21.75" x14ac:dyDescent="0.5">
      <c r="A371" s="178"/>
      <c r="B371" s="67" t="s">
        <v>932</v>
      </c>
      <c r="C371" s="13" t="s">
        <v>1488</v>
      </c>
      <c r="D371" s="13" t="s">
        <v>49</v>
      </c>
      <c r="E371" s="20"/>
      <c r="F371" s="15"/>
      <c r="G371" s="15"/>
      <c r="H371" s="15"/>
      <c r="I371" s="68"/>
      <c r="J371" s="8"/>
      <c r="K371" s="8"/>
      <c r="L371" s="8"/>
      <c r="M371" s="8"/>
      <c r="N371" s="8"/>
    </row>
    <row r="372" spans="1:14" ht="3" customHeight="1" x14ac:dyDescent="0.5">
      <c r="A372" s="178"/>
      <c r="B372" s="67"/>
      <c r="C372" s="67"/>
      <c r="D372" s="110"/>
      <c r="E372" s="20"/>
      <c r="F372" s="15"/>
      <c r="G372" s="15"/>
      <c r="H372" s="85"/>
      <c r="I372" s="68"/>
      <c r="J372" s="8"/>
      <c r="K372" s="8"/>
      <c r="L372" s="8"/>
      <c r="M372" s="8"/>
      <c r="N372" s="8"/>
    </row>
    <row r="373" spans="1:14" ht="21.75" x14ac:dyDescent="0.5">
      <c r="A373" s="178">
        <v>78</v>
      </c>
      <c r="B373" s="180" t="s">
        <v>45</v>
      </c>
      <c r="C373" s="13" t="s">
        <v>1485</v>
      </c>
      <c r="D373" s="13" t="s">
        <v>48</v>
      </c>
      <c r="E373" s="20">
        <v>0</v>
      </c>
      <c r="F373" s="15">
        <v>800000</v>
      </c>
      <c r="G373" s="15">
        <v>800000</v>
      </c>
      <c r="H373" s="15" t="s">
        <v>131</v>
      </c>
      <c r="I373" s="68" t="s">
        <v>28</v>
      </c>
      <c r="J373" s="8"/>
      <c r="K373" s="8"/>
      <c r="L373" s="8"/>
      <c r="M373" s="8"/>
      <c r="N373" s="8"/>
    </row>
    <row r="374" spans="1:14" ht="21.75" x14ac:dyDescent="0.5">
      <c r="A374" s="178"/>
      <c r="B374" s="110" t="s">
        <v>2624</v>
      </c>
      <c r="C374" s="13" t="s">
        <v>131</v>
      </c>
      <c r="D374" s="13" t="s">
        <v>2562</v>
      </c>
      <c r="E374" s="20"/>
      <c r="F374" s="15"/>
      <c r="G374" s="15"/>
      <c r="H374" s="15" t="s">
        <v>1487</v>
      </c>
      <c r="I374" s="68"/>
      <c r="J374" s="8"/>
      <c r="K374" s="8"/>
      <c r="L374" s="8"/>
      <c r="M374" s="8"/>
      <c r="N374" s="8"/>
    </row>
    <row r="375" spans="1:14" ht="21.75" x14ac:dyDescent="0.5">
      <c r="A375" s="178"/>
      <c r="B375" s="110" t="s">
        <v>1447</v>
      </c>
      <c r="C375" s="13" t="s">
        <v>1488</v>
      </c>
      <c r="D375" s="13" t="s">
        <v>49</v>
      </c>
      <c r="E375" s="20"/>
      <c r="F375" s="15"/>
      <c r="G375" s="15"/>
      <c r="H375" s="15"/>
      <c r="I375" s="68"/>
      <c r="J375" s="8"/>
      <c r="K375" s="8"/>
      <c r="L375" s="8"/>
      <c r="M375" s="8"/>
      <c r="N375" s="8"/>
    </row>
    <row r="376" spans="1:14" ht="2.25" customHeight="1" x14ac:dyDescent="0.5">
      <c r="A376" s="178"/>
      <c r="B376" s="110"/>
      <c r="C376" s="13"/>
      <c r="D376" s="110"/>
      <c r="E376" s="20"/>
      <c r="F376" s="85"/>
      <c r="G376" s="85"/>
      <c r="H376" s="15"/>
      <c r="I376" s="68"/>
      <c r="J376" s="8"/>
      <c r="K376" s="8"/>
      <c r="L376" s="8"/>
      <c r="M376" s="8"/>
      <c r="N376" s="8"/>
    </row>
    <row r="377" spans="1:14" ht="21.75" x14ac:dyDescent="0.5">
      <c r="A377" s="178">
        <v>79</v>
      </c>
      <c r="B377" s="180" t="s">
        <v>45</v>
      </c>
      <c r="C377" s="13" t="s">
        <v>1485</v>
      </c>
      <c r="D377" s="13" t="s">
        <v>48</v>
      </c>
      <c r="E377" s="20">
        <v>0</v>
      </c>
      <c r="F377" s="15">
        <v>800000</v>
      </c>
      <c r="G377" s="15">
        <v>800000</v>
      </c>
      <c r="H377" s="15" t="s">
        <v>131</v>
      </c>
      <c r="I377" s="68" t="s">
        <v>28</v>
      </c>
      <c r="J377" s="8"/>
      <c r="K377" s="8"/>
      <c r="L377" s="8"/>
      <c r="M377" s="8"/>
      <c r="N377" s="8"/>
    </row>
    <row r="378" spans="1:14" ht="21.75" x14ac:dyDescent="0.5">
      <c r="A378" s="178"/>
      <c r="B378" s="127" t="s">
        <v>1498</v>
      </c>
      <c r="C378" s="13" t="s">
        <v>131</v>
      </c>
      <c r="D378" s="13" t="s">
        <v>2562</v>
      </c>
      <c r="E378" s="20"/>
      <c r="F378" s="15"/>
      <c r="G378" s="15"/>
      <c r="H378" s="15" t="s">
        <v>1487</v>
      </c>
      <c r="I378" s="68"/>
      <c r="J378" s="8"/>
      <c r="K378" s="8"/>
      <c r="L378" s="8"/>
      <c r="M378" s="8"/>
      <c r="N378" s="8"/>
    </row>
    <row r="379" spans="1:14" ht="21.75" x14ac:dyDescent="0.5">
      <c r="A379" s="178"/>
      <c r="B379" s="127" t="s">
        <v>2567</v>
      </c>
      <c r="C379" s="13" t="s">
        <v>1488</v>
      </c>
      <c r="D379" s="13" t="s">
        <v>49</v>
      </c>
      <c r="E379" s="20"/>
      <c r="F379" s="15"/>
      <c r="G379" s="15"/>
      <c r="H379" s="15"/>
      <c r="I379" s="68"/>
      <c r="J379" s="8"/>
      <c r="K379" s="8"/>
      <c r="L379" s="8"/>
      <c r="M379" s="8"/>
      <c r="N379" s="8"/>
    </row>
    <row r="380" spans="1:14" ht="4.5" customHeight="1" x14ac:dyDescent="0.5">
      <c r="A380" s="178"/>
      <c r="B380" s="127"/>
      <c r="C380" s="13"/>
      <c r="D380" s="13"/>
      <c r="E380" s="20"/>
      <c r="F380" s="15"/>
      <c r="G380" s="15"/>
      <c r="H380" s="15"/>
      <c r="I380" s="68"/>
      <c r="J380" s="8"/>
      <c r="K380" s="8"/>
      <c r="L380" s="8"/>
      <c r="M380" s="8"/>
      <c r="N380" s="8"/>
    </row>
    <row r="381" spans="1:14" ht="21.75" x14ac:dyDescent="0.5">
      <c r="A381" s="178">
        <v>80</v>
      </c>
      <c r="B381" s="180" t="s">
        <v>45</v>
      </c>
      <c r="C381" s="13" t="s">
        <v>1485</v>
      </c>
      <c r="D381" s="13" t="s">
        <v>48</v>
      </c>
      <c r="E381" s="20">
        <v>0</v>
      </c>
      <c r="F381" s="15">
        <v>800000</v>
      </c>
      <c r="G381" s="15">
        <v>800000</v>
      </c>
      <c r="H381" s="15" t="s">
        <v>131</v>
      </c>
      <c r="I381" s="68" t="s">
        <v>28</v>
      </c>
      <c r="J381" s="8">
        <f>SUM(E361:E381)</f>
        <v>0</v>
      </c>
      <c r="K381" s="8">
        <f>SUM(F361:F381)</f>
        <v>4800000</v>
      </c>
      <c r="L381" s="8">
        <f>SUM(G361:G381)</f>
        <v>4800000</v>
      </c>
      <c r="M381" s="8"/>
      <c r="N381" s="8"/>
    </row>
    <row r="382" spans="1:14" ht="21.75" x14ac:dyDescent="0.5">
      <c r="A382" s="178"/>
      <c r="B382" s="127" t="s">
        <v>2628</v>
      </c>
      <c r="C382" s="13" t="s">
        <v>131</v>
      </c>
      <c r="D382" s="13" t="s">
        <v>2562</v>
      </c>
      <c r="E382" s="20"/>
      <c r="F382" s="15"/>
      <c r="G382" s="15"/>
      <c r="H382" s="15" t="s">
        <v>1487</v>
      </c>
      <c r="I382" s="68"/>
      <c r="J382" s="8"/>
      <c r="K382" s="8"/>
      <c r="L382" s="8"/>
      <c r="M382" s="8"/>
      <c r="N382" s="8"/>
    </row>
    <row r="383" spans="1:14" ht="21.75" x14ac:dyDescent="0.5">
      <c r="A383" s="223"/>
      <c r="B383" s="129" t="s">
        <v>2567</v>
      </c>
      <c r="C383" s="16" t="s">
        <v>1488</v>
      </c>
      <c r="D383" s="16" t="s">
        <v>49</v>
      </c>
      <c r="E383" s="21"/>
      <c r="F383" s="18"/>
      <c r="G383" s="18"/>
      <c r="H383" s="18"/>
      <c r="I383" s="87">
        <f>SUM(I355+1)</f>
        <v>321</v>
      </c>
      <c r="J383" s="8"/>
      <c r="K383" s="8"/>
      <c r="L383" s="8"/>
      <c r="M383" s="8"/>
      <c r="N383" s="8"/>
    </row>
    <row r="384" spans="1:14" ht="21.75" x14ac:dyDescent="0.5">
      <c r="A384" s="2" t="s">
        <v>29</v>
      </c>
      <c r="B384" s="1"/>
      <c r="C384" s="1"/>
      <c r="D384" s="1"/>
      <c r="E384" s="2"/>
      <c r="F384" s="2"/>
      <c r="G384" s="2"/>
      <c r="H384" s="1"/>
      <c r="I384" s="1"/>
      <c r="J384" s="8"/>
      <c r="K384" s="8"/>
      <c r="L384" s="8"/>
      <c r="M384" s="8"/>
      <c r="N384" s="8"/>
    </row>
    <row r="385" spans="1:14" ht="21.75" x14ac:dyDescent="0.5">
      <c r="A385" s="2" t="s">
        <v>31</v>
      </c>
      <c r="B385" s="1"/>
      <c r="C385" s="1"/>
      <c r="D385" s="1"/>
      <c r="E385" s="2"/>
      <c r="F385" s="2"/>
      <c r="G385" s="2"/>
      <c r="H385" s="1"/>
      <c r="I385" s="1"/>
      <c r="J385" s="8"/>
      <c r="K385" s="8"/>
      <c r="L385" s="8"/>
      <c r="M385" s="8"/>
      <c r="N385" s="8"/>
    </row>
    <row r="386" spans="1:14" ht="21.75" x14ac:dyDescent="0.5">
      <c r="A386" s="678" t="s">
        <v>5</v>
      </c>
      <c r="B386" s="670" t="s">
        <v>6</v>
      </c>
      <c r="C386" s="672" t="s">
        <v>7</v>
      </c>
      <c r="D386" s="670" t="s">
        <v>8</v>
      </c>
      <c r="E386" s="667" t="s">
        <v>9</v>
      </c>
      <c r="F386" s="667"/>
      <c r="G386" s="667"/>
      <c r="H386" s="3" t="s">
        <v>10</v>
      </c>
      <c r="I386" s="4" t="s">
        <v>11</v>
      </c>
      <c r="J386" s="8"/>
      <c r="K386" s="8"/>
      <c r="L386" s="8"/>
      <c r="M386" s="8"/>
      <c r="N386" s="8"/>
    </row>
    <row r="387" spans="1:14" ht="21.75" x14ac:dyDescent="0.5">
      <c r="A387" s="679"/>
      <c r="B387" s="671"/>
      <c r="C387" s="676"/>
      <c r="D387" s="671"/>
      <c r="E387" s="286" t="s">
        <v>12</v>
      </c>
      <c r="F387" s="286" t="s">
        <v>13</v>
      </c>
      <c r="G387" s="286" t="s">
        <v>14</v>
      </c>
      <c r="H387" s="6" t="s">
        <v>15</v>
      </c>
      <c r="I387" s="7" t="s">
        <v>16</v>
      </c>
      <c r="J387" s="8"/>
      <c r="K387" s="8"/>
      <c r="L387" s="8"/>
      <c r="M387" s="8"/>
      <c r="N387" s="8"/>
    </row>
    <row r="388" spans="1:14" ht="21.75" x14ac:dyDescent="0.5">
      <c r="A388" s="10">
        <v>81</v>
      </c>
      <c r="B388" s="308" t="s">
        <v>45</v>
      </c>
      <c r="C388" s="10" t="s">
        <v>1485</v>
      </c>
      <c r="D388" s="10" t="s">
        <v>48</v>
      </c>
      <c r="E388" s="19">
        <v>0</v>
      </c>
      <c r="F388" s="12">
        <v>800000</v>
      </c>
      <c r="G388" s="12">
        <v>800000</v>
      </c>
      <c r="H388" s="12" t="s">
        <v>131</v>
      </c>
      <c r="I388" s="177" t="s">
        <v>28</v>
      </c>
      <c r="J388" s="8"/>
      <c r="K388" s="8"/>
      <c r="L388" s="8"/>
      <c r="M388" s="8"/>
      <c r="N388" s="8"/>
    </row>
    <row r="389" spans="1:14" ht="21.75" x14ac:dyDescent="0.5">
      <c r="A389" s="13"/>
      <c r="B389" s="127" t="s">
        <v>2629</v>
      </c>
      <c r="C389" s="13" t="s">
        <v>131</v>
      </c>
      <c r="D389" s="13" t="s">
        <v>2562</v>
      </c>
      <c r="E389" s="20"/>
      <c r="F389" s="15"/>
      <c r="G389" s="15"/>
      <c r="H389" s="15" t="s">
        <v>1487</v>
      </c>
      <c r="I389" s="68"/>
      <c r="J389" s="8"/>
      <c r="K389" s="8"/>
      <c r="L389" s="8"/>
      <c r="M389" s="8"/>
      <c r="N389" s="8"/>
    </row>
    <row r="390" spans="1:14" ht="21.75" x14ac:dyDescent="0.5">
      <c r="A390" s="13"/>
      <c r="B390" s="13" t="s">
        <v>2630</v>
      </c>
      <c r="C390" s="13" t="s">
        <v>1488</v>
      </c>
      <c r="D390" s="13" t="s">
        <v>49</v>
      </c>
      <c r="E390" s="20"/>
      <c r="F390" s="15"/>
      <c r="G390" s="15"/>
      <c r="H390" s="15"/>
      <c r="I390" s="68"/>
      <c r="J390" s="8"/>
      <c r="K390" s="8"/>
      <c r="L390" s="8"/>
      <c r="M390" s="8"/>
      <c r="N390" s="8"/>
    </row>
    <row r="391" spans="1:14" ht="5.25" customHeight="1" x14ac:dyDescent="0.5">
      <c r="A391" s="13"/>
      <c r="B391" s="13"/>
      <c r="C391" s="13"/>
      <c r="D391" s="125"/>
      <c r="E391" s="20"/>
      <c r="F391" s="15"/>
      <c r="G391" s="15"/>
      <c r="H391" s="15"/>
      <c r="I391" s="68"/>
      <c r="J391" s="8"/>
      <c r="K391" s="8"/>
      <c r="L391" s="8"/>
      <c r="M391" s="8"/>
      <c r="N391" s="8"/>
    </row>
    <row r="392" spans="1:14" ht="21.75" x14ac:dyDescent="0.5">
      <c r="A392" s="13">
        <v>82</v>
      </c>
      <c r="B392" s="67" t="s">
        <v>45</v>
      </c>
      <c r="C392" s="13" t="s">
        <v>1518</v>
      </c>
      <c r="D392" s="125" t="s">
        <v>1519</v>
      </c>
      <c r="E392" s="22"/>
      <c r="F392" s="76"/>
      <c r="G392" s="15"/>
      <c r="H392" s="15" t="s">
        <v>131</v>
      </c>
      <c r="I392" s="68"/>
      <c r="J392" s="8"/>
      <c r="K392" s="8"/>
      <c r="L392" s="8"/>
      <c r="M392" s="8"/>
      <c r="N392" s="8"/>
    </row>
    <row r="393" spans="1:14" ht="21.75" x14ac:dyDescent="0.5">
      <c r="A393" s="13"/>
      <c r="B393" s="125" t="s">
        <v>2625</v>
      </c>
      <c r="C393" s="13" t="s">
        <v>131</v>
      </c>
      <c r="D393" s="125" t="s">
        <v>1521</v>
      </c>
      <c r="E393" s="22"/>
      <c r="F393" s="76"/>
      <c r="G393" s="15"/>
      <c r="H393" s="15" t="s">
        <v>1522</v>
      </c>
      <c r="I393" s="68"/>
      <c r="J393" s="8"/>
      <c r="K393" s="8"/>
      <c r="L393" s="8"/>
      <c r="M393" s="8"/>
      <c r="N393" s="8"/>
    </row>
    <row r="394" spans="1:14" ht="21.75" x14ac:dyDescent="0.5">
      <c r="A394" s="13"/>
      <c r="B394" s="125" t="s">
        <v>2626</v>
      </c>
      <c r="C394" s="13" t="s">
        <v>1488</v>
      </c>
      <c r="D394" s="125" t="s">
        <v>1523</v>
      </c>
      <c r="E394" s="22"/>
      <c r="F394" s="76"/>
      <c r="G394" s="15"/>
      <c r="H394" s="76"/>
      <c r="I394" s="68"/>
      <c r="J394" s="8"/>
      <c r="K394" s="8"/>
      <c r="L394" s="8"/>
      <c r="M394" s="8"/>
      <c r="N394" s="8"/>
    </row>
    <row r="395" spans="1:14" ht="21.75" x14ac:dyDescent="0.5">
      <c r="A395" s="13"/>
      <c r="B395" s="125" t="s">
        <v>146</v>
      </c>
      <c r="C395" s="75"/>
      <c r="D395" s="125" t="s">
        <v>1524</v>
      </c>
      <c r="E395" s="22"/>
      <c r="F395" s="76"/>
      <c r="G395" s="15"/>
      <c r="H395" s="76"/>
      <c r="I395" s="68"/>
      <c r="J395" s="8"/>
      <c r="K395" s="8"/>
      <c r="L395" s="8"/>
      <c r="M395" s="8"/>
      <c r="N395" s="8"/>
    </row>
    <row r="396" spans="1:14" ht="21.75" x14ac:dyDescent="0.5">
      <c r="A396" s="13"/>
      <c r="B396" s="67"/>
      <c r="C396" s="75"/>
      <c r="D396" s="125" t="s">
        <v>1525</v>
      </c>
      <c r="E396" s="22"/>
      <c r="F396" s="76"/>
      <c r="G396" s="15"/>
      <c r="H396" s="76"/>
      <c r="I396" s="68"/>
      <c r="J396" s="8"/>
      <c r="K396" s="8"/>
      <c r="L396" s="8"/>
      <c r="M396" s="8"/>
      <c r="N396" s="8"/>
    </row>
    <row r="397" spans="1:14" ht="21.75" x14ac:dyDescent="0.5">
      <c r="A397" s="13"/>
      <c r="B397" s="67"/>
      <c r="C397" s="75"/>
      <c r="D397" s="125" t="s">
        <v>2627</v>
      </c>
      <c r="E397" s="22"/>
      <c r="F397" s="76"/>
      <c r="G397" s="15"/>
      <c r="H397" s="76"/>
      <c r="I397" s="68"/>
      <c r="J397" s="8"/>
      <c r="K397" s="8"/>
      <c r="L397" s="8"/>
      <c r="M397" s="8"/>
      <c r="N397" s="8"/>
    </row>
    <row r="398" spans="1:14" ht="3.75" customHeight="1" x14ac:dyDescent="0.5">
      <c r="A398" s="13"/>
      <c r="B398" s="67"/>
      <c r="C398" s="67"/>
      <c r="D398" s="110"/>
      <c r="E398" s="166"/>
      <c r="F398" s="201"/>
      <c r="G398" s="15"/>
      <c r="H398" s="85"/>
      <c r="I398" s="68"/>
      <c r="J398" s="8"/>
      <c r="K398" s="8"/>
      <c r="L398" s="8"/>
      <c r="M398" s="8"/>
      <c r="N398" s="8"/>
    </row>
    <row r="399" spans="1:14" ht="21.75" x14ac:dyDescent="0.5">
      <c r="A399" s="253">
        <v>83</v>
      </c>
      <c r="B399" s="180" t="s">
        <v>45</v>
      </c>
      <c r="C399" s="13" t="s">
        <v>1485</v>
      </c>
      <c r="D399" s="13" t="s">
        <v>48</v>
      </c>
      <c r="E399" s="20">
        <v>0</v>
      </c>
      <c r="F399" s="15">
        <v>800000</v>
      </c>
      <c r="G399" s="15">
        <v>800000</v>
      </c>
      <c r="H399" s="15" t="s">
        <v>131</v>
      </c>
      <c r="I399" s="68" t="s">
        <v>28</v>
      </c>
      <c r="J399" s="8"/>
      <c r="K399" s="8"/>
      <c r="L399" s="8"/>
      <c r="M399" s="8"/>
      <c r="N399" s="8"/>
    </row>
    <row r="400" spans="1:14" ht="21.75" x14ac:dyDescent="0.5">
      <c r="A400" s="253"/>
      <c r="B400" s="127" t="s">
        <v>2631</v>
      </c>
      <c r="C400" s="13" t="s">
        <v>131</v>
      </c>
      <c r="D400" s="13" t="s">
        <v>2562</v>
      </c>
      <c r="E400" s="20"/>
      <c r="F400" s="15"/>
      <c r="G400" s="15"/>
      <c r="H400" s="15" t="s">
        <v>1487</v>
      </c>
      <c r="I400" s="68"/>
      <c r="J400" s="8"/>
      <c r="K400" s="8"/>
      <c r="L400" s="8"/>
      <c r="M400" s="8"/>
      <c r="N400" s="8"/>
    </row>
    <row r="401" spans="1:14" ht="21.75" x14ac:dyDescent="0.5">
      <c r="A401" s="253"/>
      <c r="B401" s="112" t="s">
        <v>1658</v>
      </c>
      <c r="C401" s="13" t="s">
        <v>1488</v>
      </c>
      <c r="D401" s="13" t="s">
        <v>49</v>
      </c>
      <c r="E401" s="20"/>
      <c r="F401" s="15"/>
      <c r="G401" s="15"/>
      <c r="H401" s="15"/>
      <c r="I401" s="68"/>
      <c r="J401" s="8"/>
      <c r="K401" s="8"/>
      <c r="L401" s="8"/>
      <c r="M401" s="8"/>
      <c r="N401" s="8"/>
    </row>
    <row r="402" spans="1:14" ht="4.5" customHeight="1" x14ac:dyDescent="0.5">
      <c r="A402" s="253"/>
      <c r="B402" s="112"/>
      <c r="C402" s="112"/>
      <c r="D402" s="282"/>
      <c r="E402" s="33"/>
      <c r="F402" s="114"/>
      <c r="G402" s="114"/>
      <c r="H402" s="95"/>
      <c r="I402" s="68"/>
      <c r="J402" s="8"/>
      <c r="K402" s="8"/>
      <c r="L402" s="8"/>
      <c r="M402" s="8"/>
      <c r="N402" s="8"/>
    </row>
    <row r="403" spans="1:14" ht="21.75" x14ac:dyDescent="0.5">
      <c r="A403" s="253">
        <v>84</v>
      </c>
      <c r="B403" s="180" t="s">
        <v>45</v>
      </c>
      <c r="C403" s="13" t="s">
        <v>1485</v>
      </c>
      <c r="D403" s="13" t="s">
        <v>48</v>
      </c>
      <c r="E403" s="20">
        <v>0</v>
      </c>
      <c r="F403" s="15">
        <v>800000</v>
      </c>
      <c r="G403" s="15">
        <v>800000</v>
      </c>
      <c r="H403" s="15" t="s">
        <v>131</v>
      </c>
      <c r="I403" s="68" t="s">
        <v>28</v>
      </c>
      <c r="J403" s="8"/>
      <c r="K403" s="8"/>
      <c r="L403" s="8"/>
      <c r="M403" s="8"/>
      <c r="N403" s="8"/>
    </row>
    <row r="404" spans="1:14" ht="21.75" x14ac:dyDescent="0.5">
      <c r="A404" s="253"/>
      <c r="B404" s="127" t="s">
        <v>2632</v>
      </c>
      <c r="C404" s="13" t="s">
        <v>131</v>
      </c>
      <c r="D404" s="13" t="s">
        <v>2562</v>
      </c>
      <c r="E404" s="20"/>
      <c r="F404" s="15"/>
      <c r="G404" s="15"/>
      <c r="H404" s="15" t="s">
        <v>1487</v>
      </c>
      <c r="I404" s="68"/>
      <c r="J404" s="8"/>
      <c r="K404" s="8"/>
      <c r="L404" s="8"/>
      <c r="M404" s="8"/>
      <c r="N404" s="8"/>
    </row>
    <row r="405" spans="1:14" ht="21.75" x14ac:dyDescent="0.5">
      <c r="A405" s="253"/>
      <c r="B405" s="112" t="s">
        <v>2633</v>
      </c>
      <c r="C405" s="13" t="s">
        <v>1488</v>
      </c>
      <c r="D405" s="13" t="s">
        <v>49</v>
      </c>
      <c r="E405" s="20"/>
      <c r="F405" s="15"/>
      <c r="G405" s="15"/>
      <c r="H405" s="15"/>
      <c r="I405" s="68"/>
      <c r="J405" s="8"/>
      <c r="K405" s="8"/>
      <c r="L405" s="8"/>
      <c r="M405" s="8"/>
      <c r="N405" s="8"/>
    </row>
    <row r="406" spans="1:14" ht="3" customHeight="1" x14ac:dyDescent="0.5">
      <c r="A406" s="253"/>
      <c r="B406" s="112"/>
      <c r="C406" s="112"/>
      <c r="D406" s="118"/>
      <c r="E406" s="33"/>
      <c r="F406" s="114"/>
      <c r="G406" s="114"/>
      <c r="H406" s="95"/>
      <c r="I406" s="68"/>
      <c r="J406" s="8"/>
      <c r="K406" s="8"/>
      <c r="L406" s="8"/>
      <c r="M406" s="8"/>
      <c r="N406" s="8"/>
    </row>
    <row r="407" spans="1:14" ht="21.75" x14ac:dyDescent="0.5">
      <c r="A407" s="13">
        <v>85</v>
      </c>
      <c r="B407" s="13" t="s">
        <v>1534</v>
      </c>
      <c r="C407" s="13" t="s">
        <v>1527</v>
      </c>
      <c r="D407" s="125" t="s">
        <v>1528</v>
      </c>
      <c r="E407" s="20">
        <v>13902000</v>
      </c>
      <c r="F407" s="15">
        <v>0</v>
      </c>
      <c r="G407" s="15">
        <v>0</v>
      </c>
      <c r="H407" s="133" t="s">
        <v>1529</v>
      </c>
      <c r="I407" s="68"/>
      <c r="J407" s="8">
        <f>SUM(E388:E407)</f>
        <v>13902000</v>
      </c>
      <c r="K407" s="8">
        <f>SUM(F388:F407)</f>
        <v>2400000</v>
      </c>
      <c r="L407" s="8">
        <f>SUM(G388:G407)</f>
        <v>2400000</v>
      </c>
      <c r="M407" s="8"/>
      <c r="N407" s="8"/>
    </row>
    <row r="408" spans="1:14" ht="21.75" x14ac:dyDescent="0.5">
      <c r="A408" s="13"/>
      <c r="B408" s="13" t="s">
        <v>2581</v>
      </c>
      <c r="C408" s="13" t="s">
        <v>1530</v>
      </c>
      <c r="D408" s="125" t="s">
        <v>1531</v>
      </c>
      <c r="E408" s="20"/>
      <c r="F408" s="15"/>
      <c r="G408" s="15"/>
      <c r="H408" s="133" t="s">
        <v>1532</v>
      </c>
      <c r="I408" s="68"/>
      <c r="J408" s="8"/>
      <c r="K408" s="8"/>
      <c r="L408" s="8"/>
      <c r="M408" s="8"/>
      <c r="N408" s="8"/>
    </row>
    <row r="409" spans="1:14" ht="21.75" x14ac:dyDescent="0.5">
      <c r="A409" s="16"/>
      <c r="B409" s="16" t="s">
        <v>146</v>
      </c>
      <c r="C409" s="16"/>
      <c r="D409" s="143" t="s">
        <v>595</v>
      </c>
      <c r="E409" s="21"/>
      <c r="F409" s="18"/>
      <c r="G409" s="18"/>
      <c r="H409" s="139" t="s">
        <v>1533</v>
      </c>
      <c r="I409" s="87">
        <f>SUM(I383+1)</f>
        <v>322</v>
      </c>
      <c r="J409" s="8"/>
      <c r="K409" s="8"/>
      <c r="L409" s="8"/>
      <c r="M409" s="8"/>
      <c r="N409" s="8"/>
    </row>
    <row r="410" spans="1:14" ht="21.75" x14ac:dyDescent="0.5">
      <c r="A410" s="2" t="s">
        <v>29</v>
      </c>
      <c r="B410" s="1"/>
      <c r="C410" s="1"/>
      <c r="D410" s="1"/>
      <c r="E410" s="2"/>
      <c r="F410" s="2"/>
      <c r="G410" s="2"/>
      <c r="H410" s="1"/>
      <c r="I410" s="1"/>
      <c r="J410" s="8"/>
      <c r="K410" s="8"/>
      <c r="L410" s="8"/>
      <c r="M410" s="8"/>
      <c r="N410" s="8"/>
    </row>
    <row r="411" spans="1:14" ht="21.75" x14ac:dyDescent="0.5">
      <c r="A411" s="2" t="s">
        <v>31</v>
      </c>
      <c r="B411" s="1"/>
      <c r="C411" s="1"/>
      <c r="D411" s="1"/>
      <c r="E411" s="2"/>
      <c r="F411" s="2"/>
      <c r="G411" s="2"/>
      <c r="H411" s="1"/>
      <c r="I411" s="1"/>
      <c r="J411" s="8"/>
      <c r="K411" s="8"/>
      <c r="L411" s="8"/>
      <c r="M411" s="8"/>
      <c r="N411" s="8"/>
    </row>
    <row r="412" spans="1:14" ht="21.75" x14ac:dyDescent="0.5">
      <c r="A412" s="678" t="s">
        <v>5</v>
      </c>
      <c r="B412" s="670" t="s">
        <v>6</v>
      </c>
      <c r="C412" s="672" t="s">
        <v>7</v>
      </c>
      <c r="D412" s="670" t="s">
        <v>8</v>
      </c>
      <c r="E412" s="667" t="s">
        <v>9</v>
      </c>
      <c r="F412" s="667"/>
      <c r="G412" s="667"/>
      <c r="H412" s="3" t="s">
        <v>10</v>
      </c>
      <c r="I412" s="4" t="s">
        <v>11</v>
      </c>
      <c r="J412" s="8"/>
      <c r="K412" s="8"/>
      <c r="L412" s="8"/>
      <c r="M412" s="8"/>
      <c r="N412" s="8"/>
    </row>
    <row r="413" spans="1:14" ht="21.75" x14ac:dyDescent="0.5">
      <c r="A413" s="679"/>
      <c r="B413" s="671"/>
      <c r="C413" s="676"/>
      <c r="D413" s="671"/>
      <c r="E413" s="286" t="s">
        <v>12</v>
      </c>
      <c r="F413" s="286" t="s">
        <v>13</v>
      </c>
      <c r="G413" s="286" t="s">
        <v>14</v>
      </c>
      <c r="H413" s="6" t="s">
        <v>15</v>
      </c>
      <c r="I413" s="7" t="s">
        <v>16</v>
      </c>
      <c r="J413" s="8"/>
      <c r="K413" s="8"/>
      <c r="L413" s="8"/>
      <c r="M413" s="8"/>
      <c r="N413" s="8"/>
    </row>
    <row r="414" spans="1:14" ht="21.75" x14ac:dyDescent="0.5">
      <c r="A414" s="10">
        <v>86</v>
      </c>
      <c r="B414" s="10" t="s">
        <v>1534</v>
      </c>
      <c r="C414" s="10" t="s">
        <v>1527</v>
      </c>
      <c r="D414" s="124" t="s">
        <v>1535</v>
      </c>
      <c r="E414" s="134">
        <v>0</v>
      </c>
      <c r="F414" s="132">
        <v>0</v>
      </c>
      <c r="G414" s="132">
        <v>5000000</v>
      </c>
      <c r="H414" s="132" t="s">
        <v>1529</v>
      </c>
      <c r="I414" s="177"/>
      <c r="J414" s="8"/>
      <c r="K414" s="8"/>
      <c r="L414" s="8"/>
      <c r="M414" s="8"/>
      <c r="N414" s="8"/>
    </row>
    <row r="415" spans="1:14" ht="21.75" x14ac:dyDescent="0.5">
      <c r="A415" s="13"/>
      <c r="B415" s="13"/>
      <c r="C415" s="13" t="s">
        <v>1530</v>
      </c>
      <c r="D415" s="125" t="s">
        <v>1536</v>
      </c>
      <c r="E415" s="29"/>
      <c r="F415" s="133"/>
      <c r="G415" s="133"/>
      <c r="H415" s="133" t="s">
        <v>1532</v>
      </c>
      <c r="I415" s="68"/>
      <c r="J415" s="8"/>
      <c r="K415" s="8"/>
      <c r="L415" s="8"/>
      <c r="M415" s="8"/>
      <c r="N415" s="8"/>
    </row>
    <row r="416" spans="1:14" ht="21.75" x14ac:dyDescent="0.5">
      <c r="A416" s="13"/>
      <c r="B416" s="13"/>
      <c r="C416" s="125"/>
      <c r="D416" s="125" t="s">
        <v>1537</v>
      </c>
      <c r="E416" s="29"/>
      <c r="F416" s="133"/>
      <c r="G416" s="133"/>
      <c r="H416" s="133" t="s">
        <v>1533</v>
      </c>
      <c r="I416" s="68"/>
      <c r="J416" s="8"/>
      <c r="K416" s="8"/>
      <c r="L416" s="8"/>
      <c r="M416" s="8"/>
      <c r="N416" s="8"/>
    </row>
    <row r="417" spans="1:14" ht="5.25" customHeight="1" x14ac:dyDescent="0.5">
      <c r="A417" s="13"/>
      <c r="B417" s="13"/>
      <c r="C417" s="125"/>
      <c r="D417" s="125"/>
      <c r="E417" s="29"/>
      <c r="F417" s="133"/>
      <c r="G417" s="133"/>
      <c r="H417" s="133"/>
      <c r="I417" s="68"/>
      <c r="J417" s="8"/>
      <c r="K417" s="8"/>
      <c r="L417" s="8"/>
      <c r="M417" s="8"/>
      <c r="N417" s="8"/>
    </row>
    <row r="418" spans="1:14" ht="21.75" x14ac:dyDescent="0.5">
      <c r="A418" s="13">
        <v>87</v>
      </c>
      <c r="B418" s="13" t="s">
        <v>1534</v>
      </c>
      <c r="C418" s="13" t="s">
        <v>1527</v>
      </c>
      <c r="D418" s="110" t="s">
        <v>1538</v>
      </c>
      <c r="E418" s="152">
        <v>0</v>
      </c>
      <c r="F418" s="240">
        <v>0</v>
      </c>
      <c r="G418" s="240">
        <v>3000000</v>
      </c>
      <c r="H418" s="133" t="s">
        <v>1529</v>
      </c>
      <c r="I418" s="68"/>
      <c r="J418" s="8"/>
      <c r="K418" s="8"/>
      <c r="L418" s="8"/>
      <c r="M418" s="8"/>
      <c r="N418" s="8"/>
    </row>
    <row r="419" spans="1:14" ht="21.75" x14ac:dyDescent="0.5">
      <c r="A419" s="13"/>
      <c r="B419" s="13"/>
      <c r="C419" s="13" t="s">
        <v>1530</v>
      </c>
      <c r="D419" s="110" t="s">
        <v>1539</v>
      </c>
      <c r="E419" s="152"/>
      <c r="F419" s="240"/>
      <c r="G419" s="240"/>
      <c r="H419" s="133" t="s">
        <v>1532</v>
      </c>
      <c r="I419" s="68"/>
      <c r="J419" s="8"/>
      <c r="K419" s="8"/>
      <c r="L419" s="8"/>
      <c r="M419" s="8"/>
      <c r="N419" s="8"/>
    </row>
    <row r="420" spans="1:14" ht="21.75" x14ac:dyDescent="0.5">
      <c r="A420" s="13"/>
      <c r="B420" s="334"/>
      <c r="C420" s="334"/>
      <c r="D420" s="128" t="s">
        <v>826</v>
      </c>
      <c r="E420" s="152"/>
      <c r="F420" s="240"/>
      <c r="G420" s="240"/>
      <c r="H420" s="133" t="s">
        <v>1533</v>
      </c>
      <c r="I420" s="68"/>
      <c r="J420" s="8"/>
      <c r="K420" s="8"/>
      <c r="L420" s="8"/>
      <c r="M420" s="8"/>
      <c r="N420" s="8"/>
    </row>
    <row r="421" spans="1:14" ht="3.75" customHeight="1" x14ac:dyDescent="0.5">
      <c r="A421" s="13"/>
      <c r="B421" s="334"/>
      <c r="C421" s="334"/>
      <c r="D421" s="334"/>
      <c r="E421" s="152"/>
      <c r="F421" s="240"/>
      <c r="G421" s="240"/>
      <c r="H421" s="133"/>
      <c r="I421" s="68"/>
      <c r="J421" s="8"/>
      <c r="K421" s="8"/>
      <c r="L421" s="8"/>
      <c r="M421" s="8"/>
      <c r="N421" s="8"/>
    </row>
    <row r="422" spans="1:14" ht="21.75" x14ac:dyDescent="0.5">
      <c r="A422" s="13">
        <v>88</v>
      </c>
      <c r="B422" s="128" t="s">
        <v>1540</v>
      </c>
      <c r="C422" s="125" t="s">
        <v>1541</v>
      </c>
      <c r="D422" s="125" t="s">
        <v>1542</v>
      </c>
      <c r="E422" s="29">
        <v>100000</v>
      </c>
      <c r="F422" s="133"/>
      <c r="G422" s="338"/>
      <c r="H422" s="133" t="s">
        <v>1526</v>
      </c>
      <c r="I422" s="68"/>
      <c r="J422" s="8"/>
      <c r="K422" s="8"/>
      <c r="L422" s="8"/>
      <c r="M422" s="8"/>
      <c r="N422" s="8"/>
    </row>
    <row r="423" spans="1:14" ht="21.75" x14ac:dyDescent="0.5">
      <c r="A423" s="13"/>
      <c r="B423" s="128" t="s">
        <v>1543</v>
      </c>
      <c r="C423" s="125" t="s">
        <v>1544</v>
      </c>
      <c r="D423" s="125" t="s">
        <v>1545</v>
      </c>
      <c r="E423" s="29"/>
      <c r="F423" s="133">
        <v>200000</v>
      </c>
      <c r="G423" s="338"/>
      <c r="H423" s="133" t="s">
        <v>1546</v>
      </c>
      <c r="I423" s="68"/>
      <c r="J423" s="8"/>
      <c r="K423" s="8"/>
      <c r="L423" s="8"/>
      <c r="M423" s="8"/>
      <c r="N423" s="8"/>
    </row>
    <row r="424" spans="1:14" ht="21.75" x14ac:dyDescent="0.5">
      <c r="A424" s="13"/>
      <c r="B424" s="128" t="s">
        <v>1547</v>
      </c>
      <c r="C424" s="125" t="s">
        <v>1548</v>
      </c>
      <c r="D424" s="125" t="s">
        <v>1549</v>
      </c>
      <c r="E424" s="29">
        <v>0</v>
      </c>
      <c r="F424" s="133">
        <v>100000</v>
      </c>
      <c r="G424" s="338"/>
      <c r="H424" s="133" t="s">
        <v>1550</v>
      </c>
      <c r="I424" s="68"/>
      <c r="J424" s="8"/>
      <c r="K424" s="8"/>
      <c r="L424" s="8"/>
      <c r="M424" s="8"/>
      <c r="N424" s="8"/>
    </row>
    <row r="425" spans="1:14" ht="21.75" x14ac:dyDescent="0.5">
      <c r="A425" s="13"/>
      <c r="B425" s="128" t="s">
        <v>19</v>
      </c>
      <c r="C425" s="125" t="s">
        <v>1551</v>
      </c>
      <c r="D425" s="125" t="s">
        <v>1552</v>
      </c>
      <c r="E425" s="29">
        <v>0</v>
      </c>
      <c r="F425" s="133"/>
      <c r="G425" s="338"/>
      <c r="H425" s="133" t="s">
        <v>1553</v>
      </c>
      <c r="I425" s="68"/>
      <c r="J425" s="8"/>
      <c r="K425" s="8"/>
      <c r="L425" s="8"/>
      <c r="M425" s="8"/>
      <c r="N425" s="8"/>
    </row>
    <row r="426" spans="1:14" ht="21.75" x14ac:dyDescent="0.5">
      <c r="A426" s="13"/>
      <c r="B426" s="125"/>
      <c r="C426" s="125" t="s">
        <v>1554</v>
      </c>
      <c r="D426" s="125" t="s">
        <v>1555</v>
      </c>
      <c r="E426" s="29">
        <v>0</v>
      </c>
      <c r="F426" s="133">
        <v>500000</v>
      </c>
      <c r="G426" s="338">
        <v>500000</v>
      </c>
      <c r="H426" s="133" t="s">
        <v>1556</v>
      </c>
      <c r="I426" s="68"/>
      <c r="J426" s="8"/>
      <c r="K426" s="8"/>
      <c r="L426" s="8"/>
      <c r="M426" s="8"/>
      <c r="N426" s="8"/>
    </row>
    <row r="427" spans="1:14" ht="21.75" x14ac:dyDescent="0.5">
      <c r="A427" s="13"/>
      <c r="B427" s="125"/>
      <c r="C427" s="125"/>
      <c r="D427" s="125" t="s">
        <v>1557</v>
      </c>
      <c r="E427" s="29">
        <v>0</v>
      </c>
      <c r="F427" s="133">
        <v>500000</v>
      </c>
      <c r="G427" s="338">
        <v>500000</v>
      </c>
      <c r="H427" s="133"/>
      <c r="I427" s="68"/>
      <c r="J427" s="8"/>
      <c r="K427" s="8"/>
      <c r="L427" s="8"/>
      <c r="M427" s="8"/>
      <c r="N427" s="8"/>
    </row>
    <row r="428" spans="1:14" ht="21.75" x14ac:dyDescent="0.5">
      <c r="A428" s="13"/>
      <c r="B428" s="125"/>
      <c r="C428" s="125"/>
      <c r="D428" s="125" t="s">
        <v>1558</v>
      </c>
      <c r="E428" s="29">
        <v>0</v>
      </c>
      <c r="F428" s="133"/>
      <c r="G428" s="338"/>
      <c r="H428" s="133" t="s">
        <v>1559</v>
      </c>
      <c r="I428" s="68"/>
      <c r="J428" s="8"/>
      <c r="K428" s="8"/>
      <c r="L428" s="8"/>
      <c r="M428" s="8"/>
      <c r="N428" s="8"/>
    </row>
    <row r="429" spans="1:14" ht="21.75" x14ac:dyDescent="0.5">
      <c r="A429" s="13"/>
      <c r="B429" s="125"/>
      <c r="C429" s="125"/>
      <c r="D429" s="125" t="s">
        <v>1560</v>
      </c>
      <c r="E429" s="29">
        <v>0</v>
      </c>
      <c r="F429" s="133">
        <v>50000</v>
      </c>
      <c r="G429" s="338">
        <v>50000</v>
      </c>
      <c r="H429" s="133" t="s">
        <v>1561</v>
      </c>
      <c r="I429" s="68"/>
      <c r="J429" s="8"/>
      <c r="K429" s="8"/>
      <c r="L429" s="8"/>
      <c r="M429" s="8"/>
      <c r="N429" s="8"/>
    </row>
    <row r="430" spans="1:14" ht="5.25" customHeight="1" x14ac:dyDescent="0.5">
      <c r="A430" s="13"/>
      <c r="B430" s="335"/>
      <c r="C430" s="335"/>
      <c r="D430" s="335"/>
      <c r="E430" s="170"/>
      <c r="F430" s="336"/>
      <c r="G430" s="336"/>
      <c r="H430" s="336"/>
      <c r="I430" s="68"/>
      <c r="J430" s="8"/>
      <c r="K430" s="8"/>
      <c r="L430" s="8"/>
      <c r="M430" s="8"/>
      <c r="N430" s="8"/>
    </row>
    <row r="431" spans="1:14" ht="21.75" x14ac:dyDescent="0.5">
      <c r="A431" s="13">
        <v>89</v>
      </c>
      <c r="B431" s="337" t="s">
        <v>1562</v>
      </c>
      <c r="C431" s="337" t="s">
        <v>1563</v>
      </c>
      <c r="D431" s="337" t="s">
        <v>1564</v>
      </c>
      <c r="E431" s="171">
        <v>0</v>
      </c>
      <c r="F431" s="339">
        <v>1000000</v>
      </c>
      <c r="G431" s="339">
        <v>1000000</v>
      </c>
      <c r="H431" s="240" t="s">
        <v>1565</v>
      </c>
      <c r="I431" s="68"/>
      <c r="J431" s="8">
        <f>SUM(E414:E431)</f>
        <v>100000</v>
      </c>
      <c r="K431" s="8">
        <f>SUM(F414:F431)</f>
        <v>2350000</v>
      </c>
      <c r="L431" s="8">
        <f>SUM(G414:G431)</f>
        <v>10050000</v>
      </c>
      <c r="M431" s="8"/>
      <c r="N431" s="8"/>
    </row>
    <row r="432" spans="1:14" ht="21.75" x14ac:dyDescent="0.5">
      <c r="A432" s="13"/>
      <c r="B432" s="337" t="s">
        <v>1566</v>
      </c>
      <c r="C432" s="337" t="s">
        <v>1567</v>
      </c>
      <c r="D432" s="337" t="s">
        <v>1568</v>
      </c>
      <c r="E432" s="152"/>
      <c r="F432" s="240"/>
      <c r="G432" s="240"/>
      <c r="H432" s="240" t="s">
        <v>1569</v>
      </c>
      <c r="I432" s="68"/>
      <c r="J432" s="8"/>
      <c r="K432" s="8"/>
      <c r="L432" s="8"/>
      <c r="M432" s="8"/>
      <c r="N432" s="8"/>
    </row>
    <row r="433" spans="1:14" ht="21.75" x14ac:dyDescent="0.5">
      <c r="A433" s="13"/>
      <c r="B433" s="125" t="s">
        <v>100</v>
      </c>
      <c r="C433" s="125" t="s">
        <v>1570</v>
      </c>
      <c r="D433" s="125" t="s">
        <v>1571</v>
      </c>
      <c r="E433" s="169"/>
      <c r="F433" s="338"/>
      <c r="G433" s="338"/>
      <c r="H433" s="133" t="s">
        <v>1572</v>
      </c>
      <c r="I433" s="68"/>
      <c r="J433" s="8"/>
      <c r="K433" s="8"/>
      <c r="L433" s="8"/>
      <c r="M433" s="8"/>
      <c r="N433" s="8"/>
    </row>
    <row r="434" spans="1:14" ht="21.75" x14ac:dyDescent="0.5">
      <c r="A434" s="16"/>
      <c r="B434" s="143"/>
      <c r="C434" s="143"/>
      <c r="D434" s="143" t="s">
        <v>1573</v>
      </c>
      <c r="E434" s="145"/>
      <c r="F434" s="139"/>
      <c r="G434" s="139"/>
      <c r="H434" s="139"/>
      <c r="I434" s="87"/>
      <c r="J434" s="8"/>
      <c r="K434" s="8"/>
      <c r="L434" s="8"/>
      <c r="M434" s="8"/>
      <c r="N434" s="8"/>
    </row>
    <row r="435" spans="1:14" ht="21.75" x14ac:dyDescent="0.5">
      <c r="A435" s="14"/>
      <c r="B435" s="63"/>
      <c r="C435" s="63"/>
      <c r="D435" s="63"/>
      <c r="E435" s="63"/>
      <c r="F435" s="63"/>
      <c r="G435" s="63"/>
      <c r="H435" s="63"/>
      <c r="I435" s="44">
        <f>SUM(I409+1)</f>
        <v>323</v>
      </c>
      <c r="J435" s="8"/>
      <c r="K435" s="8"/>
      <c r="L435" s="8"/>
      <c r="M435" s="8"/>
      <c r="N435" s="8"/>
    </row>
    <row r="436" spans="1:14" ht="21.75" x14ac:dyDescent="0.5">
      <c r="A436" s="2" t="s">
        <v>29</v>
      </c>
      <c r="B436" s="1"/>
      <c r="C436" s="1"/>
      <c r="D436" s="1"/>
      <c r="E436" s="2"/>
      <c r="F436" s="2"/>
      <c r="G436" s="2"/>
      <c r="H436" s="1"/>
      <c r="I436" s="1"/>
      <c r="J436" s="8"/>
      <c r="K436" s="8"/>
      <c r="L436" s="8"/>
      <c r="M436" s="8"/>
      <c r="N436" s="8"/>
    </row>
    <row r="437" spans="1:14" ht="21.75" x14ac:dyDescent="0.5">
      <c r="A437" s="2" t="s">
        <v>31</v>
      </c>
      <c r="B437" s="1"/>
      <c r="C437" s="1"/>
      <c r="D437" s="1"/>
      <c r="E437" s="2"/>
      <c r="F437" s="2"/>
      <c r="G437" s="2"/>
      <c r="H437" s="1"/>
      <c r="I437" s="1"/>
      <c r="J437" s="8"/>
      <c r="K437" s="8"/>
      <c r="L437" s="8"/>
      <c r="M437" s="8"/>
      <c r="N437" s="8"/>
    </row>
    <row r="438" spans="1:14" ht="21.75" x14ac:dyDescent="0.5">
      <c r="A438" s="678" t="s">
        <v>5</v>
      </c>
      <c r="B438" s="670" t="s">
        <v>6</v>
      </c>
      <c r="C438" s="672" t="s">
        <v>7</v>
      </c>
      <c r="D438" s="670" t="s">
        <v>8</v>
      </c>
      <c r="E438" s="667" t="s">
        <v>9</v>
      </c>
      <c r="F438" s="667"/>
      <c r="G438" s="667"/>
      <c r="H438" s="3" t="s">
        <v>10</v>
      </c>
      <c r="I438" s="4" t="s">
        <v>11</v>
      </c>
      <c r="J438" s="8"/>
      <c r="K438" s="8"/>
      <c r="L438" s="8"/>
      <c r="M438" s="8"/>
      <c r="N438" s="8"/>
    </row>
    <row r="439" spans="1:14" ht="21.75" x14ac:dyDescent="0.5">
      <c r="A439" s="679"/>
      <c r="B439" s="671"/>
      <c r="C439" s="676"/>
      <c r="D439" s="671"/>
      <c r="E439" s="286" t="s">
        <v>12</v>
      </c>
      <c r="F439" s="286" t="s">
        <v>13</v>
      </c>
      <c r="G439" s="286" t="s">
        <v>14</v>
      </c>
      <c r="H439" s="6" t="s">
        <v>15</v>
      </c>
      <c r="I439" s="7" t="s">
        <v>16</v>
      </c>
      <c r="J439" s="8"/>
      <c r="K439" s="8"/>
      <c r="L439" s="8"/>
      <c r="M439" s="8"/>
      <c r="N439" s="8"/>
    </row>
    <row r="440" spans="1:14" ht="21.75" x14ac:dyDescent="0.5">
      <c r="A440" s="10">
        <v>90</v>
      </c>
      <c r="B440" s="340" t="s">
        <v>1562</v>
      </c>
      <c r="C440" s="340" t="s">
        <v>1563</v>
      </c>
      <c r="D440" s="340" t="s">
        <v>1564</v>
      </c>
      <c r="E440" s="343">
        <v>0</v>
      </c>
      <c r="F440" s="342">
        <v>1000000</v>
      </c>
      <c r="G440" s="342">
        <v>1000000</v>
      </c>
      <c r="H440" s="341" t="s">
        <v>1565</v>
      </c>
      <c r="I440" s="177"/>
      <c r="J440" s="8">
        <f>SUM(E440)</f>
        <v>0</v>
      </c>
      <c r="K440" s="8">
        <f>SUM(F440)</f>
        <v>1000000</v>
      </c>
      <c r="L440" s="8">
        <f>SUM(G440)</f>
        <v>1000000</v>
      </c>
      <c r="M440" s="8"/>
      <c r="N440" s="8"/>
    </row>
    <row r="441" spans="1:14" ht="21.75" x14ac:dyDescent="0.5">
      <c r="A441" s="13"/>
      <c r="B441" s="337" t="s">
        <v>1566</v>
      </c>
      <c r="C441" s="337" t="s">
        <v>1574</v>
      </c>
      <c r="D441" s="337" t="s">
        <v>1568</v>
      </c>
      <c r="E441" s="152"/>
      <c r="F441" s="240"/>
      <c r="G441" s="240"/>
      <c r="H441" s="240" t="s">
        <v>1575</v>
      </c>
      <c r="I441" s="68"/>
      <c r="J441" s="8">
        <f>SUM(J1:J440)</f>
        <v>14002000</v>
      </c>
      <c r="K441" s="8">
        <f>SUM(K1:K440)</f>
        <v>70550000</v>
      </c>
      <c r="L441" s="8">
        <f>SUM(L1:L440)</f>
        <v>78250000</v>
      </c>
      <c r="M441" s="8"/>
      <c r="N441" s="8"/>
    </row>
    <row r="442" spans="1:14" ht="21.75" x14ac:dyDescent="0.5">
      <c r="A442" s="13"/>
      <c r="B442" s="125" t="s">
        <v>400</v>
      </c>
      <c r="C442" s="125" t="s">
        <v>1570</v>
      </c>
      <c r="D442" s="125" t="s">
        <v>1571</v>
      </c>
      <c r="E442" s="169"/>
      <c r="F442" s="338"/>
      <c r="G442" s="338"/>
      <c r="H442" s="133" t="s">
        <v>1572</v>
      </c>
      <c r="I442" s="68"/>
      <c r="J442" s="8"/>
      <c r="K442" s="8"/>
      <c r="L442" s="8"/>
      <c r="M442" s="8"/>
      <c r="N442" s="8"/>
    </row>
    <row r="443" spans="1:14" ht="21.75" x14ac:dyDescent="0.5">
      <c r="A443" s="13"/>
      <c r="B443" s="125"/>
      <c r="C443" s="125"/>
      <c r="D443" s="125" t="s">
        <v>1573</v>
      </c>
      <c r="E443" s="29"/>
      <c r="F443" s="133"/>
      <c r="G443" s="133"/>
      <c r="H443" s="133"/>
      <c r="I443" s="68"/>
      <c r="J443" s="8"/>
      <c r="K443" s="8"/>
      <c r="L443" s="8"/>
      <c r="M443" s="8"/>
      <c r="N443" s="8"/>
    </row>
    <row r="444" spans="1:14" ht="21.75" x14ac:dyDescent="0.5">
      <c r="A444" s="13"/>
      <c r="B444" s="13"/>
      <c r="C444" s="13"/>
      <c r="D444" s="13"/>
      <c r="E444" s="20"/>
      <c r="F444" s="15"/>
      <c r="G444" s="15"/>
      <c r="H444" s="15"/>
      <c r="I444" s="68"/>
      <c r="J444" s="8"/>
      <c r="K444" s="8"/>
      <c r="L444" s="8"/>
      <c r="M444" s="8"/>
      <c r="N444" s="8"/>
    </row>
    <row r="445" spans="1:14" ht="21.75" x14ac:dyDescent="0.5">
      <c r="A445" s="13"/>
      <c r="B445" s="13"/>
      <c r="C445" s="13"/>
      <c r="D445" s="13"/>
      <c r="E445" s="20"/>
      <c r="F445" s="15"/>
      <c r="G445" s="15"/>
      <c r="H445" s="15"/>
      <c r="I445" s="68"/>
      <c r="J445" s="8"/>
      <c r="K445" s="8"/>
      <c r="L445" s="8"/>
      <c r="M445" s="8"/>
      <c r="N445" s="8"/>
    </row>
    <row r="446" spans="1:14" ht="21.75" x14ac:dyDescent="0.5">
      <c r="A446" s="13"/>
      <c r="B446" s="13"/>
      <c r="C446" s="13"/>
      <c r="D446" s="13"/>
      <c r="E446" s="20"/>
      <c r="F446" s="15"/>
      <c r="G446" s="15"/>
      <c r="H446" s="15"/>
      <c r="I446" s="68"/>
      <c r="J446" s="8"/>
      <c r="K446" s="8"/>
      <c r="L446" s="8"/>
      <c r="M446" s="8"/>
      <c r="N446" s="8"/>
    </row>
    <row r="447" spans="1:14" ht="21.75" x14ac:dyDescent="0.5">
      <c r="A447" s="13"/>
      <c r="B447" s="13"/>
      <c r="C447" s="13"/>
      <c r="D447" s="13"/>
      <c r="E447" s="20"/>
      <c r="F447" s="15"/>
      <c r="G447" s="15"/>
      <c r="H447" s="15"/>
      <c r="I447" s="68"/>
      <c r="J447" s="8"/>
      <c r="K447" s="8"/>
      <c r="L447" s="8"/>
      <c r="M447" s="8"/>
      <c r="N447" s="8"/>
    </row>
    <row r="448" spans="1:14" ht="21.75" x14ac:dyDescent="0.5">
      <c r="A448" s="13"/>
      <c r="B448" s="13"/>
      <c r="C448" s="13"/>
      <c r="D448" s="13"/>
      <c r="E448" s="20"/>
      <c r="F448" s="15"/>
      <c r="G448" s="15"/>
      <c r="H448" s="15"/>
      <c r="I448" s="68"/>
      <c r="J448" s="8"/>
      <c r="K448" s="8"/>
      <c r="L448" s="8"/>
      <c r="M448" s="8"/>
      <c r="N448" s="8"/>
    </row>
    <row r="449" spans="1:14" ht="21.75" x14ac:dyDescent="0.5">
      <c r="A449" s="13"/>
      <c r="B449" s="13"/>
      <c r="C449" s="13"/>
      <c r="D449" s="13"/>
      <c r="E449" s="20"/>
      <c r="F449" s="15"/>
      <c r="G449" s="15"/>
      <c r="H449" s="15"/>
      <c r="I449" s="68"/>
      <c r="J449" s="8"/>
      <c r="K449" s="8"/>
      <c r="L449" s="8"/>
      <c r="M449" s="8"/>
      <c r="N449" s="8"/>
    </row>
    <row r="450" spans="1:14" ht="21.75" x14ac:dyDescent="0.5">
      <c r="A450" s="13"/>
      <c r="B450" s="13"/>
      <c r="C450" s="13"/>
      <c r="D450" s="13"/>
      <c r="E450" s="20"/>
      <c r="F450" s="15"/>
      <c r="G450" s="15"/>
      <c r="H450" s="15"/>
      <c r="I450" s="68"/>
      <c r="J450" s="8"/>
      <c r="K450" s="8"/>
      <c r="L450" s="8"/>
      <c r="M450" s="8"/>
      <c r="N450" s="8"/>
    </row>
    <row r="451" spans="1:14" ht="21.75" x14ac:dyDescent="0.5">
      <c r="A451" s="13"/>
      <c r="B451" s="13"/>
      <c r="C451" s="13"/>
      <c r="D451" s="13"/>
      <c r="E451" s="20"/>
      <c r="F451" s="15"/>
      <c r="G451" s="15"/>
      <c r="H451" s="15"/>
      <c r="I451" s="68"/>
      <c r="J451" s="8"/>
      <c r="K451" s="8"/>
      <c r="L451" s="8"/>
      <c r="M451" s="8"/>
      <c r="N451" s="8"/>
    </row>
    <row r="452" spans="1:14" ht="21.75" x14ac:dyDescent="0.5">
      <c r="A452" s="13"/>
      <c r="B452" s="13"/>
      <c r="C452" s="13"/>
      <c r="D452" s="13"/>
      <c r="E452" s="20"/>
      <c r="F452" s="15"/>
      <c r="G452" s="15"/>
      <c r="H452" s="15"/>
      <c r="I452" s="68"/>
      <c r="J452" s="8"/>
      <c r="K452" s="8"/>
      <c r="L452" s="8"/>
      <c r="M452" s="8"/>
      <c r="N452" s="8"/>
    </row>
    <row r="453" spans="1:14" ht="21.75" x14ac:dyDescent="0.5">
      <c r="A453" s="13"/>
      <c r="B453" s="13"/>
      <c r="C453" s="13"/>
      <c r="D453" s="13"/>
      <c r="E453" s="20"/>
      <c r="F453" s="15"/>
      <c r="G453" s="15"/>
      <c r="H453" s="15"/>
      <c r="I453" s="68"/>
      <c r="J453" s="8"/>
      <c r="K453" s="8"/>
      <c r="L453" s="8"/>
      <c r="M453" s="8"/>
      <c r="N453" s="8"/>
    </row>
    <row r="454" spans="1:14" ht="21.75" x14ac:dyDescent="0.5">
      <c r="A454" s="13"/>
      <c r="B454" s="13"/>
      <c r="C454" s="13"/>
      <c r="D454" s="13"/>
      <c r="E454" s="20"/>
      <c r="F454" s="15"/>
      <c r="G454" s="15"/>
      <c r="H454" s="15"/>
      <c r="I454" s="68"/>
      <c r="J454" s="8"/>
      <c r="K454" s="8"/>
      <c r="L454" s="8"/>
      <c r="M454" s="8"/>
      <c r="N454" s="8"/>
    </row>
    <row r="455" spans="1:14" ht="21.75" x14ac:dyDescent="0.5">
      <c r="A455" s="13"/>
      <c r="B455" s="13"/>
      <c r="C455" s="13"/>
      <c r="D455" s="13"/>
      <c r="E455" s="20"/>
      <c r="F455" s="15"/>
      <c r="G455" s="15"/>
      <c r="H455" s="15"/>
      <c r="I455" s="68"/>
      <c r="J455" s="8"/>
      <c r="K455" s="8"/>
      <c r="L455" s="8"/>
      <c r="M455" s="8"/>
      <c r="N455" s="8"/>
    </row>
    <row r="456" spans="1:14" ht="21.75" x14ac:dyDescent="0.5">
      <c r="A456" s="13"/>
      <c r="B456" s="13"/>
      <c r="C456" s="13"/>
      <c r="D456" s="13"/>
      <c r="E456" s="20"/>
      <c r="F456" s="15"/>
      <c r="G456" s="15"/>
      <c r="H456" s="15"/>
      <c r="I456" s="68"/>
      <c r="J456" s="8"/>
      <c r="K456" s="8"/>
      <c r="L456" s="8"/>
      <c r="M456" s="8"/>
      <c r="N456" s="8"/>
    </row>
    <row r="457" spans="1:14" ht="21.75" x14ac:dyDescent="0.5">
      <c r="A457" s="16"/>
      <c r="B457" s="16"/>
      <c r="C457" s="16"/>
      <c r="D457" s="16"/>
      <c r="E457" s="21"/>
      <c r="F457" s="18"/>
      <c r="G457" s="18"/>
      <c r="H457" s="18"/>
      <c r="I457" s="87">
        <f>SUM(I435+1)</f>
        <v>324</v>
      </c>
      <c r="J457" s="8"/>
      <c r="K457" s="8"/>
      <c r="L457" s="8"/>
      <c r="M457" s="8"/>
      <c r="N457" s="8"/>
    </row>
    <row r="458" spans="1:14" ht="21.75" x14ac:dyDescent="0.5">
      <c r="A458" s="8"/>
      <c r="B458" s="8"/>
      <c r="C458" s="8"/>
      <c r="D458" s="8"/>
      <c r="E458" s="8"/>
      <c r="F458" s="8"/>
      <c r="G458" s="8"/>
      <c r="H458" s="8"/>
      <c r="I458" s="9"/>
      <c r="J458" s="8"/>
      <c r="K458" s="8"/>
      <c r="L458" s="8"/>
      <c r="M458" s="8"/>
      <c r="N458" s="8"/>
    </row>
    <row r="459" spans="1:14" ht="21.75" x14ac:dyDescent="0.5">
      <c r="A459" s="8"/>
      <c r="B459" s="8"/>
      <c r="C459" s="8"/>
      <c r="D459" s="8"/>
      <c r="E459" s="8"/>
      <c r="F459" s="8"/>
      <c r="G459" s="8"/>
      <c r="H459" s="8"/>
      <c r="I459" s="9"/>
      <c r="J459" s="8"/>
      <c r="K459" s="8"/>
      <c r="L459" s="8"/>
      <c r="M459" s="8"/>
      <c r="N459" s="8"/>
    </row>
    <row r="460" spans="1:14" ht="21.75" x14ac:dyDescent="0.5">
      <c r="A460" s="8"/>
      <c r="B460" s="8"/>
      <c r="C460" s="8"/>
      <c r="D460" s="8"/>
      <c r="E460" s="8"/>
      <c r="F460" s="8"/>
      <c r="G460" s="8"/>
      <c r="H460" s="8"/>
      <c r="I460" s="9"/>
      <c r="J460" s="8"/>
      <c r="K460" s="8"/>
      <c r="L460" s="8"/>
      <c r="M460" s="8"/>
      <c r="N460" s="8"/>
    </row>
    <row r="461" spans="1:14" ht="21.75" x14ac:dyDescent="0.5">
      <c r="A461" s="8"/>
      <c r="B461" s="8"/>
      <c r="C461" s="8"/>
      <c r="D461" s="8"/>
      <c r="E461" s="8"/>
      <c r="F461" s="8"/>
      <c r="G461" s="8"/>
      <c r="H461" s="8"/>
      <c r="I461" s="9"/>
      <c r="J461" s="8"/>
      <c r="K461" s="8"/>
      <c r="L461" s="8"/>
      <c r="M461" s="8"/>
      <c r="N461" s="8"/>
    </row>
    <row r="462" spans="1:14" ht="21.75" x14ac:dyDescent="0.5">
      <c r="A462" s="8"/>
      <c r="B462" s="8"/>
      <c r="C462" s="8"/>
      <c r="D462" s="8"/>
      <c r="E462" s="8"/>
      <c r="F462" s="8"/>
      <c r="G462" s="8"/>
      <c r="H462" s="8"/>
      <c r="I462" s="9"/>
      <c r="J462" s="8"/>
      <c r="K462" s="8"/>
      <c r="L462" s="8"/>
      <c r="M462" s="8"/>
      <c r="N462" s="8"/>
    </row>
    <row r="463" spans="1:14" ht="21.75" x14ac:dyDescent="0.5">
      <c r="A463" s="8"/>
      <c r="B463" s="8"/>
      <c r="C463" s="8"/>
      <c r="D463" s="8"/>
      <c r="E463" s="8"/>
      <c r="F463" s="8"/>
      <c r="G463" s="8"/>
      <c r="H463" s="8"/>
      <c r="I463" s="9"/>
      <c r="J463" s="8"/>
      <c r="K463" s="8"/>
      <c r="L463" s="8"/>
      <c r="M463" s="8"/>
      <c r="N463" s="8"/>
    </row>
    <row r="464" spans="1:14" ht="21.75" x14ac:dyDescent="0.5">
      <c r="A464" s="8"/>
      <c r="B464" s="8"/>
      <c r="C464" s="8"/>
      <c r="D464" s="8"/>
      <c r="E464" s="8"/>
      <c r="F464" s="8"/>
      <c r="G464" s="8"/>
      <c r="H464" s="8"/>
      <c r="I464" s="9"/>
      <c r="J464" s="8"/>
      <c r="K464" s="8"/>
      <c r="L464" s="8"/>
      <c r="M464" s="8"/>
      <c r="N464" s="8"/>
    </row>
    <row r="465" spans="1:14" ht="21.75" x14ac:dyDescent="0.5">
      <c r="A465" s="8"/>
      <c r="B465" s="8"/>
      <c r="C465" s="8"/>
      <c r="D465" s="8"/>
      <c r="E465" s="8"/>
      <c r="F465" s="8"/>
      <c r="G465" s="8"/>
      <c r="H465" s="8"/>
      <c r="I465" s="9"/>
      <c r="J465" s="8"/>
      <c r="K465" s="8"/>
      <c r="L465" s="8"/>
      <c r="M465" s="8"/>
      <c r="N465" s="8"/>
    </row>
    <row r="466" spans="1:14" ht="21.75" x14ac:dyDescent="0.5">
      <c r="A466" s="8"/>
      <c r="B466" s="8"/>
      <c r="C466" s="8"/>
      <c r="D466" s="8"/>
      <c r="E466" s="8"/>
      <c r="F466" s="8"/>
      <c r="G466" s="8"/>
      <c r="H466" s="8"/>
      <c r="I466" s="9"/>
      <c r="J466" s="8"/>
      <c r="K466" s="8"/>
      <c r="L466" s="8"/>
      <c r="M466" s="8"/>
      <c r="N466" s="8"/>
    </row>
    <row r="467" spans="1:14" ht="21.75" x14ac:dyDescent="0.5">
      <c r="A467" s="8"/>
      <c r="B467" s="8"/>
      <c r="C467" s="8"/>
      <c r="D467" s="8"/>
      <c r="E467" s="8"/>
      <c r="F467" s="8"/>
      <c r="G467" s="8"/>
      <c r="H467" s="8"/>
      <c r="I467" s="9"/>
      <c r="J467" s="8"/>
      <c r="K467" s="8"/>
      <c r="L467" s="8"/>
      <c r="M467" s="8"/>
      <c r="N467" s="8"/>
    </row>
    <row r="468" spans="1:14" ht="21.75" x14ac:dyDescent="0.5">
      <c r="A468" s="8"/>
      <c r="B468" s="8"/>
      <c r="C468" s="8"/>
      <c r="D468" s="8"/>
      <c r="E468" s="8"/>
      <c r="F468" s="8"/>
      <c r="G468" s="8"/>
      <c r="H468" s="8"/>
      <c r="I468" s="9"/>
      <c r="J468" s="8"/>
      <c r="K468" s="8"/>
      <c r="L468" s="8"/>
      <c r="M468" s="8"/>
      <c r="N468" s="8"/>
    </row>
    <row r="469" spans="1:14" ht="21.75" x14ac:dyDescent="0.5">
      <c r="A469" s="8"/>
      <c r="B469" s="8"/>
      <c r="C469" s="8"/>
      <c r="D469" s="8"/>
      <c r="E469" s="8"/>
      <c r="F469" s="8"/>
      <c r="G469" s="8"/>
      <c r="H469" s="8"/>
      <c r="I469" s="9"/>
      <c r="J469" s="8"/>
      <c r="K469" s="8"/>
      <c r="L469" s="8"/>
      <c r="M469" s="8"/>
      <c r="N469" s="8"/>
    </row>
    <row r="470" spans="1:14" ht="21.75" x14ac:dyDescent="0.5">
      <c r="A470" s="8"/>
      <c r="B470" s="8"/>
      <c r="C470" s="8"/>
      <c r="D470" s="8"/>
      <c r="E470" s="8"/>
      <c r="F470" s="8"/>
      <c r="G470" s="8"/>
      <c r="H470" s="8"/>
      <c r="I470" s="9"/>
      <c r="J470" s="8"/>
      <c r="K470" s="8"/>
      <c r="L470" s="8"/>
      <c r="M470" s="8"/>
      <c r="N470" s="8"/>
    </row>
    <row r="471" spans="1:14" ht="21.75" x14ac:dyDescent="0.5">
      <c r="A471" s="8"/>
      <c r="B471" s="8"/>
      <c r="C471" s="8"/>
      <c r="D471" s="8"/>
      <c r="E471" s="8"/>
      <c r="F471" s="8"/>
      <c r="G471" s="8"/>
      <c r="H471" s="8"/>
      <c r="I471" s="9"/>
      <c r="J471" s="8"/>
      <c r="K471" s="8"/>
      <c r="L471" s="8"/>
      <c r="M471" s="8"/>
      <c r="N471" s="8"/>
    </row>
    <row r="472" spans="1:14" ht="21.75" x14ac:dyDescent="0.5">
      <c r="A472" s="8"/>
      <c r="B472" s="8"/>
      <c r="C472" s="8"/>
      <c r="D472" s="8"/>
      <c r="E472" s="8"/>
      <c r="F472" s="8"/>
      <c r="G472" s="8"/>
      <c r="H472" s="8"/>
      <c r="I472" s="9"/>
      <c r="J472" s="8"/>
      <c r="K472" s="8"/>
      <c r="L472" s="8"/>
      <c r="M472" s="8"/>
      <c r="N472" s="8"/>
    </row>
    <row r="473" spans="1:14" ht="21.75" x14ac:dyDescent="0.5">
      <c r="A473" s="8"/>
      <c r="B473" s="8"/>
      <c r="C473" s="8"/>
      <c r="D473" s="8"/>
      <c r="E473" s="8"/>
      <c r="F473" s="8"/>
      <c r="G473" s="8"/>
      <c r="H473" s="8"/>
      <c r="I473" s="9"/>
      <c r="J473" s="8"/>
      <c r="K473" s="8"/>
      <c r="L473" s="8"/>
      <c r="M473" s="8"/>
      <c r="N473" s="8"/>
    </row>
    <row r="474" spans="1:14" ht="21.75" x14ac:dyDescent="0.5">
      <c r="A474" s="8"/>
      <c r="B474" s="8"/>
      <c r="C474" s="8"/>
      <c r="D474" s="8"/>
      <c r="E474" s="8"/>
      <c r="F474" s="8"/>
      <c r="G474" s="8"/>
      <c r="H474" s="8"/>
      <c r="I474" s="9"/>
      <c r="J474" s="8"/>
      <c r="K474" s="8"/>
      <c r="L474" s="8"/>
      <c r="M474" s="8"/>
      <c r="N474" s="8"/>
    </row>
    <row r="475" spans="1:14" ht="21.75" x14ac:dyDescent="0.5">
      <c r="A475" s="8"/>
      <c r="B475" s="8"/>
      <c r="C475" s="8"/>
      <c r="D475" s="8"/>
      <c r="E475" s="8"/>
      <c r="F475" s="8"/>
      <c r="G475" s="8"/>
      <c r="H475" s="8"/>
      <c r="I475" s="9"/>
      <c r="J475" s="8"/>
      <c r="K475" s="8"/>
      <c r="L475" s="8"/>
      <c r="M475" s="8"/>
      <c r="N475" s="8"/>
    </row>
    <row r="476" spans="1:14" ht="21.75" x14ac:dyDescent="0.5">
      <c r="A476" s="8"/>
      <c r="B476" s="8"/>
      <c r="C476" s="8"/>
      <c r="D476" s="8"/>
      <c r="E476" s="8"/>
      <c r="F476" s="8"/>
      <c r="G476" s="8"/>
      <c r="H476" s="8"/>
      <c r="I476" s="9"/>
      <c r="J476" s="8"/>
      <c r="K476" s="8"/>
      <c r="L476" s="8"/>
      <c r="M476" s="8"/>
      <c r="N476" s="8"/>
    </row>
    <row r="477" spans="1:14" ht="21.75" x14ac:dyDescent="0.5">
      <c r="A477" s="8"/>
      <c r="B477" s="8"/>
      <c r="C477" s="8"/>
      <c r="D477" s="8"/>
      <c r="E477" s="8"/>
      <c r="F477" s="8"/>
      <c r="G477" s="8"/>
      <c r="H477" s="8"/>
      <c r="I477" s="9"/>
      <c r="J477" s="8"/>
      <c r="K477" s="8"/>
      <c r="L477" s="8"/>
      <c r="M477" s="8"/>
      <c r="N477" s="8"/>
    </row>
    <row r="478" spans="1:14" ht="21.75" x14ac:dyDescent="0.5">
      <c r="A478" s="8"/>
      <c r="B478" s="8"/>
      <c r="C478" s="8"/>
      <c r="D478" s="8"/>
      <c r="E478" s="8"/>
      <c r="F478" s="8"/>
      <c r="G478" s="8"/>
      <c r="H478" s="8"/>
      <c r="I478" s="9"/>
      <c r="J478" s="8"/>
      <c r="K478" s="8"/>
      <c r="L478" s="8"/>
      <c r="M478" s="8"/>
      <c r="N478" s="8"/>
    </row>
    <row r="479" spans="1:14" ht="21.75" x14ac:dyDescent="0.5">
      <c r="A479" s="8"/>
      <c r="B479" s="8"/>
      <c r="C479" s="8"/>
      <c r="D479" s="8"/>
      <c r="E479" s="8"/>
      <c r="F479" s="8"/>
      <c r="G479" s="8"/>
      <c r="H479" s="8"/>
      <c r="I479" s="9"/>
      <c r="J479" s="8"/>
      <c r="K479" s="8"/>
      <c r="L479" s="8"/>
      <c r="M479" s="8"/>
      <c r="N479" s="8"/>
    </row>
    <row r="480" spans="1:14" ht="21.75" x14ac:dyDescent="0.5">
      <c r="A480" s="8"/>
      <c r="B480" s="8"/>
      <c r="C480" s="8"/>
      <c r="D480" s="8"/>
      <c r="E480" s="8"/>
      <c r="F480" s="8"/>
      <c r="G480" s="8"/>
      <c r="H480" s="8"/>
      <c r="I480" s="9"/>
      <c r="J480" s="8"/>
      <c r="K480" s="8"/>
      <c r="L480" s="8"/>
      <c r="M480" s="8"/>
      <c r="N480" s="8"/>
    </row>
    <row r="481" spans="1:14" ht="21.75" x14ac:dyDescent="0.5">
      <c r="A481" s="8"/>
      <c r="B481" s="8"/>
      <c r="C481" s="8"/>
      <c r="D481" s="8"/>
      <c r="E481" s="8"/>
      <c r="F481" s="8"/>
      <c r="G481" s="8"/>
      <c r="H481" s="8"/>
      <c r="I481" s="9"/>
      <c r="J481" s="8"/>
      <c r="K481" s="8"/>
      <c r="L481" s="8"/>
      <c r="M481" s="8"/>
      <c r="N481" s="8"/>
    </row>
    <row r="482" spans="1:14" ht="21.75" x14ac:dyDescent="0.5">
      <c r="A482" s="8"/>
      <c r="B482" s="8"/>
      <c r="C482" s="8"/>
      <c r="D482" s="8"/>
      <c r="E482" s="8"/>
      <c r="F482" s="8"/>
      <c r="G482" s="8"/>
      <c r="H482" s="8"/>
      <c r="I482" s="9"/>
      <c r="J482" s="8"/>
      <c r="K482" s="8"/>
      <c r="L482" s="8"/>
      <c r="M482" s="8"/>
      <c r="N482" s="8"/>
    </row>
    <row r="483" spans="1:14" ht="21.75" x14ac:dyDescent="0.5">
      <c r="A483" s="8"/>
      <c r="B483" s="8"/>
      <c r="C483" s="8"/>
      <c r="D483" s="8"/>
      <c r="E483" s="8"/>
      <c r="F483" s="8"/>
      <c r="G483" s="8"/>
      <c r="H483" s="8"/>
      <c r="I483" s="9"/>
      <c r="J483" s="8"/>
      <c r="K483" s="8"/>
      <c r="L483" s="8"/>
      <c r="M483" s="8"/>
      <c r="N483" s="8"/>
    </row>
    <row r="484" spans="1:14" ht="21.75" x14ac:dyDescent="0.5">
      <c r="A484" s="8"/>
      <c r="B484" s="8"/>
      <c r="C484" s="8"/>
      <c r="D484" s="8"/>
      <c r="E484" s="8"/>
      <c r="F484" s="8"/>
      <c r="G484" s="8"/>
      <c r="H484" s="8"/>
      <c r="I484" s="9"/>
      <c r="J484" s="8"/>
      <c r="K484" s="8"/>
      <c r="L484" s="8"/>
      <c r="M484" s="8"/>
      <c r="N484" s="8"/>
    </row>
    <row r="485" spans="1:14" ht="21.75" x14ac:dyDescent="0.5">
      <c r="A485" s="8"/>
      <c r="B485" s="8"/>
      <c r="C485" s="8"/>
      <c r="D485" s="8"/>
      <c r="E485" s="8"/>
      <c r="F485" s="8"/>
      <c r="G485" s="8"/>
      <c r="H485" s="8"/>
      <c r="I485" s="9"/>
      <c r="J485" s="8"/>
      <c r="K485" s="8"/>
      <c r="L485" s="8"/>
      <c r="M485" s="8"/>
      <c r="N485" s="8"/>
    </row>
    <row r="486" spans="1:14" ht="21.75" x14ac:dyDescent="0.5">
      <c r="A486" s="8"/>
      <c r="B486" s="8"/>
      <c r="C486" s="8"/>
      <c r="D486" s="8"/>
      <c r="E486" s="8"/>
      <c r="F486" s="8"/>
      <c r="G486" s="8"/>
      <c r="H486" s="8"/>
      <c r="I486" s="9"/>
      <c r="J486" s="8"/>
      <c r="K486" s="8"/>
      <c r="L486" s="8"/>
      <c r="M486" s="8"/>
      <c r="N486" s="8"/>
    </row>
    <row r="487" spans="1:14" ht="21.75" x14ac:dyDescent="0.5">
      <c r="A487" s="8"/>
      <c r="B487" s="8"/>
      <c r="C487" s="8"/>
      <c r="D487" s="8"/>
      <c r="E487" s="8"/>
      <c r="F487" s="8"/>
      <c r="G487" s="8"/>
      <c r="H487" s="8"/>
      <c r="I487" s="9"/>
      <c r="J487" s="8"/>
      <c r="K487" s="8"/>
      <c r="L487" s="8"/>
      <c r="M487" s="8"/>
      <c r="N487" s="8"/>
    </row>
    <row r="488" spans="1:14" ht="21.75" x14ac:dyDescent="0.5">
      <c r="A488" s="8"/>
      <c r="B488" s="8"/>
      <c r="C488" s="8"/>
      <c r="D488" s="8"/>
      <c r="E488" s="8"/>
      <c r="F488" s="8"/>
      <c r="G488" s="8"/>
      <c r="H488" s="8"/>
      <c r="I488" s="9"/>
      <c r="J488" s="8"/>
      <c r="K488" s="8"/>
      <c r="L488" s="8"/>
      <c r="M488" s="8"/>
      <c r="N488" s="8"/>
    </row>
    <row r="489" spans="1:14" ht="21.75" x14ac:dyDescent="0.5">
      <c r="A489" s="8"/>
      <c r="B489" s="8"/>
      <c r="C489" s="8"/>
      <c r="D489" s="8"/>
      <c r="E489" s="8"/>
      <c r="F489" s="8"/>
      <c r="G489" s="8"/>
      <c r="H489" s="8"/>
      <c r="I489" s="9"/>
      <c r="J489" s="8"/>
      <c r="K489" s="8"/>
      <c r="L489" s="8"/>
      <c r="M489" s="8"/>
      <c r="N489" s="8"/>
    </row>
    <row r="490" spans="1:14" ht="21.75" x14ac:dyDescent="0.5">
      <c r="A490" s="8"/>
      <c r="B490" s="8"/>
      <c r="C490" s="8"/>
      <c r="D490" s="8"/>
      <c r="E490" s="8"/>
      <c r="F490" s="8"/>
      <c r="G490" s="8"/>
      <c r="H490" s="8"/>
      <c r="I490" s="9"/>
      <c r="J490" s="8"/>
      <c r="K490" s="8"/>
      <c r="L490" s="8"/>
      <c r="M490" s="8"/>
      <c r="N490" s="8"/>
    </row>
    <row r="491" spans="1:14" ht="21.75" x14ac:dyDescent="0.5">
      <c r="A491" s="8"/>
      <c r="B491" s="8"/>
      <c r="C491" s="8"/>
      <c r="D491" s="8"/>
      <c r="E491" s="8"/>
      <c r="F491" s="8"/>
      <c r="G491" s="8"/>
      <c r="H491" s="8"/>
      <c r="I491" s="9"/>
      <c r="J491" s="8"/>
      <c r="K491" s="8"/>
      <c r="L491" s="8"/>
      <c r="M491" s="8"/>
      <c r="N491" s="8"/>
    </row>
    <row r="492" spans="1:14" ht="21.75" x14ac:dyDescent="0.5">
      <c r="A492" s="8"/>
      <c r="B492" s="8"/>
      <c r="C492" s="8"/>
      <c r="D492" s="8"/>
      <c r="E492" s="8"/>
      <c r="F492" s="8"/>
      <c r="G492" s="8"/>
      <c r="H492" s="8"/>
      <c r="I492" s="9"/>
      <c r="J492" s="8"/>
      <c r="K492" s="8"/>
      <c r="L492" s="8"/>
      <c r="M492" s="8"/>
      <c r="N492" s="8"/>
    </row>
    <row r="493" spans="1:14" ht="21.75" x14ac:dyDescent="0.5">
      <c r="A493" s="8"/>
      <c r="B493" s="8"/>
      <c r="C493" s="8"/>
      <c r="D493" s="8"/>
      <c r="E493" s="8"/>
      <c r="F493" s="8"/>
      <c r="G493" s="8"/>
      <c r="H493" s="8"/>
      <c r="I493" s="9"/>
      <c r="J493" s="8"/>
      <c r="K493" s="8"/>
      <c r="L493" s="8"/>
      <c r="M493" s="8"/>
      <c r="N493" s="8"/>
    </row>
    <row r="494" spans="1:14" ht="21.75" x14ac:dyDescent="0.5">
      <c r="A494" s="8"/>
      <c r="B494" s="8"/>
      <c r="C494" s="8"/>
      <c r="D494" s="8"/>
      <c r="E494" s="8"/>
      <c r="F494" s="8"/>
      <c r="G494" s="8"/>
      <c r="H494" s="8"/>
      <c r="I494" s="9"/>
      <c r="J494" s="8"/>
      <c r="K494" s="8"/>
      <c r="L494" s="8"/>
      <c r="M494" s="8"/>
      <c r="N494" s="8"/>
    </row>
    <row r="495" spans="1:14" ht="21.75" x14ac:dyDescent="0.5">
      <c r="A495" s="8"/>
      <c r="B495" s="8"/>
      <c r="C495" s="8"/>
      <c r="D495" s="8"/>
      <c r="E495" s="8"/>
      <c r="F495" s="8"/>
      <c r="G495" s="8"/>
      <c r="H495" s="8"/>
      <c r="I495" s="9"/>
      <c r="J495" s="8"/>
      <c r="K495" s="8"/>
      <c r="L495" s="8"/>
      <c r="M495" s="8"/>
      <c r="N495" s="8"/>
    </row>
    <row r="496" spans="1:14" ht="21.75" x14ac:dyDescent="0.5">
      <c r="A496" s="8"/>
      <c r="B496" s="8"/>
      <c r="C496" s="8"/>
      <c r="D496" s="8"/>
      <c r="E496" s="8"/>
      <c r="F496" s="8"/>
      <c r="G496" s="8"/>
      <c r="H496" s="8"/>
      <c r="I496" s="9"/>
      <c r="J496" s="8"/>
      <c r="K496" s="8"/>
      <c r="L496" s="8"/>
      <c r="M496" s="8"/>
      <c r="N496" s="8"/>
    </row>
    <row r="497" spans="1:14" ht="21.75" x14ac:dyDescent="0.5">
      <c r="A497" s="8"/>
      <c r="B497" s="8"/>
      <c r="C497" s="8"/>
      <c r="D497" s="8"/>
      <c r="E497" s="8"/>
      <c r="F497" s="8"/>
      <c r="G497" s="8"/>
      <c r="H497" s="8"/>
      <c r="I497" s="9"/>
      <c r="J497" s="8"/>
      <c r="K497" s="8"/>
      <c r="L497" s="8"/>
      <c r="M497" s="8"/>
      <c r="N497" s="8"/>
    </row>
    <row r="498" spans="1:14" ht="21.75" x14ac:dyDescent="0.5">
      <c r="A498" s="8"/>
      <c r="B498" s="8"/>
      <c r="C498" s="8"/>
      <c r="D498" s="8"/>
      <c r="E498" s="8"/>
      <c r="F498" s="8"/>
      <c r="G498" s="8"/>
      <c r="H498" s="8"/>
      <c r="I498" s="9"/>
      <c r="J498" s="8"/>
      <c r="K498" s="8"/>
      <c r="L498" s="8"/>
      <c r="M498" s="8"/>
      <c r="N498" s="8"/>
    </row>
    <row r="499" spans="1:14" ht="21.75" x14ac:dyDescent="0.5">
      <c r="A499" s="8"/>
      <c r="B499" s="8"/>
      <c r="C499" s="8"/>
      <c r="D499" s="8"/>
      <c r="E499" s="8"/>
      <c r="F499" s="8"/>
      <c r="G499" s="8"/>
      <c r="H499" s="8"/>
      <c r="I499" s="9"/>
      <c r="J499" s="8"/>
      <c r="K499" s="8"/>
      <c r="L499" s="8"/>
      <c r="M499" s="8"/>
      <c r="N499" s="8"/>
    </row>
    <row r="500" spans="1:14" ht="21.75" x14ac:dyDescent="0.5">
      <c r="A500" s="8"/>
      <c r="B500" s="8"/>
      <c r="C500" s="8"/>
      <c r="D500" s="8"/>
      <c r="E500" s="8"/>
      <c r="F500" s="8"/>
      <c r="G500" s="8"/>
      <c r="H500" s="8"/>
      <c r="I500" s="9"/>
      <c r="J500" s="8"/>
      <c r="K500" s="8"/>
      <c r="L500" s="8"/>
      <c r="M500" s="8"/>
      <c r="N500" s="8"/>
    </row>
    <row r="501" spans="1:14" ht="21.75" x14ac:dyDescent="0.5">
      <c r="A501" s="8"/>
      <c r="B501" s="8"/>
      <c r="C501" s="8"/>
      <c r="D501" s="8"/>
      <c r="E501" s="8"/>
      <c r="F501" s="8"/>
      <c r="G501" s="8"/>
      <c r="H501" s="8"/>
      <c r="I501" s="9"/>
      <c r="J501" s="8"/>
      <c r="K501" s="8"/>
      <c r="L501" s="8"/>
      <c r="M501" s="8"/>
      <c r="N501" s="8"/>
    </row>
    <row r="502" spans="1:14" ht="21.75" x14ac:dyDescent="0.5">
      <c r="A502" s="8"/>
      <c r="B502" s="8"/>
      <c r="C502" s="8"/>
      <c r="D502" s="8"/>
      <c r="E502" s="8"/>
      <c r="F502" s="8"/>
      <c r="G502" s="8"/>
      <c r="H502" s="8"/>
      <c r="I502" s="9"/>
      <c r="J502" s="8"/>
      <c r="K502" s="8"/>
      <c r="L502" s="8"/>
      <c r="M502" s="8"/>
      <c r="N502" s="8"/>
    </row>
    <row r="503" spans="1:14" ht="21.75" x14ac:dyDescent="0.5">
      <c r="A503" s="8"/>
      <c r="B503" s="8"/>
      <c r="C503" s="8"/>
      <c r="D503" s="8"/>
      <c r="E503" s="8"/>
      <c r="F503" s="8"/>
      <c r="G503" s="8"/>
      <c r="H503" s="8"/>
      <c r="I503" s="9"/>
      <c r="J503" s="8"/>
      <c r="K503" s="8"/>
      <c r="L503" s="8"/>
      <c r="M503" s="8"/>
      <c r="N503" s="8"/>
    </row>
    <row r="504" spans="1:14" ht="21.75" x14ac:dyDescent="0.5">
      <c r="A504" s="8"/>
      <c r="B504" s="8"/>
      <c r="C504" s="8"/>
      <c r="D504" s="8"/>
      <c r="E504" s="8"/>
      <c r="F504" s="8"/>
      <c r="G504" s="8"/>
      <c r="H504" s="8"/>
      <c r="I504" s="9"/>
      <c r="J504" s="8"/>
      <c r="K504" s="8"/>
      <c r="L504" s="8"/>
      <c r="M504" s="8"/>
      <c r="N504" s="8"/>
    </row>
    <row r="505" spans="1:14" ht="21.75" x14ac:dyDescent="0.5">
      <c r="A505" s="8"/>
      <c r="B505" s="8"/>
      <c r="C505" s="8"/>
      <c r="D505" s="8"/>
      <c r="E505" s="8"/>
      <c r="F505" s="8"/>
      <c r="G505" s="8"/>
      <c r="H505" s="8"/>
      <c r="I505" s="9"/>
      <c r="J505" s="8"/>
      <c r="K505" s="8"/>
      <c r="L505" s="8"/>
      <c r="M505" s="8"/>
      <c r="N505" s="8"/>
    </row>
    <row r="506" spans="1:14" ht="21.75" x14ac:dyDescent="0.5">
      <c r="A506" s="8"/>
      <c r="B506" s="8"/>
      <c r="C506" s="8"/>
      <c r="D506" s="8"/>
      <c r="E506" s="8"/>
      <c r="F506" s="8"/>
      <c r="G506" s="8"/>
      <c r="H506" s="8"/>
      <c r="I506" s="9"/>
      <c r="J506" s="8"/>
      <c r="K506" s="8"/>
      <c r="L506" s="8"/>
      <c r="M506" s="8"/>
      <c r="N506" s="8"/>
    </row>
    <row r="507" spans="1:14" ht="21.75" x14ac:dyDescent="0.5">
      <c r="A507" s="8"/>
      <c r="B507" s="8"/>
      <c r="C507" s="8"/>
      <c r="D507" s="8"/>
      <c r="E507" s="8"/>
      <c r="F507" s="8"/>
      <c r="G507" s="8"/>
      <c r="H507" s="8"/>
      <c r="I507" s="9"/>
      <c r="J507" s="8"/>
      <c r="K507" s="8"/>
      <c r="L507" s="8"/>
      <c r="M507" s="8"/>
      <c r="N507" s="8"/>
    </row>
    <row r="508" spans="1:14" ht="21.75" x14ac:dyDescent="0.5">
      <c r="A508" s="8"/>
      <c r="B508" s="8"/>
      <c r="C508" s="8"/>
      <c r="D508" s="8"/>
      <c r="E508" s="8"/>
      <c r="F508" s="8"/>
      <c r="G508" s="8"/>
      <c r="H508" s="8"/>
      <c r="I508" s="9"/>
      <c r="J508" s="8"/>
      <c r="K508" s="8"/>
      <c r="L508" s="8"/>
      <c r="M508" s="8"/>
      <c r="N508" s="8"/>
    </row>
    <row r="509" spans="1:14" ht="21.75" x14ac:dyDescent="0.5">
      <c r="A509" s="8"/>
      <c r="B509" s="8"/>
      <c r="C509" s="8"/>
      <c r="D509" s="8"/>
      <c r="E509" s="8"/>
      <c r="F509" s="8"/>
      <c r="G509" s="8"/>
      <c r="H509" s="8"/>
      <c r="I509" s="9"/>
      <c r="J509" s="8"/>
      <c r="K509" s="8"/>
      <c r="L509" s="8"/>
      <c r="M509" s="8"/>
      <c r="N509" s="8"/>
    </row>
    <row r="510" spans="1:14" ht="21.75" x14ac:dyDescent="0.5">
      <c r="A510" s="8"/>
      <c r="B510" s="8"/>
      <c r="C510" s="8"/>
      <c r="D510" s="8"/>
      <c r="E510" s="8"/>
      <c r="F510" s="8"/>
      <c r="G510" s="8"/>
      <c r="H510" s="8"/>
      <c r="I510" s="9"/>
      <c r="J510" s="8"/>
      <c r="K510" s="8"/>
      <c r="L510" s="8"/>
      <c r="M510" s="8"/>
      <c r="N510" s="8"/>
    </row>
    <row r="511" spans="1:14" ht="21.75" x14ac:dyDescent="0.5">
      <c r="A511" s="8"/>
      <c r="B511" s="8"/>
      <c r="C511" s="8"/>
      <c r="D511" s="8"/>
      <c r="E511" s="8"/>
      <c r="F511" s="8"/>
      <c r="G511" s="8"/>
      <c r="H511" s="8"/>
      <c r="I511" s="9"/>
      <c r="J511" s="8"/>
      <c r="K511" s="8"/>
      <c r="L511" s="8"/>
      <c r="M511" s="8"/>
      <c r="N511" s="8"/>
    </row>
    <row r="512" spans="1:14" ht="21.75" x14ac:dyDescent="0.5">
      <c r="A512" s="8"/>
      <c r="B512" s="8"/>
      <c r="C512" s="8"/>
      <c r="D512" s="8"/>
      <c r="E512" s="8"/>
      <c r="F512" s="8"/>
      <c r="G512" s="8"/>
      <c r="H512" s="8"/>
      <c r="I512" s="9"/>
      <c r="J512" s="8"/>
      <c r="K512" s="8"/>
      <c r="L512" s="8"/>
      <c r="M512" s="8"/>
      <c r="N512" s="8"/>
    </row>
    <row r="513" spans="1:14" ht="21.75" x14ac:dyDescent="0.5">
      <c r="A513" s="8"/>
      <c r="B513" s="8"/>
      <c r="C513" s="8"/>
      <c r="D513" s="8"/>
      <c r="E513" s="8"/>
      <c r="F513" s="8"/>
      <c r="G513" s="8"/>
      <c r="H513" s="8"/>
      <c r="I513" s="9"/>
      <c r="J513" s="8"/>
      <c r="K513" s="8"/>
      <c r="L513" s="8"/>
      <c r="M513" s="8"/>
      <c r="N513" s="8"/>
    </row>
    <row r="514" spans="1:14" ht="21.75" x14ac:dyDescent="0.5">
      <c r="A514" s="8"/>
      <c r="B514" s="8"/>
      <c r="C514" s="8"/>
      <c r="D514" s="8"/>
      <c r="E514" s="8"/>
      <c r="F514" s="8"/>
      <c r="G514" s="8"/>
      <c r="H514" s="8"/>
      <c r="I514" s="9"/>
      <c r="J514" s="8"/>
      <c r="K514" s="8"/>
      <c r="L514" s="8"/>
      <c r="M514" s="8"/>
      <c r="N514" s="8"/>
    </row>
    <row r="515" spans="1:14" ht="21.75" x14ac:dyDescent="0.5">
      <c r="A515" s="8"/>
      <c r="B515" s="8"/>
      <c r="C515" s="8"/>
      <c r="D515" s="8"/>
      <c r="E515" s="8"/>
      <c r="F515" s="8"/>
      <c r="G515" s="8"/>
      <c r="H515" s="8"/>
      <c r="I515" s="9"/>
      <c r="J515" s="8"/>
      <c r="K515" s="8"/>
      <c r="L515" s="8"/>
      <c r="M515" s="8"/>
      <c r="N515" s="8"/>
    </row>
    <row r="516" spans="1:14" ht="21.75" x14ac:dyDescent="0.5">
      <c r="A516" s="8"/>
      <c r="B516" s="8"/>
      <c r="C516" s="8"/>
      <c r="D516" s="8"/>
      <c r="E516" s="8"/>
      <c r="F516" s="8"/>
      <c r="G516" s="8"/>
      <c r="H516" s="8"/>
      <c r="I516" s="9"/>
      <c r="J516" s="8"/>
      <c r="K516" s="8"/>
      <c r="L516" s="8"/>
      <c r="M516" s="8"/>
      <c r="N516" s="8"/>
    </row>
    <row r="517" spans="1:14" ht="21.75" x14ac:dyDescent="0.5">
      <c r="A517" s="8"/>
      <c r="B517" s="8"/>
      <c r="C517" s="8"/>
      <c r="D517" s="8"/>
      <c r="E517" s="8"/>
      <c r="F517" s="8"/>
      <c r="G517" s="8"/>
      <c r="H517" s="8"/>
      <c r="I517" s="9"/>
      <c r="J517" s="8"/>
      <c r="K517" s="8"/>
      <c r="L517" s="8"/>
      <c r="M517" s="8"/>
      <c r="N517" s="8"/>
    </row>
    <row r="518" spans="1:14" ht="21.75" x14ac:dyDescent="0.5">
      <c r="A518" s="8"/>
      <c r="B518" s="8"/>
      <c r="C518" s="8"/>
      <c r="D518" s="8"/>
      <c r="E518" s="8"/>
      <c r="F518" s="8"/>
      <c r="G518" s="8"/>
      <c r="H518" s="8"/>
      <c r="I518" s="9"/>
      <c r="J518" s="8"/>
      <c r="K518" s="8"/>
      <c r="L518" s="8"/>
      <c r="M518" s="8"/>
      <c r="N518" s="8"/>
    </row>
    <row r="519" spans="1:14" ht="21.75" x14ac:dyDescent="0.5">
      <c r="A519" s="8"/>
      <c r="B519" s="8"/>
      <c r="C519" s="8"/>
      <c r="D519" s="8"/>
      <c r="E519" s="8"/>
      <c r="F519" s="8"/>
      <c r="G519" s="8"/>
      <c r="H519" s="8"/>
      <c r="I519" s="9"/>
      <c r="J519" s="8"/>
      <c r="K519" s="8"/>
      <c r="L519" s="8"/>
      <c r="M519" s="8"/>
      <c r="N519" s="8"/>
    </row>
    <row r="520" spans="1:14" ht="21.75" x14ac:dyDescent="0.5">
      <c r="A520" s="8"/>
      <c r="B520" s="8"/>
      <c r="C520" s="8"/>
      <c r="D520" s="8"/>
      <c r="E520" s="8"/>
      <c r="F520" s="8"/>
      <c r="G520" s="8"/>
      <c r="H520" s="8"/>
      <c r="I520" s="9"/>
      <c r="J520" s="8"/>
      <c r="K520" s="8"/>
      <c r="L520" s="8"/>
      <c r="M520" s="8"/>
      <c r="N520" s="8"/>
    </row>
    <row r="521" spans="1:14" ht="21.75" x14ac:dyDescent="0.5">
      <c r="A521" s="8"/>
      <c r="B521" s="8"/>
      <c r="C521" s="8"/>
      <c r="D521" s="8"/>
      <c r="E521" s="8"/>
      <c r="F521" s="8"/>
      <c r="G521" s="8"/>
      <c r="H521" s="8"/>
      <c r="I521" s="9"/>
      <c r="J521" s="8"/>
      <c r="K521" s="8"/>
      <c r="L521" s="8"/>
      <c r="M521" s="8"/>
      <c r="N521" s="8"/>
    </row>
    <row r="522" spans="1:14" ht="21.75" x14ac:dyDescent="0.5">
      <c r="A522" s="8"/>
      <c r="B522" s="8"/>
      <c r="C522" s="8"/>
      <c r="D522" s="8"/>
      <c r="E522" s="8"/>
      <c r="F522" s="8"/>
      <c r="G522" s="8"/>
      <c r="H522" s="8"/>
      <c r="I522" s="9"/>
      <c r="J522" s="8"/>
      <c r="K522" s="8"/>
      <c r="L522" s="8"/>
      <c r="M522" s="8"/>
      <c r="N522" s="8"/>
    </row>
    <row r="523" spans="1:14" ht="21.75" x14ac:dyDescent="0.5">
      <c r="A523" s="8"/>
      <c r="B523" s="8"/>
      <c r="C523" s="8"/>
      <c r="D523" s="8"/>
      <c r="E523" s="8"/>
      <c r="F523" s="8"/>
      <c r="G523" s="8"/>
      <c r="H523" s="8"/>
      <c r="I523" s="9"/>
      <c r="J523" s="8"/>
      <c r="K523" s="8"/>
      <c r="L523" s="8"/>
      <c r="M523" s="8"/>
      <c r="N523" s="8"/>
    </row>
    <row r="524" spans="1:14" ht="21.75" x14ac:dyDescent="0.5">
      <c r="A524" s="8"/>
      <c r="B524" s="8"/>
      <c r="C524" s="8"/>
      <c r="D524" s="8"/>
      <c r="E524" s="8"/>
      <c r="F524" s="8"/>
      <c r="G524" s="8"/>
      <c r="H524" s="8"/>
      <c r="I524" s="9"/>
      <c r="J524" s="8"/>
      <c r="K524" s="8"/>
      <c r="L524" s="8"/>
      <c r="M524" s="8"/>
      <c r="N524" s="8"/>
    </row>
    <row r="525" spans="1:14" ht="21.75" x14ac:dyDescent="0.5">
      <c r="A525" s="8"/>
      <c r="B525" s="8"/>
      <c r="C525" s="8"/>
      <c r="D525" s="8"/>
      <c r="E525" s="8"/>
      <c r="F525" s="8"/>
      <c r="G525" s="8"/>
      <c r="H525" s="8"/>
      <c r="I525" s="9"/>
      <c r="J525" s="8"/>
      <c r="K525" s="8"/>
      <c r="L525" s="8"/>
      <c r="M525" s="8"/>
      <c r="N525" s="8"/>
    </row>
    <row r="526" spans="1:14" ht="21.75" x14ac:dyDescent="0.5">
      <c r="A526" s="8"/>
      <c r="B526" s="8"/>
      <c r="C526" s="8"/>
      <c r="D526" s="8"/>
      <c r="E526" s="8"/>
      <c r="F526" s="8"/>
      <c r="G526" s="8"/>
      <c r="H526" s="8"/>
      <c r="I526" s="9"/>
      <c r="J526" s="8"/>
      <c r="K526" s="8"/>
      <c r="L526" s="8"/>
      <c r="M526" s="8"/>
      <c r="N526" s="8"/>
    </row>
    <row r="527" spans="1:14" ht="21.75" x14ac:dyDescent="0.5">
      <c r="A527" s="8"/>
      <c r="B527" s="8"/>
      <c r="C527" s="8"/>
      <c r="D527" s="8"/>
      <c r="E527" s="8"/>
      <c r="F527" s="8"/>
      <c r="G527" s="8"/>
      <c r="H527" s="8"/>
      <c r="I527" s="9"/>
      <c r="J527" s="8"/>
      <c r="K527" s="8"/>
      <c r="L527" s="8"/>
      <c r="M527" s="8"/>
      <c r="N527" s="8"/>
    </row>
    <row r="528" spans="1:14" ht="21.75" x14ac:dyDescent="0.5">
      <c r="A528" s="8"/>
      <c r="B528" s="8"/>
      <c r="C528" s="8"/>
      <c r="D528" s="8"/>
      <c r="E528" s="8"/>
      <c r="F528" s="8"/>
      <c r="G528" s="8"/>
      <c r="H528" s="8"/>
      <c r="I528" s="9"/>
      <c r="J528" s="8"/>
      <c r="K528" s="8"/>
      <c r="L528" s="8"/>
      <c r="M528" s="8"/>
      <c r="N528" s="8"/>
    </row>
    <row r="529" spans="1:14" ht="21.75" x14ac:dyDescent="0.5">
      <c r="A529" s="8"/>
      <c r="B529" s="8"/>
      <c r="C529" s="8"/>
      <c r="D529" s="8"/>
      <c r="E529" s="8"/>
      <c r="F529" s="8"/>
      <c r="G529" s="8"/>
      <c r="H529" s="8"/>
      <c r="I529" s="9"/>
      <c r="J529" s="8"/>
      <c r="K529" s="8"/>
      <c r="L529" s="8"/>
      <c r="M529" s="8"/>
      <c r="N529" s="8"/>
    </row>
    <row r="530" spans="1:14" ht="21.75" x14ac:dyDescent="0.5">
      <c r="A530" s="8"/>
      <c r="B530" s="8"/>
      <c r="C530" s="8"/>
      <c r="D530" s="8"/>
      <c r="E530" s="8"/>
      <c r="F530" s="8"/>
      <c r="G530" s="8"/>
      <c r="H530" s="8"/>
      <c r="I530" s="9"/>
      <c r="J530" s="8"/>
      <c r="K530" s="8"/>
      <c r="L530" s="8"/>
      <c r="M530" s="8"/>
      <c r="N530" s="8"/>
    </row>
    <row r="531" spans="1:14" ht="21.75" x14ac:dyDescent="0.5">
      <c r="A531" s="8"/>
      <c r="B531" s="8"/>
      <c r="C531" s="8"/>
      <c r="D531" s="8"/>
      <c r="E531" s="8"/>
      <c r="F531" s="8"/>
      <c r="G531" s="8"/>
      <c r="H531" s="8"/>
      <c r="I531" s="9"/>
      <c r="J531" s="8"/>
      <c r="K531" s="8"/>
      <c r="L531" s="8"/>
      <c r="M531" s="8"/>
      <c r="N531" s="8"/>
    </row>
    <row r="532" spans="1:14" ht="21.75" x14ac:dyDescent="0.5">
      <c r="A532" s="8"/>
      <c r="B532" s="8"/>
      <c r="C532" s="8"/>
      <c r="D532" s="8"/>
      <c r="E532" s="8"/>
      <c r="F532" s="8"/>
      <c r="G532" s="8"/>
      <c r="H532" s="8"/>
      <c r="I532" s="9"/>
      <c r="J532" s="8"/>
      <c r="K532" s="8"/>
      <c r="L532" s="8"/>
      <c r="M532" s="8"/>
      <c r="N532" s="8"/>
    </row>
    <row r="533" spans="1:14" ht="21.75" x14ac:dyDescent="0.5">
      <c r="A533" s="8"/>
      <c r="B533" s="8"/>
      <c r="C533" s="8"/>
      <c r="D533" s="8"/>
      <c r="E533" s="8"/>
      <c r="F533" s="8"/>
      <c r="G533" s="8"/>
      <c r="H533" s="8"/>
      <c r="I533" s="9"/>
      <c r="J533" s="8"/>
      <c r="K533" s="8"/>
      <c r="L533" s="8"/>
      <c r="M533" s="8"/>
      <c r="N533" s="8"/>
    </row>
    <row r="534" spans="1:14" ht="21.75" x14ac:dyDescent="0.5">
      <c r="A534" s="8"/>
      <c r="B534" s="8"/>
      <c r="C534" s="8"/>
      <c r="D534" s="8"/>
      <c r="E534" s="8"/>
      <c r="F534" s="8"/>
      <c r="G534" s="8"/>
      <c r="H534" s="8"/>
      <c r="I534" s="9"/>
      <c r="J534" s="8"/>
      <c r="K534" s="8"/>
      <c r="L534" s="8"/>
      <c r="M534" s="8"/>
      <c r="N534" s="8"/>
    </row>
    <row r="535" spans="1:14" ht="21.75" x14ac:dyDescent="0.5">
      <c r="A535" s="8"/>
      <c r="B535" s="8"/>
      <c r="C535" s="8"/>
      <c r="D535" s="8"/>
      <c r="E535" s="8"/>
      <c r="F535" s="8"/>
      <c r="G535" s="8"/>
      <c r="H535" s="8"/>
      <c r="I535" s="9"/>
      <c r="J535" s="8"/>
      <c r="K535" s="8"/>
      <c r="L535" s="8"/>
      <c r="M535" s="8"/>
      <c r="N535" s="8"/>
    </row>
    <row r="536" spans="1:14" ht="21.75" x14ac:dyDescent="0.5">
      <c r="A536" s="8"/>
      <c r="B536" s="8"/>
      <c r="C536" s="8"/>
      <c r="D536" s="8"/>
      <c r="E536" s="8"/>
      <c r="F536" s="8"/>
      <c r="G536" s="8"/>
      <c r="H536" s="8"/>
      <c r="I536" s="9"/>
      <c r="J536" s="8"/>
      <c r="K536" s="8"/>
      <c r="L536" s="8"/>
      <c r="M536" s="8"/>
      <c r="N536" s="8"/>
    </row>
    <row r="537" spans="1:14" ht="21.75" x14ac:dyDescent="0.5">
      <c r="A537" s="8"/>
      <c r="B537" s="8"/>
      <c r="C537" s="8"/>
      <c r="D537" s="8"/>
      <c r="E537" s="8"/>
      <c r="F537" s="8"/>
      <c r="G537" s="8"/>
      <c r="H537" s="8"/>
      <c r="I537" s="9"/>
      <c r="J537" s="8"/>
      <c r="K537" s="8"/>
      <c r="L537" s="8"/>
      <c r="M537" s="8"/>
      <c r="N537" s="8"/>
    </row>
    <row r="538" spans="1:14" ht="21.75" x14ac:dyDescent="0.5">
      <c r="A538" s="8"/>
      <c r="B538" s="8"/>
      <c r="C538" s="8"/>
      <c r="D538" s="8"/>
      <c r="E538" s="8"/>
      <c r="F538" s="8"/>
      <c r="G538" s="8"/>
      <c r="H538" s="8"/>
      <c r="I538" s="9"/>
      <c r="J538" s="8"/>
      <c r="K538" s="8"/>
      <c r="L538" s="8"/>
      <c r="M538" s="8"/>
      <c r="N538" s="8"/>
    </row>
    <row r="539" spans="1:14" ht="21.75" x14ac:dyDescent="0.5">
      <c r="A539" s="8"/>
      <c r="B539" s="8"/>
      <c r="C539" s="8"/>
      <c r="D539" s="8"/>
      <c r="E539" s="8"/>
      <c r="F539" s="8"/>
      <c r="G539" s="8"/>
      <c r="H539" s="8"/>
      <c r="I539" s="9"/>
      <c r="J539" s="8"/>
      <c r="K539" s="8"/>
      <c r="L539" s="8"/>
      <c r="M539" s="8"/>
      <c r="N539" s="8"/>
    </row>
    <row r="540" spans="1:14" ht="21.75" x14ac:dyDescent="0.5">
      <c r="A540" s="8"/>
      <c r="B540" s="8"/>
      <c r="C540" s="8"/>
      <c r="D540" s="8"/>
      <c r="E540" s="8"/>
      <c r="F540" s="8"/>
      <c r="G540" s="8"/>
      <c r="H540" s="8"/>
      <c r="I540" s="9"/>
      <c r="J540" s="8"/>
      <c r="K540" s="8"/>
      <c r="L540" s="8"/>
      <c r="M540" s="8"/>
      <c r="N540" s="8"/>
    </row>
    <row r="541" spans="1:14" ht="21.75" x14ac:dyDescent="0.5">
      <c r="A541" s="8"/>
      <c r="B541" s="8"/>
      <c r="C541" s="8"/>
      <c r="D541" s="8"/>
      <c r="E541" s="8"/>
      <c r="F541" s="8"/>
      <c r="G541" s="8"/>
      <c r="H541" s="8"/>
      <c r="I541" s="9"/>
      <c r="J541" s="8"/>
      <c r="K541" s="8"/>
      <c r="L541" s="8"/>
      <c r="M541" s="8"/>
      <c r="N541" s="8"/>
    </row>
    <row r="542" spans="1:14" ht="21.75" x14ac:dyDescent="0.5">
      <c r="A542" s="8"/>
      <c r="B542" s="8"/>
      <c r="C542" s="8"/>
      <c r="D542" s="8"/>
      <c r="E542" s="8"/>
      <c r="F542" s="8"/>
      <c r="G542" s="8"/>
      <c r="H542" s="8"/>
      <c r="I542" s="9"/>
      <c r="J542" s="8"/>
      <c r="K542" s="8"/>
      <c r="L542" s="8"/>
      <c r="M542" s="8"/>
      <c r="N542" s="8"/>
    </row>
    <row r="543" spans="1:14" ht="21.75" x14ac:dyDescent="0.5">
      <c r="A543" s="8"/>
      <c r="B543" s="8"/>
      <c r="C543" s="8"/>
      <c r="D543" s="8"/>
      <c r="E543" s="8"/>
      <c r="F543" s="8"/>
      <c r="G543" s="8"/>
      <c r="H543" s="8"/>
      <c r="I543" s="9"/>
      <c r="J543" s="8"/>
      <c r="K543" s="8"/>
      <c r="L543" s="8"/>
      <c r="M543" s="8"/>
      <c r="N543" s="8"/>
    </row>
    <row r="544" spans="1:14" ht="21.75" x14ac:dyDescent="0.5">
      <c r="A544" s="8"/>
      <c r="B544" s="8"/>
      <c r="C544" s="8"/>
      <c r="D544" s="8"/>
      <c r="E544" s="8"/>
      <c r="F544" s="8"/>
      <c r="G544" s="8"/>
      <c r="H544" s="8"/>
      <c r="I544" s="9"/>
      <c r="J544" s="8"/>
      <c r="K544" s="8"/>
      <c r="L544" s="8"/>
      <c r="M544" s="8"/>
      <c r="N544" s="8"/>
    </row>
    <row r="545" spans="1:14" ht="21.75" x14ac:dyDescent="0.5">
      <c r="A545" s="8"/>
      <c r="B545" s="8"/>
      <c r="C545" s="8"/>
      <c r="D545" s="8"/>
      <c r="E545" s="8"/>
      <c r="F545" s="8"/>
      <c r="G545" s="8"/>
      <c r="H545" s="8"/>
      <c r="I545" s="9"/>
      <c r="J545" s="8"/>
      <c r="K545" s="8"/>
      <c r="L545" s="8"/>
      <c r="M545" s="8"/>
      <c r="N545" s="8"/>
    </row>
    <row r="546" spans="1:14" ht="21.75" x14ac:dyDescent="0.5">
      <c r="A546" s="8"/>
      <c r="B546" s="8"/>
      <c r="C546" s="8"/>
      <c r="D546" s="8"/>
      <c r="E546" s="8"/>
      <c r="F546" s="8"/>
      <c r="G546" s="8"/>
      <c r="H546" s="8"/>
      <c r="I546" s="9"/>
      <c r="J546" s="8"/>
      <c r="K546" s="8"/>
      <c r="L546" s="8"/>
      <c r="M546" s="8"/>
      <c r="N546" s="8"/>
    </row>
    <row r="547" spans="1:14" ht="21.75" x14ac:dyDescent="0.5">
      <c r="A547" s="8"/>
      <c r="B547" s="8"/>
      <c r="C547" s="8"/>
      <c r="D547" s="8"/>
      <c r="E547" s="8"/>
      <c r="F547" s="8"/>
      <c r="G547" s="8"/>
      <c r="H547" s="8"/>
      <c r="I547" s="9"/>
      <c r="J547" s="8"/>
      <c r="K547" s="8"/>
      <c r="L547" s="8"/>
      <c r="M547" s="8"/>
      <c r="N547" s="8"/>
    </row>
    <row r="548" spans="1:14" ht="21.75" x14ac:dyDescent="0.5">
      <c r="A548" s="8"/>
      <c r="B548" s="8"/>
      <c r="C548" s="8"/>
      <c r="D548" s="8"/>
      <c r="E548" s="8"/>
      <c r="F548" s="8"/>
      <c r="G548" s="8"/>
      <c r="H548" s="8"/>
      <c r="I548" s="9"/>
      <c r="J548" s="8"/>
      <c r="K548" s="8"/>
      <c r="L548" s="8"/>
      <c r="M548" s="8"/>
      <c r="N548" s="8"/>
    </row>
    <row r="549" spans="1:14" ht="21.75" x14ac:dyDescent="0.5">
      <c r="A549" s="8"/>
      <c r="B549" s="8"/>
      <c r="C549" s="8"/>
      <c r="D549" s="8"/>
      <c r="E549" s="8"/>
      <c r="F549" s="8"/>
      <c r="G549" s="8"/>
      <c r="H549" s="8"/>
      <c r="I549" s="9"/>
      <c r="J549" s="8"/>
      <c r="K549" s="8"/>
      <c r="L549" s="8"/>
      <c r="M549" s="8"/>
      <c r="N549" s="8"/>
    </row>
    <row r="550" spans="1:14" ht="21.75" x14ac:dyDescent="0.5">
      <c r="A550" s="8"/>
      <c r="B550" s="8"/>
      <c r="C550" s="8"/>
      <c r="D550" s="8"/>
      <c r="E550" s="8"/>
      <c r="F550" s="8"/>
      <c r="G550" s="8"/>
      <c r="H550" s="8"/>
      <c r="I550" s="9"/>
      <c r="J550" s="8"/>
      <c r="K550" s="8"/>
      <c r="L550" s="8"/>
      <c r="M550" s="8"/>
      <c r="N550" s="8"/>
    </row>
    <row r="551" spans="1:14" ht="21.75" x14ac:dyDescent="0.5">
      <c r="A551" s="8"/>
      <c r="B551" s="8"/>
      <c r="C551" s="8"/>
      <c r="D551" s="8"/>
      <c r="E551" s="8"/>
      <c r="F551" s="8"/>
      <c r="G551" s="8"/>
      <c r="H551" s="8"/>
      <c r="I551" s="9"/>
      <c r="J551" s="8"/>
      <c r="K551" s="8"/>
      <c r="L551" s="8"/>
      <c r="M551" s="8"/>
      <c r="N551" s="8"/>
    </row>
    <row r="552" spans="1:14" ht="21.75" x14ac:dyDescent="0.5">
      <c r="A552" s="8"/>
      <c r="B552" s="8"/>
      <c r="C552" s="8"/>
      <c r="D552" s="8"/>
      <c r="E552" s="8"/>
      <c r="F552" s="8"/>
      <c r="G552" s="8"/>
      <c r="H552" s="8"/>
      <c r="I552" s="9"/>
      <c r="J552" s="8"/>
      <c r="K552" s="8"/>
      <c r="L552" s="8"/>
      <c r="M552" s="8"/>
      <c r="N552" s="8"/>
    </row>
    <row r="553" spans="1:14" ht="21.75" x14ac:dyDescent="0.5">
      <c r="A553" s="8"/>
      <c r="B553" s="8"/>
      <c r="C553" s="8"/>
      <c r="D553" s="8"/>
      <c r="E553" s="8"/>
      <c r="F553" s="8"/>
      <c r="G553" s="8"/>
      <c r="H553" s="8"/>
      <c r="I553" s="9"/>
      <c r="J553" s="8"/>
      <c r="K553" s="8"/>
      <c r="L553" s="8"/>
      <c r="M553" s="8"/>
      <c r="N553" s="8"/>
    </row>
    <row r="554" spans="1:14" ht="21.75" x14ac:dyDescent="0.5">
      <c r="A554" s="8"/>
      <c r="B554" s="8"/>
      <c r="C554" s="8"/>
      <c r="D554" s="8"/>
      <c r="E554" s="8"/>
      <c r="F554" s="8"/>
      <c r="G554" s="8"/>
      <c r="H554" s="8"/>
      <c r="I554" s="9"/>
      <c r="J554" s="8"/>
      <c r="K554" s="8"/>
      <c r="L554" s="8"/>
      <c r="M554" s="8"/>
      <c r="N554" s="8"/>
    </row>
    <row r="555" spans="1:14" ht="21.75" x14ac:dyDescent="0.5">
      <c r="A555" s="8"/>
      <c r="B555" s="8"/>
      <c r="C555" s="8"/>
      <c r="D555" s="8"/>
      <c r="E555" s="8"/>
      <c r="F555" s="8"/>
      <c r="G555" s="8"/>
      <c r="H555" s="8"/>
      <c r="I555" s="9"/>
      <c r="J555" s="8"/>
      <c r="K555" s="8"/>
      <c r="L555" s="8"/>
      <c r="M555" s="8"/>
      <c r="N555" s="8"/>
    </row>
    <row r="556" spans="1:14" ht="21.75" x14ac:dyDescent="0.5">
      <c r="A556" s="8"/>
      <c r="B556" s="8"/>
      <c r="C556" s="8"/>
      <c r="D556" s="8"/>
      <c r="E556" s="8"/>
      <c r="F556" s="8"/>
      <c r="G556" s="8"/>
      <c r="H556" s="8"/>
      <c r="I556" s="9"/>
      <c r="J556" s="8"/>
      <c r="K556" s="8"/>
      <c r="L556" s="8"/>
      <c r="M556" s="8"/>
      <c r="N556" s="8"/>
    </row>
    <row r="557" spans="1:14" ht="21.75" x14ac:dyDescent="0.5">
      <c r="A557" s="8"/>
      <c r="B557" s="8"/>
      <c r="C557" s="8"/>
      <c r="D557" s="8"/>
      <c r="E557" s="8"/>
      <c r="F557" s="8"/>
      <c r="G557" s="8"/>
      <c r="H557" s="8"/>
      <c r="I557" s="9"/>
      <c r="J557" s="8"/>
      <c r="K557" s="8"/>
      <c r="L557" s="8"/>
      <c r="M557" s="8"/>
      <c r="N557" s="8"/>
    </row>
    <row r="558" spans="1:14" ht="21.75" x14ac:dyDescent="0.5">
      <c r="A558" s="8"/>
      <c r="B558" s="8"/>
      <c r="C558" s="8"/>
      <c r="D558" s="8"/>
      <c r="E558" s="8"/>
      <c r="F558" s="8"/>
      <c r="G558" s="8"/>
      <c r="H558" s="8"/>
      <c r="I558" s="9"/>
      <c r="J558" s="8"/>
      <c r="K558" s="8"/>
      <c r="L558" s="8"/>
      <c r="M558" s="8"/>
      <c r="N558" s="8"/>
    </row>
    <row r="559" spans="1:14" ht="21.75" x14ac:dyDescent="0.5">
      <c r="A559" s="8"/>
      <c r="B559" s="8"/>
      <c r="C559" s="8"/>
      <c r="D559" s="8"/>
      <c r="E559" s="8"/>
      <c r="F559" s="8"/>
      <c r="G559" s="8"/>
      <c r="H559" s="8"/>
      <c r="I559" s="9"/>
      <c r="J559" s="8"/>
      <c r="K559" s="8"/>
      <c r="L559" s="8"/>
      <c r="M559" s="8"/>
      <c r="N559" s="8"/>
    </row>
    <row r="560" spans="1:14" ht="21.75" x14ac:dyDescent="0.5">
      <c r="A560" s="8"/>
      <c r="B560" s="8"/>
      <c r="C560" s="8"/>
      <c r="D560" s="8"/>
      <c r="E560" s="8"/>
      <c r="F560" s="8"/>
      <c r="G560" s="8"/>
      <c r="H560" s="8"/>
      <c r="I560" s="9"/>
      <c r="J560" s="8"/>
      <c r="K560" s="8"/>
      <c r="L560" s="8"/>
      <c r="M560" s="8"/>
      <c r="N560" s="8"/>
    </row>
    <row r="561" spans="1:14" ht="21.75" x14ac:dyDescent="0.5">
      <c r="A561" s="8"/>
      <c r="B561" s="8"/>
      <c r="C561" s="8"/>
      <c r="D561" s="8"/>
      <c r="E561" s="8"/>
      <c r="F561" s="8"/>
      <c r="G561" s="8"/>
      <c r="H561" s="8"/>
      <c r="I561" s="9"/>
      <c r="J561" s="8"/>
      <c r="K561" s="8"/>
      <c r="L561" s="8"/>
      <c r="M561" s="8"/>
      <c r="N561" s="8"/>
    </row>
    <row r="562" spans="1:14" ht="21.75" x14ac:dyDescent="0.5">
      <c r="A562" s="8"/>
      <c r="B562" s="8"/>
      <c r="C562" s="8"/>
      <c r="D562" s="8"/>
      <c r="E562" s="8"/>
      <c r="F562" s="8"/>
      <c r="G562" s="8"/>
      <c r="H562" s="8"/>
      <c r="I562" s="9"/>
      <c r="J562" s="8"/>
      <c r="K562" s="8"/>
      <c r="L562" s="8"/>
      <c r="M562" s="8"/>
      <c r="N562" s="8"/>
    </row>
    <row r="563" spans="1:14" ht="21.75" x14ac:dyDescent="0.5">
      <c r="A563" s="8"/>
      <c r="B563" s="8"/>
      <c r="C563" s="8"/>
      <c r="D563" s="8"/>
      <c r="E563" s="8"/>
      <c r="F563" s="8"/>
      <c r="G563" s="8"/>
      <c r="H563" s="8"/>
      <c r="I563" s="9"/>
      <c r="J563" s="8"/>
      <c r="K563" s="8"/>
      <c r="L563" s="8"/>
      <c r="M563" s="8"/>
      <c r="N563" s="8"/>
    </row>
    <row r="564" spans="1:14" ht="21.75" x14ac:dyDescent="0.5">
      <c r="A564" s="8"/>
      <c r="B564" s="8"/>
      <c r="C564" s="8"/>
      <c r="D564" s="8"/>
      <c r="E564" s="8"/>
      <c r="F564" s="8"/>
      <c r="G564" s="8"/>
      <c r="H564" s="8"/>
      <c r="I564" s="9"/>
      <c r="J564" s="8"/>
      <c r="K564" s="8"/>
      <c r="L564" s="8"/>
      <c r="M564" s="8"/>
      <c r="N564" s="8"/>
    </row>
    <row r="565" spans="1:14" ht="21.75" x14ac:dyDescent="0.5">
      <c r="A565" s="8"/>
      <c r="B565" s="8"/>
      <c r="C565" s="8"/>
      <c r="D565" s="8"/>
      <c r="E565" s="8"/>
      <c r="F565" s="8"/>
      <c r="G565" s="8"/>
      <c r="H565" s="8"/>
      <c r="I565" s="9"/>
      <c r="J565" s="8"/>
      <c r="K565" s="8"/>
      <c r="L565" s="8"/>
      <c r="M565" s="8"/>
      <c r="N565" s="8"/>
    </row>
    <row r="566" spans="1:14" ht="21.75" x14ac:dyDescent="0.5">
      <c r="A566" s="8"/>
      <c r="B566" s="8"/>
      <c r="C566" s="8"/>
      <c r="D566" s="8"/>
      <c r="E566" s="8"/>
      <c r="F566" s="8"/>
      <c r="G566" s="8"/>
      <c r="H566" s="8"/>
      <c r="I566" s="9"/>
      <c r="J566" s="8"/>
      <c r="K566" s="8"/>
      <c r="L566" s="8"/>
      <c r="M566" s="8"/>
      <c r="N566" s="8"/>
    </row>
    <row r="567" spans="1:14" ht="21.75" x14ac:dyDescent="0.5">
      <c r="A567" s="8"/>
      <c r="B567" s="8"/>
      <c r="C567" s="8"/>
      <c r="D567" s="8"/>
      <c r="E567" s="8"/>
      <c r="F567" s="8"/>
      <c r="G567" s="8"/>
      <c r="H567" s="8"/>
      <c r="I567" s="9"/>
      <c r="J567" s="8"/>
      <c r="K567" s="8"/>
      <c r="L567" s="8"/>
      <c r="M567" s="8"/>
      <c r="N567" s="8"/>
    </row>
    <row r="568" spans="1:14" ht="21.75" x14ac:dyDescent="0.5">
      <c r="A568" s="8"/>
      <c r="B568" s="8"/>
      <c r="C568" s="8"/>
      <c r="D568" s="8"/>
      <c r="E568" s="8"/>
      <c r="F568" s="8"/>
      <c r="G568" s="8"/>
      <c r="H568" s="8"/>
      <c r="I568" s="9"/>
      <c r="J568" s="8"/>
      <c r="K568" s="8"/>
      <c r="L568" s="8"/>
      <c r="M568" s="8"/>
      <c r="N568" s="8"/>
    </row>
    <row r="569" spans="1:14" ht="21.75" x14ac:dyDescent="0.5">
      <c r="A569" s="8"/>
      <c r="B569" s="8"/>
      <c r="C569" s="8"/>
      <c r="D569" s="8"/>
      <c r="E569" s="8"/>
      <c r="F569" s="8"/>
      <c r="G569" s="8"/>
      <c r="H569" s="8"/>
      <c r="I569" s="9"/>
      <c r="J569" s="8"/>
      <c r="K569" s="8"/>
      <c r="L569" s="8"/>
      <c r="M569" s="8"/>
      <c r="N569" s="8"/>
    </row>
    <row r="570" spans="1:14" ht="21.75" x14ac:dyDescent="0.5">
      <c r="A570" s="8"/>
      <c r="B570" s="8"/>
      <c r="C570" s="8"/>
      <c r="D570" s="8"/>
      <c r="E570" s="8"/>
      <c r="F570" s="8"/>
      <c r="G570" s="8"/>
      <c r="H570" s="8"/>
      <c r="I570" s="9"/>
      <c r="J570" s="8"/>
      <c r="K570" s="8"/>
      <c r="L570" s="8"/>
      <c r="M570" s="8"/>
      <c r="N570" s="8"/>
    </row>
    <row r="571" spans="1:14" ht="21.75" x14ac:dyDescent="0.5">
      <c r="A571" s="8"/>
      <c r="B571" s="8"/>
      <c r="C571" s="8"/>
      <c r="D571" s="8"/>
      <c r="E571" s="8"/>
      <c r="F571" s="8"/>
      <c r="G571" s="8"/>
      <c r="H571" s="8"/>
      <c r="I571" s="9"/>
      <c r="J571" s="8"/>
      <c r="K571" s="8"/>
      <c r="L571" s="8"/>
      <c r="M571" s="8"/>
      <c r="N571" s="8"/>
    </row>
    <row r="572" spans="1:14" ht="21.75" x14ac:dyDescent="0.5">
      <c r="A572" s="8"/>
      <c r="B572" s="8"/>
      <c r="C572" s="8"/>
      <c r="D572" s="8"/>
      <c r="E572" s="8"/>
      <c r="F572" s="8"/>
      <c r="G572" s="8"/>
      <c r="H572" s="8"/>
      <c r="I572" s="9"/>
      <c r="J572" s="8"/>
      <c r="K572" s="8"/>
      <c r="L572" s="8"/>
      <c r="M572" s="8"/>
      <c r="N572" s="8"/>
    </row>
    <row r="573" spans="1:14" ht="21.75" x14ac:dyDescent="0.5">
      <c r="A573" s="8"/>
      <c r="B573" s="8"/>
      <c r="C573" s="8"/>
      <c r="D573" s="8"/>
      <c r="E573" s="8"/>
      <c r="F573" s="8"/>
      <c r="G573" s="8"/>
      <c r="H573" s="8"/>
      <c r="I573" s="9"/>
      <c r="J573" s="8"/>
      <c r="K573" s="8"/>
      <c r="L573" s="8"/>
      <c r="M573" s="8"/>
      <c r="N573" s="8"/>
    </row>
    <row r="574" spans="1:14" ht="21.75" x14ac:dyDescent="0.5">
      <c r="A574" s="8"/>
      <c r="B574" s="8"/>
      <c r="C574" s="8"/>
      <c r="D574" s="8"/>
      <c r="E574" s="8"/>
      <c r="F574" s="8"/>
      <c r="G574" s="8"/>
      <c r="H574" s="8"/>
      <c r="I574" s="9"/>
      <c r="J574" s="8"/>
      <c r="K574" s="8"/>
      <c r="L574" s="8"/>
      <c r="M574" s="8"/>
      <c r="N574" s="8"/>
    </row>
    <row r="575" spans="1:14" ht="21.75" x14ac:dyDescent="0.5">
      <c r="A575" s="8"/>
      <c r="B575" s="8"/>
      <c r="C575" s="8"/>
      <c r="D575" s="8"/>
      <c r="E575" s="8"/>
      <c r="F575" s="8"/>
      <c r="G575" s="8"/>
      <c r="H575" s="8"/>
      <c r="I575" s="9"/>
      <c r="J575" s="8"/>
      <c r="K575" s="8"/>
      <c r="L575" s="8"/>
      <c r="M575" s="8"/>
      <c r="N575" s="8"/>
    </row>
    <row r="576" spans="1:14" ht="21.75" x14ac:dyDescent="0.5">
      <c r="A576" s="8"/>
      <c r="B576" s="8"/>
      <c r="C576" s="8"/>
      <c r="D576" s="8"/>
      <c r="E576" s="8"/>
      <c r="F576" s="8"/>
      <c r="G576" s="8"/>
      <c r="H576" s="8"/>
      <c r="I576" s="9"/>
      <c r="J576" s="8"/>
      <c r="K576" s="8"/>
      <c r="L576" s="8"/>
      <c r="M576" s="8"/>
      <c r="N576" s="8"/>
    </row>
    <row r="577" spans="1:14" ht="21.75" x14ac:dyDescent="0.5">
      <c r="A577" s="8"/>
      <c r="B577" s="8"/>
      <c r="C577" s="8"/>
      <c r="D577" s="8"/>
      <c r="E577" s="8"/>
      <c r="F577" s="8"/>
      <c r="G577" s="8"/>
      <c r="H577" s="8"/>
      <c r="I577" s="9"/>
      <c r="J577" s="8"/>
      <c r="K577" s="8"/>
      <c r="L577" s="8"/>
      <c r="M577" s="8"/>
      <c r="N577" s="8"/>
    </row>
    <row r="578" spans="1:14" ht="21.75" x14ac:dyDescent="0.5">
      <c r="A578" s="8"/>
      <c r="B578" s="8"/>
      <c r="C578" s="8"/>
      <c r="D578" s="8"/>
      <c r="E578" s="8"/>
      <c r="F578" s="8"/>
      <c r="G578" s="8"/>
      <c r="H578" s="8"/>
      <c r="I578" s="9"/>
      <c r="J578" s="8"/>
      <c r="K578" s="8"/>
      <c r="L578" s="8"/>
      <c r="M578" s="8"/>
      <c r="N578" s="8"/>
    </row>
    <row r="579" spans="1:14" ht="21.75" x14ac:dyDescent="0.5">
      <c r="A579" s="8"/>
      <c r="B579" s="8"/>
      <c r="C579" s="8"/>
      <c r="D579" s="8"/>
      <c r="E579" s="8"/>
      <c r="F579" s="8"/>
      <c r="G579" s="8"/>
      <c r="H579" s="8"/>
      <c r="I579" s="9"/>
      <c r="J579" s="8"/>
      <c r="K579" s="8"/>
      <c r="L579" s="8"/>
      <c r="M579" s="8"/>
      <c r="N579" s="8"/>
    </row>
    <row r="580" spans="1:14" ht="21.75" x14ac:dyDescent="0.5">
      <c r="A580" s="8"/>
      <c r="B580" s="8"/>
      <c r="C580" s="8"/>
      <c r="D580" s="8"/>
      <c r="E580" s="8"/>
      <c r="F580" s="8"/>
      <c r="G580" s="8"/>
      <c r="H580" s="8"/>
      <c r="I580" s="9"/>
      <c r="J580" s="8"/>
      <c r="K580" s="8"/>
      <c r="L580" s="8"/>
      <c r="M580" s="8"/>
      <c r="N580" s="8"/>
    </row>
    <row r="581" spans="1:14" ht="21.75" x14ac:dyDescent="0.5">
      <c r="A581" s="8"/>
      <c r="B581" s="8"/>
      <c r="C581" s="8"/>
      <c r="D581" s="8"/>
      <c r="E581" s="8"/>
      <c r="F581" s="8"/>
      <c r="G581" s="8"/>
      <c r="H581" s="8"/>
      <c r="I581" s="9"/>
      <c r="J581" s="8"/>
      <c r="K581" s="8"/>
      <c r="L581" s="8"/>
      <c r="M581" s="8"/>
      <c r="N581" s="8"/>
    </row>
    <row r="582" spans="1:14" ht="21.75" x14ac:dyDescent="0.5">
      <c r="A582" s="8"/>
      <c r="B582" s="8"/>
      <c r="C582" s="8"/>
      <c r="D582" s="8"/>
      <c r="E582" s="8"/>
      <c r="F582" s="8"/>
      <c r="G582" s="8"/>
      <c r="H582" s="8"/>
      <c r="I582" s="9"/>
      <c r="J582" s="8"/>
      <c r="K582" s="8"/>
      <c r="L582" s="8"/>
      <c r="M582" s="8"/>
      <c r="N582" s="8"/>
    </row>
    <row r="583" spans="1:14" ht="21.75" x14ac:dyDescent="0.5">
      <c r="A583" s="8"/>
      <c r="B583" s="8"/>
      <c r="C583" s="8"/>
      <c r="D583" s="8"/>
      <c r="E583" s="8"/>
      <c r="F583" s="8"/>
      <c r="G583" s="8"/>
      <c r="H583" s="8"/>
      <c r="I583" s="9"/>
      <c r="J583" s="8"/>
      <c r="K583" s="8"/>
      <c r="L583" s="8"/>
      <c r="M583" s="8"/>
      <c r="N583" s="8"/>
    </row>
    <row r="584" spans="1:14" ht="21.75" x14ac:dyDescent="0.5">
      <c r="A584" s="8"/>
      <c r="B584" s="8"/>
      <c r="C584" s="8"/>
      <c r="D584" s="8"/>
      <c r="E584" s="8"/>
      <c r="F584" s="8"/>
      <c r="G584" s="8"/>
      <c r="H584" s="8"/>
      <c r="I584" s="9"/>
      <c r="J584" s="8"/>
      <c r="K584" s="8"/>
      <c r="L584" s="8"/>
      <c r="M584" s="8"/>
      <c r="N584" s="8"/>
    </row>
    <row r="585" spans="1:14" ht="21.75" x14ac:dyDescent="0.5">
      <c r="A585" s="8"/>
      <c r="B585" s="8"/>
      <c r="C585" s="8"/>
      <c r="D585" s="8"/>
      <c r="E585" s="8"/>
      <c r="F585" s="8"/>
      <c r="G585" s="8"/>
      <c r="H585" s="8"/>
      <c r="I585" s="9"/>
      <c r="J585" s="8"/>
      <c r="K585" s="8"/>
      <c r="L585" s="8"/>
      <c r="M585" s="8"/>
      <c r="N585" s="8"/>
    </row>
    <row r="586" spans="1:14" ht="21.75" x14ac:dyDescent="0.5">
      <c r="A586" s="8"/>
      <c r="B586" s="8"/>
      <c r="C586" s="8"/>
      <c r="D586" s="8"/>
      <c r="E586" s="8"/>
      <c r="F586" s="8"/>
      <c r="G586" s="8"/>
      <c r="H586" s="8"/>
      <c r="I586" s="9"/>
      <c r="J586" s="8"/>
      <c r="K586" s="8"/>
      <c r="L586" s="8"/>
      <c r="M586" s="8"/>
      <c r="N586" s="8"/>
    </row>
    <row r="587" spans="1:14" ht="21.75" x14ac:dyDescent="0.5">
      <c r="A587" s="8"/>
      <c r="B587" s="8"/>
      <c r="C587" s="8"/>
      <c r="D587" s="8"/>
      <c r="E587" s="8"/>
      <c r="F587" s="8"/>
      <c r="G587" s="8"/>
      <c r="H587" s="8"/>
      <c r="I587" s="9"/>
      <c r="J587" s="8"/>
      <c r="K587" s="8"/>
      <c r="L587" s="8"/>
      <c r="M587" s="8"/>
      <c r="N587" s="8"/>
    </row>
    <row r="588" spans="1:14" ht="21.75" x14ac:dyDescent="0.5">
      <c r="A588" s="8"/>
      <c r="B588" s="8"/>
      <c r="C588" s="8"/>
      <c r="D588" s="8"/>
      <c r="E588" s="8"/>
      <c r="F588" s="8"/>
      <c r="G588" s="8"/>
      <c r="H588" s="8"/>
      <c r="I588" s="9"/>
      <c r="J588" s="8"/>
      <c r="K588" s="8"/>
      <c r="L588" s="8"/>
      <c r="M588" s="8"/>
      <c r="N588" s="8"/>
    </row>
    <row r="589" spans="1:14" ht="21.75" x14ac:dyDescent="0.5">
      <c r="A589" s="8"/>
      <c r="B589" s="8"/>
      <c r="C589" s="8"/>
      <c r="D589" s="8"/>
      <c r="E589" s="8"/>
      <c r="F589" s="8"/>
      <c r="G589" s="8"/>
      <c r="H589" s="8"/>
      <c r="I589" s="9"/>
      <c r="J589" s="8"/>
      <c r="K589" s="8"/>
      <c r="L589" s="8"/>
      <c r="M589" s="8"/>
      <c r="N589" s="8"/>
    </row>
    <row r="590" spans="1:14" ht="21.75" x14ac:dyDescent="0.5">
      <c r="A590" s="8"/>
      <c r="B590" s="8"/>
      <c r="C590" s="8"/>
      <c r="D590" s="8"/>
      <c r="E590" s="8"/>
      <c r="F590" s="8"/>
      <c r="G590" s="8"/>
      <c r="H590" s="8"/>
      <c r="I590" s="9"/>
      <c r="J590" s="8"/>
      <c r="K590" s="8"/>
      <c r="L590" s="8"/>
      <c r="M590" s="8"/>
      <c r="N590" s="8"/>
    </row>
    <row r="591" spans="1:14" ht="21.75" x14ac:dyDescent="0.5">
      <c r="A591" s="8"/>
      <c r="B591" s="8"/>
      <c r="C591" s="8"/>
      <c r="D591" s="8"/>
      <c r="E591" s="8"/>
      <c r="F591" s="8"/>
      <c r="G591" s="8"/>
      <c r="H591" s="8"/>
      <c r="I591" s="9"/>
      <c r="J591" s="8"/>
      <c r="K591" s="8"/>
      <c r="L591" s="8"/>
      <c r="M591" s="8"/>
      <c r="N591" s="8"/>
    </row>
    <row r="592" spans="1:14" ht="21.75" x14ac:dyDescent="0.5">
      <c r="A592" s="8"/>
      <c r="B592" s="8"/>
      <c r="C592" s="8"/>
      <c r="D592" s="8"/>
      <c r="E592" s="8"/>
      <c r="F592" s="8"/>
      <c r="G592" s="8"/>
      <c r="H592" s="8"/>
      <c r="I592" s="9"/>
      <c r="J592" s="8"/>
      <c r="K592" s="8"/>
      <c r="L592" s="8"/>
      <c r="M592" s="8"/>
      <c r="N592" s="8"/>
    </row>
    <row r="593" spans="1:14" ht="21.75" x14ac:dyDescent="0.5">
      <c r="A593" s="8"/>
      <c r="B593" s="8"/>
      <c r="C593" s="8"/>
      <c r="D593" s="8"/>
      <c r="E593" s="8"/>
      <c r="F593" s="8"/>
      <c r="G593" s="8"/>
      <c r="H593" s="8"/>
      <c r="I593" s="9"/>
      <c r="J593" s="8"/>
      <c r="K593" s="8"/>
      <c r="L593" s="8"/>
      <c r="M593" s="8"/>
      <c r="N593" s="8"/>
    </row>
    <row r="594" spans="1:14" ht="21.75" x14ac:dyDescent="0.5">
      <c r="A594" s="8"/>
      <c r="B594" s="8"/>
      <c r="C594" s="8"/>
      <c r="D594" s="8"/>
      <c r="E594" s="8"/>
      <c r="F594" s="8"/>
      <c r="G594" s="8"/>
      <c r="H594" s="8"/>
      <c r="I594" s="9"/>
      <c r="J594" s="8"/>
      <c r="K594" s="8"/>
      <c r="L594" s="8"/>
      <c r="M594" s="8"/>
      <c r="N594" s="8"/>
    </row>
    <row r="595" spans="1:14" ht="21.75" x14ac:dyDescent="0.5">
      <c r="A595" s="8"/>
      <c r="B595" s="8"/>
      <c r="C595" s="8"/>
      <c r="D595" s="8"/>
      <c r="E595" s="8"/>
      <c r="F595" s="8"/>
      <c r="G595" s="8"/>
      <c r="H595" s="8"/>
      <c r="I595" s="9"/>
      <c r="J595" s="8"/>
      <c r="K595" s="8"/>
      <c r="L595" s="8"/>
      <c r="M595" s="8"/>
      <c r="N595" s="8"/>
    </row>
    <row r="596" spans="1:14" ht="21.75" x14ac:dyDescent="0.5">
      <c r="A596" s="8"/>
      <c r="B596" s="8"/>
      <c r="C596" s="8"/>
      <c r="D596" s="8"/>
      <c r="E596" s="8"/>
      <c r="F596" s="8"/>
      <c r="G596" s="8"/>
      <c r="H596" s="8"/>
      <c r="I596" s="9"/>
      <c r="J596" s="8"/>
      <c r="K596" s="8"/>
      <c r="L596" s="8"/>
      <c r="M596" s="8"/>
      <c r="N596" s="8"/>
    </row>
    <row r="597" spans="1:14" ht="21.75" x14ac:dyDescent="0.5">
      <c r="A597" s="8"/>
      <c r="B597" s="8"/>
      <c r="C597" s="8"/>
      <c r="D597" s="8"/>
      <c r="E597" s="8"/>
      <c r="F597" s="8"/>
      <c r="G597" s="8"/>
      <c r="H597" s="8"/>
      <c r="I597" s="9"/>
      <c r="J597" s="8"/>
      <c r="K597" s="8"/>
      <c r="L597" s="8"/>
      <c r="M597" s="8"/>
      <c r="N597" s="8"/>
    </row>
    <row r="598" spans="1:14" ht="21.75" x14ac:dyDescent="0.5">
      <c r="A598" s="8"/>
      <c r="B598" s="8"/>
      <c r="C598" s="8"/>
      <c r="D598" s="8"/>
      <c r="E598" s="8"/>
      <c r="F598" s="8"/>
      <c r="G598" s="8"/>
      <c r="H598" s="8"/>
      <c r="I598" s="9"/>
      <c r="J598" s="8"/>
      <c r="K598" s="8"/>
      <c r="L598" s="8"/>
      <c r="M598" s="8"/>
      <c r="N598" s="8"/>
    </row>
    <row r="599" spans="1:14" ht="21.75" x14ac:dyDescent="0.5">
      <c r="A599" s="8"/>
      <c r="B599" s="8"/>
      <c r="C599" s="8"/>
      <c r="D599" s="8"/>
      <c r="E599" s="8"/>
      <c r="F599" s="8"/>
      <c r="G599" s="8"/>
      <c r="H599" s="8"/>
      <c r="I599" s="9"/>
      <c r="J599" s="8"/>
      <c r="K599" s="8"/>
      <c r="L599" s="8"/>
      <c r="M599" s="8"/>
      <c r="N599" s="8"/>
    </row>
    <row r="600" spans="1:14" ht="21.75" x14ac:dyDescent="0.5">
      <c r="A600" s="8"/>
      <c r="B600" s="8"/>
      <c r="C600" s="8"/>
      <c r="D600" s="8"/>
      <c r="E600" s="8"/>
      <c r="F600" s="8"/>
      <c r="G600" s="8"/>
      <c r="H600" s="8"/>
      <c r="I600" s="9"/>
      <c r="J600" s="8"/>
      <c r="K600" s="8"/>
      <c r="L600" s="8"/>
      <c r="M600" s="8"/>
      <c r="N600" s="8"/>
    </row>
    <row r="601" spans="1:14" ht="21.75" x14ac:dyDescent="0.5">
      <c r="A601" s="8"/>
      <c r="B601" s="8"/>
      <c r="C601" s="8"/>
      <c r="D601" s="8"/>
      <c r="E601" s="8"/>
      <c r="F601" s="8"/>
      <c r="G601" s="8"/>
      <c r="H601" s="8"/>
      <c r="I601" s="9"/>
      <c r="J601" s="8"/>
      <c r="K601" s="8"/>
      <c r="L601" s="8"/>
      <c r="M601" s="8"/>
      <c r="N601" s="8"/>
    </row>
    <row r="602" spans="1:14" ht="21.75" x14ac:dyDescent="0.5">
      <c r="A602" s="8"/>
      <c r="B602" s="8"/>
      <c r="C602" s="8"/>
      <c r="D602" s="8"/>
      <c r="E602" s="8"/>
      <c r="F602" s="8"/>
      <c r="G602" s="8"/>
      <c r="H602" s="8"/>
      <c r="I602" s="9"/>
      <c r="J602" s="8"/>
      <c r="K602" s="8"/>
      <c r="L602" s="8"/>
      <c r="M602" s="8"/>
      <c r="N602" s="8"/>
    </row>
    <row r="603" spans="1:14" ht="21.75" x14ac:dyDescent="0.5">
      <c r="A603" s="8"/>
      <c r="B603" s="8"/>
      <c r="C603" s="8"/>
      <c r="D603" s="8"/>
      <c r="E603" s="8"/>
      <c r="F603" s="8"/>
      <c r="G603" s="8"/>
      <c r="H603" s="8"/>
      <c r="I603" s="9"/>
      <c r="J603" s="8"/>
      <c r="K603" s="8"/>
      <c r="L603" s="8"/>
      <c r="M603" s="8"/>
      <c r="N603" s="8"/>
    </row>
    <row r="604" spans="1:14" ht="21.75" x14ac:dyDescent="0.5">
      <c r="A604" s="8"/>
      <c r="B604" s="8"/>
      <c r="C604" s="8"/>
      <c r="D604" s="8"/>
      <c r="E604" s="8"/>
      <c r="F604" s="8"/>
      <c r="G604" s="8"/>
      <c r="H604" s="8"/>
      <c r="I604" s="9"/>
      <c r="J604" s="8"/>
      <c r="K604" s="8"/>
      <c r="L604" s="8"/>
      <c r="M604" s="8"/>
      <c r="N604" s="8"/>
    </row>
    <row r="605" spans="1:14" ht="21.75" x14ac:dyDescent="0.5">
      <c r="A605" s="8"/>
      <c r="B605" s="8"/>
      <c r="C605" s="8"/>
      <c r="D605" s="8"/>
      <c r="E605" s="8"/>
      <c r="F605" s="8"/>
      <c r="G605" s="8"/>
      <c r="H605" s="8"/>
      <c r="I605" s="9"/>
      <c r="J605" s="8"/>
      <c r="K605" s="8"/>
      <c r="L605" s="8"/>
      <c r="M605" s="8"/>
      <c r="N605" s="8"/>
    </row>
    <row r="606" spans="1:14" ht="21.75" x14ac:dyDescent="0.5">
      <c r="A606" s="8"/>
      <c r="B606" s="8"/>
      <c r="C606" s="8"/>
      <c r="D606" s="8"/>
      <c r="E606" s="8"/>
      <c r="F606" s="8"/>
      <c r="G606" s="8"/>
      <c r="H606" s="8"/>
      <c r="I606" s="9"/>
      <c r="J606" s="8"/>
      <c r="K606" s="8"/>
      <c r="L606" s="8"/>
      <c r="M606" s="8"/>
      <c r="N606" s="8"/>
    </row>
    <row r="607" spans="1:14" ht="21.75" x14ac:dyDescent="0.5">
      <c r="A607" s="8"/>
      <c r="B607" s="8"/>
      <c r="C607" s="8"/>
      <c r="D607" s="8"/>
      <c r="E607" s="8"/>
      <c r="F607" s="8"/>
      <c r="G607" s="8"/>
      <c r="H607" s="8"/>
      <c r="I607" s="9"/>
      <c r="J607" s="8"/>
      <c r="K607" s="8"/>
      <c r="L607" s="8"/>
      <c r="M607" s="8"/>
      <c r="N607" s="8"/>
    </row>
    <row r="608" spans="1:14" ht="21.75" x14ac:dyDescent="0.5">
      <c r="A608" s="8"/>
      <c r="B608" s="8"/>
      <c r="C608" s="8"/>
      <c r="D608" s="8"/>
      <c r="E608" s="8"/>
      <c r="F608" s="8"/>
      <c r="G608" s="8"/>
      <c r="H608" s="8"/>
      <c r="I608" s="9"/>
      <c r="J608" s="8"/>
      <c r="K608" s="8"/>
      <c r="L608" s="8"/>
      <c r="M608" s="8"/>
      <c r="N608" s="8"/>
    </row>
    <row r="609" spans="1:14" ht="21.75" x14ac:dyDescent="0.5">
      <c r="A609" s="8"/>
      <c r="B609" s="8"/>
      <c r="C609" s="8"/>
      <c r="D609" s="8"/>
      <c r="E609" s="8"/>
      <c r="F609" s="8"/>
      <c r="G609" s="8"/>
      <c r="H609" s="8"/>
      <c r="I609" s="9"/>
      <c r="J609" s="8"/>
      <c r="K609" s="8"/>
      <c r="L609" s="8"/>
      <c r="M609" s="8"/>
      <c r="N609" s="8"/>
    </row>
    <row r="610" spans="1:14" ht="21.75" x14ac:dyDescent="0.5">
      <c r="A610" s="8"/>
      <c r="B610" s="8"/>
      <c r="C610" s="8"/>
      <c r="D610" s="8"/>
      <c r="E610" s="8"/>
      <c r="F610" s="8"/>
      <c r="G610" s="8"/>
      <c r="H610" s="8"/>
      <c r="I610" s="9"/>
      <c r="J610" s="8"/>
      <c r="K610" s="8"/>
      <c r="L610" s="8"/>
      <c r="M610" s="8"/>
      <c r="N610" s="8"/>
    </row>
    <row r="611" spans="1:14" ht="21.75" x14ac:dyDescent="0.5">
      <c r="A611" s="8"/>
      <c r="B611" s="8"/>
      <c r="C611" s="8"/>
      <c r="D611" s="8"/>
      <c r="E611" s="8"/>
      <c r="F611" s="8"/>
      <c r="G611" s="8"/>
      <c r="H611" s="8"/>
      <c r="I611" s="9"/>
      <c r="J611" s="8"/>
      <c r="K611" s="8"/>
      <c r="L611" s="8"/>
      <c r="M611" s="8"/>
      <c r="N611" s="8"/>
    </row>
    <row r="612" spans="1:14" ht="21.75" x14ac:dyDescent="0.5">
      <c r="A612" s="8"/>
      <c r="B612" s="8"/>
      <c r="C612" s="8"/>
      <c r="D612" s="8"/>
      <c r="E612" s="8"/>
      <c r="F612" s="8"/>
      <c r="G612" s="8"/>
      <c r="H612" s="8"/>
      <c r="I612" s="9"/>
      <c r="J612" s="8"/>
      <c r="K612" s="8"/>
      <c r="L612" s="8"/>
      <c r="M612" s="8"/>
      <c r="N612" s="8"/>
    </row>
    <row r="613" spans="1:14" ht="21.75" x14ac:dyDescent="0.5">
      <c r="A613" s="8"/>
      <c r="B613" s="8"/>
      <c r="C613" s="8"/>
      <c r="D613" s="8"/>
      <c r="E613" s="8"/>
      <c r="F613" s="8"/>
      <c r="G613" s="8"/>
      <c r="H613" s="8"/>
      <c r="I613" s="9"/>
      <c r="J613" s="8"/>
      <c r="K613" s="8"/>
      <c r="L613" s="8"/>
      <c r="M613" s="8"/>
      <c r="N613" s="8"/>
    </row>
    <row r="614" spans="1:14" ht="21.75" x14ac:dyDescent="0.5">
      <c r="A614" s="8"/>
      <c r="B614" s="8"/>
      <c r="C614" s="8"/>
      <c r="D614" s="8"/>
      <c r="E614" s="8"/>
      <c r="F614" s="8"/>
      <c r="G614" s="8"/>
      <c r="H614" s="8"/>
      <c r="I614" s="9"/>
      <c r="J614" s="8"/>
      <c r="K614" s="8"/>
      <c r="L614" s="8"/>
      <c r="M614" s="8"/>
      <c r="N614" s="8"/>
    </row>
    <row r="615" spans="1:14" ht="21.75" x14ac:dyDescent="0.5">
      <c r="A615" s="8"/>
      <c r="B615" s="8"/>
      <c r="C615" s="8"/>
      <c r="D615" s="8"/>
      <c r="E615" s="8"/>
      <c r="F615" s="8"/>
      <c r="G615" s="8"/>
      <c r="H615" s="8"/>
      <c r="I615" s="9"/>
      <c r="J615" s="8"/>
      <c r="K615" s="8"/>
      <c r="L615" s="8"/>
      <c r="M615" s="8"/>
      <c r="N615" s="8"/>
    </row>
    <row r="616" spans="1:14" ht="21.75" x14ac:dyDescent="0.5">
      <c r="A616" s="8"/>
      <c r="B616" s="8"/>
      <c r="C616" s="8"/>
      <c r="D616" s="8"/>
      <c r="E616" s="8"/>
      <c r="F616" s="8"/>
      <c r="G616" s="8"/>
      <c r="H616" s="8"/>
      <c r="I616" s="9"/>
      <c r="J616" s="8"/>
      <c r="K616" s="8"/>
      <c r="L616" s="8"/>
      <c r="M616" s="8"/>
      <c r="N616" s="8"/>
    </row>
    <row r="617" spans="1:14" ht="21.75" x14ac:dyDescent="0.5">
      <c r="A617" s="8"/>
      <c r="B617" s="8"/>
      <c r="C617" s="8"/>
      <c r="D617" s="8"/>
      <c r="E617" s="8"/>
      <c r="F617" s="8"/>
      <c r="G617" s="8"/>
      <c r="H617" s="8"/>
      <c r="I617" s="9"/>
      <c r="J617" s="8"/>
      <c r="K617" s="8"/>
      <c r="L617" s="8"/>
      <c r="M617" s="8"/>
      <c r="N617" s="8"/>
    </row>
    <row r="618" spans="1:14" ht="21.75" x14ac:dyDescent="0.5">
      <c r="A618" s="8"/>
      <c r="B618" s="8"/>
      <c r="C618" s="8"/>
      <c r="D618" s="8"/>
      <c r="E618" s="8"/>
      <c r="F618" s="8"/>
      <c r="G618" s="8"/>
      <c r="H618" s="8"/>
      <c r="I618" s="9"/>
      <c r="J618" s="8"/>
      <c r="K618" s="8"/>
      <c r="L618" s="8"/>
      <c r="M618" s="8"/>
      <c r="N618" s="8"/>
    </row>
    <row r="619" spans="1:14" ht="21.75" x14ac:dyDescent="0.5">
      <c r="A619" s="8"/>
      <c r="B619" s="8"/>
      <c r="C619" s="8"/>
      <c r="D619" s="8"/>
      <c r="E619" s="8"/>
      <c r="F619" s="8"/>
      <c r="G619" s="8"/>
      <c r="H619" s="8"/>
      <c r="I619" s="9"/>
      <c r="J619" s="8"/>
      <c r="K619" s="8"/>
      <c r="L619" s="8"/>
      <c r="M619" s="8"/>
      <c r="N619" s="8"/>
    </row>
    <row r="620" spans="1:14" ht="21.75" x14ac:dyDescent="0.5">
      <c r="A620" s="8"/>
      <c r="B620" s="8"/>
      <c r="C620" s="8"/>
      <c r="D620" s="8"/>
      <c r="E620" s="8"/>
      <c r="F620" s="8"/>
      <c r="G620" s="8"/>
      <c r="H620" s="8"/>
      <c r="I620" s="9"/>
      <c r="J620" s="8"/>
      <c r="K620" s="8"/>
      <c r="L620" s="8"/>
      <c r="M620" s="8"/>
      <c r="N620" s="8"/>
    </row>
    <row r="621" spans="1:14" ht="21.75" x14ac:dyDescent="0.5">
      <c r="A621" s="8"/>
      <c r="B621" s="8"/>
      <c r="C621" s="8"/>
      <c r="D621" s="8"/>
      <c r="E621" s="8"/>
      <c r="F621" s="8"/>
      <c r="G621" s="8"/>
      <c r="H621" s="8"/>
      <c r="I621" s="9"/>
      <c r="J621" s="8"/>
      <c r="K621" s="8"/>
      <c r="L621" s="8"/>
      <c r="M621" s="8"/>
      <c r="N621" s="8"/>
    </row>
    <row r="622" spans="1:14" ht="21.75" x14ac:dyDescent="0.5">
      <c r="A622" s="8"/>
      <c r="B622" s="8"/>
      <c r="C622" s="8"/>
      <c r="D622" s="8"/>
      <c r="E622" s="8"/>
      <c r="F622" s="8"/>
      <c r="G622" s="8"/>
      <c r="H622" s="8"/>
      <c r="I622" s="9"/>
      <c r="J622" s="8"/>
      <c r="K622" s="8"/>
      <c r="L622" s="8"/>
      <c r="M622" s="8"/>
      <c r="N622" s="8"/>
    </row>
    <row r="623" spans="1:14" ht="21.75" x14ac:dyDescent="0.5">
      <c r="A623" s="8"/>
      <c r="B623" s="8"/>
      <c r="C623" s="8"/>
      <c r="D623" s="8"/>
      <c r="E623" s="8"/>
      <c r="F623" s="8"/>
      <c r="G623" s="8"/>
      <c r="H623" s="8"/>
      <c r="I623" s="9"/>
      <c r="J623" s="8"/>
      <c r="K623" s="8"/>
      <c r="L623" s="8"/>
      <c r="M623" s="8"/>
      <c r="N623" s="8"/>
    </row>
    <row r="624" spans="1:14" ht="21.75" x14ac:dyDescent="0.5">
      <c r="A624" s="8"/>
      <c r="B624" s="8"/>
      <c r="C624" s="8"/>
      <c r="D624" s="8"/>
      <c r="E624" s="8"/>
      <c r="F624" s="8"/>
      <c r="G624" s="8"/>
      <c r="H624" s="8"/>
      <c r="I624" s="9"/>
      <c r="J624" s="8"/>
      <c r="K624" s="8"/>
      <c r="L624" s="8"/>
      <c r="M624" s="8"/>
      <c r="N624" s="8"/>
    </row>
    <row r="625" spans="1:14" ht="21.75" x14ac:dyDescent="0.5">
      <c r="A625" s="8"/>
      <c r="B625" s="8"/>
      <c r="C625" s="8"/>
      <c r="D625" s="8"/>
      <c r="E625" s="8"/>
      <c r="F625" s="8"/>
      <c r="G625" s="8"/>
      <c r="H625" s="8"/>
      <c r="I625" s="9"/>
      <c r="J625" s="8"/>
      <c r="K625" s="8"/>
      <c r="L625" s="8"/>
      <c r="M625" s="8"/>
      <c r="N625" s="8"/>
    </row>
    <row r="626" spans="1:14" ht="21.75" x14ac:dyDescent="0.5">
      <c r="A626" s="8"/>
      <c r="B626" s="8"/>
      <c r="C626" s="8"/>
      <c r="D626" s="8"/>
      <c r="E626" s="8"/>
      <c r="F626" s="8"/>
      <c r="G626" s="8"/>
      <c r="H626" s="8"/>
      <c r="I626" s="9"/>
      <c r="J626" s="8"/>
      <c r="K626" s="8"/>
      <c r="L626" s="8"/>
      <c r="M626" s="8"/>
      <c r="N626" s="8"/>
    </row>
    <row r="627" spans="1:14" ht="21.75" x14ac:dyDescent="0.5">
      <c r="A627" s="8"/>
      <c r="B627" s="8"/>
      <c r="C627" s="8"/>
      <c r="D627" s="8"/>
      <c r="E627" s="8"/>
      <c r="F627" s="8"/>
      <c r="G627" s="8"/>
      <c r="H627" s="8"/>
      <c r="I627" s="9"/>
      <c r="J627" s="8"/>
      <c r="K627" s="8"/>
      <c r="L627" s="8"/>
      <c r="M627" s="8"/>
      <c r="N627" s="8"/>
    </row>
    <row r="628" spans="1:14" ht="21.75" x14ac:dyDescent="0.5">
      <c r="A628" s="8"/>
      <c r="B628" s="8"/>
      <c r="C628" s="8"/>
      <c r="D628" s="8"/>
      <c r="E628" s="8"/>
      <c r="F628" s="8"/>
      <c r="G628" s="8"/>
      <c r="H628" s="8"/>
      <c r="I628" s="9"/>
      <c r="J628" s="8"/>
      <c r="K628" s="8"/>
      <c r="L628" s="8"/>
      <c r="M628" s="8"/>
      <c r="N628" s="8"/>
    </row>
    <row r="629" spans="1:14" ht="21.75" x14ac:dyDescent="0.5">
      <c r="A629" s="8"/>
      <c r="B629" s="8"/>
      <c r="C629" s="8"/>
      <c r="D629" s="8"/>
      <c r="E629" s="8"/>
      <c r="F629" s="8"/>
      <c r="G629" s="8"/>
      <c r="H629" s="8"/>
      <c r="I629" s="9"/>
      <c r="J629" s="8"/>
      <c r="K629" s="8"/>
      <c r="L629" s="8"/>
      <c r="M629" s="8"/>
      <c r="N629" s="8"/>
    </row>
    <row r="630" spans="1:14" ht="21.75" x14ac:dyDescent="0.5">
      <c r="A630" s="8"/>
      <c r="B630" s="8"/>
      <c r="C630" s="8"/>
      <c r="D630" s="8"/>
      <c r="E630" s="8"/>
      <c r="F630" s="8"/>
      <c r="G630" s="8"/>
      <c r="H630" s="8"/>
      <c r="I630" s="9"/>
      <c r="J630" s="8"/>
      <c r="K630" s="8"/>
      <c r="L630" s="8"/>
      <c r="M630" s="8"/>
      <c r="N630" s="8"/>
    </row>
    <row r="631" spans="1:14" ht="21.75" x14ac:dyDescent="0.5">
      <c r="A631" s="8"/>
      <c r="B631" s="8"/>
      <c r="C631" s="8"/>
      <c r="D631" s="8"/>
      <c r="E631" s="8"/>
      <c r="F631" s="8"/>
      <c r="G631" s="8"/>
      <c r="H631" s="8"/>
      <c r="I631" s="9"/>
      <c r="J631" s="8"/>
      <c r="K631" s="8"/>
      <c r="L631" s="8"/>
      <c r="M631" s="8"/>
      <c r="N631" s="8"/>
    </row>
    <row r="632" spans="1:14" ht="21.75" x14ac:dyDescent="0.5">
      <c r="A632" s="8"/>
      <c r="B632" s="8"/>
      <c r="C632" s="8"/>
      <c r="D632" s="8"/>
      <c r="E632" s="8"/>
      <c r="F632" s="8"/>
      <c r="G632" s="8"/>
      <c r="H632" s="8"/>
      <c r="I632" s="9"/>
      <c r="J632" s="8"/>
      <c r="K632" s="8"/>
      <c r="L632" s="8"/>
      <c r="M632" s="8"/>
      <c r="N632" s="8"/>
    </row>
    <row r="633" spans="1:14" ht="21.75" x14ac:dyDescent="0.5">
      <c r="A633" s="8"/>
      <c r="B633" s="8"/>
      <c r="C633" s="8"/>
      <c r="D633" s="8"/>
      <c r="E633" s="8"/>
      <c r="F633" s="8"/>
      <c r="G633" s="8"/>
      <c r="H633" s="8"/>
      <c r="I633" s="9"/>
      <c r="J633" s="8"/>
      <c r="K633" s="8"/>
      <c r="L633" s="8"/>
      <c r="M633" s="8"/>
      <c r="N633" s="8"/>
    </row>
    <row r="634" spans="1:14" ht="21.75" x14ac:dyDescent="0.5">
      <c r="A634" s="8"/>
      <c r="B634" s="8"/>
      <c r="C634" s="8"/>
      <c r="D634" s="8"/>
      <c r="E634" s="8"/>
      <c r="F634" s="8"/>
      <c r="G634" s="8"/>
      <c r="H634" s="8"/>
      <c r="I634" s="9"/>
      <c r="J634" s="8"/>
      <c r="K634" s="8"/>
      <c r="L634" s="8"/>
      <c r="M634" s="8"/>
      <c r="N634" s="8"/>
    </row>
    <row r="635" spans="1:14" ht="21.75" x14ac:dyDescent="0.5">
      <c r="A635" s="8"/>
      <c r="B635" s="8"/>
      <c r="C635" s="8"/>
      <c r="D635" s="8"/>
      <c r="E635" s="8"/>
      <c r="F635" s="8"/>
      <c r="G635" s="8"/>
      <c r="H635" s="8"/>
      <c r="I635" s="9"/>
      <c r="J635" s="8"/>
      <c r="K635" s="8"/>
      <c r="L635" s="8"/>
      <c r="M635" s="8"/>
      <c r="N635" s="8"/>
    </row>
    <row r="636" spans="1:14" ht="21.75" x14ac:dyDescent="0.5">
      <c r="A636" s="8"/>
      <c r="B636" s="8"/>
      <c r="C636" s="8"/>
      <c r="D636" s="8"/>
      <c r="E636" s="8"/>
      <c r="F636" s="8"/>
      <c r="G636" s="8"/>
      <c r="H636" s="8"/>
      <c r="I636" s="9"/>
      <c r="J636" s="8"/>
      <c r="K636" s="8"/>
      <c r="L636" s="8"/>
      <c r="M636" s="8"/>
      <c r="N636" s="8"/>
    </row>
    <row r="637" spans="1:14" ht="21.75" x14ac:dyDescent="0.5">
      <c r="A637" s="8"/>
      <c r="B637" s="8"/>
      <c r="C637" s="8"/>
      <c r="D637" s="8"/>
      <c r="E637" s="8"/>
      <c r="F637" s="8"/>
      <c r="G637" s="8"/>
      <c r="H637" s="8"/>
      <c r="I637" s="9"/>
      <c r="J637" s="8"/>
      <c r="K637" s="8"/>
      <c r="L637" s="8"/>
      <c r="M637" s="8"/>
      <c r="N637" s="8"/>
    </row>
    <row r="638" spans="1:14" ht="21.75" x14ac:dyDescent="0.5">
      <c r="A638" s="8"/>
      <c r="B638" s="8"/>
      <c r="C638" s="8"/>
      <c r="D638" s="8"/>
      <c r="E638" s="8"/>
      <c r="F638" s="8"/>
      <c r="G638" s="8"/>
      <c r="H638" s="8"/>
      <c r="I638" s="9"/>
      <c r="J638" s="8"/>
      <c r="K638" s="8"/>
      <c r="L638" s="8"/>
      <c r="M638" s="8"/>
      <c r="N638" s="8"/>
    </row>
    <row r="639" spans="1:14" ht="21.75" x14ac:dyDescent="0.5">
      <c r="A639" s="8"/>
      <c r="B639" s="8"/>
      <c r="C639" s="8"/>
      <c r="D639" s="8"/>
      <c r="E639" s="8"/>
      <c r="F639" s="8"/>
      <c r="G639" s="8"/>
      <c r="H639" s="8"/>
      <c r="I639" s="9"/>
      <c r="J639" s="8"/>
      <c r="K639" s="8"/>
      <c r="L639" s="8"/>
      <c r="M639" s="8"/>
      <c r="N639" s="8"/>
    </row>
    <row r="640" spans="1:14" ht="21.75" x14ac:dyDescent="0.5">
      <c r="A640" s="8"/>
      <c r="B640" s="8"/>
      <c r="C640" s="8"/>
      <c r="D640" s="8"/>
      <c r="E640" s="8"/>
      <c r="F640" s="8"/>
      <c r="G640" s="8"/>
      <c r="H640" s="8"/>
      <c r="I640" s="9"/>
      <c r="J640" s="8"/>
      <c r="K640" s="8"/>
      <c r="L640" s="8"/>
      <c r="M640" s="8"/>
      <c r="N640" s="8"/>
    </row>
    <row r="641" spans="1:14" ht="21.75" x14ac:dyDescent="0.5">
      <c r="A641" s="8"/>
      <c r="B641" s="8"/>
      <c r="C641" s="8"/>
      <c r="D641" s="8"/>
      <c r="E641" s="8"/>
      <c r="F641" s="8"/>
      <c r="G641" s="8"/>
      <c r="H641" s="8"/>
      <c r="I641" s="9"/>
      <c r="J641" s="8"/>
      <c r="K641" s="8"/>
      <c r="L641" s="8"/>
      <c r="M641" s="8"/>
      <c r="N641" s="8"/>
    </row>
    <row r="642" spans="1:14" ht="21.75" x14ac:dyDescent="0.5">
      <c r="A642" s="8"/>
      <c r="B642" s="8"/>
      <c r="C642" s="8"/>
      <c r="D642" s="8"/>
      <c r="E642" s="8"/>
      <c r="F642" s="8"/>
      <c r="G642" s="8"/>
      <c r="H642" s="8"/>
      <c r="I642" s="9"/>
      <c r="J642" s="8"/>
      <c r="K642" s="8"/>
      <c r="L642" s="8"/>
      <c r="M642" s="8"/>
      <c r="N642" s="8"/>
    </row>
    <row r="643" spans="1:14" ht="21.75" x14ac:dyDescent="0.5">
      <c r="A643" s="8"/>
      <c r="B643" s="8"/>
      <c r="C643" s="8"/>
      <c r="D643" s="8"/>
      <c r="E643" s="8"/>
      <c r="F643" s="8"/>
      <c r="G643" s="8"/>
      <c r="H643" s="8"/>
      <c r="I643" s="9"/>
      <c r="J643" s="8"/>
      <c r="K643" s="8"/>
      <c r="L643" s="8"/>
      <c r="M643" s="8"/>
      <c r="N643" s="8"/>
    </row>
    <row r="644" spans="1:14" ht="21.75" x14ac:dyDescent="0.5">
      <c r="A644" s="8"/>
      <c r="B644" s="8"/>
      <c r="C644" s="8"/>
      <c r="D644" s="8"/>
      <c r="E644" s="8"/>
      <c r="F644" s="8"/>
      <c r="G644" s="8"/>
      <c r="H644" s="8"/>
      <c r="I644" s="9"/>
      <c r="J644" s="8"/>
      <c r="K644" s="8"/>
      <c r="L644" s="8"/>
      <c r="M644" s="8"/>
      <c r="N644" s="8"/>
    </row>
    <row r="645" spans="1:14" ht="21.75" x14ac:dyDescent="0.5">
      <c r="A645" s="8"/>
      <c r="B645" s="8"/>
      <c r="C645" s="8"/>
      <c r="D645" s="8"/>
      <c r="E645" s="8"/>
      <c r="F645" s="8"/>
      <c r="G645" s="8"/>
      <c r="H645" s="8"/>
      <c r="I645" s="9"/>
      <c r="J645" s="8"/>
      <c r="K645" s="8"/>
      <c r="L645" s="8"/>
      <c r="M645" s="8"/>
      <c r="N645" s="8"/>
    </row>
    <row r="646" spans="1:14" ht="21.75" x14ac:dyDescent="0.5">
      <c r="A646" s="8"/>
      <c r="B646" s="8"/>
      <c r="C646" s="8"/>
      <c r="D646" s="8"/>
      <c r="E646" s="8"/>
      <c r="F646" s="8"/>
      <c r="G646" s="8"/>
      <c r="H646" s="8"/>
      <c r="I646" s="9"/>
      <c r="J646" s="8"/>
      <c r="K646" s="8"/>
      <c r="L646" s="8"/>
      <c r="M646" s="8"/>
      <c r="N646" s="8"/>
    </row>
    <row r="647" spans="1:14" ht="21.75" x14ac:dyDescent="0.5">
      <c r="A647" s="8"/>
      <c r="B647" s="8"/>
      <c r="C647" s="8"/>
      <c r="D647" s="8"/>
      <c r="E647" s="8"/>
      <c r="F647" s="8"/>
      <c r="G647" s="8"/>
      <c r="H647" s="8"/>
      <c r="I647" s="9"/>
      <c r="J647" s="8"/>
      <c r="K647" s="8"/>
      <c r="L647" s="8"/>
      <c r="M647" s="8"/>
      <c r="N647" s="8"/>
    </row>
    <row r="648" spans="1:14" ht="21.75" x14ac:dyDescent="0.5">
      <c r="A648" s="8"/>
      <c r="B648" s="8"/>
      <c r="C648" s="8"/>
      <c r="D648" s="8"/>
      <c r="E648" s="8"/>
      <c r="F648" s="8"/>
      <c r="G648" s="8"/>
      <c r="H648" s="8"/>
      <c r="I648" s="9"/>
      <c r="J648" s="8"/>
      <c r="K648" s="8"/>
      <c r="L648" s="8"/>
      <c r="M648" s="8"/>
      <c r="N648" s="8"/>
    </row>
    <row r="649" spans="1:14" ht="21.75" x14ac:dyDescent="0.5">
      <c r="A649" s="8"/>
      <c r="B649" s="8"/>
      <c r="C649" s="8"/>
      <c r="D649" s="8"/>
      <c r="E649" s="8"/>
      <c r="F649" s="8"/>
      <c r="G649" s="8"/>
      <c r="H649" s="8"/>
      <c r="I649" s="9"/>
      <c r="J649" s="8"/>
      <c r="K649" s="8"/>
      <c r="L649" s="8"/>
      <c r="M649" s="8"/>
      <c r="N649" s="8"/>
    </row>
    <row r="650" spans="1:14" ht="21.75" x14ac:dyDescent="0.5">
      <c r="A650" s="8"/>
      <c r="B650" s="8"/>
      <c r="C650" s="8"/>
      <c r="D650" s="8"/>
      <c r="E650" s="8"/>
      <c r="F650" s="8"/>
      <c r="G650" s="8"/>
      <c r="H650" s="8"/>
      <c r="I650" s="9"/>
      <c r="J650" s="8"/>
      <c r="K650" s="8"/>
      <c r="L650" s="8"/>
      <c r="M650" s="8"/>
      <c r="N650" s="8"/>
    </row>
    <row r="651" spans="1:14" ht="21.75" x14ac:dyDescent="0.5">
      <c r="A651" s="8"/>
      <c r="B651" s="8"/>
      <c r="C651" s="8"/>
      <c r="D651" s="8"/>
      <c r="E651" s="8"/>
      <c r="F651" s="8"/>
      <c r="G651" s="8"/>
      <c r="H651" s="8"/>
      <c r="I651" s="9"/>
      <c r="J651" s="8"/>
      <c r="K651" s="8"/>
      <c r="L651" s="8"/>
      <c r="M651" s="8"/>
      <c r="N651" s="8"/>
    </row>
    <row r="652" spans="1:14" ht="21.75" x14ac:dyDescent="0.5">
      <c r="A652" s="8"/>
      <c r="B652" s="8"/>
      <c r="C652" s="8"/>
      <c r="D652" s="8"/>
      <c r="E652" s="8"/>
      <c r="F652" s="8"/>
      <c r="G652" s="8"/>
      <c r="H652" s="8"/>
      <c r="I652" s="9"/>
      <c r="J652" s="8"/>
      <c r="K652" s="8"/>
      <c r="L652" s="8"/>
      <c r="M652" s="8"/>
      <c r="N652" s="8"/>
    </row>
    <row r="653" spans="1:14" ht="21.75" x14ac:dyDescent="0.5">
      <c r="A653" s="8"/>
      <c r="B653" s="8"/>
      <c r="C653" s="8"/>
      <c r="D653" s="8"/>
      <c r="E653" s="8"/>
      <c r="F653" s="8"/>
      <c r="G653" s="8"/>
      <c r="H653" s="8"/>
      <c r="I653" s="9"/>
      <c r="J653" s="8"/>
      <c r="K653" s="8"/>
      <c r="L653" s="8"/>
      <c r="M653" s="8"/>
      <c r="N653" s="8"/>
    </row>
    <row r="654" spans="1:14" ht="21.75" x14ac:dyDescent="0.5">
      <c r="A654" s="8"/>
      <c r="B654" s="8"/>
      <c r="C654" s="8"/>
      <c r="D654" s="8"/>
      <c r="E654" s="8"/>
      <c r="F654" s="8"/>
      <c r="G654" s="8"/>
      <c r="H654" s="8"/>
      <c r="I654" s="9"/>
      <c r="J654" s="8"/>
      <c r="K654" s="8"/>
      <c r="L654" s="8"/>
      <c r="M654" s="8"/>
      <c r="N654" s="8"/>
    </row>
    <row r="655" spans="1:14" ht="21.75" x14ac:dyDescent="0.5">
      <c r="A655" s="8"/>
      <c r="B655" s="8"/>
      <c r="C655" s="8"/>
      <c r="D655" s="8"/>
      <c r="E655" s="8"/>
      <c r="F655" s="8"/>
      <c r="G655" s="8"/>
      <c r="H655" s="8"/>
      <c r="I655" s="9"/>
      <c r="J655" s="8"/>
      <c r="K655" s="8"/>
      <c r="L655" s="8"/>
      <c r="M655" s="8"/>
      <c r="N655" s="8"/>
    </row>
    <row r="656" spans="1:14" ht="21.75" x14ac:dyDescent="0.5">
      <c r="A656" s="8"/>
      <c r="B656" s="8"/>
      <c r="C656" s="8"/>
      <c r="D656" s="8"/>
      <c r="E656" s="8"/>
      <c r="F656" s="8"/>
      <c r="G656" s="8"/>
      <c r="H656" s="8"/>
      <c r="I656" s="9"/>
      <c r="J656" s="8"/>
      <c r="K656" s="8"/>
      <c r="L656" s="8"/>
      <c r="M656" s="8"/>
      <c r="N656" s="8"/>
    </row>
    <row r="657" spans="1:14" ht="21.75" x14ac:dyDescent="0.5">
      <c r="A657" s="8"/>
      <c r="B657" s="8"/>
      <c r="C657" s="8"/>
      <c r="D657" s="8"/>
      <c r="E657" s="8"/>
      <c r="F657" s="8"/>
      <c r="G657" s="8"/>
      <c r="H657" s="8"/>
      <c r="I657" s="9"/>
      <c r="J657" s="8"/>
      <c r="K657" s="8"/>
      <c r="L657" s="8"/>
      <c r="M657" s="8"/>
      <c r="N657" s="8"/>
    </row>
    <row r="658" spans="1:14" ht="21.75" x14ac:dyDescent="0.5">
      <c r="A658" s="8"/>
      <c r="B658" s="8"/>
      <c r="C658" s="8"/>
      <c r="D658" s="8"/>
      <c r="E658" s="8"/>
      <c r="F658" s="8"/>
      <c r="G658" s="8"/>
      <c r="H658" s="8"/>
      <c r="I658" s="9"/>
      <c r="J658" s="8"/>
      <c r="K658" s="8"/>
      <c r="L658" s="8"/>
      <c r="M658" s="8"/>
      <c r="N658" s="8"/>
    </row>
    <row r="659" spans="1:14" ht="21.75" x14ac:dyDescent="0.5">
      <c r="A659" s="8"/>
      <c r="B659" s="8"/>
      <c r="C659" s="8"/>
      <c r="D659" s="8"/>
      <c r="E659" s="8"/>
      <c r="F659" s="8"/>
      <c r="G659" s="8"/>
      <c r="H659" s="8"/>
      <c r="I659" s="9"/>
      <c r="J659" s="8"/>
      <c r="K659" s="8"/>
      <c r="L659" s="8"/>
      <c r="M659" s="8"/>
      <c r="N659" s="8"/>
    </row>
    <row r="660" spans="1:14" ht="21.75" x14ac:dyDescent="0.5">
      <c r="A660" s="8"/>
      <c r="B660" s="8"/>
      <c r="C660" s="8"/>
      <c r="D660" s="8"/>
      <c r="E660" s="8"/>
      <c r="F660" s="8"/>
      <c r="G660" s="8"/>
      <c r="H660" s="8"/>
      <c r="I660" s="9"/>
      <c r="J660" s="8"/>
      <c r="K660" s="8"/>
      <c r="L660" s="8"/>
      <c r="M660" s="8"/>
      <c r="N660" s="8"/>
    </row>
    <row r="661" spans="1:14" ht="21.75" x14ac:dyDescent="0.5">
      <c r="A661" s="8"/>
      <c r="B661" s="8"/>
      <c r="C661" s="8"/>
      <c r="D661" s="8"/>
      <c r="E661" s="8"/>
      <c r="F661" s="8"/>
      <c r="G661" s="8"/>
      <c r="H661" s="8"/>
      <c r="I661" s="9"/>
      <c r="J661" s="8"/>
      <c r="K661" s="8"/>
      <c r="L661" s="8"/>
      <c r="M661" s="8"/>
      <c r="N661" s="8"/>
    </row>
    <row r="662" spans="1:14" ht="21.75" x14ac:dyDescent="0.5">
      <c r="A662" s="8"/>
      <c r="B662" s="8"/>
      <c r="C662" s="8"/>
      <c r="D662" s="8"/>
      <c r="E662" s="8"/>
      <c r="F662" s="8"/>
      <c r="G662" s="8"/>
      <c r="H662" s="8"/>
      <c r="I662" s="9"/>
      <c r="J662" s="8"/>
      <c r="K662" s="8"/>
      <c r="L662" s="8"/>
      <c r="M662" s="8"/>
      <c r="N662" s="8"/>
    </row>
    <row r="663" spans="1:14" ht="21.75" x14ac:dyDescent="0.5">
      <c r="A663" s="8"/>
      <c r="B663" s="8"/>
      <c r="C663" s="8"/>
      <c r="D663" s="8"/>
      <c r="E663" s="8"/>
      <c r="F663" s="8"/>
      <c r="G663" s="8"/>
      <c r="H663" s="8"/>
      <c r="I663" s="9"/>
      <c r="J663" s="8"/>
      <c r="K663" s="8"/>
      <c r="L663" s="8"/>
      <c r="M663" s="8"/>
      <c r="N663" s="8"/>
    </row>
    <row r="664" spans="1:14" ht="21.75" x14ac:dyDescent="0.5">
      <c r="A664" s="8"/>
      <c r="B664" s="8"/>
      <c r="C664" s="8"/>
      <c r="D664" s="8"/>
      <c r="E664" s="8"/>
      <c r="F664" s="8"/>
      <c r="G664" s="8"/>
      <c r="H664" s="8"/>
      <c r="I664" s="9"/>
      <c r="J664" s="8"/>
      <c r="K664" s="8"/>
      <c r="L664" s="8"/>
      <c r="M664" s="8"/>
      <c r="N664" s="8"/>
    </row>
    <row r="665" spans="1:14" ht="21.75" x14ac:dyDescent="0.5">
      <c r="A665" s="8"/>
      <c r="B665" s="8"/>
      <c r="C665" s="8"/>
      <c r="D665" s="8"/>
      <c r="E665" s="8"/>
      <c r="F665" s="8"/>
      <c r="G665" s="8"/>
      <c r="H665" s="8"/>
      <c r="I665" s="9"/>
      <c r="J665" s="8"/>
      <c r="K665" s="8"/>
      <c r="L665" s="8"/>
      <c r="M665" s="8"/>
      <c r="N665" s="8"/>
    </row>
    <row r="666" spans="1:14" ht="21.75" x14ac:dyDescent="0.5">
      <c r="A666" s="8"/>
      <c r="B666" s="8"/>
      <c r="C666" s="8"/>
      <c r="D666" s="8"/>
      <c r="E666" s="8"/>
      <c r="F666" s="8"/>
      <c r="G666" s="8"/>
      <c r="H666" s="8"/>
      <c r="I666" s="9"/>
      <c r="J666" s="8"/>
      <c r="K666" s="8"/>
      <c r="L666" s="8"/>
      <c r="M666" s="8"/>
      <c r="N666" s="8"/>
    </row>
    <row r="667" spans="1:14" ht="21.75" x14ac:dyDescent="0.5">
      <c r="A667" s="8"/>
      <c r="B667" s="8"/>
      <c r="C667" s="8"/>
      <c r="D667" s="8"/>
      <c r="E667" s="8"/>
      <c r="F667" s="8"/>
      <c r="G667" s="8"/>
      <c r="H667" s="8"/>
      <c r="I667" s="9"/>
      <c r="J667" s="8"/>
      <c r="K667" s="8"/>
      <c r="L667" s="8"/>
      <c r="M667" s="8"/>
      <c r="N667" s="8"/>
    </row>
    <row r="668" spans="1:14" ht="21.75" x14ac:dyDescent="0.5">
      <c r="A668" s="8"/>
      <c r="B668" s="8"/>
      <c r="C668" s="8"/>
      <c r="D668" s="8"/>
      <c r="E668" s="8"/>
      <c r="F668" s="8"/>
      <c r="G668" s="8"/>
      <c r="H668" s="8"/>
      <c r="I668" s="9"/>
      <c r="J668" s="8"/>
      <c r="K668" s="8"/>
      <c r="L668" s="8"/>
      <c r="M668" s="8"/>
      <c r="N668" s="8"/>
    </row>
    <row r="669" spans="1:14" ht="21.75" x14ac:dyDescent="0.5">
      <c r="A669" s="8"/>
      <c r="B669" s="8"/>
      <c r="C669" s="8"/>
      <c r="D669" s="8"/>
      <c r="E669" s="8"/>
      <c r="F669" s="8"/>
      <c r="G669" s="8"/>
      <c r="H669" s="8"/>
      <c r="I669" s="9"/>
      <c r="J669" s="8"/>
      <c r="K669" s="8"/>
      <c r="L669" s="8"/>
      <c r="M669" s="8"/>
      <c r="N669" s="8"/>
    </row>
    <row r="670" spans="1:14" ht="21.75" x14ac:dyDescent="0.5">
      <c r="A670" s="8"/>
      <c r="B670" s="8"/>
      <c r="C670" s="8"/>
      <c r="D670" s="8"/>
      <c r="E670" s="8"/>
      <c r="F670" s="8"/>
      <c r="G670" s="8"/>
      <c r="H670" s="8"/>
      <c r="I670" s="9"/>
      <c r="J670" s="8"/>
      <c r="K670" s="8"/>
      <c r="L670" s="8"/>
      <c r="M670" s="8"/>
      <c r="N670" s="8"/>
    </row>
    <row r="671" spans="1:14" ht="21.75" x14ac:dyDescent="0.5">
      <c r="A671" s="8"/>
      <c r="B671" s="8"/>
      <c r="C671" s="8"/>
      <c r="D671" s="8"/>
      <c r="E671" s="8"/>
      <c r="F671" s="8"/>
      <c r="G671" s="8"/>
      <c r="H671" s="8"/>
      <c r="I671" s="9"/>
      <c r="J671" s="8"/>
      <c r="K671" s="8"/>
      <c r="L671" s="8"/>
      <c r="M671" s="8"/>
      <c r="N671" s="8"/>
    </row>
    <row r="672" spans="1:14" ht="21.75" x14ac:dyDescent="0.5">
      <c r="A672" s="8"/>
      <c r="B672" s="8"/>
      <c r="C672" s="8"/>
      <c r="D672" s="8"/>
      <c r="E672" s="8"/>
      <c r="F672" s="8"/>
      <c r="G672" s="8"/>
      <c r="H672" s="8"/>
      <c r="I672" s="9"/>
      <c r="J672" s="8"/>
      <c r="K672" s="8"/>
      <c r="L672" s="8"/>
      <c r="M672" s="8"/>
      <c r="N672" s="8"/>
    </row>
    <row r="673" spans="1:14" ht="21.75" x14ac:dyDescent="0.5">
      <c r="A673" s="8"/>
      <c r="B673" s="8"/>
      <c r="C673" s="8"/>
      <c r="D673" s="8"/>
      <c r="E673" s="8"/>
      <c r="F673" s="8"/>
      <c r="G673" s="8"/>
      <c r="H673" s="8"/>
      <c r="I673" s="9"/>
      <c r="J673" s="8"/>
      <c r="K673" s="8"/>
      <c r="L673" s="8"/>
      <c r="M673" s="8"/>
      <c r="N673" s="8"/>
    </row>
    <row r="674" spans="1:14" ht="21.75" x14ac:dyDescent="0.5">
      <c r="A674" s="8"/>
      <c r="B674" s="8"/>
      <c r="C674" s="8"/>
      <c r="D674" s="8"/>
      <c r="E674" s="8"/>
      <c r="F674" s="8"/>
      <c r="G674" s="8"/>
      <c r="H674" s="8"/>
      <c r="I674" s="9"/>
      <c r="J674" s="8"/>
      <c r="K674" s="8"/>
      <c r="L674" s="8"/>
      <c r="M674" s="8"/>
      <c r="N674" s="8"/>
    </row>
    <row r="675" spans="1:14" ht="21.75" x14ac:dyDescent="0.5">
      <c r="A675" s="8"/>
      <c r="B675" s="8"/>
      <c r="C675" s="8"/>
      <c r="D675" s="8"/>
      <c r="E675" s="8"/>
      <c r="F675" s="8"/>
      <c r="G675" s="8"/>
      <c r="H675" s="8"/>
      <c r="I675" s="9"/>
      <c r="J675" s="8"/>
      <c r="K675" s="8"/>
      <c r="L675" s="8"/>
      <c r="M675" s="8"/>
      <c r="N675" s="8"/>
    </row>
    <row r="676" spans="1:14" ht="21.75" x14ac:dyDescent="0.5">
      <c r="A676" s="8"/>
      <c r="B676" s="8"/>
      <c r="C676" s="8"/>
      <c r="D676" s="8"/>
      <c r="E676" s="8"/>
      <c r="F676" s="8"/>
      <c r="G676" s="8"/>
      <c r="H676" s="8"/>
      <c r="I676" s="9"/>
      <c r="J676" s="8"/>
      <c r="K676" s="8"/>
      <c r="L676" s="8"/>
      <c r="M676" s="8"/>
      <c r="N676" s="8"/>
    </row>
    <row r="677" spans="1:14" ht="21.75" x14ac:dyDescent="0.5">
      <c r="A677" s="8"/>
      <c r="B677" s="8"/>
      <c r="C677" s="8"/>
      <c r="D677" s="8"/>
      <c r="E677" s="8"/>
      <c r="F677" s="8"/>
      <c r="G677" s="8"/>
      <c r="H677" s="8"/>
      <c r="I677" s="9"/>
      <c r="J677" s="8"/>
      <c r="K677" s="8"/>
      <c r="L677" s="8"/>
      <c r="M677" s="8"/>
      <c r="N677" s="8"/>
    </row>
    <row r="678" spans="1:14" ht="21.75" x14ac:dyDescent="0.5">
      <c r="A678" s="8"/>
      <c r="B678" s="8"/>
      <c r="C678" s="8"/>
      <c r="D678" s="8"/>
      <c r="E678" s="8"/>
      <c r="F678" s="8"/>
      <c r="G678" s="8"/>
      <c r="H678" s="8"/>
      <c r="I678" s="9"/>
      <c r="J678" s="8"/>
      <c r="K678" s="8"/>
      <c r="L678" s="8"/>
      <c r="M678" s="8"/>
      <c r="N678" s="8"/>
    </row>
    <row r="679" spans="1:14" ht="21.75" x14ac:dyDescent="0.5">
      <c r="A679" s="8"/>
      <c r="B679" s="8"/>
      <c r="C679" s="8"/>
      <c r="D679" s="8"/>
      <c r="E679" s="8"/>
      <c r="F679" s="8"/>
      <c r="G679" s="8"/>
      <c r="H679" s="8"/>
      <c r="I679" s="9"/>
      <c r="J679" s="8"/>
      <c r="K679" s="8"/>
      <c r="L679" s="8"/>
      <c r="M679" s="8"/>
      <c r="N679" s="8"/>
    </row>
    <row r="680" spans="1:14" ht="21.75" x14ac:dyDescent="0.5">
      <c r="A680" s="8"/>
      <c r="B680" s="8"/>
      <c r="C680" s="8"/>
      <c r="D680" s="8"/>
      <c r="E680" s="8"/>
      <c r="F680" s="8"/>
      <c r="G680" s="8"/>
      <c r="H680" s="8"/>
      <c r="I680" s="9"/>
      <c r="J680" s="8"/>
      <c r="K680" s="8"/>
      <c r="L680" s="8"/>
      <c r="M680" s="8"/>
      <c r="N680" s="8"/>
    </row>
    <row r="681" spans="1:14" ht="21.75" x14ac:dyDescent="0.5">
      <c r="A681" s="8"/>
      <c r="B681" s="8"/>
      <c r="C681" s="8"/>
      <c r="D681" s="8"/>
      <c r="E681" s="8"/>
      <c r="F681" s="8"/>
      <c r="G681" s="8"/>
      <c r="H681" s="8"/>
      <c r="I681" s="9"/>
      <c r="J681" s="8"/>
      <c r="K681" s="8"/>
      <c r="L681" s="8"/>
      <c r="M681" s="8"/>
      <c r="N681" s="8"/>
    </row>
    <row r="682" spans="1:14" ht="21.75" x14ac:dyDescent="0.5">
      <c r="A682" s="8"/>
      <c r="B682" s="8"/>
      <c r="C682" s="8"/>
      <c r="D682" s="8"/>
      <c r="E682" s="8"/>
      <c r="F682" s="8"/>
      <c r="G682" s="8"/>
      <c r="H682" s="8"/>
      <c r="I682" s="9"/>
      <c r="J682" s="8"/>
      <c r="K682" s="8"/>
      <c r="L682" s="8"/>
      <c r="M682" s="8"/>
      <c r="N682" s="8"/>
    </row>
    <row r="683" spans="1:14" ht="21.75" x14ac:dyDescent="0.5">
      <c r="A683" s="8"/>
      <c r="B683" s="8"/>
      <c r="C683" s="8"/>
      <c r="D683" s="8"/>
      <c r="E683" s="8"/>
      <c r="F683" s="8"/>
      <c r="G683" s="8"/>
      <c r="H683" s="8"/>
      <c r="I683" s="9"/>
      <c r="J683" s="8"/>
      <c r="K683" s="8"/>
      <c r="L683" s="8"/>
      <c r="M683" s="8"/>
      <c r="N683" s="8"/>
    </row>
    <row r="684" spans="1:14" ht="21.75" x14ac:dyDescent="0.5">
      <c r="A684" s="8"/>
      <c r="B684" s="8"/>
      <c r="C684" s="8"/>
      <c r="D684" s="8"/>
      <c r="E684" s="8"/>
      <c r="F684" s="8"/>
      <c r="G684" s="8"/>
      <c r="H684" s="8"/>
      <c r="I684" s="9"/>
      <c r="J684" s="8"/>
      <c r="K684" s="8"/>
      <c r="L684" s="8"/>
      <c r="M684" s="8"/>
      <c r="N684" s="8"/>
    </row>
    <row r="685" spans="1:14" ht="21.75" x14ac:dyDescent="0.5">
      <c r="A685" s="8"/>
      <c r="B685" s="8"/>
      <c r="C685" s="8"/>
      <c r="D685" s="8"/>
      <c r="E685" s="8"/>
      <c r="F685" s="8"/>
      <c r="G685" s="8"/>
      <c r="H685" s="8"/>
      <c r="I685" s="9"/>
      <c r="J685" s="8"/>
      <c r="K685" s="8"/>
      <c r="L685" s="8"/>
      <c r="M685" s="8"/>
      <c r="N685" s="8"/>
    </row>
    <row r="686" spans="1:14" ht="21.75" x14ac:dyDescent="0.5">
      <c r="A686" s="8"/>
      <c r="B686" s="8"/>
      <c r="C686" s="8"/>
      <c r="D686" s="8"/>
      <c r="E686" s="8"/>
      <c r="F686" s="8"/>
      <c r="G686" s="8"/>
      <c r="H686" s="8"/>
      <c r="I686" s="9"/>
      <c r="J686" s="8"/>
      <c r="K686" s="8"/>
      <c r="L686" s="8"/>
      <c r="M686" s="8"/>
      <c r="N686" s="8"/>
    </row>
    <row r="687" spans="1:14" ht="21.75" x14ac:dyDescent="0.5">
      <c r="A687" s="8"/>
      <c r="B687" s="8"/>
      <c r="C687" s="8"/>
      <c r="D687" s="8"/>
      <c r="E687" s="8"/>
      <c r="F687" s="8"/>
      <c r="G687" s="8"/>
      <c r="H687" s="8"/>
      <c r="I687" s="9"/>
      <c r="J687" s="8"/>
      <c r="K687" s="8"/>
      <c r="L687" s="8"/>
      <c r="M687" s="8"/>
      <c r="N687" s="8"/>
    </row>
    <row r="688" spans="1:14" ht="21.75" x14ac:dyDescent="0.5">
      <c r="A688" s="8"/>
      <c r="B688" s="8"/>
      <c r="C688" s="8"/>
      <c r="D688" s="8"/>
      <c r="E688" s="8"/>
      <c r="F688" s="8"/>
      <c r="G688" s="8"/>
      <c r="H688" s="8"/>
      <c r="I688" s="9"/>
      <c r="J688" s="8"/>
      <c r="K688" s="8"/>
      <c r="L688" s="8"/>
      <c r="M688" s="8"/>
      <c r="N688" s="8"/>
    </row>
    <row r="689" spans="1:14" ht="21.75" x14ac:dyDescent="0.5">
      <c r="A689" s="8"/>
      <c r="B689" s="8"/>
      <c r="C689" s="8"/>
      <c r="D689" s="8"/>
      <c r="E689" s="8"/>
      <c r="F689" s="8"/>
      <c r="G689" s="8"/>
      <c r="H689" s="8"/>
      <c r="I689" s="9"/>
      <c r="J689" s="8"/>
      <c r="K689" s="8"/>
      <c r="L689" s="8"/>
      <c r="M689" s="8"/>
      <c r="N689" s="8"/>
    </row>
    <row r="690" spans="1:14" ht="21.75" x14ac:dyDescent="0.5">
      <c r="A690" s="8"/>
      <c r="B690" s="8"/>
      <c r="C690" s="8"/>
      <c r="D690" s="8"/>
      <c r="E690" s="8"/>
      <c r="F690" s="8"/>
      <c r="G690" s="8"/>
      <c r="H690" s="8"/>
      <c r="I690" s="9"/>
      <c r="J690" s="8"/>
      <c r="K690" s="8"/>
      <c r="L690" s="8"/>
      <c r="M690" s="8"/>
      <c r="N690" s="8"/>
    </row>
    <row r="691" spans="1:14" ht="21.75" x14ac:dyDescent="0.5">
      <c r="A691" s="8"/>
      <c r="B691" s="8"/>
      <c r="C691" s="8"/>
      <c r="D691" s="8"/>
      <c r="E691" s="8"/>
      <c r="F691" s="8"/>
      <c r="G691" s="8"/>
      <c r="H691" s="8"/>
      <c r="I691" s="9"/>
      <c r="J691" s="8"/>
      <c r="K691" s="8"/>
      <c r="L691" s="8"/>
      <c r="M691" s="8"/>
      <c r="N691" s="8"/>
    </row>
    <row r="692" spans="1:14" ht="21.75" x14ac:dyDescent="0.5">
      <c r="A692" s="8"/>
      <c r="B692" s="8"/>
      <c r="C692" s="8"/>
      <c r="D692" s="8"/>
      <c r="E692" s="8"/>
      <c r="F692" s="8"/>
      <c r="G692" s="8"/>
      <c r="H692" s="8"/>
      <c r="I692" s="9"/>
      <c r="J692" s="8"/>
      <c r="K692" s="8"/>
      <c r="L692" s="8"/>
      <c r="M692" s="8"/>
      <c r="N692" s="8"/>
    </row>
    <row r="693" spans="1:14" ht="21.75" x14ac:dyDescent="0.5">
      <c r="A693" s="8"/>
      <c r="B693" s="8"/>
      <c r="C693" s="8"/>
      <c r="D693" s="8"/>
      <c r="E693" s="8"/>
      <c r="F693" s="8"/>
      <c r="G693" s="8"/>
      <c r="H693" s="8"/>
      <c r="I693" s="9"/>
      <c r="J693" s="8"/>
      <c r="K693" s="8"/>
      <c r="L693" s="8"/>
      <c r="M693" s="8"/>
      <c r="N693" s="8"/>
    </row>
    <row r="694" spans="1:14" ht="21.75" x14ac:dyDescent="0.5">
      <c r="A694" s="8"/>
      <c r="B694" s="8"/>
      <c r="C694" s="8"/>
      <c r="D694" s="8"/>
      <c r="E694" s="8"/>
      <c r="F694" s="8"/>
      <c r="G694" s="8"/>
      <c r="H694" s="8"/>
      <c r="I694" s="9"/>
      <c r="J694" s="8"/>
      <c r="K694" s="8"/>
      <c r="L694" s="8"/>
      <c r="M694" s="8"/>
      <c r="N694" s="8"/>
    </row>
    <row r="695" spans="1:14" ht="21.75" x14ac:dyDescent="0.5">
      <c r="A695" s="8"/>
      <c r="B695" s="8"/>
      <c r="C695" s="8"/>
      <c r="D695" s="8"/>
      <c r="E695" s="8"/>
      <c r="F695" s="8"/>
      <c r="G695" s="8"/>
      <c r="H695" s="8"/>
      <c r="I695" s="9"/>
      <c r="J695" s="8"/>
      <c r="K695" s="8"/>
      <c r="L695" s="8"/>
      <c r="M695" s="8"/>
      <c r="N695" s="8"/>
    </row>
    <row r="696" spans="1:14" ht="21.75" x14ac:dyDescent="0.5">
      <c r="A696" s="8"/>
      <c r="B696" s="8"/>
      <c r="C696" s="8"/>
      <c r="D696" s="8"/>
      <c r="E696" s="8"/>
      <c r="F696" s="8"/>
      <c r="G696" s="8"/>
      <c r="H696" s="8"/>
      <c r="I696" s="9"/>
      <c r="J696" s="8"/>
      <c r="K696" s="8"/>
      <c r="L696" s="8"/>
      <c r="M696" s="8"/>
      <c r="N696" s="8"/>
    </row>
    <row r="697" spans="1:14" ht="21.75" x14ac:dyDescent="0.5">
      <c r="A697" s="8"/>
      <c r="B697" s="8"/>
      <c r="C697" s="8"/>
      <c r="D697" s="8"/>
      <c r="E697" s="8"/>
      <c r="F697" s="8"/>
      <c r="G697" s="8"/>
      <c r="H697" s="8"/>
      <c r="I697" s="9"/>
      <c r="J697" s="8"/>
      <c r="K697" s="8"/>
      <c r="L697" s="8"/>
      <c r="M697" s="8"/>
      <c r="N697" s="8"/>
    </row>
    <row r="698" spans="1:14" ht="21.75" x14ac:dyDescent="0.5">
      <c r="A698" s="8"/>
      <c r="B698" s="8"/>
      <c r="C698" s="8"/>
      <c r="D698" s="8"/>
      <c r="E698" s="8"/>
      <c r="F698" s="8"/>
      <c r="G698" s="8"/>
      <c r="H698" s="8"/>
      <c r="I698" s="9"/>
      <c r="J698" s="8"/>
      <c r="K698" s="8"/>
      <c r="L698" s="8"/>
      <c r="M698" s="8"/>
      <c r="N698" s="8"/>
    </row>
    <row r="699" spans="1:14" ht="21.75" x14ac:dyDescent="0.5">
      <c r="A699" s="8"/>
      <c r="B699" s="8"/>
      <c r="C699" s="8"/>
      <c r="D699" s="8"/>
      <c r="E699" s="8"/>
      <c r="F699" s="8"/>
      <c r="G699" s="8"/>
      <c r="H699" s="8"/>
      <c r="I699" s="9"/>
      <c r="J699" s="8"/>
      <c r="K699" s="8"/>
      <c r="L699" s="8"/>
      <c r="M699" s="8"/>
      <c r="N699" s="8"/>
    </row>
    <row r="700" spans="1:14" ht="21.75" x14ac:dyDescent="0.5">
      <c r="A700" s="8"/>
      <c r="B700" s="8"/>
      <c r="C700" s="8"/>
      <c r="D700" s="8"/>
      <c r="E700" s="8"/>
      <c r="F700" s="8"/>
      <c r="G700" s="8"/>
      <c r="H700" s="8"/>
      <c r="I700" s="9"/>
      <c r="J700" s="8"/>
      <c r="K700" s="8"/>
      <c r="L700" s="8"/>
      <c r="M700" s="8"/>
      <c r="N700" s="8"/>
    </row>
    <row r="701" spans="1:14" ht="21.75" x14ac:dyDescent="0.5">
      <c r="A701" s="8"/>
      <c r="B701" s="8"/>
      <c r="C701" s="8"/>
      <c r="D701" s="8"/>
      <c r="E701" s="8"/>
      <c r="F701" s="8"/>
      <c r="G701" s="8"/>
      <c r="H701" s="8"/>
      <c r="I701" s="9"/>
      <c r="J701" s="8"/>
      <c r="K701" s="8"/>
      <c r="L701" s="8"/>
      <c r="M701" s="8"/>
      <c r="N701" s="8"/>
    </row>
    <row r="702" spans="1:14" ht="21.75" x14ac:dyDescent="0.5">
      <c r="A702" s="8"/>
      <c r="B702" s="8"/>
      <c r="C702" s="8"/>
      <c r="D702" s="8"/>
      <c r="E702" s="8"/>
      <c r="F702" s="8"/>
      <c r="G702" s="8"/>
      <c r="H702" s="8"/>
      <c r="I702" s="9"/>
      <c r="J702" s="8"/>
      <c r="K702" s="8"/>
      <c r="L702" s="8"/>
      <c r="M702" s="8"/>
      <c r="N702" s="8"/>
    </row>
    <row r="703" spans="1:14" ht="21.75" x14ac:dyDescent="0.5">
      <c r="A703" s="8"/>
      <c r="B703" s="8"/>
      <c r="C703" s="8"/>
      <c r="D703" s="8"/>
      <c r="E703" s="8"/>
      <c r="F703" s="8"/>
      <c r="G703" s="8"/>
      <c r="H703" s="8"/>
      <c r="I703" s="9"/>
      <c r="J703" s="8"/>
      <c r="K703" s="8"/>
      <c r="L703" s="8"/>
      <c r="M703" s="8"/>
      <c r="N703" s="8"/>
    </row>
    <row r="704" spans="1:14" ht="21.75" x14ac:dyDescent="0.5">
      <c r="A704" s="8"/>
      <c r="B704" s="8"/>
      <c r="C704" s="8"/>
      <c r="D704" s="8"/>
      <c r="E704" s="8"/>
      <c r="F704" s="8"/>
      <c r="G704" s="8"/>
      <c r="H704" s="8"/>
      <c r="I704" s="9"/>
      <c r="J704" s="8"/>
      <c r="K704" s="8"/>
      <c r="L704" s="8"/>
      <c r="M704" s="8"/>
      <c r="N704" s="8"/>
    </row>
    <row r="705" spans="1:14" ht="21.75" x14ac:dyDescent="0.5">
      <c r="A705" s="8"/>
      <c r="B705" s="8"/>
      <c r="C705" s="8"/>
      <c r="D705" s="8"/>
      <c r="E705" s="8"/>
      <c r="F705" s="8"/>
      <c r="G705" s="8"/>
      <c r="H705" s="8"/>
      <c r="I705" s="9"/>
      <c r="J705" s="8"/>
      <c r="K705" s="8"/>
      <c r="L705" s="8"/>
      <c r="M705" s="8"/>
      <c r="N705" s="8"/>
    </row>
    <row r="706" spans="1:14" ht="21.75" x14ac:dyDescent="0.5">
      <c r="A706" s="8"/>
      <c r="B706" s="8"/>
      <c r="C706" s="8"/>
      <c r="D706" s="8"/>
      <c r="E706" s="8"/>
      <c r="F706" s="8"/>
      <c r="G706" s="8"/>
      <c r="H706" s="8"/>
      <c r="I706" s="9"/>
      <c r="J706" s="8"/>
      <c r="K706" s="8"/>
      <c r="L706" s="8"/>
      <c r="M706" s="8"/>
      <c r="N706" s="8"/>
    </row>
    <row r="707" spans="1:14" ht="21.75" x14ac:dyDescent="0.5">
      <c r="A707" s="8"/>
      <c r="B707" s="8"/>
      <c r="C707" s="8"/>
      <c r="D707" s="8"/>
      <c r="E707" s="8"/>
      <c r="F707" s="8"/>
      <c r="G707" s="8"/>
      <c r="H707" s="8"/>
      <c r="I707" s="9"/>
      <c r="J707" s="8"/>
      <c r="K707" s="8"/>
      <c r="L707" s="8"/>
      <c r="M707" s="8"/>
      <c r="N707" s="8"/>
    </row>
    <row r="708" spans="1:14" ht="21.75" x14ac:dyDescent="0.5">
      <c r="A708" s="8"/>
      <c r="B708" s="8"/>
      <c r="C708" s="8"/>
      <c r="D708" s="8"/>
      <c r="E708" s="8"/>
      <c r="F708" s="8"/>
      <c r="G708" s="8"/>
      <c r="H708" s="8"/>
      <c r="I708" s="9"/>
      <c r="J708" s="8"/>
      <c r="K708" s="8"/>
      <c r="L708" s="8"/>
      <c r="M708" s="8"/>
      <c r="N708" s="8"/>
    </row>
    <row r="709" spans="1:14" ht="21.75" x14ac:dyDescent="0.5">
      <c r="A709" s="8"/>
      <c r="B709" s="8"/>
      <c r="C709" s="8"/>
      <c r="D709" s="8"/>
      <c r="E709" s="8"/>
      <c r="F709" s="8"/>
      <c r="G709" s="8"/>
      <c r="H709" s="8"/>
      <c r="I709" s="9"/>
      <c r="J709" s="8"/>
      <c r="K709" s="8"/>
      <c r="L709" s="8"/>
      <c r="M709" s="8"/>
      <c r="N709" s="8"/>
    </row>
    <row r="710" spans="1:14" ht="21.75" x14ac:dyDescent="0.5">
      <c r="A710" s="8"/>
      <c r="B710" s="8"/>
      <c r="C710" s="8"/>
      <c r="D710" s="8"/>
      <c r="E710" s="8"/>
      <c r="F710" s="8"/>
      <c r="G710" s="8"/>
      <c r="H710" s="8"/>
      <c r="I710" s="9"/>
      <c r="J710" s="8"/>
      <c r="K710" s="8"/>
      <c r="L710" s="8"/>
      <c r="M710" s="8"/>
      <c r="N710" s="8"/>
    </row>
    <row r="711" spans="1:14" ht="21.75" x14ac:dyDescent="0.5">
      <c r="A711" s="8"/>
      <c r="B711" s="8"/>
      <c r="C711" s="8"/>
      <c r="D711" s="8"/>
      <c r="E711" s="8"/>
      <c r="F711" s="8"/>
      <c r="G711" s="8"/>
      <c r="H711" s="8"/>
      <c r="I711" s="9"/>
      <c r="J711" s="8"/>
      <c r="K711" s="8"/>
      <c r="L711" s="8"/>
      <c r="M711" s="8"/>
      <c r="N711" s="8"/>
    </row>
    <row r="712" spans="1:14" ht="21.75" x14ac:dyDescent="0.5">
      <c r="A712" s="8"/>
      <c r="B712" s="8"/>
      <c r="C712" s="8"/>
      <c r="D712" s="8"/>
      <c r="E712" s="8"/>
      <c r="F712" s="8"/>
      <c r="G712" s="8"/>
      <c r="H712" s="8"/>
      <c r="I712" s="9"/>
      <c r="J712" s="8"/>
      <c r="K712" s="8"/>
      <c r="L712" s="8"/>
      <c r="M712" s="8"/>
      <c r="N712" s="8"/>
    </row>
    <row r="713" spans="1:14" ht="21.75" x14ac:dyDescent="0.5">
      <c r="A713" s="8"/>
      <c r="B713" s="8"/>
      <c r="C713" s="8"/>
      <c r="D713" s="8"/>
      <c r="E713" s="8"/>
      <c r="F713" s="8"/>
      <c r="G713" s="8"/>
      <c r="H713" s="8"/>
      <c r="I713" s="9"/>
      <c r="J713" s="8"/>
      <c r="K713" s="8"/>
      <c r="L713" s="8"/>
      <c r="M713" s="8"/>
      <c r="N713" s="8"/>
    </row>
    <row r="714" spans="1:14" ht="21.75" x14ac:dyDescent="0.5">
      <c r="A714" s="8"/>
      <c r="B714" s="8"/>
      <c r="C714" s="8"/>
      <c r="D714" s="8"/>
      <c r="E714" s="8"/>
      <c r="F714" s="8"/>
      <c r="G714" s="8"/>
      <c r="H714" s="8"/>
      <c r="I714" s="9"/>
      <c r="J714" s="8"/>
      <c r="K714" s="8"/>
      <c r="L714" s="8"/>
      <c r="M714" s="8"/>
      <c r="N714" s="8"/>
    </row>
    <row r="715" spans="1:14" ht="21.75" x14ac:dyDescent="0.5">
      <c r="A715" s="8"/>
      <c r="B715" s="8"/>
      <c r="C715" s="8"/>
      <c r="D715" s="8"/>
      <c r="E715" s="8"/>
      <c r="F715" s="8"/>
      <c r="G715" s="8"/>
      <c r="H715" s="8"/>
      <c r="I715" s="9"/>
      <c r="J715" s="8"/>
      <c r="K715" s="8"/>
      <c r="L715" s="8"/>
      <c r="M715" s="8"/>
      <c r="N715" s="8"/>
    </row>
    <row r="716" spans="1:14" ht="21.75" x14ac:dyDescent="0.5">
      <c r="A716" s="8"/>
      <c r="B716" s="8"/>
      <c r="C716" s="8"/>
      <c r="D716" s="8"/>
      <c r="E716" s="8"/>
      <c r="F716" s="8"/>
      <c r="G716" s="8"/>
      <c r="H716" s="8"/>
      <c r="I716" s="9"/>
      <c r="J716" s="8"/>
      <c r="K716" s="8"/>
      <c r="L716" s="8"/>
      <c r="M716" s="8"/>
      <c r="N716" s="8"/>
    </row>
    <row r="717" spans="1:14" ht="21.75" x14ac:dyDescent="0.5">
      <c r="A717" s="8"/>
      <c r="B717" s="8"/>
      <c r="C717" s="8"/>
      <c r="D717" s="8"/>
      <c r="E717" s="8"/>
      <c r="F717" s="8"/>
      <c r="G717" s="8"/>
      <c r="H717" s="8"/>
      <c r="I717" s="9"/>
      <c r="J717" s="8"/>
      <c r="K717" s="8"/>
      <c r="L717" s="8"/>
      <c r="M717" s="8"/>
      <c r="N717" s="8"/>
    </row>
    <row r="718" spans="1:14" ht="21.75" x14ac:dyDescent="0.5">
      <c r="A718" s="8"/>
      <c r="B718" s="8"/>
      <c r="C718" s="8"/>
      <c r="D718" s="8"/>
      <c r="E718" s="8"/>
      <c r="F718" s="8"/>
      <c r="G718" s="8"/>
      <c r="H718" s="8"/>
      <c r="I718" s="9"/>
      <c r="J718" s="8"/>
      <c r="K718" s="8"/>
      <c r="L718" s="8"/>
      <c r="M718" s="8"/>
      <c r="N718" s="8"/>
    </row>
    <row r="719" spans="1:14" ht="21.75" x14ac:dyDescent="0.5">
      <c r="A719" s="8"/>
      <c r="B719" s="8"/>
      <c r="C719" s="8"/>
      <c r="D719" s="8"/>
      <c r="E719" s="8"/>
      <c r="F719" s="8"/>
      <c r="G719" s="8"/>
      <c r="H719" s="8"/>
      <c r="I719" s="9"/>
      <c r="J719" s="8"/>
      <c r="K719" s="8"/>
      <c r="L719" s="8"/>
      <c r="M719" s="8"/>
      <c r="N719" s="8"/>
    </row>
    <row r="720" spans="1:14" ht="21.75" x14ac:dyDescent="0.5">
      <c r="A720" s="8"/>
      <c r="B720" s="8"/>
      <c r="C720" s="8"/>
      <c r="D720" s="8"/>
      <c r="E720" s="8"/>
      <c r="F720" s="8"/>
      <c r="G720" s="8"/>
      <c r="H720" s="8"/>
      <c r="I720" s="9"/>
      <c r="J720" s="8"/>
      <c r="K720" s="8"/>
      <c r="L720" s="8"/>
      <c r="M720" s="8"/>
      <c r="N720" s="8"/>
    </row>
    <row r="721" spans="1:14" ht="21.75" x14ac:dyDescent="0.5">
      <c r="A721" s="8"/>
      <c r="B721" s="8"/>
      <c r="C721" s="8"/>
      <c r="D721" s="8"/>
      <c r="E721" s="8"/>
      <c r="F721" s="8"/>
      <c r="G721" s="8"/>
      <c r="H721" s="8"/>
      <c r="I721" s="9"/>
      <c r="J721" s="8"/>
      <c r="K721" s="8"/>
      <c r="L721" s="8"/>
      <c r="M721" s="8"/>
      <c r="N721" s="8"/>
    </row>
    <row r="722" spans="1:14" ht="21.75" x14ac:dyDescent="0.5">
      <c r="A722" s="8"/>
      <c r="B722" s="8"/>
      <c r="C722" s="8"/>
      <c r="D722" s="8"/>
      <c r="E722" s="8"/>
      <c r="F722" s="8"/>
      <c r="G722" s="8"/>
      <c r="H722" s="8"/>
      <c r="I722" s="9"/>
      <c r="J722" s="8"/>
      <c r="K722" s="8"/>
      <c r="L722" s="8"/>
      <c r="M722" s="8"/>
      <c r="N722" s="8"/>
    </row>
    <row r="723" spans="1:14" ht="21.75" x14ac:dyDescent="0.5">
      <c r="A723" s="8"/>
      <c r="B723" s="8"/>
      <c r="C723" s="8"/>
      <c r="D723" s="8"/>
      <c r="E723" s="8"/>
      <c r="F723" s="8"/>
      <c r="G723" s="8"/>
      <c r="H723" s="8"/>
      <c r="I723" s="9"/>
      <c r="J723" s="8"/>
      <c r="K723" s="8"/>
      <c r="L723" s="8"/>
      <c r="M723" s="8"/>
      <c r="N723" s="8"/>
    </row>
    <row r="724" spans="1:14" ht="21.75" x14ac:dyDescent="0.5">
      <c r="A724" s="8"/>
      <c r="B724" s="8"/>
      <c r="C724" s="8"/>
      <c r="D724" s="8"/>
      <c r="E724" s="8"/>
      <c r="F724" s="8"/>
      <c r="G724" s="8"/>
      <c r="H724" s="8"/>
      <c r="I724" s="9"/>
      <c r="J724" s="8"/>
      <c r="K724" s="8"/>
      <c r="L724" s="8"/>
      <c r="M724" s="8"/>
      <c r="N724" s="8"/>
    </row>
    <row r="725" spans="1:14" ht="21.75" x14ac:dyDescent="0.5">
      <c r="A725" s="8"/>
      <c r="B725" s="8"/>
      <c r="C725" s="8"/>
      <c r="D725" s="8"/>
      <c r="E725" s="8"/>
      <c r="F725" s="8"/>
      <c r="G725" s="8"/>
      <c r="H725" s="8"/>
      <c r="I725" s="9"/>
      <c r="J725" s="8"/>
      <c r="K725" s="8"/>
      <c r="L725" s="8"/>
      <c r="M725" s="8"/>
      <c r="N725" s="8"/>
    </row>
    <row r="726" spans="1:14" ht="21.75" x14ac:dyDescent="0.5">
      <c r="A726" s="8"/>
      <c r="B726" s="8"/>
      <c r="C726" s="8"/>
      <c r="D726" s="8"/>
      <c r="E726" s="8"/>
      <c r="F726" s="8"/>
      <c r="G726" s="8"/>
      <c r="H726" s="8"/>
      <c r="I726" s="9"/>
      <c r="J726" s="8"/>
      <c r="K726" s="8"/>
      <c r="L726" s="8"/>
      <c r="M726" s="8"/>
      <c r="N726" s="8"/>
    </row>
    <row r="727" spans="1:14" ht="21.75" x14ac:dyDescent="0.5">
      <c r="A727" s="8"/>
      <c r="B727" s="8"/>
      <c r="C727" s="8"/>
      <c r="D727" s="8"/>
      <c r="E727" s="8"/>
      <c r="F727" s="8"/>
      <c r="G727" s="8"/>
      <c r="H727" s="8"/>
      <c r="I727" s="9"/>
      <c r="J727" s="8"/>
      <c r="K727" s="8"/>
      <c r="L727" s="8"/>
      <c r="M727" s="8"/>
      <c r="N727" s="8"/>
    </row>
    <row r="728" spans="1:14" ht="21.75" x14ac:dyDescent="0.5">
      <c r="A728" s="8"/>
      <c r="B728" s="8"/>
      <c r="C728" s="8"/>
      <c r="D728" s="8"/>
      <c r="E728" s="8"/>
      <c r="F728" s="8"/>
      <c r="G728" s="8"/>
      <c r="H728" s="8"/>
      <c r="I728" s="9"/>
      <c r="J728" s="8"/>
      <c r="K728" s="8"/>
      <c r="L728" s="8"/>
      <c r="M728" s="8"/>
      <c r="N728" s="8"/>
    </row>
    <row r="729" spans="1:14" ht="21.75" x14ac:dyDescent="0.5">
      <c r="A729" s="8"/>
      <c r="B729" s="8"/>
      <c r="C729" s="8"/>
      <c r="D729" s="8"/>
      <c r="E729" s="8"/>
      <c r="F729" s="8"/>
      <c r="G729" s="8"/>
      <c r="H729" s="8"/>
      <c r="I729" s="9"/>
      <c r="J729" s="8"/>
      <c r="K729" s="8"/>
      <c r="L729" s="8"/>
      <c r="M729" s="8"/>
      <c r="N729" s="8"/>
    </row>
    <row r="730" spans="1:14" ht="21.75" x14ac:dyDescent="0.5">
      <c r="A730" s="8"/>
      <c r="B730" s="8"/>
      <c r="C730" s="8"/>
      <c r="D730" s="8"/>
      <c r="E730" s="8"/>
      <c r="F730" s="8"/>
      <c r="G730" s="8"/>
      <c r="H730" s="8"/>
      <c r="I730" s="9"/>
      <c r="J730" s="8"/>
      <c r="K730" s="8"/>
      <c r="L730" s="8"/>
      <c r="M730" s="8"/>
      <c r="N730" s="8"/>
    </row>
    <row r="731" spans="1:14" ht="21.75" x14ac:dyDescent="0.5">
      <c r="A731" s="8"/>
      <c r="B731" s="8"/>
      <c r="C731" s="8"/>
      <c r="D731" s="8"/>
      <c r="E731" s="8"/>
      <c r="F731" s="8"/>
      <c r="G731" s="8"/>
      <c r="H731" s="8"/>
      <c r="I731" s="9"/>
      <c r="J731" s="8"/>
      <c r="K731" s="8"/>
      <c r="L731" s="8"/>
      <c r="M731" s="8"/>
      <c r="N731" s="8"/>
    </row>
    <row r="732" spans="1:14" ht="21.75" x14ac:dyDescent="0.5">
      <c r="A732" s="8"/>
      <c r="B732" s="8"/>
      <c r="C732" s="8"/>
      <c r="D732" s="8"/>
      <c r="E732" s="8"/>
      <c r="F732" s="8"/>
      <c r="G732" s="8"/>
      <c r="H732" s="8"/>
      <c r="I732" s="9"/>
      <c r="J732" s="8"/>
      <c r="K732" s="8"/>
      <c r="L732" s="8"/>
      <c r="M732" s="8"/>
      <c r="N732" s="8"/>
    </row>
    <row r="733" spans="1:14" ht="21.75" x14ac:dyDescent="0.5">
      <c r="A733" s="8"/>
      <c r="B733" s="8"/>
      <c r="C733" s="8"/>
      <c r="D733" s="8"/>
      <c r="E733" s="8"/>
      <c r="F733" s="8"/>
      <c r="G733" s="8"/>
      <c r="H733" s="8"/>
      <c r="I733" s="9"/>
      <c r="J733" s="8"/>
      <c r="K733" s="8"/>
      <c r="L733" s="8"/>
      <c r="M733" s="8"/>
      <c r="N733" s="8"/>
    </row>
    <row r="734" spans="1:14" ht="21.75" x14ac:dyDescent="0.5">
      <c r="A734" s="8"/>
      <c r="B734" s="8"/>
      <c r="C734" s="8"/>
      <c r="D734" s="8"/>
      <c r="E734" s="8"/>
      <c r="F734" s="8"/>
      <c r="G734" s="8"/>
      <c r="H734" s="8"/>
      <c r="I734" s="9"/>
      <c r="J734" s="8"/>
      <c r="K734" s="8"/>
      <c r="L734" s="8"/>
      <c r="M734" s="8"/>
      <c r="N734" s="8"/>
    </row>
    <row r="735" spans="1:14" ht="21.75" x14ac:dyDescent="0.5">
      <c r="A735" s="8"/>
      <c r="B735" s="8"/>
      <c r="C735" s="8"/>
      <c r="D735" s="8"/>
      <c r="E735" s="8"/>
      <c r="F735" s="8"/>
      <c r="G735" s="8"/>
      <c r="H735" s="8"/>
      <c r="I735" s="9"/>
      <c r="J735" s="8"/>
      <c r="K735" s="8"/>
      <c r="L735" s="8"/>
      <c r="M735" s="8"/>
      <c r="N735" s="8"/>
    </row>
    <row r="736" spans="1:14" ht="21.75" x14ac:dyDescent="0.5">
      <c r="A736" s="8"/>
      <c r="B736" s="8"/>
      <c r="C736" s="8"/>
      <c r="D736" s="8"/>
      <c r="E736" s="8"/>
      <c r="F736" s="8"/>
      <c r="G736" s="8"/>
      <c r="H736" s="8"/>
      <c r="I736" s="9"/>
      <c r="J736" s="8"/>
      <c r="K736" s="8"/>
      <c r="L736" s="8"/>
      <c r="M736" s="8"/>
      <c r="N736" s="8"/>
    </row>
    <row r="737" spans="1:14" ht="21.75" x14ac:dyDescent="0.5">
      <c r="A737" s="8"/>
      <c r="B737" s="8"/>
      <c r="C737" s="8"/>
      <c r="D737" s="8"/>
      <c r="E737" s="8"/>
      <c r="F737" s="8"/>
      <c r="G737" s="8"/>
      <c r="H737" s="8"/>
      <c r="I737" s="9"/>
      <c r="J737" s="8"/>
      <c r="K737" s="8"/>
      <c r="L737" s="8"/>
      <c r="M737" s="8"/>
      <c r="N737" s="8"/>
    </row>
    <row r="738" spans="1:14" ht="21.75" x14ac:dyDescent="0.5">
      <c r="A738" s="8"/>
      <c r="B738" s="8"/>
      <c r="C738" s="8"/>
      <c r="D738" s="8"/>
      <c r="E738" s="8"/>
      <c r="F738" s="8"/>
      <c r="G738" s="8"/>
      <c r="H738" s="8"/>
      <c r="I738" s="9"/>
      <c r="J738" s="8"/>
      <c r="K738" s="8"/>
      <c r="L738" s="8"/>
      <c r="M738" s="8"/>
      <c r="N738" s="8"/>
    </row>
    <row r="739" spans="1:14" ht="21.75" x14ac:dyDescent="0.5">
      <c r="A739" s="8"/>
      <c r="B739" s="8"/>
      <c r="C739" s="8"/>
      <c r="D739" s="8"/>
      <c r="E739" s="8"/>
      <c r="F739" s="8"/>
      <c r="G739" s="8"/>
      <c r="H739" s="8"/>
      <c r="I739" s="9"/>
      <c r="J739" s="8"/>
      <c r="K739" s="8"/>
      <c r="L739" s="8"/>
      <c r="M739" s="8"/>
      <c r="N739" s="8"/>
    </row>
    <row r="740" spans="1:14" ht="21.75" x14ac:dyDescent="0.5">
      <c r="A740" s="8"/>
      <c r="B740" s="8"/>
      <c r="C740" s="8"/>
      <c r="D740" s="8"/>
      <c r="E740" s="8"/>
      <c r="F740" s="8"/>
      <c r="G740" s="8"/>
      <c r="H740" s="8"/>
      <c r="I740" s="9"/>
      <c r="J740" s="8"/>
      <c r="K740" s="8"/>
      <c r="L740" s="8"/>
      <c r="M740" s="8"/>
      <c r="N740" s="8"/>
    </row>
    <row r="741" spans="1:14" ht="21.75" x14ac:dyDescent="0.5">
      <c r="A741" s="8"/>
      <c r="B741" s="8"/>
      <c r="C741" s="8"/>
      <c r="D741" s="8"/>
      <c r="E741" s="8"/>
      <c r="F741" s="8"/>
      <c r="G741" s="8"/>
      <c r="H741" s="8"/>
      <c r="I741" s="9"/>
      <c r="J741" s="8"/>
      <c r="K741" s="8"/>
      <c r="L741" s="8"/>
      <c r="M741" s="8"/>
      <c r="N741" s="8"/>
    </row>
    <row r="742" spans="1:14" ht="21.75" x14ac:dyDescent="0.5">
      <c r="A742" s="8"/>
      <c r="B742" s="8"/>
      <c r="C742" s="8"/>
      <c r="D742" s="8"/>
      <c r="E742" s="8"/>
      <c r="F742" s="8"/>
      <c r="G742" s="8"/>
      <c r="H742" s="8"/>
      <c r="I742" s="9"/>
      <c r="J742" s="8"/>
      <c r="K742" s="8"/>
      <c r="L742" s="8"/>
      <c r="M742" s="8"/>
      <c r="N742" s="8"/>
    </row>
    <row r="743" spans="1:14" ht="21.75" x14ac:dyDescent="0.5">
      <c r="A743" s="8"/>
      <c r="B743" s="8"/>
      <c r="C743" s="8"/>
      <c r="D743" s="8"/>
      <c r="E743" s="8"/>
      <c r="F743" s="8"/>
      <c r="G743" s="8"/>
      <c r="H743" s="8"/>
      <c r="I743" s="9"/>
      <c r="J743" s="8"/>
      <c r="K743" s="8"/>
      <c r="L743" s="8"/>
      <c r="M743" s="8"/>
      <c r="N743" s="8"/>
    </row>
    <row r="744" spans="1:14" ht="21.75" x14ac:dyDescent="0.5">
      <c r="A744" s="8"/>
      <c r="B744" s="8"/>
      <c r="C744" s="8"/>
      <c r="D744" s="8"/>
      <c r="E744" s="8"/>
      <c r="F744" s="8"/>
      <c r="G744" s="8"/>
      <c r="H744" s="8"/>
      <c r="I744" s="9"/>
      <c r="J744" s="8"/>
      <c r="K744" s="8"/>
      <c r="L744" s="8"/>
      <c r="M744" s="8"/>
      <c r="N744" s="8"/>
    </row>
    <row r="745" spans="1:14" ht="21.75" x14ac:dyDescent="0.5">
      <c r="A745" s="8"/>
      <c r="B745" s="8"/>
      <c r="C745" s="8"/>
      <c r="D745" s="8"/>
      <c r="E745" s="8"/>
      <c r="F745" s="8"/>
      <c r="G745" s="8"/>
      <c r="H745" s="8"/>
      <c r="I745" s="9"/>
      <c r="J745" s="8"/>
      <c r="K745" s="8"/>
      <c r="L745" s="8"/>
      <c r="M745" s="8"/>
      <c r="N745" s="8"/>
    </row>
    <row r="746" spans="1:14" ht="21.75" x14ac:dyDescent="0.5">
      <c r="A746" s="8"/>
      <c r="B746" s="8"/>
      <c r="C746" s="8"/>
      <c r="D746" s="8"/>
      <c r="E746" s="8"/>
      <c r="F746" s="8"/>
      <c r="G746" s="8"/>
      <c r="H746" s="8"/>
      <c r="I746" s="9"/>
      <c r="J746" s="8"/>
      <c r="K746" s="8"/>
      <c r="L746" s="8"/>
      <c r="M746" s="8"/>
      <c r="N746" s="8"/>
    </row>
    <row r="747" spans="1:14" ht="21.75" x14ac:dyDescent="0.5">
      <c r="A747" s="8"/>
      <c r="B747" s="8"/>
      <c r="C747" s="8"/>
      <c r="D747" s="8"/>
      <c r="E747" s="8"/>
      <c r="F747" s="8"/>
      <c r="G747" s="8"/>
      <c r="H747" s="8"/>
      <c r="I747" s="9"/>
      <c r="J747" s="8"/>
      <c r="K747" s="8"/>
      <c r="L747" s="8"/>
      <c r="M747" s="8"/>
      <c r="N747" s="8"/>
    </row>
    <row r="748" spans="1:14" ht="21.75" x14ac:dyDescent="0.5">
      <c r="A748" s="8"/>
      <c r="B748" s="8"/>
      <c r="C748" s="8"/>
      <c r="D748" s="8"/>
      <c r="E748" s="8"/>
      <c r="F748" s="8"/>
      <c r="G748" s="8"/>
      <c r="H748" s="8"/>
      <c r="I748" s="9"/>
      <c r="J748" s="8"/>
      <c r="K748" s="8"/>
      <c r="L748" s="8"/>
      <c r="M748" s="8"/>
      <c r="N748" s="8"/>
    </row>
    <row r="749" spans="1:14" ht="21.75" x14ac:dyDescent="0.5">
      <c r="A749" s="8"/>
      <c r="B749" s="8"/>
      <c r="C749" s="8"/>
      <c r="D749" s="8"/>
      <c r="E749" s="8"/>
      <c r="F749" s="8"/>
      <c r="G749" s="8"/>
      <c r="H749" s="8"/>
      <c r="I749" s="9"/>
      <c r="J749" s="8"/>
      <c r="K749" s="8"/>
      <c r="L749" s="8"/>
      <c r="M749" s="8"/>
      <c r="N749" s="8"/>
    </row>
    <row r="750" spans="1:14" ht="21.75" x14ac:dyDescent="0.5">
      <c r="A750" s="8"/>
      <c r="B750" s="8"/>
      <c r="C750" s="8"/>
      <c r="D750" s="8"/>
      <c r="E750" s="8"/>
      <c r="F750" s="8"/>
      <c r="G750" s="8"/>
      <c r="H750" s="8"/>
      <c r="I750" s="9"/>
      <c r="J750" s="8"/>
      <c r="K750" s="8"/>
      <c r="L750" s="8"/>
      <c r="M750" s="8"/>
      <c r="N750" s="8"/>
    </row>
    <row r="751" spans="1:14" ht="21.75" x14ac:dyDescent="0.5">
      <c r="A751" s="8"/>
      <c r="B751" s="8"/>
      <c r="C751" s="8"/>
      <c r="D751" s="8"/>
      <c r="E751" s="8"/>
      <c r="F751" s="8"/>
      <c r="G751" s="8"/>
      <c r="H751" s="8"/>
      <c r="I751" s="9"/>
      <c r="J751" s="8"/>
      <c r="K751" s="8"/>
      <c r="L751" s="8"/>
      <c r="M751" s="8"/>
      <c r="N751" s="8"/>
    </row>
    <row r="752" spans="1:14" ht="21.75" x14ac:dyDescent="0.5">
      <c r="A752" s="8"/>
      <c r="B752" s="8"/>
      <c r="C752" s="8"/>
      <c r="D752" s="8"/>
      <c r="E752" s="8"/>
      <c r="F752" s="8"/>
      <c r="G752" s="8"/>
      <c r="H752" s="8"/>
      <c r="I752" s="9"/>
      <c r="J752" s="8"/>
      <c r="K752" s="8"/>
      <c r="L752" s="8"/>
      <c r="M752" s="8"/>
      <c r="N752" s="8"/>
    </row>
    <row r="753" spans="1:14" ht="21.75" x14ac:dyDescent="0.5">
      <c r="A753" s="8"/>
      <c r="B753" s="8"/>
      <c r="C753" s="8"/>
      <c r="D753" s="8"/>
      <c r="E753" s="8"/>
      <c r="F753" s="8"/>
      <c r="G753" s="8"/>
      <c r="H753" s="8"/>
      <c r="I753" s="9"/>
      <c r="J753" s="8"/>
      <c r="K753" s="8"/>
      <c r="L753" s="8"/>
      <c r="M753" s="8"/>
      <c r="N753" s="8"/>
    </row>
    <row r="754" spans="1:14" ht="21.75" x14ac:dyDescent="0.5">
      <c r="A754" s="8"/>
      <c r="B754" s="8"/>
      <c r="C754" s="8"/>
      <c r="D754" s="8"/>
      <c r="E754" s="8"/>
      <c r="F754" s="8"/>
      <c r="G754" s="8"/>
      <c r="H754" s="8"/>
      <c r="I754" s="9"/>
      <c r="J754" s="8"/>
      <c r="K754" s="8"/>
      <c r="L754" s="8"/>
      <c r="M754" s="8"/>
      <c r="N754" s="8"/>
    </row>
    <row r="755" spans="1:14" ht="21.75" x14ac:dyDescent="0.5">
      <c r="A755" s="8"/>
      <c r="B755" s="8"/>
      <c r="C755" s="8"/>
      <c r="D755" s="8"/>
      <c r="E755" s="8"/>
      <c r="F755" s="8"/>
      <c r="G755" s="8"/>
      <c r="H755" s="8"/>
      <c r="I755" s="9"/>
      <c r="J755" s="8"/>
      <c r="K755" s="8"/>
      <c r="L755" s="8"/>
      <c r="M755" s="8"/>
      <c r="N755" s="8"/>
    </row>
    <row r="756" spans="1:14" ht="21.75" x14ac:dyDescent="0.5">
      <c r="A756" s="8"/>
      <c r="B756" s="8"/>
      <c r="C756" s="8"/>
      <c r="D756" s="8"/>
      <c r="E756" s="8"/>
      <c r="F756" s="8"/>
      <c r="G756" s="8"/>
      <c r="H756" s="8"/>
      <c r="I756" s="9"/>
      <c r="J756" s="8"/>
      <c r="K756" s="8"/>
      <c r="L756" s="8"/>
      <c r="M756" s="8"/>
      <c r="N756" s="8"/>
    </row>
    <row r="757" spans="1:14" ht="21.75" x14ac:dyDescent="0.5">
      <c r="A757" s="8"/>
      <c r="B757" s="8"/>
      <c r="C757" s="8"/>
      <c r="D757" s="8"/>
      <c r="E757" s="8"/>
      <c r="F757" s="8"/>
      <c r="G757" s="8"/>
      <c r="H757" s="8"/>
      <c r="I757" s="9"/>
      <c r="J757" s="8"/>
      <c r="K757" s="8"/>
      <c r="L757" s="8"/>
      <c r="M757" s="8"/>
      <c r="N757" s="8"/>
    </row>
    <row r="758" spans="1:14" ht="21.75" x14ac:dyDescent="0.5">
      <c r="A758" s="8"/>
      <c r="B758" s="8"/>
      <c r="C758" s="8"/>
      <c r="D758" s="8"/>
      <c r="E758" s="8"/>
      <c r="F758" s="8"/>
      <c r="G758" s="8"/>
      <c r="H758" s="8"/>
      <c r="I758" s="9"/>
      <c r="J758" s="8"/>
      <c r="K758" s="8"/>
      <c r="L758" s="8"/>
      <c r="M758" s="8"/>
      <c r="N758" s="8"/>
    </row>
    <row r="759" spans="1:14" ht="21.75" x14ac:dyDescent="0.5">
      <c r="A759" s="8"/>
      <c r="B759" s="8"/>
      <c r="C759" s="8"/>
      <c r="D759" s="8"/>
      <c r="E759" s="8"/>
      <c r="F759" s="8"/>
      <c r="G759" s="8"/>
      <c r="H759" s="8"/>
      <c r="I759" s="9"/>
      <c r="J759" s="8"/>
      <c r="K759" s="8"/>
      <c r="L759" s="8"/>
      <c r="M759" s="8"/>
      <c r="N759" s="8"/>
    </row>
    <row r="760" spans="1:14" ht="21.75" x14ac:dyDescent="0.5">
      <c r="A760" s="8"/>
      <c r="B760" s="8"/>
      <c r="C760" s="8"/>
      <c r="D760" s="8"/>
      <c r="E760" s="8"/>
      <c r="F760" s="8"/>
      <c r="G760" s="8"/>
      <c r="H760" s="8"/>
      <c r="I760" s="9"/>
      <c r="J760" s="8"/>
      <c r="K760" s="8"/>
      <c r="L760" s="8"/>
      <c r="M760" s="8"/>
      <c r="N760" s="8"/>
    </row>
    <row r="761" spans="1:14" ht="21.75" x14ac:dyDescent="0.5">
      <c r="A761" s="8"/>
      <c r="B761" s="8"/>
      <c r="C761" s="8"/>
      <c r="D761" s="8"/>
      <c r="E761" s="8"/>
      <c r="F761" s="8"/>
      <c r="G761" s="8"/>
      <c r="H761" s="8"/>
      <c r="I761" s="9"/>
      <c r="J761" s="8"/>
      <c r="K761" s="8"/>
      <c r="L761" s="8"/>
      <c r="M761" s="8"/>
      <c r="N761" s="8"/>
    </row>
    <row r="762" spans="1:14" ht="21.75" x14ac:dyDescent="0.5">
      <c r="A762" s="8"/>
      <c r="B762" s="8"/>
      <c r="C762" s="8"/>
      <c r="D762" s="8"/>
      <c r="E762" s="8"/>
      <c r="F762" s="8"/>
      <c r="G762" s="8"/>
      <c r="H762" s="8"/>
      <c r="I762" s="9"/>
      <c r="J762" s="8"/>
      <c r="K762" s="8"/>
      <c r="L762" s="8"/>
      <c r="M762" s="8"/>
      <c r="N762" s="8"/>
    </row>
    <row r="763" spans="1:14" ht="21.75" x14ac:dyDescent="0.5">
      <c r="A763" s="8"/>
      <c r="B763" s="8"/>
      <c r="C763" s="8"/>
      <c r="D763" s="8"/>
      <c r="E763" s="8"/>
      <c r="F763" s="8"/>
      <c r="G763" s="8"/>
      <c r="H763" s="8"/>
      <c r="I763" s="9"/>
      <c r="J763" s="8"/>
      <c r="K763" s="8"/>
      <c r="L763" s="8"/>
      <c r="M763" s="8"/>
      <c r="N763" s="8"/>
    </row>
    <row r="764" spans="1:14" ht="21.75" x14ac:dyDescent="0.5">
      <c r="A764" s="8"/>
      <c r="B764" s="8"/>
      <c r="C764" s="8"/>
      <c r="D764" s="8"/>
      <c r="E764" s="8"/>
      <c r="F764" s="8"/>
      <c r="G764" s="8"/>
      <c r="H764" s="8"/>
      <c r="I764" s="9"/>
      <c r="J764" s="8"/>
      <c r="K764" s="8"/>
      <c r="L764" s="8"/>
      <c r="M764" s="8"/>
      <c r="N764" s="8"/>
    </row>
    <row r="765" spans="1:14" ht="21.75" x14ac:dyDescent="0.5">
      <c r="A765" s="8"/>
      <c r="B765" s="8"/>
      <c r="C765" s="8"/>
      <c r="D765" s="8"/>
      <c r="E765" s="8"/>
      <c r="F765" s="8"/>
      <c r="G765" s="8"/>
      <c r="H765" s="8"/>
      <c r="I765" s="9"/>
      <c r="J765" s="8"/>
      <c r="K765" s="8"/>
      <c r="L765" s="8"/>
      <c r="M765" s="8"/>
      <c r="N765" s="8"/>
    </row>
    <row r="766" spans="1:14" ht="21.75" x14ac:dyDescent="0.5">
      <c r="A766" s="8"/>
      <c r="B766" s="8"/>
      <c r="C766" s="8"/>
      <c r="D766" s="8"/>
      <c r="E766" s="8"/>
      <c r="F766" s="8"/>
      <c r="G766" s="8"/>
      <c r="H766" s="8"/>
      <c r="I766" s="9"/>
      <c r="J766" s="8"/>
      <c r="K766" s="8"/>
      <c r="L766" s="8"/>
      <c r="M766" s="8"/>
      <c r="N766" s="8"/>
    </row>
    <row r="767" spans="1:14" ht="21.75" x14ac:dyDescent="0.5">
      <c r="A767" s="8"/>
      <c r="B767" s="8"/>
      <c r="C767" s="8"/>
      <c r="D767" s="8"/>
      <c r="E767" s="8"/>
      <c r="F767" s="8"/>
      <c r="G767" s="8"/>
      <c r="H767" s="8"/>
      <c r="I767" s="9"/>
      <c r="J767" s="8"/>
      <c r="K767" s="8"/>
      <c r="L767" s="8"/>
      <c r="M767" s="8"/>
      <c r="N767" s="8"/>
    </row>
    <row r="768" spans="1:14" ht="21.75" x14ac:dyDescent="0.5">
      <c r="A768" s="8"/>
      <c r="B768" s="8"/>
      <c r="C768" s="8"/>
      <c r="D768" s="8"/>
      <c r="E768" s="8"/>
      <c r="F768" s="8"/>
      <c r="G768" s="8"/>
      <c r="H768" s="8"/>
      <c r="I768" s="9"/>
      <c r="J768" s="8"/>
      <c r="K768" s="8"/>
      <c r="L768" s="8"/>
      <c r="M768" s="8"/>
      <c r="N768" s="8"/>
    </row>
    <row r="769" spans="1:14" ht="21.75" x14ac:dyDescent="0.5">
      <c r="A769" s="8"/>
      <c r="B769" s="8"/>
      <c r="C769" s="8"/>
      <c r="D769" s="8"/>
      <c r="E769" s="8"/>
      <c r="F769" s="8"/>
      <c r="G769" s="8"/>
      <c r="H769" s="8"/>
      <c r="I769" s="9"/>
      <c r="J769" s="8"/>
      <c r="K769" s="8"/>
      <c r="L769" s="8"/>
      <c r="M769" s="8"/>
      <c r="N769" s="8"/>
    </row>
    <row r="770" spans="1:14" ht="21.75" x14ac:dyDescent="0.5">
      <c r="A770" s="8"/>
      <c r="B770" s="8"/>
      <c r="C770" s="8"/>
      <c r="D770" s="8"/>
      <c r="E770" s="8"/>
      <c r="F770" s="8"/>
      <c r="G770" s="8"/>
      <c r="H770" s="8"/>
      <c r="I770" s="9"/>
      <c r="J770" s="8"/>
      <c r="K770" s="8"/>
      <c r="L770" s="8"/>
      <c r="M770" s="8"/>
      <c r="N770" s="8"/>
    </row>
    <row r="771" spans="1:14" ht="21.75" x14ac:dyDescent="0.5">
      <c r="A771" s="8"/>
      <c r="B771" s="8"/>
      <c r="C771" s="8"/>
      <c r="D771" s="8"/>
      <c r="E771" s="8"/>
      <c r="F771" s="8"/>
      <c r="G771" s="8"/>
      <c r="H771" s="8"/>
      <c r="I771" s="9"/>
      <c r="J771" s="8"/>
      <c r="K771" s="8"/>
      <c r="L771" s="8"/>
      <c r="M771" s="8"/>
      <c r="N771" s="8"/>
    </row>
    <row r="772" spans="1:14" ht="21.75" x14ac:dyDescent="0.5">
      <c r="A772" s="8"/>
      <c r="B772" s="8"/>
      <c r="C772" s="8"/>
      <c r="D772" s="8"/>
      <c r="E772" s="8"/>
      <c r="F772" s="8"/>
      <c r="G772" s="8"/>
      <c r="H772" s="8"/>
      <c r="I772" s="9"/>
      <c r="J772" s="8"/>
      <c r="K772" s="8"/>
      <c r="L772" s="8"/>
      <c r="M772" s="8"/>
      <c r="N772" s="8"/>
    </row>
    <row r="773" spans="1:14" ht="21.75" x14ac:dyDescent="0.5">
      <c r="A773" s="8"/>
      <c r="B773" s="8"/>
      <c r="C773" s="8"/>
      <c r="D773" s="8"/>
      <c r="E773" s="8"/>
      <c r="F773" s="8"/>
      <c r="G773" s="8"/>
      <c r="H773" s="8"/>
      <c r="I773" s="9"/>
      <c r="J773" s="8"/>
      <c r="K773" s="8"/>
      <c r="L773" s="8"/>
      <c r="M773" s="8"/>
      <c r="N773" s="8"/>
    </row>
    <row r="774" spans="1:14" ht="21.75" x14ac:dyDescent="0.5">
      <c r="A774" s="8"/>
      <c r="B774" s="8"/>
      <c r="C774" s="8"/>
      <c r="D774" s="8"/>
      <c r="E774" s="8"/>
      <c r="F774" s="8"/>
      <c r="G774" s="8"/>
      <c r="H774" s="8"/>
      <c r="I774" s="9"/>
      <c r="J774" s="8"/>
      <c r="K774" s="8"/>
      <c r="L774" s="8"/>
      <c r="M774" s="8"/>
      <c r="N774" s="8"/>
    </row>
    <row r="775" spans="1:14" ht="21.75" x14ac:dyDescent="0.5">
      <c r="A775" s="8"/>
      <c r="B775" s="8"/>
      <c r="C775" s="8"/>
      <c r="D775" s="8"/>
      <c r="E775" s="8"/>
      <c r="F775" s="8"/>
      <c r="G775" s="8"/>
      <c r="H775" s="8"/>
      <c r="I775" s="9"/>
      <c r="J775" s="8"/>
      <c r="K775" s="8"/>
      <c r="L775" s="8"/>
      <c r="M775" s="8"/>
      <c r="N775" s="8"/>
    </row>
    <row r="776" spans="1:14" ht="21.75" x14ac:dyDescent="0.5">
      <c r="A776" s="8"/>
      <c r="B776" s="8"/>
      <c r="C776" s="8"/>
      <c r="D776" s="8"/>
      <c r="E776" s="8"/>
      <c r="F776" s="8"/>
      <c r="G776" s="8"/>
      <c r="H776" s="8"/>
      <c r="I776" s="9"/>
      <c r="J776" s="8"/>
      <c r="K776" s="8"/>
      <c r="L776" s="8"/>
      <c r="M776" s="8"/>
      <c r="N776" s="8"/>
    </row>
    <row r="777" spans="1:14" ht="21.75" x14ac:dyDescent="0.5">
      <c r="A777" s="8"/>
      <c r="B777" s="8"/>
      <c r="C777" s="8"/>
      <c r="D777" s="8"/>
      <c r="E777" s="8"/>
      <c r="F777" s="8"/>
      <c r="G777" s="8"/>
      <c r="H777" s="8"/>
      <c r="I777" s="9"/>
      <c r="J777" s="8"/>
      <c r="K777" s="8"/>
      <c r="L777" s="8"/>
      <c r="M777" s="8"/>
      <c r="N777" s="8"/>
    </row>
    <row r="778" spans="1:14" ht="21.75" x14ac:dyDescent="0.5">
      <c r="A778" s="8"/>
      <c r="B778" s="8"/>
      <c r="C778" s="8"/>
      <c r="D778" s="8"/>
      <c r="E778" s="8"/>
      <c r="F778" s="8"/>
      <c r="G778" s="8"/>
      <c r="H778" s="8"/>
      <c r="I778" s="9"/>
      <c r="J778" s="8"/>
      <c r="K778" s="8"/>
      <c r="L778" s="8"/>
      <c r="M778" s="8"/>
      <c r="N778" s="8"/>
    </row>
    <row r="779" spans="1:14" ht="21.75" x14ac:dyDescent="0.5">
      <c r="A779" s="8"/>
      <c r="B779" s="8"/>
      <c r="C779" s="8"/>
      <c r="D779" s="8"/>
      <c r="E779" s="8"/>
      <c r="F779" s="8"/>
      <c r="G779" s="8"/>
      <c r="H779" s="8"/>
      <c r="I779" s="9"/>
      <c r="J779" s="8"/>
      <c r="K779" s="8"/>
      <c r="L779" s="8"/>
      <c r="M779" s="8"/>
      <c r="N779" s="8"/>
    </row>
    <row r="780" spans="1:14" ht="21.75" x14ac:dyDescent="0.5">
      <c r="A780" s="8"/>
      <c r="B780" s="8"/>
      <c r="C780" s="8"/>
      <c r="D780" s="8"/>
      <c r="E780" s="8"/>
      <c r="F780" s="8"/>
      <c r="G780" s="8"/>
      <c r="H780" s="8"/>
      <c r="I780" s="9"/>
      <c r="J780" s="8"/>
      <c r="K780" s="8"/>
      <c r="L780" s="8"/>
      <c r="M780" s="8"/>
      <c r="N780" s="8"/>
    </row>
    <row r="781" spans="1:14" ht="21.75" x14ac:dyDescent="0.5">
      <c r="A781" s="8"/>
      <c r="B781" s="8"/>
      <c r="C781" s="8"/>
      <c r="D781" s="8"/>
      <c r="E781" s="8"/>
      <c r="F781" s="8"/>
      <c r="G781" s="8"/>
      <c r="H781" s="8"/>
      <c r="I781" s="9"/>
      <c r="J781" s="8"/>
      <c r="K781" s="8"/>
      <c r="L781" s="8"/>
      <c r="M781" s="8"/>
      <c r="N781" s="8"/>
    </row>
    <row r="782" spans="1:14" ht="21.75" x14ac:dyDescent="0.5">
      <c r="A782" s="8"/>
      <c r="B782" s="8"/>
      <c r="C782" s="8"/>
      <c r="D782" s="8"/>
      <c r="E782" s="8"/>
      <c r="F782" s="8"/>
      <c r="G782" s="8"/>
      <c r="H782" s="8"/>
      <c r="I782" s="9"/>
      <c r="J782" s="8"/>
      <c r="K782" s="8"/>
      <c r="L782" s="8"/>
      <c r="M782" s="8"/>
      <c r="N782" s="8"/>
    </row>
    <row r="783" spans="1:14" ht="21.75" x14ac:dyDescent="0.5">
      <c r="A783" s="8"/>
      <c r="B783" s="8"/>
      <c r="C783" s="8"/>
      <c r="D783" s="8"/>
      <c r="E783" s="8"/>
      <c r="F783" s="8"/>
      <c r="G783" s="8"/>
      <c r="H783" s="8"/>
      <c r="I783" s="9"/>
      <c r="J783" s="8"/>
      <c r="K783" s="8"/>
      <c r="L783" s="8"/>
      <c r="M783" s="8"/>
      <c r="N783" s="8"/>
    </row>
    <row r="784" spans="1:14" ht="21.75" x14ac:dyDescent="0.5">
      <c r="A784" s="8"/>
      <c r="B784" s="8"/>
      <c r="C784" s="8"/>
      <c r="D784" s="8"/>
      <c r="E784" s="8"/>
      <c r="F784" s="8"/>
      <c r="G784" s="8"/>
      <c r="H784" s="8"/>
      <c r="I784" s="9"/>
      <c r="J784" s="8"/>
      <c r="K784" s="8"/>
      <c r="L784" s="8"/>
      <c r="M784" s="8"/>
      <c r="N784" s="8"/>
    </row>
    <row r="785" spans="1:14" ht="21.75" x14ac:dyDescent="0.5">
      <c r="A785" s="8"/>
      <c r="B785" s="8"/>
      <c r="C785" s="8"/>
      <c r="D785" s="8"/>
      <c r="E785" s="8"/>
      <c r="F785" s="8"/>
      <c r="G785" s="8"/>
      <c r="H785" s="8"/>
      <c r="I785" s="9"/>
      <c r="J785" s="8"/>
      <c r="K785" s="8"/>
      <c r="L785" s="8"/>
      <c r="M785" s="8"/>
      <c r="N785" s="8"/>
    </row>
    <row r="786" spans="1:14" ht="21.75" x14ac:dyDescent="0.5">
      <c r="A786" s="8"/>
      <c r="B786" s="8"/>
      <c r="C786" s="8"/>
      <c r="D786" s="8"/>
      <c r="E786" s="8"/>
      <c r="F786" s="8"/>
      <c r="G786" s="8"/>
      <c r="H786" s="8"/>
      <c r="I786" s="9"/>
      <c r="J786" s="8"/>
      <c r="K786" s="8"/>
      <c r="L786" s="8"/>
      <c r="M786" s="8"/>
      <c r="N786" s="8"/>
    </row>
    <row r="787" spans="1:14" ht="21.75" x14ac:dyDescent="0.5">
      <c r="A787" s="8"/>
      <c r="B787" s="8"/>
      <c r="C787" s="8"/>
      <c r="D787" s="8"/>
      <c r="E787" s="8"/>
      <c r="F787" s="8"/>
      <c r="G787" s="8"/>
      <c r="H787" s="8"/>
      <c r="I787" s="9"/>
      <c r="J787" s="8"/>
      <c r="K787" s="8"/>
      <c r="L787" s="8"/>
      <c r="M787" s="8"/>
      <c r="N787" s="8"/>
    </row>
    <row r="788" spans="1:14" ht="21.75" x14ac:dyDescent="0.5">
      <c r="A788" s="8"/>
      <c r="B788" s="8"/>
      <c r="C788" s="8"/>
      <c r="D788" s="8"/>
      <c r="E788" s="8"/>
      <c r="F788" s="8"/>
      <c r="G788" s="8"/>
      <c r="H788" s="8"/>
      <c r="I788" s="9"/>
      <c r="J788" s="8"/>
      <c r="K788" s="8"/>
      <c r="L788" s="8"/>
      <c r="M788" s="8"/>
      <c r="N788" s="8"/>
    </row>
    <row r="789" spans="1:14" ht="21.75" x14ac:dyDescent="0.5">
      <c r="A789" s="8"/>
      <c r="B789" s="8"/>
      <c r="C789" s="8"/>
      <c r="D789" s="8"/>
      <c r="E789" s="8"/>
      <c r="F789" s="8"/>
      <c r="G789" s="8"/>
      <c r="H789" s="8"/>
      <c r="I789" s="9"/>
      <c r="J789" s="8"/>
      <c r="K789" s="8"/>
      <c r="L789" s="8"/>
      <c r="M789" s="8"/>
      <c r="N789" s="8"/>
    </row>
    <row r="790" spans="1:14" ht="21.75" x14ac:dyDescent="0.5">
      <c r="A790" s="8"/>
      <c r="B790" s="8"/>
      <c r="C790" s="8"/>
      <c r="D790" s="8"/>
      <c r="E790" s="8"/>
      <c r="F790" s="8"/>
      <c r="G790" s="8"/>
      <c r="H790" s="8"/>
      <c r="I790" s="9"/>
      <c r="J790" s="8"/>
      <c r="K790" s="8"/>
      <c r="L790" s="8"/>
      <c r="M790" s="8"/>
      <c r="N790" s="8"/>
    </row>
    <row r="791" spans="1:14" ht="21.75" x14ac:dyDescent="0.5">
      <c r="A791" s="8"/>
      <c r="B791" s="8"/>
      <c r="C791" s="8"/>
      <c r="D791" s="8"/>
      <c r="E791" s="8"/>
      <c r="F791" s="8"/>
      <c r="G791" s="8"/>
      <c r="H791" s="8"/>
      <c r="I791" s="9"/>
      <c r="J791" s="8"/>
      <c r="K791" s="8"/>
      <c r="L791" s="8"/>
      <c r="M791" s="8"/>
      <c r="N791" s="8"/>
    </row>
    <row r="792" spans="1:14" ht="21.75" x14ac:dyDescent="0.5">
      <c r="A792" s="8"/>
      <c r="B792" s="8"/>
      <c r="C792" s="8"/>
      <c r="D792" s="8"/>
      <c r="E792" s="8"/>
      <c r="F792" s="8"/>
      <c r="G792" s="8"/>
      <c r="H792" s="8"/>
      <c r="I792" s="9"/>
      <c r="J792" s="8"/>
      <c r="K792" s="8"/>
      <c r="L792" s="8"/>
      <c r="M792" s="8"/>
      <c r="N792" s="8"/>
    </row>
    <row r="793" spans="1:14" ht="21.75" x14ac:dyDescent="0.5">
      <c r="A793" s="8"/>
      <c r="B793" s="8"/>
      <c r="C793" s="8"/>
      <c r="D793" s="8"/>
      <c r="E793" s="8"/>
      <c r="F793" s="8"/>
      <c r="G793" s="8"/>
      <c r="H793" s="8"/>
      <c r="I793" s="9"/>
      <c r="J793" s="8"/>
      <c r="K793" s="8"/>
      <c r="L793" s="8"/>
      <c r="M793" s="8"/>
      <c r="N793" s="8"/>
    </row>
    <row r="794" spans="1:14" ht="21.75" x14ac:dyDescent="0.5">
      <c r="A794" s="8"/>
      <c r="B794" s="8"/>
      <c r="C794" s="8"/>
      <c r="D794" s="8"/>
      <c r="E794" s="8"/>
      <c r="F794" s="8"/>
      <c r="G794" s="8"/>
      <c r="H794" s="8"/>
      <c r="I794" s="9"/>
      <c r="J794" s="8"/>
      <c r="K794" s="8"/>
      <c r="L794" s="8"/>
      <c r="M794" s="8"/>
      <c r="N794" s="8"/>
    </row>
    <row r="795" spans="1:14" ht="21.75" x14ac:dyDescent="0.5">
      <c r="A795" s="8"/>
      <c r="B795" s="8"/>
      <c r="C795" s="8"/>
      <c r="D795" s="8"/>
      <c r="E795" s="8"/>
      <c r="F795" s="8"/>
      <c r="G795" s="8"/>
      <c r="H795" s="8"/>
      <c r="I795" s="9"/>
      <c r="J795" s="8"/>
      <c r="K795" s="8"/>
      <c r="L795" s="8"/>
      <c r="M795" s="8"/>
      <c r="N795" s="8"/>
    </row>
    <row r="796" spans="1:14" ht="21.75" x14ac:dyDescent="0.5">
      <c r="A796" s="8"/>
      <c r="B796" s="8"/>
      <c r="C796" s="8"/>
      <c r="D796" s="8"/>
      <c r="E796" s="8"/>
      <c r="F796" s="8"/>
      <c r="G796" s="8"/>
      <c r="H796" s="8"/>
      <c r="I796" s="9"/>
      <c r="J796" s="8"/>
      <c r="K796" s="8"/>
      <c r="L796" s="8"/>
      <c r="M796" s="8"/>
      <c r="N796" s="8"/>
    </row>
    <row r="797" spans="1:14" ht="21.75" x14ac:dyDescent="0.5">
      <c r="A797" s="8"/>
      <c r="B797" s="8"/>
      <c r="C797" s="8"/>
      <c r="D797" s="8"/>
      <c r="E797" s="8"/>
      <c r="F797" s="8"/>
      <c r="G797" s="8"/>
      <c r="H797" s="8"/>
      <c r="I797" s="9"/>
      <c r="J797" s="8"/>
      <c r="K797" s="8"/>
      <c r="L797" s="8"/>
      <c r="M797" s="8"/>
      <c r="N797" s="8"/>
    </row>
    <row r="798" spans="1:14" ht="21.75" x14ac:dyDescent="0.5">
      <c r="A798" s="8"/>
      <c r="B798" s="8"/>
      <c r="C798" s="8"/>
      <c r="D798" s="8"/>
      <c r="E798" s="8"/>
      <c r="F798" s="8"/>
      <c r="G798" s="8"/>
      <c r="H798" s="8"/>
      <c r="I798" s="9"/>
      <c r="J798" s="8"/>
      <c r="K798" s="8"/>
      <c r="L798" s="8"/>
      <c r="M798" s="8"/>
      <c r="N798" s="8"/>
    </row>
    <row r="799" spans="1:14" ht="21.75" x14ac:dyDescent="0.5">
      <c r="A799" s="8"/>
      <c r="B799" s="8"/>
      <c r="C799" s="8"/>
      <c r="D799" s="8"/>
      <c r="E799" s="8"/>
      <c r="F799" s="8"/>
      <c r="G799" s="8"/>
      <c r="H799" s="8"/>
      <c r="I799" s="9"/>
      <c r="J799" s="8"/>
      <c r="K799" s="8"/>
      <c r="L799" s="8"/>
      <c r="M799" s="8"/>
      <c r="N799" s="8"/>
    </row>
    <row r="800" spans="1:14" ht="21.75" x14ac:dyDescent="0.5">
      <c r="A800" s="8"/>
      <c r="B800" s="8"/>
      <c r="C800" s="8"/>
      <c r="D800" s="8"/>
      <c r="E800" s="8"/>
      <c r="F800" s="8"/>
      <c r="G800" s="8"/>
      <c r="H800" s="8"/>
      <c r="I800" s="9"/>
      <c r="J800" s="8"/>
      <c r="K800" s="8"/>
      <c r="L800" s="8"/>
      <c r="M800" s="8"/>
      <c r="N800" s="8"/>
    </row>
    <row r="801" spans="1:14" ht="21.75" x14ac:dyDescent="0.5">
      <c r="A801" s="8"/>
      <c r="B801" s="8"/>
      <c r="C801" s="8"/>
      <c r="D801" s="8"/>
      <c r="E801" s="8"/>
      <c r="F801" s="8"/>
      <c r="G801" s="8"/>
      <c r="H801" s="8"/>
      <c r="I801" s="9"/>
      <c r="J801" s="8"/>
      <c r="K801" s="8"/>
      <c r="L801" s="8"/>
      <c r="M801" s="8"/>
      <c r="N801" s="8"/>
    </row>
    <row r="802" spans="1:14" ht="21.75" x14ac:dyDescent="0.5">
      <c r="A802" s="8"/>
      <c r="B802" s="8"/>
      <c r="C802" s="8"/>
      <c r="D802" s="8"/>
      <c r="E802" s="8"/>
      <c r="F802" s="8"/>
      <c r="G802" s="8"/>
      <c r="H802" s="8"/>
      <c r="I802" s="9"/>
      <c r="J802" s="8"/>
      <c r="K802" s="8"/>
      <c r="L802" s="8"/>
      <c r="M802" s="8"/>
      <c r="N802" s="8"/>
    </row>
    <row r="803" spans="1:14" ht="21.75" x14ac:dyDescent="0.5">
      <c r="A803" s="8"/>
      <c r="B803" s="8"/>
      <c r="C803" s="8"/>
      <c r="D803" s="8"/>
      <c r="E803" s="8"/>
      <c r="F803" s="8"/>
      <c r="G803" s="8"/>
      <c r="H803" s="8"/>
      <c r="I803" s="9"/>
      <c r="J803" s="8"/>
      <c r="K803" s="8"/>
      <c r="L803" s="8"/>
      <c r="M803" s="8"/>
      <c r="N803" s="8"/>
    </row>
    <row r="804" spans="1:14" ht="21.75" x14ac:dyDescent="0.5">
      <c r="A804" s="8"/>
      <c r="B804" s="8"/>
      <c r="C804" s="8"/>
      <c r="D804" s="8"/>
      <c r="E804" s="8"/>
      <c r="F804" s="8"/>
      <c r="G804" s="8"/>
      <c r="H804" s="8"/>
      <c r="I804" s="9"/>
      <c r="J804" s="8"/>
      <c r="K804" s="8"/>
      <c r="L804" s="8"/>
      <c r="M804" s="8"/>
      <c r="N804" s="8"/>
    </row>
    <row r="805" spans="1:14" ht="21.75" x14ac:dyDescent="0.5">
      <c r="A805" s="8"/>
      <c r="B805" s="8"/>
      <c r="C805" s="8"/>
      <c r="D805" s="8"/>
      <c r="E805" s="8"/>
      <c r="F805" s="8"/>
      <c r="G805" s="8"/>
      <c r="H805" s="8"/>
      <c r="I805" s="9"/>
      <c r="J805" s="8"/>
      <c r="K805" s="8"/>
      <c r="L805" s="8"/>
      <c r="M805" s="8"/>
      <c r="N805" s="8"/>
    </row>
    <row r="806" spans="1:14" ht="21.75" x14ac:dyDescent="0.5">
      <c r="A806" s="8"/>
      <c r="B806" s="8"/>
      <c r="C806" s="8"/>
      <c r="D806" s="8"/>
      <c r="E806" s="8"/>
      <c r="F806" s="8"/>
      <c r="G806" s="8"/>
      <c r="H806" s="8"/>
      <c r="I806" s="9"/>
      <c r="J806" s="8"/>
      <c r="K806" s="8"/>
      <c r="L806" s="8"/>
      <c r="M806" s="8"/>
      <c r="N806" s="8"/>
    </row>
    <row r="807" spans="1:14" ht="21.75" x14ac:dyDescent="0.5">
      <c r="A807" s="8"/>
      <c r="B807" s="8"/>
      <c r="C807" s="8"/>
      <c r="D807" s="8"/>
      <c r="E807" s="8"/>
      <c r="F807" s="8"/>
      <c r="G807" s="8"/>
      <c r="H807" s="8"/>
      <c r="I807" s="9"/>
      <c r="J807" s="8"/>
      <c r="K807" s="8"/>
      <c r="L807" s="8"/>
      <c r="M807" s="8"/>
      <c r="N807" s="8"/>
    </row>
    <row r="808" spans="1:14" ht="21.75" x14ac:dyDescent="0.5">
      <c r="A808" s="8"/>
      <c r="B808" s="8"/>
      <c r="C808" s="8"/>
      <c r="D808" s="8"/>
      <c r="E808" s="8"/>
      <c r="F808" s="8"/>
      <c r="G808" s="8"/>
      <c r="H808" s="8"/>
      <c r="I808" s="9"/>
      <c r="J808" s="8"/>
      <c r="K808" s="8"/>
      <c r="L808" s="8"/>
      <c r="M808" s="8"/>
      <c r="N808" s="8"/>
    </row>
    <row r="809" spans="1:14" ht="21.75" x14ac:dyDescent="0.5">
      <c r="A809" s="8"/>
      <c r="B809" s="8"/>
      <c r="C809" s="8"/>
      <c r="D809" s="8"/>
      <c r="E809" s="8"/>
      <c r="F809" s="8"/>
      <c r="G809" s="8"/>
      <c r="H809" s="8"/>
      <c r="I809" s="9"/>
      <c r="J809" s="8"/>
      <c r="K809" s="8"/>
      <c r="L809" s="8"/>
      <c r="M809" s="8"/>
      <c r="N809" s="8"/>
    </row>
    <row r="810" spans="1:14" ht="21.75" x14ac:dyDescent="0.5">
      <c r="A810" s="8"/>
      <c r="B810" s="8"/>
      <c r="C810" s="8"/>
      <c r="D810" s="8"/>
      <c r="E810" s="8"/>
      <c r="F810" s="8"/>
      <c r="G810" s="8"/>
      <c r="H810" s="8"/>
      <c r="I810" s="9"/>
      <c r="J810" s="8"/>
      <c r="K810" s="8"/>
      <c r="L810" s="8"/>
      <c r="M810" s="8"/>
      <c r="N810" s="8"/>
    </row>
    <row r="811" spans="1:14" ht="21.75" x14ac:dyDescent="0.5">
      <c r="A811" s="8"/>
      <c r="B811" s="8"/>
      <c r="C811" s="8"/>
      <c r="D811" s="8"/>
      <c r="E811" s="8"/>
      <c r="F811" s="8"/>
      <c r="G811" s="8"/>
      <c r="H811" s="8"/>
      <c r="I811" s="9"/>
      <c r="J811" s="8"/>
      <c r="K811" s="8"/>
      <c r="L811" s="8"/>
      <c r="M811" s="8"/>
      <c r="N811" s="8"/>
    </row>
    <row r="812" spans="1:14" ht="21.75" x14ac:dyDescent="0.5">
      <c r="A812" s="8"/>
      <c r="B812" s="8"/>
      <c r="C812" s="8"/>
      <c r="D812" s="8"/>
      <c r="E812" s="8"/>
      <c r="F812" s="8"/>
      <c r="G812" s="8"/>
      <c r="H812" s="8"/>
      <c r="I812" s="9"/>
      <c r="J812" s="8"/>
      <c r="K812" s="8"/>
      <c r="L812" s="8"/>
      <c r="M812" s="8"/>
      <c r="N812" s="8"/>
    </row>
    <row r="813" spans="1:14" ht="21.75" x14ac:dyDescent="0.5">
      <c r="A813" s="8"/>
      <c r="B813" s="8"/>
      <c r="C813" s="8"/>
      <c r="D813" s="8"/>
      <c r="E813" s="8"/>
      <c r="F813" s="8"/>
      <c r="G813" s="8"/>
      <c r="H813" s="8"/>
      <c r="I813" s="9"/>
      <c r="J813" s="8"/>
      <c r="K813" s="8"/>
      <c r="L813" s="8"/>
      <c r="M813" s="8"/>
      <c r="N813" s="8"/>
    </row>
    <row r="814" spans="1:14" ht="21.75" x14ac:dyDescent="0.5">
      <c r="A814" s="8"/>
      <c r="B814" s="8"/>
      <c r="C814" s="8"/>
      <c r="D814" s="8"/>
      <c r="E814" s="8"/>
      <c r="F814" s="8"/>
      <c r="G814" s="8"/>
      <c r="H814" s="8"/>
      <c r="I814" s="9"/>
      <c r="J814" s="8"/>
      <c r="K814" s="8"/>
      <c r="L814" s="8"/>
      <c r="M814" s="8"/>
      <c r="N814" s="8"/>
    </row>
    <row r="815" spans="1:14" ht="21.75" x14ac:dyDescent="0.5">
      <c r="A815" s="8"/>
      <c r="B815" s="8"/>
      <c r="C815" s="8"/>
      <c r="D815" s="8"/>
      <c r="E815" s="8"/>
      <c r="F815" s="8"/>
      <c r="G815" s="8"/>
      <c r="H815" s="8"/>
      <c r="I815" s="9"/>
      <c r="J815" s="8"/>
      <c r="K815" s="8"/>
      <c r="L815" s="8"/>
      <c r="M815" s="8"/>
      <c r="N815" s="8"/>
    </row>
    <row r="816" spans="1:14" ht="21.75" x14ac:dyDescent="0.5">
      <c r="A816" s="8"/>
      <c r="B816" s="8"/>
      <c r="C816" s="8"/>
      <c r="D816" s="8"/>
      <c r="E816" s="8"/>
      <c r="F816" s="8"/>
      <c r="G816" s="8"/>
      <c r="H816" s="8"/>
      <c r="I816" s="9"/>
      <c r="J816" s="8"/>
      <c r="K816" s="8"/>
      <c r="L816" s="8"/>
      <c r="M816" s="8"/>
      <c r="N816" s="8"/>
    </row>
    <row r="817" spans="1:14" ht="21.75" x14ac:dyDescent="0.5">
      <c r="A817" s="8"/>
      <c r="B817" s="8"/>
      <c r="C817" s="8"/>
      <c r="D817" s="8"/>
      <c r="E817" s="8"/>
      <c r="F817" s="8"/>
      <c r="G817" s="8"/>
      <c r="H817" s="8"/>
      <c r="I817" s="9"/>
      <c r="J817" s="8"/>
      <c r="K817" s="8"/>
      <c r="L817" s="8"/>
      <c r="M817" s="8"/>
      <c r="N817" s="8"/>
    </row>
    <row r="818" spans="1:14" ht="21.75" x14ac:dyDescent="0.5">
      <c r="A818" s="8"/>
      <c r="B818" s="8"/>
      <c r="C818" s="8"/>
      <c r="D818" s="8"/>
      <c r="E818" s="8"/>
      <c r="F818" s="8"/>
      <c r="G818" s="8"/>
      <c r="H818" s="8"/>
      <c r="I818" s="9"/>
      <c r="J818" s="8"/>
      <c r="K818" s="8"/>
      <c r="L818" s="8"/>
      <c r="M818" s="8"/>
      <c r="N818" s="8"/>
    </row>
    <row r="819" spans="1:14" ht="21.75" x14ac:dyDescent="0.5">
      <c r="A819" s="8"/>
      <c r="B819" s="8"/>
      <c r="C819" s="8"/>
      <c r="D819" s="8"/>
      <c r="E819" s="8"/>
      <c r="F819" s="8"/>
      <c r="G819" s="8"/>
      <c r="H819" s="8"/>
      <c r="I819" s="9"/>
      <c r="J819" s="8"/>
      <c r="K819" s="8"/>
      <c r="L819" s="8"/>
      <c r="M819" s="8"/>
      <c r="N819" s="8"/>
    </row>
    <row r="820" spans="1:14" ht="21.75" x14ac:dyDescent="0.5">
      <c r="A820" s="8"/>
      <c r="B820" s="8"/>
      <c r="C820" s="8"/>
      <c r="D820" s="8"/>
      <c r="E820" s="8"/>
      <c r="F820" s="8"/>
      <c r="G820" s="8"/>
      <c r="H820" s="8"/>
      <c r="I820" s="9"/>
      <c r="J820" s="8"/>
      <c r="K820" s="8"/>
      <c r="L820" s="8"/>
      <c r="M820" s="8"/>
      <c r="N820" s="8"/>
    </row>
    <row r="821" spans="1:14" ht="21.75" x14ac:dyDescent="0.5">
      <c r="A821" s="8"/>
      <c r="B821" s="8"/>
      <c r="C821" s="8"/>
      <c r="D821" s="8"/>
      <c r="E821" s="8"/>
      <c r="F821" s="8"/>
      <c r="G821" s="8"/>
      <c r="H821" s="8"/>
      <c r="I821" s="9"/>
      <c r="J821" s="8"/>
      <c r="K821" s="8"/>
      <c r="L821" s="8"/>
      <c r="M821" s="8"/>
      <c r="N821" s="8"/>
    </row>
    <row r="822" spans="1:14" ht="21.75" x14ac:dyDescent="0.5">
      <c r="A822" s="8"/>
      <c r="B822" s="8"/>
      <c r="C822" s="8"/>
      <c r="D822" s="8"/>
      <c r="E822" s="8"/>
      <c r="F822" s="8"/>
      <c r="G822" s="8"/>
      <c r="H822" s="8"/>
      <c r="I822" s="9"/>
      <c r="J822" s="8"/>
      <c r="K822" s="8"/>
      <c r="L822" s="8"/>
      <c r="M822" s="8"/>
      <c r="N822" s="8"/>
    </row>
    <row r="823" spans="1:14" ht="21.75" x14ac:dyDescent="0.5">
      <c r="A823" s="8"/>
      <c r="B823" s="8"/>
      <c r="C823" s="8"/>
      <c r="D823" s="8"/>
      <c r="E823" s="8"/>
      <c r="F823" s="8"/>
      <c r="G823" s="8"/>
      <c r="H823" s="8"/>
      <c r="I823" s="9"/>
      <c r="J823" s="8"/>
      <c r="K823" s="8"/>
      <c r="L823" s="8"/>
      <c r="M823" s="8"/>
      <c r="N823" s="8"/>
    </row>
    <row r="824" spans="1:14" ht="21.75" x14ac:dyDescent="0.5">
      <c r="A824" s="8"/>
      <c r="B824" s="8"/>
      <c r="C824" s="8"/>
      <c r="D824" s="8"/>
      <c r="E824" s="8"/>
      <c r="F824" s="8"/>
      <c r="G824" s="8"/>
      <c r="H824" s="8"/>
      <c r="I824" s="9"/>
      <c r="J824" s="8"/>
      <c r="K824" s="8"/>
      <c r="L824" s="8"/>
      <c r="M824" s="8"/>
      <c r="N824" s="8"/>
    </row>
    <row r="825" spans="1:14" ht="21.75" x14ac:dyDescent="0.5">
      <c r="A825" s="8"/>
      <c r="B825" s="8"/>
      <c r="C825" s="8"/>
      <c r="D825" s="8"/>
      <c r="E825" s="8"/>
      <c r="F825" s="8"/>
      <c r="G825" s="8"/>
      <c r="H825" s="8"/>
      <c r="I825" s="9"/>
      <c r="J825" s="8"/>
      <c r="K825" s="8"/>
      <c r="L825" s="8"/>
      <c r="M825" s="8"/>
      <c r="N825" s="8"/>
    </row>
    <row r="826" spans="1:14" ht="21.75" x14ac:dyDescent="0.5">
      <c r="A826" s="8"/>
      <c r="B826" s="8"/>
      <c r="C826" s="8"/>
      <c r="D826" s="8"/>
      <c r="E826" s="8"/>
      <c r="F826" s="8"/>
      <c r="G826" s="8"/>
      <c r="H826" s="8"/>
      <c r="I826" s="9"/>
      <c r="J826" s="8"/>
      <c r="K826" s="8"/>
      <c r="L826" s="8"/>
      <c r="M826" s="8"/>
      <c r="N826" s="8"/>
    </row>
    <row r="827" spans="1:14" ht="21.75" x14ac:dyDescent="0.5">
      <c r="A827" s="8"/>
      <c r="B827" s="8"/>
      <c r="C827" s="8"/>
      <c r="D827" s="8"/>
      <c r="E827" s="8"/>
      <c r="F827" s="8"/>
      <c r="G827" s="8"/>
      <c r="H827" s="8"/>
      <c r="I827" s="9"/>
      <c r="J827" s="8"/>
      <c r="K827" s="8"/>
      <c r="L827" s="8"/>
      <c r="M827" s="8"/>
      <c r="N827" s="8"/>
    </row>
    <row r="828" spans="1:14" ht="21.75" x14ac:dyDescent="0.5">
      <c r="A828" s="8"/>
      <c r="B828" s="8"/>
      <c r="C828" s="8"/>
      <c r="D828" s="8"/>
      <c r="E828" s="8"/>
      <c r="F828" s="8"/>
      <c r="G828" s="8"/>
      <c r="H828" s="8"/>
      <c r="I828" s="9"/>
      <c r="J828" s="8"/>
      <c r="K828" s="8"/>
      <c r="L828" s="8"/>
      <c r="M828" s="8"/>
      <c r="N828" s="8"/>
    </row>
    <row r="829" spans="1:14" ht="21.75" x14ac:dyDescent="0.5">
      <c r="A829" s="8"/>
      <c r="B829" s="8"/>
      <c r="C829" s="8"/>
      <c r="D829" s="8"/>
      <c r="E829" s="8"/>
      <c r="F829" s="8"/>
      <c r="G829" s="8"/>
      <c r="H829" s="8"/>
      <c r="I829" s="9"/>
      <c r="J829" s="8"/>
      <c r="K829" s="8"/>
      <c r="L829" s="8"/>
      <c r="M829" s="8"/>
      <c r="N829" s="8"/>
    </row>
    <row r="830" spans="1:14" ht="21.75" x14ac:dyDescent="0.5">
      <c r="A830" s="8"/>
      <c r="B830" s="8"/>
      <c r="C830" s="8"/>
      <c r="D830" s="8"/>
      <c r="E830" s="8"/>
      <c r="F830" s="8"/>
      <c r="G830" s="8"/>
      <c r="H830" s="8"/>
      <c r="I830" s="9"/>
      <c r="J830" s="8"/>
      <c r="K830" s="8"/>
      <c r="L830" s="8"/>
      <c r="M830" s="8"/>
      <c r="N830" s="8"/>
    </row>
    <row r="831" spans="1:14" ht="21.75" x14ac:dyDescent="0.5">
      <c r="A831" s="8"/>
      <c r="B831" s="8"/>
      <c r="C831" s="8"/>
      <c r="D831" s="8"/>
      <c r="E831" s="8"/>
      <c r="F831" s="8"/>
      <c r="G831" s="8"/>
      <c r="H831" s="8"/>
      <c r="I831" s="9"/>
      <c r="J831" s="8"/>
      <c r="K831" s="8"/>
      <c r="L831" s="8"/>
      <c r="M831" s="8"/>
      <c r="N831" s="8"/>
    </row>
    <row r="832" spans="1:14" ht="21.75" x14ac:dyDescent="0.5">
      <c r="A832" s="8"/>
      <c r="B832" s="8"/>
      <c r="C832" s="8"/>
      <c r="D832" s="8"/>
      <c r="E832" s="8"/>
      <c r="F832" s="8"/>
      <c r="G832" s="8"/>
      <c r="H832" s="8"/>
      <c r="I832" s="9"/>
      <c r="J832" s="8"/>
      <c r="K832" s="8"/>
      <c r="L832" s="8"/>
      <c r="M832" s="8"/>
      <c r="N832" s="8"/>
    </row>
    <row r="833" spans="1:14" ht="21.75" x14ac:dyDescent="0.5">
      <c r="A833" s="8"/>
      <c r="B833" s="8"/>
      <c r="C833" s="8"/>
      <c r="D833" s="8"/>
      <c r="E833" s="8"/>
      <c r="F833" s="8"/>
      <c r="G833" s="8"/>
      <c r="H833" s="8"/>
      <c r="I833" s="9"/>
      <c r="J833" s="8"/>
      <c r="K833" s="8"/>
      <c r="L833" s="8"/>
      <c r="M833" s="8"/>
      <c r="N833" s="8"/>
    </row>
    <row r="834" spans="1:14" ht="21.75" x14ac:dyDescent="0.5">
      <c r="A834" s="8"/>
      <c r="B834" s="8"/>
      <c r="C834" s="8"/>
      <c r="D834" s="8"/>
      <c r="E834" s="8"/>
      <c r="F834" s="8"/>
      <c r="G834" s="8"/>
      <c r="H834" s="8"/>
      <c r="I834" s="9"/>
      <c r="J834" s="8"/>
      <c r="K834" s="8"/>
      <c r="L834" s="8"/>
      <c r="M834" s="8"/>
      <c r="N834" s="8"/>
    </row>
    <row r="835" spans="1:14" ht="21.75" x14ac:dyDescent="0.5">
      <c r="A835" s="8"/>
      <c r="B835" s="8"/>
      <c r="C835" s="8"/>
      <c r="D835" s="8"/>
      <c r="E835" s="8"/>
      <c r="F835" s="8"/>
      <c r="G835" s="8"/>
      <c r="H835" s="8"/>
      <c r="I835" s="9"/>
      <c r="J835" s="8"/>
      <c r="K835" s="8"/>
      <c r="L835" s="8"/>
      <c r="M835" s="8"/>
      <c r="N835" s="8"/>
    </row>
    <row r="836" spans="1:14" ht="21.75" x14ac:dyDescent="0.5">
      <c r="A836" s="8"/>
      <c r="B836" s="8"/>
      <c r="C836" s="8"/>
      <c r="D836" s="8"/>
      <c r="E836" s="8"/>
      <c r="F836" s="8"/>
      <c r="G836" s="8"/>
      <c r="H836" s="8"/>
      <c r="I836" s="9"/>
      <c r="J836" s="8"/>
      <c r="K836" s="8"/>
      <c r="L836" s="8"/>
      <c r="M836" s="8"/>
      <c r="N836" s="8"/>
    </row>
    <row r="837" spans="1:14" ht="21.75" x14ac:dyDescent="0.5">
      <c r="A837" s="8"/>
      <c r="B837" s="8"/>
      <c r="C837" s="8"/>
      <c r="D837" s="8"/>
      <c r="E837" s="8"/>
      <c r="F837" s="8"/>
      <c r="G837" s="8"/>
      <c r="H837" s="8"/>
      <c r="I837" s="9"/>
      <c r="J837" s="8"/>
      <c r="K837" s="8"/>
      <c r="L837" s="8"/>
      <c r="M837" s="8"/>
      <c r="N837" s="8"/>
    </row>
    <row r="838" spans="1:14" ht="21.75" x14ac:dyDescent="0.5">
      <c r="A838" s="8"/>
      <c r="B838" s="8"/>
      <c r="C838" s="8"/>
      <c r="D838" s="8"/>
      <c r="E838" s="8"/>
      <c r="F838" s="8"/>
      <c r="G838" s="8"/>
      <c r="H838" s="8"/>
      <c r="I838" s="9"/>
      <c r="J838" s="8"/>
      <c r="K838" s="8"/>
      <c r="L838" s="8"/>
      <c r="M838" s="8"/>
      <c r="N838" s="8"/>
    </row>
    <row r="839" spans="1:14" ht="21.75" x14ac:dyDescent="0.5">
      <c r="A839" s="8"/>
      <c r="B839" s="8"/>
      <c r="C839" s="8"/>
      <c r="D839" s="8"/>
      <c r="E839" s="8"/>
      <c r="F839" s="8"/>
      <c r="G839" s="8"/>
      <c r="H839" s="8"/>
      <c r="I839" s="9"/>
      <c r="J839" s="8"/>
      <c r="K839" s="8"/>
      <c r="L839" s="8"/>
      <c r="M839" s="8"/>
      <c r="N839" s="8"/>
    </row>
    <row r="840" spans="1:14" ht="21.75" x14ac:dyDescent="0.5">
      <c r="A840" s="8"/>
      <c r="B840" s="8"/>
      <c r="C840" s="8"/>
      <c r="D840" s="8"/>
      <c r="E840" s="8"/>
      <c r="F840" s="8"/>
      <c r="G840" s="8"/>
      <c r="H840" s="8"/>
      <c r="I840" s="9"/>
      <c r="J840" s="8"/>
      <c r="K840" s="8"/>
      <c r="L840" s="8"/>
      <c r="M840" s="8"/>
      <c r="N840" s="8"/>
    </row>
    <row r="841" spans="1:14" ht="21.75" x14ac:dyDescent="0.5">
      <c r="A841" s="8"/>
      <c r="B841" s="8"/>
      <c r="C841" s="8"/>
      <c r="D841" s="8"/>
      <c r="E841" s="8"/>
      <c r="F841" s="8"/>
      <c r="G841" s="8"/>
      <c r="H841" s="8"/>
      <c r="I841" s="9"/>
      <c r="J841" s="8"/>
      <c r="K841" s="8"/>
      <c r="L841" s="8"/>
      <c r="M841" s="8"/>
      <c r="N841" s="8"/>
    </row>
    <row r="842" spans="1:14" ht="21.75" x14ac:dyDescent="0.5">
      <c r="A842" s="8"/>
      <c r="B842" s="8"/>
      <c r="C842" s="8"/>
      <c r="D842" s="8"/>
      <c r="E842" s="8"/>
      <c r="F842" s="8"/>
      <c r="G842" s="8"/>
      <c r="H842" s="8"/>
      <c r="I842" s="9"/>
      <c r="J842" s="8"/>
      <c r="K842" s="8"/>
      <c r="L842" s="8"/>
      <c r="M842" s="8"/>
      <c r="N842" s="8"/>
    </row>
    <row r="843" spans="1:14" ht="21.75" x14ac:dyDescent="0.5">
      <c r="A843" s="8"/>
      <c r="B843" s="8"/>
      <c r="C843" s="8"/>
      <c r="D843" s="8"/>
      <c r="E843" s="8"/>
      <c r="F843" s="8"/>
      <c r="G843" s="8"/>
      <c r="H843" s="8"/>
      <c r="I843" s="9"/>
      <c r="J843" s="8"/>
      <c r="K843" s="8"/>
      <c r="L843" s="8"/>
      <c r="M843" s="8"/>
      <c r="N843" s="8"/>
    </row>
    <row r="844" spans="1:14" ht="21.75" x14ac:dyDescent="0.5">
      <c r="A844" s="8"/>
      <c r="B844" s="8"/>
      <c r="C844" s="8"/>
      <c r="D844" s="8"/>
      <c r="E844" s="8"/>
      <c r="F844" s="8"/>
      <c r="G844" s="8"/>
      <c r="H844" s="8"/>
      <c r="I844" s="9"/>
      <c r="J844" s="8"/>
      <c r="K844" s="8"/>
      <c r="L844" s="8"/>
      <c r="M844" s="8"/>
      <c r="N844" s="8"/>
    </row>
    <row r="845" spans="1:14" ht="21.75" x14ac:dyDescent="0.5">
      <c r="A845" s="8"/>
      <c r="B845" s="8"/>
      <c r="C845" s="8"/>
      <c r="D845" s="8"/>
      <c r="E845" s="8"/>
      <c r="F845" s="8"/>
      <c r="G845" s="8"/>
      <c r="H845" s="8"/>
      <c r="I845" s="9"/>
      <c r="J845" s="8"/>
      <c r="K845" s="8"/>
      <c r="L845" s="8"/>
      <c r="M845" s="8"/>
      <c r="N845" s="8"/>
    </row>
    <row r="846" spans="1:14" ht="21.75" x14ac:dyDescent="0.5">
      <c r="A846" s="8"/>
      <c r="B846" s="8"/>
      <c r="C846" s="8"/>
      <c r="D846" s="8"/>
      <c r="E846" s="8"/>
      <c r="F846" s="8"/>
      <c r="G846" s="8"/>
      <c r="H846" s="8"/>
      <c r="I846" s="9"/>
      <c r="J846" s="8"/>
      <c r="K846" s="8"/>
      <c r="L846" s="8"/>
      <c r="M846" s="8"/>
      <c r="N846" s="8"/>
    </row>
    <row r="847" spans="1:14" ht="21.75" x14ac:dyDescent="0.5">
      <c r="A847" s="8"/>
      <c r="B847" s="8"/>
      <c r="C847" s="8"/>
      <c r="D847" s="8"/>
      <c r="E847" s="8"/>
      <c r="F847" s="8"/>
      <c r="G847" s="8"/>
      <c r="H847" s="8"/>
      <c r="I847" s="9"/>
      <c r="J847" s="8"/>
      <c r="K847" s="8"/>
      <c r="L847" s="8"/>
      <c r="M847" s="8"/>
      <c r="N847" s="8"/>
    </row>
    <row r="848" spans="1:14" ht="21.75" x14ac:dyDescent="0.5">
      <c r="A848" s="8"/>
      <c r="B848" s="8"/>
      <c r="C848" s="8"/>
      <c r="D848" s="8"/>
      <c r="E848" s="8"/>
      <c r="F848" s="8"/>
      <c r="G848" s="8"/>
      <c r="H848" s="8"/>
      <c r="I848" s="9"/>
      <c r="J848" s="8"/>
      <c r="K848" s="8"/>
      <c r="L848" s="8"/>
      <c r="M848" s="8"/>
      <c r="N848" s="8"/>
    </row>
    <row r="849" spans="1:14" ht="21.75" x14ac:dyDescent="0.5">
      <c r="A849" s="8"/>
      <c r="B849" s="8"/>
      <c r="C849" s="8"/>
      <c r="D849" s="8"/>
      <c r="E849" s="8"/>
      <c r="F849" s="8"/>
      <c r="G849" s="8"/>
      <c r="H849" s="8"/>
      <c r="I849" s="9"/>
      <c r="J849" s="8"/>
      <c r="K849" s="8"/>
      <c r="L849" s="8"/>
      <c r="M849" s="8"/>
      <c r="N849" s="8"/>
    </row>
    <row r="850" spans="1:14" ht="21.75" x14ac:dyDescent="0.5">
      <c r="A850" s="8"/>
      <c r="B850" s="8"/>
      <c r="C850" s="8"/>
      <c r="D850" s="8"/>
      <c r="E850" s="8"/>
      <c r="F850" s="8"/>
      <c r="G850" s="8"/>
      <c r="H850" s="8"/>
      <c r="I850" s="9"/>
      <c r="J850" s="8"/>
      <c r="K850" s="8"/>
      <c r="L850" s="8"/>
      <c r="M850" s="8"/>
      <c r="N850" s="8"/>
    </row>
    <row r="851" spans="1:14" ht="21.75" x14ac:dyDescent="0.5">
      <c r="A851" s="8"/>
      <c r="B851" s="8"/>
      <c r="C851" s="8"/>
      <c r="D851" s="8"/>
      <c r="E851" s="8"/>
      <c r="F851" s="8"/>
      <c r="G851" s="8"/>
      <c r="H851" s="8"/>
      <c r="I851" s="9"/>
      <c r="J851" s="8"/>
      <c r="K851" s="8"/>
      <c r="L851" s="8"/>
      <c r="M851" s="8"/>
      <c r="N851" s="8"/>
    </row>
    <row r="852" spans="1:14" ht="21.75" x14ac:dyDescent="0.5">
      <c r="A852" s="8"/>
      <c r="B852" s="8"/>
      <c r="C852" s="8"/>
      <c r="D852" s="8"/>
      <c r="E852" s="8"/>
      <c r="F852" s="8"/>
      <c r="G852" s="8"/>
      <c r="H852" s="8"/>
      <c r="I852" s="9"/>
      <c r="J852" s="8"/>
      <c r="K852" s="8"/>
      <c r="L852" s="8"/>
      <c r="M852" s="8"/>
      <c r="N852" s="8"/>
    </row>
    <row r="853" spans="1:14" ht="21.75" x14ac:dyDescent="0.5">
      <c r="A853" s="8"/>
      <c r="B853" s="8"/>
      <c r="C853" s="8"/>
      <c r="D853" s="8"/>
      <c r="E853" s="8"/>
      <c r="F853" s="8"/>
      <c r="G853" s="8"/>
      <c r="H853" s="8"/>
      <c r="I853" s="9"/>
      <c r="J853" s="8"/>
      <c r="K853" s="8"/>
      <c r="L853" s="8"/>
      <c r="M853" s="8"/>
      <c r="N853" s="8"/>
    </row>
    <row r="854" spans="1:14" ht="21.75" x14ac:dyDescent="0.5">
      <c r="A854" s="8"/>
      <c r="B854" s="8"/>
      <c r="C854" s="8"/>
      <c r="D854" s="8"/>
      <c r="E854" s="8"/>
      <c r="F854" s="8"/>
      <c r="G854" s="8"/>
      <c r="H854" s="8"/>
      <c r="I854" s="9"/>
      <c r="J854" s="8"/>
      <c r="K854" s="8"/>
      <c r="L854" s="8"/>
      <c r="M854" s="8"/>
      <c r="N854" s="8"/>
    </row>
    <row r="855" spans="1:14" ht="21.75" x14ac:dyDescent="0.5">
      <c r="A855" s="8"/>
      <c r="B855" s="8"/>
      <c r="C855" s="8"/>
      <c r="D855" s="8"/>
      <c r="E855" s="8"/>
      <c r="F855" s="8"/>
      <c r="G855" s="8"/>
      <c r="H855" s="8"/>
      <c r="I855" s="9"/>
      <c r="J855" s="8"/>
      <c r="K855" s="8"/>
      <c r="L855" s="8"/>
      <c r="M855" s="8"/>
      <c r="N855" s="8"/>
    </row>
    <row r="856" spans="1:14" ht="21.75" x14ac:dyDescent="0.5">
      <c r="A856" s="8"/>
      <c r="B856" s="8"/>
      <c r="C856" s="8"/>
      <c r="D856" s="8"/>
      <c r="E856" s="8"/>
      <c r="F856" s="8"/>
      <c r="G856" s="8"/>
      <c r="H856" s="8"/>
      <c r="I856" s="9"/>
      <c r="J856" s="8"/>
      <c r="K856" s="8"/>
      <c r="L856" s="8"/>
      <c r="M856" s="8"/>
      <c r="N856" s="8"/>
    </row>
    <row r="857" spans="1:14" ht="21.75" x14ac:dyDescent="0.5">
      <c r="A857" s="8"/>
      <c r="B857" s="8"/>
      <c r="C857" s="8"/>
      <c r="D857" s="8"/>
      <c r="E857" s="8"/>
      <c r="F857" s="8"/>
      <c r="G857" s="8"/>
      <c r="H857" s="8"/>
      <c r="I857" s="9"/>
      <c r="J857" s="8"/>
      <c r="K857" s="8"/>
      <c r="L857" s="8"/>
      <c r="M857" s="8"/>
      <c r="N857" s="8"/>
    </row>
    <row r="858" spans="1:14" ht="21.75" x14ac:dyDescent="0.5">
      <c r="A858" s="8"/>
      <c r="B858" s="8"/>
      <c r="C858" s="8"/>
      <c r="D858" s="8"/>
      <c r="E858" s="8"/>
      <c r="F858" s="8"/>
      <c r="G858" s="8"/>
      <c r="H858" s="8"/>
      <c r="I858" s="9"/>
      <c r="J858" s="8"/>
      <c r="K858" s="8"/>
      <c r="L858" s="8"/>
      <c r="M858" s="8"/>
      <c r="N858" s="8"/>
    </row>
    <row r="859" spans="1:14" ht="21.75" x14ac:dyDescent="0.5">
      <c r="A859" s="8"/>
      <c r="B859" s="8"/>
      <c r="C859" s="8"/>
      <c r="D859" s="8"/>
      <c r="E859" s="8"/>
      <c r="F859" s="8"/>
      <c r="G859" s="8"/>
      <c r="H859" s="8"/>
      <c r="I859" s="9"/>
      <c r="J859" s="8"/>
      <c r="K859" s="8"/>
      <c r="L859" s="8"/>
      <c r="M859" s="8"/>
      <c r="N859" s="8"/>
    </row>
    <row r="860" spans="1:14" ht="21.75" x14ac:dyDescent="0.5">
      <c r="A860" s="8"/>
      <c r="B860" s="8"/>
      <c r="C860" s="8"/>
      <c r="D860" s="8"/>
      <c r="E860" s="8"/>
      <c r="F860" s="8"/>
      <c r="G860" s="8"/>
      <c r="H860" s="8"/>
      <c r="I860" s="9"/>
      <c r="J860" s="8"/>
      <c r="K860" s="8"/>
      <c r="L860" s="8"/>
      <c r="M860" s="8"/>
      <c r="N860" s="8"/>
    </row>
    <row r="861" spans="1:14" ht="21.75" x14ac:dyDescent="0.5">
      <c r="A861" s="8"/>
      <c r="B861" s="8"/>
      <c r="C861" s="8"/>
      <c r="D861" s="8"/>
      <c r="E861" s="8"/>
      <c r="F861" s="8"/>
      <c r="G861" s="8"/>
      <c r="H861" s="8"/>
      <c r="I861" s="9"/>
      <c r="J861" s="8"/>
      <c r="K861" s="8"/>
      <c r="L861" s="8"/>
      <c r="M861" s="8"/>
      <c r="N861" s="8"/>
    </row>
    <row r="862" spans="1:14" ht="21.75" x14ac:dyDescent="0.5">
      <c r="A862" s="8"/>
      <c r="B862" s="8"/>
      <c r="C862" s="8"/>
      <c r="D862" s="8"/>
      <c r="E862" s="8"/>
      <c r="F862" s="8"/>
      <c r="G862" s="8"/>
      <c r="H862" s="8"/>
      <c r="I862" s="9"/>
      <c r="J862" s="8"/>
      <c r="K862" s="8"/>
      <c r="L862" s="8"/>
      <c r="M862" s="8"/>
      <c r="N862" s="8"/>
    </row>
    <row r="863" spans="1:14" ht="21.75" x14ac:dyDescent="0.5">
      <c r="A863" s="8"/>
      <c r="B863" s="8"/>
      <c r="C863" s="8"/>
      <c r="D863" s="8"/>
      <c r="E863" s="8"/>
      <c r="F863" s="8"/>
      <c r="G863" s="8"/>
      <c r="H863" s="8"/>
      <c r="I863" s="9"/>
      <c r="J863" s="8"/>
      <c r="K863" s="8"/>
      <c r="L863" s="8"/>
      <c r="M863" s="8"/>
      <c r="N863" s="8"/>
    </row>
    <row r="864" spans="1:14" ht="21.75" x14ac:dyDescent="0.5">
      <c r="A864" s="8"/>
      <c r="B864" s="8"/>
      <c r="C864" s="8"/>
      <c r="D864" s="8"/>
      <c r="E864" s="8"/>
      <c r="F864" s="8"/>
      <c r="G864" s="8"/>
      <c r="H864" s="8"/>
      <c r="I864" s="9"/>
      <c r="J864" s="8"/>
      <c r="K864" s="8"/>
      <c r="L864" s="8"/>
      <c r="M864" s="8"/>
      <c r="N864" s="8"/>
    </row>
    <row r="865" spans="1:14" ht="21.75" x14ac:dyDescent="0.5">
      <c r="A865" s="8"/>
      <c r="B865" s="8"/>
      <c r="C865" s="8"/>
      <c r="D865" s="8"/>
      <c r="E865" s="8"/>
      <c r="F865" s="8"/>
      <c r="G865" s="8"/>
      <c r="H865" s="8"/>
      <c r="I865" s="9"/>
      <c r="J865" s="8"/>
      <c r="K865" s="8"/>
      <c r="L865" s="8"/>
      <c r="M865" s="8"/>
      <c r="N865" s="8"/>
    </row>
    <row r="866" spans="1:14" ht="21.75" x14ac:dyDescent="0.5">
      <c r="A866" s="8"/>
      <c r="B866" s="8"/>
      <c r="C866" s="8"/>
      <c r="D866" s="8"/>
      <c r="E866" s="8"/>
      <c r="F866" s="8"/>
      <c r="G866" s="8"/>
      <c r="H866" s="8"/>
      <c r="I866" s="9"/>
      <c r="J866" s="8"/>
      <c r="K866" s="8"/>
      <c r="L866" s="8"/>
      <c r="M866" s="8"/>
      <c r="N866" s="8"/>
    </row>
    <row r="867" spans="1:14" ht="21.75" x14ac:dyDescent="0.5">
      <c r="A867" s="8"/>
      <c r="B867" s="8"/>
      <c r="C867" s="8"/>
      <c r="D867" s="8"/>
      <c r="E867" s="8"/>
      <c r="F867" s="8"/>
      <c r="G867" s="8"/>
      <c r="H867" s="8"/>
      <c r="I867" s="9"/>
      <c r="J867" s="8"/>
      <c r="K867" s="8"/>
      <c r="L867" s="8"/>
      <c r="M867" s="8"/>
      <c r="N867" s="8"/>
    </row>
    <row r="868" spans="1:14" ht="21.75" x14ac:dyDescent="0.5">
      <c r="A868" s="8"/>
      <c r="B868" s="8"/>
      <c r="C868" s="8"/>
      <c r="D868" s="8"/>
      <c r="E868" s="8"/>
      <c r="F868" s="8"/>
      <c r="G868" s="8"/>
      <c r="H868" s="8"/>
      <c r="I868" s="9"/>
      <c r="J868" s="8"/>
      <c r="K868" s="8"/>
      <c r="L868" s="8"/>
      <c r="M868" s="8"/>
      <c r="N868" s="8"/>
    </row>
    <row r="869" spans="1:14" ht="21.75" x14ac:dyDescent="0.5">
      <c r="A869" s="8"/>
      <c r="B869" s="8"/>
      <c r="C869" s="8"/>
      <c r="D869" s="8"/>
      <c r="E869" s="8"/>
      <c r="F869" s="8"/>
      <c r="G869" s="8"/>
      <c r="H869" s="8"/>
      <c r="I869" s="9"/>
      <c r="J869" s="8"/>
      <c r="K869" s="8"/>
      <c r="L869" s="8"/>
      <c r="M869" s="8"/>
      <c r="N869" s="8"/>
    </row>
    <row r="870" spans="1:14" ht="21.75" x14ac:dyDescent="0.5">
      <c r="A870" s="8"/>
      <c r="B870" s="8"/>
      <c r="C870" s="8"/>
      <c r="D870" s="8"/>
      <c r="E870" s="8"/>
      <c r="F870" s="8"/>
      <c r="G870" s="8"/>
      <c r="H870" s="8"/>
      <c r="I870" s="9"/>
      <c r="J870" s="8"/>
      <c r="K870" s="8"/>
      <c r="L870" s="8"/>
      <c r="M870" s="8"/>
      <c r="N870" s="8"/>
    </row>
    <row r="871" spans="1:14" ht="21.75" x14ac:dyDescent="0.5">
      <c r="A871" s="8"/>
      <c r="B871" s="8"/>
      <c r="C871" s="8"/>
      <c r="D871" s="8"/>
      <c r="E871" s="8"/>
      <c r="F871" s="8"/>
      <c r="G871" s="8"/>
      <c r="H871" s="8"/>
      <c r="I871" s="9"/>
      <c r="J871" s="8"/>
      <c r="K871" s="8"/>
      <c r="L871" s="8"/>
      <c r="M871" s="8"/>
      <c r="N871" s="8"/>
    </row>
    <row r="872" spans="1:14" ht="21.75" x14ac:dyDescent="0.5">
      <c r="A872" s="8"/>
      <c r="B872" s="8"/>
      <c r="C872" s="8"/>
      <c r="D872" s="8"/>
      <c r="E872" s="8"/>
      <c r="F872" s="8"/>
      <c r="G872" s="8"/>
      <c r="H872" s="8"/>
      <c r="I872" s="9"/>
      <c r="J872" s="8"/>
      <c r="K872" s="8"/>
      <c r="L872" s="8"/>
      <c r="M872" s="8"/>
      <c r="N872" s="8"/>
    </row>
    <row r="873" spans="1:14" ht="21.75" x14ac:dyDescent="0.5">
      <c r="A873" s="8"/>
      <c r="B873" s="8"/>
      <c r="C873" s="8"/>
      <c r="D873" s="8"/>
      <c r="E873" s="8"/>
      <c r="F873" s="8"/>
      <c r="G873" s="8"/>
      <c r="H873" s="8"/>
      <c r="I873" s="9"/>
      <c r="J873" s="8"/>
      <c r="K873" s="8"/>
      <c r="L873" s="8"/>
      <c r="M873" s="8"/>
      <c r="N873" s="8"/>
    </row>
    <row r="874" spans="1:14" ht="21.75" x14ac:dyDescent="0.5">
      <c r="A874" s="8"/>
      <c r="B874" s="8"/>
      <c r="C874" s="8"/>
      <c r="D874" s="8"/>
      <c r="E874" s="8"/>
      <c r="F874" s="8"/>
      <c r="G874" s="8"/>
      <c r="H874" s="8"/>
      <c r="I874" s="9"/>
      <c r="J874" s="8"/>
      <c r="K874" s="8"/>
      <c r="L874" s="8"/>
      <c r="M874" s="8"/>
      <c r="N874" s="8"/>
    </row>
    <row r="875" spans="1:14" ht="21.75" x14ac:dyDescent="0.5">
      <c r="A875" s="8"/>
      <c r="B875" s="8"/>
      <c r="C875" s="8"/>
      <c r="D875" s="8"/>
      <c r="E875" s="8"/>
      <c r="F875" s="8"/>
      <c r="G875" s="8"/>
      <c r="H875" s="8"/>
      <c r="I875" s="9"/>
      <c r="J875" s="8"/>
      <c r="K875" s="8"/>
      <c r="L875" s="8"/>
      <c r="M875" s="8"/>
      <c r="N875" s="8"/>
    </row>
    <row r="876" spans="1:14" ht="21.75" x14ac:dyDescent="0.5">
      <c r="A876" s="8"/>
      <c r="B876" s="8"/>
      <c r="C876" s="8"/>
      <c r="D876" s="8"/>
      <c r="E876" s="8"/>
      <c r="F876" s="8"/>
      <c r="G876" s="8"/>
      <c r="H876" s="8"/>
      <c r="I876" s="9"/>
      <c r="J876" s="8"/>
      <c r="K876" s="8"/>
      <c r="L876" s="8"/>
      <c r="M876" s="8"/>
      <c r="N876" s="8"/>
    </row>
    <row r="877" spans="1:14" ht="21.75" x14ac:dyDescent="0.5">
      <c r="A877" s="8"/>
      <c r="B877" s="8"/>
      <c r="C877" s="8"/>
      <c r="D877" s="8"/>
      <c r="E877" s="8"/>
      <c r="F877" s="8"/>
      <c r="G877" s="8"/>
      <c r="H877" s="8"/>
      <c r="I877" s="9"/>
      <c r="J877" s="8"/>
      <c r="K877" s="8"/>
      <c r="L877" s="8"/>
      <c r="M877" s="8"/>
      <c r="N877" s="8"/>
    </row>
    <row r="878" spans="1:14" ht="21.75" x14ac:dyDescent="0.5">
      <c r="A878" s="8"/>
      <c r="B878" s="8"/>
      <c r="C878" s="8"/>
      <c r="D878" s="8"/>
      <c r="E878" s="8"/>
      <c r="F878" s="8"/>
      <c r="G878" s="8"/>
      <c r="H878" s="8"/>
      <c r="I878" s="9"/>
      <c r="J878" s="8"/>
      <c r="K878" s="8"/>
      <c r="L878" s="8"/>
      <c r="M878" s="8"/>
      <c r="N878" s="8"/>
    </row>
    <row r="879" spans="1:14" ht="21.75" x14ac:dyDescent="0.5">
      <c r="A879" s="8"/>
      <c r="B879" s="8"/>
      <c r="C879" s="8"/>
      <c r="D879" s="8"/>
      <c r="E879" s="8"/>
      <c r="F879" s="8"/>
      <c r="G879" s="8"/>
      <c r="H879" s="8"/>
      <c r="I879" s="9"/>
      <c r="J879" s="8"/>
      <c r="K879" s="8"/>
      <c r="L879" s="8"/>
      <c r="M879" s="8"/>
      <c r="N879" s="8"/>
    </row>
    <row r="880" spans="1:14" ht="21.75" x14ac:dyDescent="0.5">
      <c r="A880" s="8"/>
      <c r="B880" s="8"/>
      <c r="C880" s="8"/>
      <c r="D880" s="8"/>
      <c r="E880" s="8"/>
      <c r="F880" s="8"/>
      <c r="G880" s="8"/>
      <c r="H880" s="8"/>
      <c r="I880" s="9"/>
      <c r="J880" s="8"/>
      <c r="K880" s="8"/>
      <c r="L880" s="8"/>
      <c r="M880" s="8"/>
      <c r="N880" s="8"/>
    </row>
    <row r="881" spans="1:14" ht="21.75" x14ac:dyDescent="0.5">
      <c r="A881" s="8"/>
      <c r="B881" s="8"/>
      <c r="C881" s="8"/>
      <c r="D881" s="8"/>
      <c r="E881" s="8"/>
      <c r="F881" s="8"/>
      <c r="G881" s="8"/>
      <c r="H881" s="8"/>
      <c r="I881" s="9"/>
      <c r="J881" s="8"/>
      <c r="K881" s="8"/>
      <c r="L881" s="8"/>
      <c r="M881" s="8"/>
      <c r="N881" s="8"/>
    </row>
    <row r="882" spans="1:14" ht="21.75" x14ac:dyDescent="0.5">
      <c r="A882" s="8"/>
      <c r="B882" s="8"/>
      <c r="C882" s="8"/>
      <c r="D882" s="8"/>
      <c r="E882" s="8"/>
      <c r="F882" s="8"/>
      <c r="G882" s="8"/>
      <c r="H882" s="8"/>
      <c r="I882" s="9"/>
      <c r="J882" s="8"/>
      <c r="K882" s="8"/>
      <c r="L882" s="8"/>
      <c r="M882" s="8"/>
      <c r="N882" s="8"/>
    </row>
    <row r="883" spans="1:14" ht="21.75" x14ac:dyDescent="0.5">
      <c r="A883" s="8"/>
      <c r="B883" s="8"/>
      <c r="C883" s="8"/>
      <c r="D883" s="8"/>
      <c r="E883" s="8"/>
      <c r="F883" s="8"/>
      <c r="G883" s="8"/>
      <c r="H883" s="8"/>
      <c r="I883" s="9"/>
      <c r="J883" s="8"/>
      <c r="K883" s="8"/>
      <c r="L883" s="8"/>
      <c r="M883" s="8"/>
      <c r="N883" s="8"/>
    </row>
    <row r="884" spans="1:14" ht="21.75" x14ac:dyDescent="0.5">
      <c r="A884" s="8"/>
      <c r="B884" s="8"/>
      <c r="C884" s="8"/>
      <c r="D884" s="8"/>
      <c r="E884" s="8"/>
      <c r="F884" s="8"/>
      <c r="G884" s="8"/>
      <c r="H884" s="8"/>
      <c r="I884" s="9"/>
      <c r="J884" s="8"/>
      <c r="K884" s="8"/>
      <c r="L884" s="8"/>
      <c r="M884" s="8"/>
      <c r="N884" s="8"/>
    </row>
    <row r="885" spans="1:14" ht="21.75" x14ac:dyDescent="0.5">
      <c r="A885" s="8"/>
      <c r="B885" s="8"/>
      <c r="C885" s="8"/>
      <c r="D885" s="8"/>
      <c r="E885" s="8"/>
      <c r="F885" s="8"/>
      <c r="G885" s="8"/>
      <c r="H885" s="8"/>
      <c r="I885" s="9"/>
      <c r="J885" s="8"/>
      <c r="K885" s="8"/>
      <c r="L885" s="8"/>
      <c r="M885" s="8"/>
      <c r="N885" s="8"/>
    </row>
    <row r="886" spans="1:14" ht="21.75" x14ac:dyDescent="0.5">
      <c r="A886" s="8"/>
      <c r="B886" s="8"/>
      <c r="C886" s="8"/>
      <c r="D886" s="8"/>
      <c r="E886" s="8"/>
      <c r="F886" s="8"/>
      <c r="G886" s="8"/>
      <c r="H886" s="8"/>
      <c r="I886" s="9"/>
      <c r="J886" s="8"/>
      <c r="K886" s="8"/>
      <c r="L886" s="8"/>
      <c r="M886" s="8"/>
      <c r="N886" s="8"/>
    </row>
    <row r="887" spans="1:14" ht="21.75" x14ac:dyDescent="0.5">
      <c r="A887" s="8"/>
      <c r="B887" s="8"/>
      <c r="C887" s="8"/>
      <c r="D887" s="8"/>
      <c r="E887" s="8"/>
      <c r="F887" s="8"/>
      <c r="G887" s="8"/>
      <c r="H887" s="8"/>
      <c r="I887" s="9"/>
      <c r="J887" s="8"/>
      <c r="K887" s="8"/>
      <c r="L887" s="8"/>
      <c r="M887" s="8"/>
      <c r="N887" s="8"/>
    </row>
    <row r="888" spans="1:14" ht="21.75" x14ac:dyDescent="0.5">
      <c r="A888" s="8"/>
      <c r="B888" s="8"/>
      <c r="C888" s="8"/>
      <c r="D888" s="8"/>
      <c r="E888" s="8"/>
      <c r="F888" s="8"/>
      <c r="G888" s="8"/>
      <c r="H888" s="8"/>
      <c r="I888" s="9"/>
      <c r="J888" s="8"/>
      <c r="K888" s="8"/>
      <c r="L888" s="8"/>
      <c r="M888" s="8"/>
      <c r="N888" s="8"/>
    </row>
    <row r="889" spans="1:14" ht="21.75" x14ac:dyDescent="0.5">
      <c r="A889" s="8"/>
      <c r="B889" s="8"/>
      <c r="C889" s="8"/>
      <c r="D889" s="8"/>
      <c r="E889" s="8"/>
      <c r="F889" s="8"/>
      <c r="G889" s="8"/>
      <c r="H889" s="8"/>
      <c r="I889" s="9"/>
      <c r="J889" s="8"/>
      <c r="K889" s="8"/>
      <c r="L889" s="8"/>
      <c r="M889" s="8"/>
      <c r="N889" s="8"/>
    </row>
    <row r="890" spans="1:14" ht="21.75" x14ac:dyDescent="0.5">
      <c r="A890" s="8"/>
      <c r="B890" s="8"/>
      <c r="C890" s="8"/>
      <c r="D890" s="8"/>
      <c r="E890" s="8"/>
      <c r="F890" s="8"/>
      <c r="G890" s="8"/>
      <c r="H890" s="8"/>
      <c r="I890" s="9"/>
      <c r="J890" s="8"/>
      <c r="K890" s="8"/>
      <c r="L890" s="8"/>
      <c r="M890" s="8"/>
      <c r="N890" s="8"/>
    </row>
    <row r="891" spans="1:14" ht="21.75" x14ac:dyDescent="0.5">
      <c r="A891" s="8"/>
      <c r="B891" s="8"/>
      <c r="C891" s="8"/>
      <c r="D891" s="8"/>
      <c r="E891" s="8"/>
      <c r="F891" s="8"/>
      <c r="G891" s="8"/>
      <c r="H891" s="8"/>
      <c r="I891" s="9"/>
      <c r="J891" s="8"/>
      <c r="K891" s="8"/>
      <c r="L891" s="8"/>
      <c r="M891" s="8"/>
      <c r="N891" s="8"/>
    </row>
    <row r="892" spans="1:14" ht="21.75" x14ac:dyDescent="0.5">
      <c r="A892" s="8"/>
      <c r="B892" s="8"/>
      <c r="C892" s="8"/>
      <c r="D892" s="8"/>
      <c r="E892" s="8"/>
      <c r="F892" s="8"/>
      <c r="G892" s="8"/>
      <c r="H892" s="8"/>
      <c r="I892" s="9"/>
      <c r="J892" s="8"/>
      <c r="K892" s="8"/>
      <c r="L892" s="8"/>
      <c r="M892" s="8"/>
      <c r="N892" s="8"/>
    </row>
    <row r="893" spans="1:14" ht="21.75" x14ac:dyDescent="0.5">
      <c r="A893" s="8"/>
      <c r="B893" s="8"/>
      <c r="C893" s="8"/>
      <c r="D893" s="8"/>
      <c r="E893" s="8"/>
      <c r="F893" s="8"/>
      <c r="G893" s="8"/>
      <c r="H893" s="8"/>
      <c r="I893" s="9"/>
      <c r="J893" s="8"/>
      <c r="K893" s="8"/>
      <c r="L893" s="8"/>
      <c r="M893" s="8"/>
      <c r="N893" s="8"/>
    </row>
    <row r="894" spans="1:14" ht="21.75" x14ac:dyDescent="0.5">
      <c r="A894" s="8"/>
      <c r="B894" s="8"/>
      <c r="C894" s="8"/>
      <c r="D894" s="8"/>
      <c r="E894" s="8"/>
      <c r="F894" s="8"/>
      <c r="G894" s="8"/>
      <c r="H894" s="8"/>
      <c r="I894" s="9"/>
      <c r="J894" s="8"/>
      <c r="K894" s="8"/>
      <c r="L894" s="8"/>
      <c r="M894" s="8"/>
      <c r="N894" s="8"/>
    </row>
    <row r="895" spans="1:14" ht="21.75" x14ac:dyDescent="0.5">
      <c r="A895" s="8"/>
      <c r="B895" s="8"/>
      <c r="C895" s="8"/>
      <c r="D895" s="8"/>
      <c r="E895" s="8"/>
      <c r="F895" s="8"/>
      <c r="G895" s="8"/>
      <c r="H895" s="8"/>
      <c r="I895" s="9"/>
      <c r="J895" s="8"/>
      <c r="K895" s="8"/>
      <c r="L895" s="8"/>
      <c r="M895" s="8"/>
      <c r="N895" s="8"/>
    </row>
    <row r="896" spans="1:14" ht="21.75" x14ac:dyDescent="0.5">
      <c r="A896" s="8"/>
      <c r="B896" s="8"/>
      <c r="C896" s="8"/>
      <c r="D896" s="8"/>
      <c r="E896" s="8"/>
      <c r="F896" s="8"/>
      <c r="G896" s="8"/>
      <c r="H896" s="8"/>
      <c r="I896" s="9"/>
      <c r="J896" s="8"/>
      <c r="K896" s="8"/>
      <c r="L896" s="8"/>
      <c r="M896" s="8"/>
      <c r="N896" s="8"/>
    </row>
    <row r="897" spans="1:14" ht="21.75" x14ac:dyDescent="0.5">
      <c r="A897" s="8"/>
      <c r="B897" s="8"/>
      <c r="C897" s="8"/>
      <c r="D897" s="8"/>
      <c r="E897" s="8"/>
      <c r="F897" s="8"/>
      <c r="G897" s="8"/>
      <c r="H897" s="8"/>
      <c r="I897" s="9"/>
      <c r="J897" s="8"/>
      <c r="K897" s="8"/>
      <c r="L897" s="8"/>
      <c r="M897" s="8"/>
      <c r="N897" s="8"/>
    </row>
    <row r="898" spans="1:14" ht="21.75" x14ac:dyDescent="0.5">
      <c r="A898" s="8"/>
      <c r="B898" s="8"/>
      <c r="C898" s="8"/>
      <c r="D898" s="8"/>
      <c r="E898" s="8"/>
      <c r="F898" s="8"/>
      <c r="G898" s="8"/>
      <c r="H898" s="8"/>
      <c r="I898" s="9"/>
      <c r="J898" s="8"/>
      <c r="K898" s="8"/>
      <c r="L898" s="8"/>
      <c r="M898" s="8"/>
      <c r="N898" s="8"/>
    </row>
    <row r="899" spans="1:14" ht="21.75" x14ac:dyDescent="0.5">
      <c r="A899" s="8"/>
      <c r="B899" s="8"/>
      <c r="C899" s="8"/>
      <c r="D899" s="8"/>
      <c r="E899" s="8"/>
      <c r="F899" s="8"/>
      <c r="G899" s="8"/>
      <c r="H899" s="8"/>
      <c r="I899" s="9"/>
      <c r="J899" s="8"/>
      <c r="K899" s="8"/>
      <c r="L899" s="8"/>
      <c r="M899" s="8"/>
      <c r="N899" s="8"/>
    </row>
    <row r="900" spans="1:14" ht="21.75" x14ac:dyDescent="0.5">
      <c r="A900" s="8"/>
      <c r="B900" s="8"/>
      <c r="C900" s="8"/>
      <c r="D900" s="8"/>
      <c r="E900" s="8"/>
      <c r="F900" s="8"/>
      <c r="G900" s="8"/>
      <c r="H900" s="8"/>
      <c r="I900" s="9"/>
      <c r="J900" s="8"/>
      <c r="K900" s="8"/>
      <c r="L900" s="8"/>
      <c r="M900" s="8"/>
      <c r="N900" s="8"/>
    </row>
    <row r="901" spans="1:14" ht="21.75" x14ac:dyDescent="0.5">
      <c r="A901" s="8"/>
      <c r="B901" s="8"/>
      <c r="C901" s="8"/>
      <c r="D901" s="8"/>
      <c r="E901" s="8"/>
      <c r="F901" s="8"/>
      <c r="G901" s="8"/>
      <c r="H901" s="8"/>
      <c r="I901" s="9"/>
      <c r="J901" s="8"/>
      <c r="K901" s="8"/>
      <c r="L901" s="8"/>
      <c r="M901" s="8"/>
      <c r="N901" s="8"/>
    </row>
    <row r="902" spans="1:14" ht="21.75" x14ac:dyDescent="0.5">
      <c r="A902" s="8"/>
      <c r="B902" s="8"/>
      <c r="C902" s="8"/>
      <c r="D902" s="8"/>
      <c r="E902" s="8"/>
      <c r="F902" s="8"/>
      <c r="G902" s="8"/>
      <c r="H902" s="8"/>
      <c r="I902" s="9"/>
      <c r="J902" s="8"/>
      <c r="K902" s="8"/>
      <c r="L902" s="8"/>
      <c r="M902" s="8"/>
      <c r="N902" s="8"/>
    </row>
    <row r="903" spans="1:14" ht="21.75" x14ac:dyDescent="0.5">
      <c r="A903" s="8"/>
      <c r="B903" s="8"/>
      <c r="C903" s="8"/>
      <c r="D903" s="8"/>
      <c r="E903" s="8"/>
      <c r="F903" s="8"/>
      <c r="G903" s="8"/>
      <c r="H903" s="8"/>
      <c r="I903" s="9"/>
      <c r="J903" s="8"/>
      <c r="K903" s="8"/>
      <c r="L903" s="8"/>
      <c r="M903" s="8"/>
      <c r="N903" s="8"/>
    </row>
    <row r="904" spans="1:14" ht="21.75" x14ac:dyDescent="0.5">
      <c r="A904" s="8"/>
      <c r="B904" s="8"/>
      <c r="C904" s="8"/>
      <c r="D904" s="8"/>
      <c r="E904" s="8"/>
      <c r="F904" s="8"/>
      <c r="G904" s="8"/>
      <c r="H904" s="8"/>
      <c r="I904" s="9"/>
      <c r="J904" s="8"/>
      <c r="K904" s="8"/>
      <c r="L904" s="8"/>
      <c r="M904" s="8"/>
      <c r="N904" s="8"/>
    </row>
    <row r="905" spans="1:14" ht="21.75" x14ac:dyDescent="0.5">
      <c r="A905" s="8"/>
      <c r="B905" s="8"/>
      <c r="C905" s="8"/>
      <c r="D905" s="8"/>
      <c r="E905" s="8"/>
      <c r="F905" s="8"/>
      <c r="G905" s="8"/>
      <c r="H905" s="8"/>
      <c r="I905" s="9"/>
      <c r="J905" s="8"/>
      <c r="K905" s="8"/>
      <c r="L905" s="8"/>
      <c r="M905" s="8"/>
      <c r="N905" s="8"/>
    </row>
    <row r="906" spans="1:14" ht="21.75" x14ac:dyDescent="0.5">
      <c r="A906" s="8"/>
      <c r="B906" s="8"/>
      <c r="C906" s="8"/>
      <c r="D906" s="8"/>
      <c r="E906" s="8"/>
      <c r="F906" s="8"/>
      <c r="G906" s="8"/>
      <c r="H906" s="8"/>
      <c r="I906" s="9"/>
      <c r="J906" s="8"/>
      <c r="K906" s="8"/>
      <c r="L906" s="8"/>
      <c r="M906" s="8"/>
      <c r="N906" s="8"/>
    </row>
    <row r="907" spans="1:14" ht="21.75" x14ac:dyDescent="0.5">
      <c r="A907" s="8"/>
      <c r="B907" s="8"/>
      <c r="C907" s="8"/>
      <c r="D907" s="8"/>
      <c r="E907" s="8"/>
      <c r="F907" s="8"/>
      <c r="G907" s="8"/>
      <c r="H907" s="8"/>
      <c r="I907" s="9"/>
      <c r="J907" s="8"/>
      <c r="K907" s="8"/>
      <c r="L907" s="8"/>
      <c r="M907" s="8"/>
      <c r="N907" s="8"/>
    </row>
    <row r="908" spans="1:14" ht="21.75" x14ac:dyDescent="0.5">
      <c r="A908" s="8"/>
      <c r="B908" s="8"/>
      <c r="C908" s="8"/>
      <c r="D908" s="8"/>
      <c r="E908" s="8"/>
      <c r="F908" s="8"/>
      <c r="G908" s="8"/>
      <c r="H908" s="8"/>
      <c r="I908" s="9"/>
      <c r="J908" s="8"/>
      <c r="K908" s="8"/>
      <c r="L908" s="8"/>
      <c r="M908" s="8"/>
      <c r="N908" s="8"/>
    </row>
    <row r="909" spans="1:14" ht="21.75" x14ac:dyDescent="0.5">
      <c r="A909" s="8"/>
      <c r="B909" s="8"/>
      <c r="C909" s="8"/>
      <c r="D909" s="8"/>
      <c r="E909" s="8"/>
      <c r="F909" s="8"/>
      <c r="G909" s="8"/>
      <c r="H909" s="8"/>
      <c r="I909" s="9"/>
      <c r="J909" s="8"/>
      <c r="K909" s="8"/>
      <c r="L909" s="8"/>
      <c r="M909" s="8"/>
      <c r="N909" s="8"/>
    </row>
    <row r="910" spans="1:14" ht="21.75" x14ac:dyDescent="0.5">
      <c r="A910" s="8"/>
      <c r="B910" s="8"/>
      <c r="C910" s="8"/>
      <c r="D910" s="8"/>
      <c r="E910" s="8"/>
      <c r="F910" s="8"/>
      <c r="G910" s="8"/>
      <c r="H910" s="8"/>
      <c r="I910" s="9"/>
      <c r="J910" s="8"/>
      <c r="K910" s="8"/>
      <c r="L910" s="8"/>
      <c r="M910" s="8"/>
      <c r="N910" s="8"/>
    </row>
    <row r="911" spans="1:14" ht="21.75" x14ac:dyDescent="0.5">
      <c r="A911" s="8"/>
      <c r="B911" s="8"/>
      <c r="C911" s="8"/>
      <c r="D911" s="8"/>
      <c r="E911" s="8"/>
      <c r="F911" s="8"/>
      <c r="G911" s="8"/>
      <c r="H911" s="8"/>
      <c r="I911" s="9"/>
      <c r="J911" s="8"/>
      <c r="K911" s="8"/>
      <c r="L911" s="8"/>
      <c r="M911" s="8"/>
      <c r="N911" s="8"/>
    </row>
    <row r="912" spans="1:14" ht="21.75" x14ac:dyDescent="0.5">
      <c r="A912" s="8"/>
      <c r="B912" s="8"/>
      <c r="C912" s="8"/>
      <c r="D912" s="8"/>
      <c r="E912" s="8"/>
      <c r="F912" s="8"/>
      <c r="G912" s="8"/>
      <c r="H912" s="8"/>
      <c r="I912" s="9"/>
      <c r="J912" s="8"/>
      <c r="K912" s="8"/>
      <c r="L912" s="8"/>
      <c r="M912" s="8"/>
      <c r="N912" s="8"/>
    </row>
    <row r="913" spans="1:14" ht="21.75" x14ac:dyDescent="0.5">
      <c r="A913" s="8"/>
      <c r="B913" s="8"/>
      <c r="C913" s="8"/>
      <c r="D913" s="8"/>
      <c r="E913" s="8"/>
      <c r="F913" s="8"/>
      <c r="G913" s="8"/>
      <c r="H913" s="8"/>
      <c r="I913" s="9"/>
      <c r="J913" s="8"/>
      <c r="K913" s="8"/>
      <c r="L913" s="8"/>
      <c r="M913" s="8"/>
      <c r="N913" s="8"/>
    </row>
    <row r="914" spans="1:14" ht="21.75" x14ac:dyDescent="0.5">
      <c r="A914" s="8"/>
      <c r="B914" s="8"/>
      <c r="C914" s="8"/>
      <c r="D914" s="8"/>
      <c r="E914" s="8"/>
      <c r="F914" s="8"/>
      <c r="G914" s="8"/>
      <c r="H914" s="8"/>
      <c r="I914" s="9"/>
      <c r="J914" s="8"/>
      <c r="K914" s="8"/>
      <c r="L914" s="8"/>
      <c r="M914" s="8"/>
      <c r="N914" s="8"/>
    </row>
    <row r="915" spans="1:14" ht="21.75" x14ac:dyDescent="0.5">
      <c r="A915" s="8"/>
      <c r="B915" s="8"/>
      <c r="C915" s="8"/>
      <c r="D915" s="8"/>
      <c r="E915" s="8"/>
      <c r="F915" s="8"/>
      <c r="G915" s="8"/>
      <c r="H915" s="8"/>
      <c r="I915" s="9"/>
      <c r="J915" s="8"/>
      <c r="K915" s="8"/>
      <c r="L915" s="8"/>
      <c r="M915" s="8"/>
      <c r="N915" s="8"/>
    </row>
    <row r="916" spans="1:14" ht="21.75" x14ac:dyDescent="0.5">
      <c r="A916" s="8"/>
      <c r="B916" s="8"/>
      <c r="C916" s="8"/>
      <c r="D916" s="8"/>
      <c r="E916" s="8"/>
      <c r="F916" s="8"/>
      <c r="G916" s="8"/>
      <c r="H916" s="8"/>
      <c r="I916" s="9"/>
      <c r="J916" s="8"/>
      <c r="K916" s="8"/>
      <c r="L916" s="8"/>
      <c r="M916" s="8"/>
      <c r="N916" s="8"/>
    </row>
    <row r="917" spans="1:14" ht="21.75" x14ac:dyDescent="0.5">
      <c r="A917" s="8"/>
      <c r="B917" s="8"/>
      <c r="C917" s="8"/>
      <c r="D917" s="8"/>
      <c r="E917" s="8"/>
      <c r="F917" s="8"/>
      <c r="G917" s="8"/>
      <c r="H917" s="8"/>
      <c r="I917" s="9"/>
      <c r="J917" s="8"/>
      <c r="K917" s="8"/>
      <c r="L917" s="8"/>
      <c r="M917" s="8"/>
      <c r="N917" s="8"/>
    </row>
    <row r="918" spans="1:14" ht="21.75" x14ac:dyDescent="0.5">
      <c r="A918" s="8"/>
      <c r="B918" s="8"/>
      <c r="C918" s="8"/>
      <c r="D918" s="8"/>
      <c r="E918" s="8"/>
      <c r="F918" s="8"/>
      <c r="G918" s="8"/>
      <c r="H918" s="8"/>
      <c r="I918" s="9"/>
      <c r="J918" s="8"/>
      <c r="K918" s="8"/>
      <c r="L918" s="8"/>
      <c r="M918" s="8"/>
      <c r="N918" s="8"/>
    </row>
    <row r="919" spans="1:14" ht="21.75" x14ac:dyDescent="0.5">
      <c r="A919" s="8"/>
      <c r="B919" s="8"/>
      <c r="C919" s="8"/>
      <c r="D919" s="8"/>
      <c r="E919" s="8"/>
      <c r="F919" s="8"/>
      <c r="G919" s="8"/>
      <c r="H919" s="8"/>
      <c r="I919" s="9"/>
      <c r="J919" s="8"/>
      <c r="K919" s="8"/>
      <c r="L919" s="8"/>
      <c r="M919" s="8"/>
      <c r="N919" s="8"/>
    </row>
    <row r="920" spans="1:14" ht="21.75" x14ac:dyDescent="0.5">
      <c r="A920" s="8"/>
      <c r="B920" s="8"/>
      <c r="C920" s="8"/>
      <c r="D920" s="8"/>
      <c r="E920" s="8"/>
      <c r="F920" s="8"/>
      <c r="G920" s="8"/>
      <c r="H920" s="8"/>
      <c r="I920" s="9"/>
      <c r="J920" s="8"/>
      <c r="K920" s="8"/>
      <c r="L920" s="8"/>
      <c r="M920" s="8"/>
      <c r="N920" s="8"/>
    </row>
    <row r="921" spans="1:14" ht="21.75" x14ac:dyDescent="0.5">
      <c r="A921" s="8"/>
      <c r="B921" s="8"/>
      <c r="C921" s="8"/>
      <c r="D921" s="8"/>
      <c r="E921" s="8"/>
      <c r="F921" s="8"/>
      <c r="G921" s="8"/>
      <c r="H921" s="8"/>
      <c r="I921" s="9"/>
      <c r="J921" s="8"/>
      <c r="K921" s="8"/>
      <c r="L921" s="8"/>
      <c r="M921" s="8"/>
      <c r="N921" s="8"/>
    </row>
    <row r="922" spans="1:14" ht="21.75" x14ac:dyDescent="0.5">
      <c r="A922" s="8"/>
      <c r="B922" s="8"/>
      <c r="C922" s="8"/>
      <c r="D922" s="8"/>
      <c r="E922" s="8"/>
      <c r="F922" s="8"/>
      <c r="G922" s="8"/>
      <c r="H922" s="8"/>
      <c r="I922" s="9"/>
      <c r="J922" s="8"/>
      <c r="K922" s="8"/>
      <c r="L922" s="8"/>
      <c r="M922" s="8"/>
      <c r="N922" s="8"/>
    </row>
    <row r="923" spans="1:14" ht="21.75" x14ac:dyDescent="0.5">
      <c r="A923" s="8"/>
      <c r="B923" s="8"/>
      <c r="C923" s="8"/>
      <c r="D923" s="8"/>
      <c r="E923" s="8"/>
      <c r="F923" s="8"/>
      <c r="G923" s="8"/>
      <c r="H923" s="8"/>
      <c r="I923" s="9"/>
      <c r="J923" s="8"/>
      <c r="K923" s="8"/>
      <c r="L923" s="8"/>
      <c r="M923" s="8"/>
      <c r="N923" s="8"/>
    </row>
    <row r="924" spans="1:14" ht="21.75" x14ac:dyDescent="0.5">
      <c r="A924" s="8"/>
      <c r="B924" s="8"/>
      <c r="C924" s="8"/>
      <c r="D924" s="8"/>
      <c r="E924" s="8"/>
      <c r="F924" s="8"/>
      <c r="G924" s="8"/>
      <c r="H924" s="8"/>
      <c r="I924" s="9"/>
      <c r="J924" s="8"/>
      <c r="K924" s="8"/>
      <c r="L924" s="8"/>
      <c r="M924" s="8"/>
      <c r="N924" s="8"/>
    </row>
    <row r="925" spans="1:14" ht="21.75" x14ac:dyDescent="0.5">
      <c r="A925" s="8"/>
      <c r="B925" s="8"/>
      <c r="C925" s="8"/>
      <c r="D925" s="8"/>
      <c r="E925" s="8"/>
      <c r="F925" s="8"/>
      <c r="G925" s="8"/>
      <c r="H925" s="8"/>
      <c r="I925" s="9"/>
      <c r="J925" s="8"/>
      <c r="K925" s="8"/>
      <c r="L925" s="8"/>
      <c r="M925" s="8"/>
      <c r="N925" s="8"/>
    </row>
    <row r="926" spans="1:14" ht="21.75" x14ac:dyDescent="0.5">
      <c r="A926" s="8"/>
      <c r="B926" s="8"/>
      <c r="C926" s="8"/>
      <c r="D926" s="8"/>
      <c r="E926" s="8"/>
      <c r="F926" s="8"/>
      <c r="G926" s="8"/>
      <c r="H926" s="8"/>
      <c r="I926" s="9"/>
      <c r="J926" s="8"/>
      <c r="K926" s="8"/>
      <c r="L926" s="8"/>
      <c r="M926" s="8"/>
      <c r="N926" s="8"/>
    </row>
    <row r="927" spans="1:14" ht="21.75" x14ac:dyDescent="0.5">
      <c r="A927" s="8"/>
      <c r="B927" s="8"/>
      <c r="C927" s="8"/>
      <c r="D927" s="8"/>
      <c r="E927" s="8"/>
      <c r="F927" s="8"/>
      <c r="G927" s="8"/>
      <c r="H927" s="8"/>
      <c r="I927" s="9"/>
      <c r="J927" s="8"/>
      <c r="K927" s="8"/>
      <c r="L927" s="8"/>
      <c r="M927" s="8"/>
      <c r="N927" s="8"/>
    </row>
    <row r="928" spans="1:14" ht="21.75" x14ac:dyDescent="0.5">
      <c r="A928" s="8"/>
      <c r="B928" s="8"/>
      <c r="C928" s="8"/>
      <c r="D928" s="8"/>
      <c r="E928" s="8"/>
      <c r="F928" s="8"/>
      <c r="G928" s="8"/>
      <c r="H928" s="8"/>
      <c r="I928" s="9"/>
      <c r="J928" s="8"/>
      <c r="K928" s="8"/>
      <c r="L928" s="8"/>
      <c r="M928" s="8"/>
      <c r="N928" s="8"/>
    </row>
    <row r="929" spans="1:14" ht="21.75" x14ac:dyDescent="0.5">
      <c r="A929" s="8"/>
      <c r="B929" s="8"/>
      <c r="C929" s="8"/>
      <c r="D929" s="8"/>
      <c r="E929" s="8"/>
      <c r="F929" s="8"/>
      <c r="G929" s="8"/>
      <c r="H929" s="8"/>
      <c r="I929" s="9"/>
      <c r="J929" s="8"/>
      <c r="K929" s="8"/>
      <c r="L929" s="8"/>
      <c r="M929" s="8"/>
      <c r="N929" s="8"/>
    </row>
    <row r="930" spans="1:14" ht="21.75" x14ac:dyDescent="0.5">
      <c r="A930" s="8"/>
      <c r="B930" s="8"/>
      <c r="C930" s="8"/>
      <c r="D930" s="8"/>
      <c r="E930" s="8"/>
      <c r="F930" s="8"/>
      <c r="G930" s="8"/>
      <c r="H930" s="8"/>
      <c r="I930" s="9"/>
      <c r="J930" s="8"/>
      <c r="K930" s="8"/>
      <c r="L930" s="8"/>
      <c r="M930" s="8"/>
      <c r="N930" s="8"/>
    </row>
    <row r="931" spans="1:14" ht="21.75" x14ac:dyDescent="0.5">
      <c r="A931" s="8"/>
      <c r="B931" s="8"/>
      <c r="C931" s="8"/>
      <c r="D931" s="8"/>
      <c r="E931" s="8"/>
      <c r="F931" s="8"/>
      <c r="G931" s="8"/>
      <c r="H931" s="8"/>
      <c r="I931" s="9"/>
      <c r="J931" s="8"/>
      <c r="K931" s="8"/>
      <c r="L931" s="8"/>
      <c r="M931" s="8"/>
      <c r="N931" s="8"/>
    </row>
    <row r="932" spans="1:14" ht="21.75" x14ac:dyDescent="0.5">
      <c r="A932" s="8"/>
      <c r="B932" s="8"/>
      <c r="C932" s="8"/>
      <c r="D932" s="8"/>
      <c r="E932" s="8"/>
      <c r="F932" s="8"/>
      <c r="G932" s="8"/>
      <c r="H932" s="8"/>
      <c r="I932" s="9"/>
      <c r="J932" s="8"/>
      <c r="K932" s="8"/>
      <c r="L932" s="8"/>
      <c r="M932" s="8"/>
      <c r="N932" s="8"/>
    </row>
    <row r="933" spans="1:14" ht="21.75" x14ac:dyDescent="0.5">
      <c r="A933" s="8"/>
      <c r="B933" s="8"/>
      <c r="C933" s="8"/>
      <c r="D933" s="8"/>
      <c r="E933" s="8"/>
      <c r="F933" s="8"/>
      <c r="G933" s="8"/>
      <c r="H933" s="8"/>
      <c r="I933" s="9"/>
      <c r="J933" s="8"/>
      <c r="K933" s="8"/>
      <c r="L933" s="8"/>
      <c r="M933" s="8"/>
      <c r="N933" s="8"/>
    </row>
    <row r="934" spans="1:14" ht="21.75" x14ac:dyDescent="0.5">
      <c r="A934" s="8"/>
      <c r="B934" s="8"/>
      <c r="C934" s="8"/>
      <c r="D934" s="8"/>
      <c r="E934" s="8"/>
      <c r="F934" s="8"/>
      <c r="G934" s="8"/>
      <c r="H934" s="8"/>
      <c r="I934" s="9"/>
      <c r="J934" s="8"/>
      <c r="K934" s="8"/>
      <c r="L934" s="8"/>
      <c r="M934" s="8"/>
      <c r="N934" s="8"/>
    </row>
    <row r="935" spans="1:14" ht="21.75" x14ac:dyDescent="0.5">
      <c r="A935" s="8"/>
      <c r="B935" s="8"/>
      <c r="C935" s="8"/>
      <c r="D935" s="8"/>
      <c r="E935" s="8"/>
      <c r="F935" s="8"/>
      <c r="G935" s="8"/>
      <c r="H935" s="8"/>
      <c r="I935" s="9"/>
      <c r="J935" s="8"/>
      <c r="K935" s="8"/>
      <c r="L935" s="8"/>
      <c r="M935" s="8"/>
      <c r="N935" s="8"/>
    </row>
    <row r="936" spans="1:14" ht="21.75" x14ac:dyDescent="0.5">
      <c r="A936" s="8"/>
      <c r="B936" s="8"/>
      <c r="C936" s="8"/>
      <c r="D936" s="8"/>
      <c r="E936" s="8"/>
      <c r="F936" s="8"/>
      <c r="G936" s="8"/>
      <c r="H936" s="8"/>
      <c r="I936" s="9"/>
      <c r="J936" s="8"/>
      <c r="K936" s="8"/>
      <c r="L936" s="8"/>
      <c r="M936" s="8"/>
      <c r="N936" s="8"/>
    </row>
    <row r="937" spans="1:14" ht="21.75" x14ac:dyDescent="0.5">
      <c r="A937" s="8"/>
      <c r="B937" s="8"/>
      <c r="C937" s="8"/>
      <c r="D937" s="8"/>
      <c r="E937" s="8"/>
      <c r="F937" s="8"/>
      <c r="G937" s="8"/>
      <c r="H937" s="8"/>
      <c r="I937" s="9"/>
      <c r="J937" s="8"/>
      <c r="K937" s="8"/>
      <c r="L937" s="8"/>
      <c r="M937" s="8"/>
      <c r="N937" s="8"/>
    </row>
    <row r="938" spans="1:14" ht="21.75" x14ac:dyDescent="0.5">
      <c r="A938" s="8"/>
      <c r="B938" s="8"/>
      <c r="C938" s="8"/>
      <c r="D938" s="8"/>
      <c r="E938" s="8"/>
      <c r="F938" s="8"/>
      <c r="G938" s="8"/>
      <c r="H938" s="8"/>
      <c r="I938" s="9"/>
      <c r="J938" s="8"/>
      <c r="K938" s="8"/>
      <c r="L938" s="8"/>
      <c r="M938" s="8"/>
      <c r="N938" s="8"/>
    </row>
    <row r="939" spans="1:14" ht="21.75" x14ac:dyDescent="0.5">
      <c r="A939" s="8"/>
      <c r="B939" s="8"/>
      <c r="C939" s="8"/>
      <c r="D939" s="8"/>
      <c r="E939" s="8"/>
      <c r="F939" s="8"/>
      <c r="G939" s="8"/>
      <c r="H939" s="8"/>
      <c r="I939" s="9"/>
      <c r="J939" s="8"/>
      <c r="K939" s="8"/>
      <c r="L939" s="8"/>
      <c r="M939" s="8"/>
      <c r="N939" s="8"/>
    </row>
    <row r="940" spans="1:14" ht="21.75" x14ac:dyDescent="0.5">
      <c r="A940" s="8"/>
      <c r="B940" s="8"/>
      <c r="C940" s="8"/>
      <c r="D940" s="8"/>
      <c r="E940" s="8"/>
      <c r="F940" s="8"/>
      <c r="G940" s="8"/>
      <c r="H940" s="8"/>
      <c r="I940" s="9"/>
      <c r="J940" s="8"/>
      <c r="K940" s="8"/>
      <c r="L940" s="8"/>
      <c r="M940" s="8"/>
      <c r="N940" s="8"/>
    </row>
    <row r="941" spans="1:14" ht="21.75" x14ac:dyDescent="0.5">
      <c r="A941" s="8"/>
      <c r="B941" s="8"/>
      <c r="C941" s="8"/>
      <c r="D941" s="8"/>
      <c r="E941" s="8"/>
      <c r="F941" s="8"/>
      <c r="G941" s="8"/>
      <c r="H941" s="8"/>
      <c r="I941" s="9"/>
      <c r="J941" s="8"/>
      <c r="K941" s="8"/>
      <c r="L941" s="8"/>
      <c r="M941" s="8"/>
      <c r="N941" s="8"/>
    </row>
    <row r="942" spans="1:14" ht="21.75" x14ac:dyDescent="0.5">
      <c r="A942" s="8"/>
      <c r="B942" s="8"/>
      <c r="C942" s="8"/>
      <c r="D942" s="8"/>
      <c r="E942" s="8"/>
      <c r="F942" s="8"/>
      <c r="G942" s="8"/>
      <c r="H942" s="8"/>
      <c r="I942" s="9"/>
      <c r="J942" s="8"/>
      <c r="K942" s="8"/>
      <c r="L942" s="8"/>
      <c r="M942" s="8"/>
      <c r="N942" s="8"/>
    </row>
    <row r="943" spans="1:14" ht="21.75" x14ac:dyDescent="0.5">
      <c r="A943" s="8"/>
      <c r="B943" s="8"/>
      <c r="C943" s="8"/>
      <c r="D943" s="8"/>
      <c r="E943" s="8"/>
      <c r="F943" s="8"/>
      <c r="G943" s="8"/>
      <c r="H943" s="8"/>
      <c r="I943" s="9"/>
      <c r="J943" s="8"/>
      <c r="K943" s="8"/>
      <c r="L943" s="8"/>
      <c r="M943" s="8"/>
      <c r="N943" s="8"/>
    </row>
    <row r="944" spans="1:14" ht="21.75" x14ac:dyDescent="0.5">
      <c r="A944" s="8"/>
      <c r="B944" s="8"/>
      <c r="C944" s="8"/>
      <c r="D944" s="8"/>
      <c r="E944" s="8"/>
      <c r="F944" s="8"/>
      <c r="G944" s="8"/>
      <c r="H944" s="8"/>
      <c r="I944" s="9"/>
      <c r="J944" s="8"/>
      <c r="K944" s="8"/>
      <c r="L944" s="8"/>
      <c r="M944" s="8"/>
      <c r="N944" s="8"/>
    </row>
    <row r="945" spans="1:14" ht="21.75" x14ac:dyDescent="0.5">
      <c r="A945" s="8"/>
      <c r="B945" s="8"/>
      <c r="C945" s="8"/>
      <c r="D945" s="8"/>
      <c r="E945" s="8"/>
      <c r="F945" s="8"/>
      <c r="G945" s="8"/>
      <c r="H945" s="8"/>
      <c r="I945" s="9"/>
      <c r="J945" s="8"/>
      <c r="K945" s="8"/>
      <c r="L945" s="8"/>
      <c r="M945" s="8"/>
      <c r="N945" s="8"/>
    </row>
    <row r="946" spans="1:14" ht="21.75" x14ac:dyDescent="0.5">
      <c r="A946" s="8"/>
      <c r="B946" s="8"/>
      <c r="C946" s="8"/>
      <c r="D946" s="8"/>
      <c r="E946" s="8"/>
      <c r="F946" s="8"/>
      <c r="G946" s="8"/>
      <c r="H946" s="8"/>
      <c r="I946" s="9"/>
      <c r="J946" s="8"/>
      <c r="K946" s="8"/>
      <c r="L946" s="8"/>
      <c r="M946" s="8"/>
      <c r="N946" s="8"/>
    </row>
    <row r="947" spans="1:14" ht="21.75" x14ac:dyDescent="0.5">
      <c r="A947" s="8"/>
      <c r="B947" s="8"/>
      <c r="C947" s="8"/>
      <c r="D947" s="8"/>
      <c r="E947" s="8"/>
      <c r="F947" s="8"/>
      <c r="G947" s="8"/>
      <c r="H947" s="8"/>
      <c r="I947" s="9"/>
      <c r="J947" s="8"/>
      <c r="K947" s="8"/>
      <c r="L947" s="8"/>
      <c r="M947" s="8"/>
      <c r="N947" s="8"/>
    </row>
    <row r="948" spans="1:14" ht="21.75" x14ac:dyDescent="0.5">
      <c r="A948" s="8"/>
      <c r="B948" s="8"/>
      <c r="C948" s="8"/>
      <c r="D948" s="8"/>
      <c r="E948" s="8"/>
      <c r="F948" s="8"/>
      <c r="G948" s="8"/>
      <c r="H948" s="8"/>
      <c r="I948" s="9"/>
      <c r="J948" s="8"/>
      <c r="K948" s="8"/>
      <c r="L948" s="8"/>
      <c r="M948" s="8"/>
      <c r="N948" s="8"/>
    </row>
    <row r="949" spans="1:14" ht="21.75" x14ac:dyDescent="0.5">
      <c r="A949" s="8"/>
      <c r="B949" s="8"/>
      <c r="C949" s="8"/>
      <c r="D949" s="8"/>
      <c r="E949" s="8"/>
      <c r="F949" s="8"/>
      <c r="G949" s="8"/>
      <c r="H949" s="8"/>
      <c r="I949" s="9"/>
      <c r="J949" s="8"/>
      <c r="K949" s="8"/>
      <c r="L949" s="8"/>
      <c r="M949" s="8"/>
      <c r="N949" s="8"/>
    </row>
    <row r="950" spans="1:14" ht="21.75" x14ac:dyDescent="0.5">
      <c r="A950" s="8"/>
      <c r="B950" s="8"/>
      <c r="C950" s="8"/>
      <c r="D950" s="8"/>
      <c r="E950" s="8"/>
      <c r="F950" s="8"/>
      <c r="G950" s="8"/>
      <c r="H950" s="8"/>
      <c r="I950" s="9"/>
      <c r="J950" s="8"/>
      <c r="K950" s="8"/>
      <c r="L950" s="8"/>
      <c r="M950" s="8"/>
      <c r="N950" s="8"/>
    </row>
    <row r="951" spans="1:14" ht="21.75" x14ac:dyDescent="0.5">
      <c r="A951" s="8"/>
      <c r="B951" s="8"/>
      <c r="C951" s="8"/>
      <c r="D951" s="8"/>
      <c r="E951" s="8"/>
      <c r="F951" s="8"/>
      <c r="G951" s="8"/>
      <c r="H951" s="8"/>
      <c r="I951" s="9"/>
      <c r="J951" s="8"/>
      <c r="K951" s="8"/>
      <c r="L951" s="8"/>
      <c r="M951" s="8"/>
      <c r="N951" s="8"/>
    </row>
    <row r="952" spans="1:14" ht="21.75" x14ac:dyDescent="0.5">
      <c r="A952" s="8"/>
      <c r="B952" s="8"/>
      <c r="C952" s="8"/>
      <c r="D952" s="8"/>
      <c r="E952" s="8"/>
      <c r="F952" s="8"/>
      <c r="G952" s="8"/>
      <c r="H952" s="8"/>
      <c r="I952" s="9"/>
      <c r="J952" s="8"/>
      <c r="K952" s="8"/>
      <c r="L952" s="8"/>
      <c r="M952" s="8"/>
      <c r="N952" s="8"/>
    </row>
    <row r="953" spans="1:14" ht="21.75" x14ac:dyDescent="0.5">
      <c r="A953" s="8"/>
      <c r="B953" s="8"/>
      <c r="C953" s="8"/>
      <c r="D953" s="8"/>
      <c r="E953" s="8"/>
      <c r="F953" s="8"/>
      <c r="G953" s="8"/>
      <c r="H953" s="8"/>
      <c r="I953" s="9"/>
      <c r="J953" s="8"/>
      <c r="K953" s="8"/>
      <c r="L953" s="8"/>
      <c r="M953" s="8"/>
      <c r="N953" s="8"/>
    </row>
    <row r="954" spans="1:14" ht="21.75" x14ac:dyDescent="0.5">
      <c r="A954" s="8"/>
      <c r="B954" s="8"/>
      <c r="C954" s="8"/>
      <c r="D954" s="8"/>
      <c r="E954" s="8"/>
      <c r="F954" s="8"/>
      <c r="G954" s="8"/>
      <c r="H954" s="8"/>
      <c r="I954" s="9"/>
      <c r="J954" s="8"/>
      <c r="K954" s="8"/>
      <c r="L954" s="8"/>
      <c r="M954" s="8"/>
      <c r="N954" s="8"/>
    </row>
    <row r="955" spans="1:14" ht="21.75" x14ac:dyDescent="0.5">
      <c r="A955" s="8"/>
      <c r="B955" s="8"/>
      <c r="C955" s="8"/>
      <c r="D955" s="8"/>
      <c r="E955" s="8"/>
      <c r="F955" s="8"/>
      <c r="G955" s="8"/>
      <c r="H955" s="8"/>
      <c r="I955" s="9"/>
      <c r="J955" s="8"/>
      <c r="K955" s="8"/>
      <c r="L955" s="8"/>
      <c r="M955" s="8"/>
      <c r="N955" s="8"/>
    </row>
    <row r="956" spans="1:14" ht="21.75" x14ac:dyDescent="0.5">
      <c r="A956" s="8"/>
      <c r="B956" s="8"/>
      <c r="C956" s="8"/>
      <c r="D956" s="8"/>
      <c r="E956" s="8"/>
      <c r="F956" s="8"/>
      <c r="G956" s="8"/>
      <c r="H956" s="8"/>
      <c r="I956" s="9"/>
      <c r="J956" s="8"/>
      <c r="K956" s="8"/>
      <c r="L956" s="8"/>
      <c r="M956" s="8"/>
      <c r="N956" s="8"/>
    </row>
    <row r="957" spans="1:14" ht="21.75" x14ac:dyDescent="0.5">
      <c r="A957" s="8"/>
      <c r="B957" s="8"/>
      <c r="C957" s="8"/>
      <c r="D957" s="8"/>
      <c r="E957" s="8"/>
      <c r="F957" s="8"/>
      <c r="G957" s="8"/>
      <c r="H957" s="8"/>
      <c r="I957" s="9"/>
      <c r="J957" s="8"/>
      <c r="K957" s="8"/>
      <c r="L957" s="8"/>
      <c r="M957" s="8"/>
      <c r="N957" s="8"/>
    </row>
    <row r="958" spans="1:14" ht="21.75" x14ac:dyDescent="0.5">
      <c r="A958" s="8"/>
      <c r="B958" s="8"/>
      <c r="C958" s="8"/>
      <c r="D958" s="8"/>
      <c r="E958" s="8"/>
      <c r="F958" s="8"/>
      <c r="G958" s="8"/>
      <c r="H958" s="8"/>
      <c r="I958" s="9"/>
      <c r="J958" s="8"/>
      <c r="K958" s="8"/>
      <c r="L958" s="8"/>
      <c r="M958" s="8"/>
      <c r="N958" s="8"/>
    </row>
    <row r="959" spans="1:14" ht="21.75" x14ac:dyDescent="0.5">
      <c r="A959" s="8"/>
      <c r="B959" s="8"/>
      <c r="C959" s="8"/>
      <c r="D959" s="8"/>
      <c r="E959" s="8"/>
      <c r="F959" s="8"/>
      <c r="G959" s="8"/>
      <c r="H959" s="8"/>
      <c r="I959" s="9"/>
      <c r="J959" s="8"/>
      <c r="K959" s="8"/>
      <c r="L959" s="8"/>
      <c r="M959" s="8"/>
      <c r="N959" s="8"/>
    </row>
    <row r="960" spans="1:14" ht="21.75" x14ac:dyDescent="0.5">
      <c r="A960" s="8"/>
      <c r="B960" s="8"/>
      <c r="C960" s="8"/>
      <c r="D960" s="8"/>
      <c r="E960" s="8"/>
      <c r="F960" s="8"/>
      <c r="G960" s="8"/>
      <c r="H960" s="8"/>
      <c r="I960" s="9"/>
      <c r="J960" s="8"/>
      <c r="K960" s="8"/>
      <c r="L960" s="8"/>
      <c r="M960" s="8"/>
      <c r="N960" s="8"/>
    </row>
    <row r="961" spans="1:14" ht="21.75" x14ac:dyDescent="0.5">
      <c r="A961" s="8"/>
      <c r="B961" s="8"/>
      <c r="C961" s="8"/>
      <c r="D961" s="8"/>
      <c r="E961" s="8"/>
      <c r="F961" s="8"/>
      <c r="G961" s="8"/>
      <c r="H961" s="8"/>
      <c r="I961" s="9"/>
      <c r="J961" s="8"/>
      <c r="K961" s="8"/>
      <c r="L961" s="8"/>
      <c r="M961" s="8"/>
      <c r="N961" s="8"/>
    </row>
    <row r="962" spans="1:14" ht="21.75" x14ac:dyDescent="0.5">
      <c r="A962" s="8"/>
      <c r="B962" s="8"/>
      <c r="C962" s="8"/>
      <c r="D962" s="8"/>
      <c r="E962" s="8"/>
      <c r="F962" s="8"/>
      <c r="G962" s="8"/>
      <c r="H962" s="8"/>
      <c r="I962" s="9"/>
      <c r="J962" s="8"/>
      <c r="K962" s="8"/>
      <c r="L962" s="8"/>
      <c r="M962" s="8"/>
      <c r="N962" s="8"/>
    </row>
    <row r="963" spans="1:14" ht="21.75" x14ac:dyDescent="0.5">
      <c r="A963" s="8"/>
      <c r="B963" s="8"/>
      <c r="C963" s="8"/>
      <c r="D963" s="8"/>
      <c r="E963" s="8"/>
      <c r="F963" s="8"/>
      <c r="G963" s="8"/>
      <c r="H963" s="8"/>
      <c r="I963" s="9"/>
      <c r="J963" s="8"/>
      <c r="K963" s="8"/>
      <c r="L963" s="8"/>
      <c r="M963" s="8"/>
      <c r="N963" s="8"/>
    </row>
    <row r="964" spans="1:14" ht="21.75" x14ac:dyDescent="0.5">
      <c r="A964" s="8"/>
      <c r="B964" s="8"/>
      <c r="C964" s="8"/>
      <c r="D964" s="8"/>
      <c r="E964" s="8"/>
      <c r="F964" s="8"/>
      <c r="G964" s="8"/>
      <c r="H964" s="8"/>
      <c r="I964" s="9"/>
      <c r="J964" s="8"/>
      <c r="K964" s="8"/>
      <c r="L964" s="8"/>
      <c r="M964" s="8"/>
      <c r="N964" s="8"/>
    </row>
    <row r="965" spans="1:14" ht="21.75" x14ac:dyDescent="0.5">
      <c r="A965" s="8"/>
      <c r="B965" s="8"/>
      <c r="C965" s="8"/>
      <c r="D965" s="8"/>
      <c r="E965" s="8"/>
      <c r="F965" s="8"/>
      <c r="G965" s="8"/>
      <c r="H965" s="8"/>
      <c r="I965" s="9"/>
      <c r="J965" s="8"/>
      <c r="K965" s="8"/>
      <c r="L965" s="8"/>
      <c r="M965" s="8"/>
      <c r="N965" s="8"/>
    </row>
    <row r="966" spans="1:14" ht="21.75" x14ac:dyDescent="0.5">
      <c r="A966" s="8"/>
      <c r="B966" s="8"/>
      <c r="C966" s="8"/>
      <c r="D966" s="8"/>
      <c r="E966" s="8"/>
      <c r="F966" s="8"/>
      <c r="G966" s="8"/>
      <c r="H966" s="8"/>
      <c r="I966" s="9"/>
      <c r="J966" s="8"/>
      <c r="K966" s="8"/>
      <c r="L966" s="8"/>
      <c r="M966" s="8"/>
      <c r="N966" s="8"/>
    </row>
    <row r="967" spans="1:14" ht="21.75" x14ac:dyDescent="0.5">
      <c r="A967" s="8"/>
      <c r="B967" s="8"/>
      <c r="C967" s="8"/>
      <c r="D967" s="8"/>
      <c r="E967" s="8"/>
      <c r="F967" s="8"/>
      <c r="G967" s="8"/>
      <c r="H967" s="8"/>
      <c r="I967" s="9"/>
      <c r="J967" s="8"/>
      <c r="K967" s="8"/>
      <c r="L967" s="8"/>
      <c r="M967" s="8"/>
      <c r="N967" s="8"/>
    </row>
    <row r="968" spans="1:14" ht="21.75" x14ac:dyDescent="0.5">
      <c r="A968" s="8"/>
      <c r="B968" s="8"/>
      <c r="C968" s="8"/>
      <c r="D968" s="8"/>
      <c r="E968" s="8"/>
      <c r="F968" s="8"/>
      <c r="G968" s="8"/>
      <c r="H968" s="8"/>
      <c r="I968" s="9"/>
      <c r="J968" s="8"/>
      <c r="K968" s="8"/>
      <c r="L968" s="8"/>
      <c r="M968" s="8"/>
      <c r="N968" s="8"/>
    </row>
    <row r="969" spans="1:14" ht="21.75" x14ac:dyDescent="0.5">
      <c r="A969" s="8"/>
      <c r="B969" s="8"/>
      <c r="C969" s="8"/>
      <c r="D969" s="8"/>
      <c r="E969" s="8"/>
      <c r="F969" s="8"/>
      <c r="G969" s="8"/>
      <c r="H969" s="8"/>
      <c r="I969" s="9"/>
      <c r="J969" s="8"/>
      <c r="K969" s="8"/>
      <c r="L969" s="8"/>
      <c r="M969" s="8"/>
      <c r="N969" s="8"/>
    </row>
    <row r="970" spans="1:14" ht="21.75" x14ac:dyDescent="0.5">
      <c r="A970" s="8"/>
      <c r="B970" s="8"/>
      <c r="C970" s="8"/>
      <c r="D970" s="8"/>
      <c r="E970" s="8"/>
      <c r="F970" s="8"/>
      <c r="G970" s="8"/>
      <c r="H970" s="8"/>
      <c r="I970" s="9"/>
      <c r="J970" s="8"/>
      <c r="K970" s="8"/>
      <c r="L970" s="8"/>
      <c r="M970" s="8"/>
      <c r="N970" s="8"/>
    </row>
    <row r="971" spans="1:14" ht="21.75" x14ac:dyDescent="0.5">
      <c r="A971" s="8"/>
      <c r="B971" s="8"/>
      <c r="C971" s="8"/>
      <c r="D971" s="8"/>
      <c r="E971" s="8"/>
      <c r="F971" s="8"/>
      <c r="G971" s="8"/>
      <c r="H971" s="8"/>
      <c r="I971" s="9"/>
      <c r="J971" s="8"/>
      <c r="K971" s="8"/>
      <c r="L971" s="8"/>
      <c r="M971" s="8"/>
      <c r="N971" s="8"/>
    </row>
    <row r="972" spans="1:14" ht="21.75" x14ac:dyDescent="0.5">
      <c r="A972" s="8"/>
      <c r="B972" s="8"/>
      <c r="C972" s="8"/>
      <c r="D972" s="8"/>
      <c r="E972" s="8"/>
      <c r="F972" s="8"/>
      <c r="G972" s="8"/>
      <c r="H972" s="8"/>
      <c r="I972" s="9"/>
      <c r="J972" s="8"/>
      <c r="K972" s="8"/>
      <c r="L972" s="8"/>
      <c r="M972" s="8"/>
      <c r="N972" s="8"/>
    </row>
    <row r="973" spans="1:14" ht="21.75" x14ac:dyDescent="0.5">
      <c r="A973" s="8"/>
      <c r="B973" s="8"/>
      <c r="C973" s="8"/>
      <c r="D973" s="8"/>
      <c r="E973" s="8"/>
      <c r="F973" s="8"/>
      <c r="G973" s="8"/>
      <c r="H973" s="8"/>
      <c r="I973" s="9"/>
      <c r="J973" s="8"/>
      <c r="K973" s="8"/>
      <c r="L973" s="8"/>
      <c r="M973" s="8"/>
      <c r="N973" s="8"/>
    </row>
    <row r="974" spans="1:14" ht="21.75" x14ac:dyDescent="0.5">
      <c r="A974" s="8"/>
      <c r="B974" s="8"/>
      <c r="C974" s="8"/>
      <c r="D974" s="8"/>
      <c r="E974" s="8"/>
      <c r="F974" s="8"/>
      <c r="G974" s="8"/>
      <c r="H974" s="8"/>
      <c r="I974" s="9"/>
      <c r="J974" s="8"/>
      <c r="K974" s="8"/>
      <c r="L974" s="8"/>
      <c r="M974" s="8"/>
      <c r="N974" s="8"/>
    </row>
    <row r="975" spans="1:14" ht="21.75" x14ac:dyDescent="0.5">
      <c r="A975" s="8"/>
      <c r="B975" s="8"/>
      <c r="C975" s="8"/>
      <c r="D975" s="8"/>
      <c r="E975" s="8"/>
      <c r="F975" s="8"/>
      <c r="G975" s="8"/>
      <c r="H975" s="8"/>
      <c r="I975" s="9"/>
      <c r="J975" s="8"/>
      <c r="K975" s="8"/>
      <c r="L975" s="8"/>
      <c r="M975" s="8"/>
      <c r="N975" s="8"/>
    </row>
    <row r="976" spans="1:14" ht="21.75" x14ac:dyDescent="0.5">
      <c r="A976" s="8"/>
      <c r="B976" s="8"/>
      <c r="C976" s="8"/>
      <c r="D976" s="8"/>
      <c r="E976" s="8"/>
      <c r="F976" s="8"/>
      <c r="G976" s="8"/>
      <c r="H976" s="8"/>
      <c r="I976" s="9"/>
      <c r="J976" s="8"/>
      <c r="K976" s="8"/>
      <c r="L976" s="8"/>
      <c r="M976" s="8"/>
      <c r="N976" s="8"/>
    </row>
    <row r="977" spans="1:14" ht="21.75" x14ac:dyDescent="0.5">
      <c r="A977" s="8"/>
      <c r="B977" s="8"/>
      <c r="C977" s="8"/>
      <c r="D977" s="8"/>
      <c r="E977" s="8"/>
      <c r="F977" s="8"/>
      <c r="G977" s="8"/>
      <c r="H977" s="8"/>
      <c r="I977" s="9"/>
      <c r="J977" s="8"/>
      <c r="K977" s="8"/>
      <c r="L977" s="8"/>
      <c r="M977" s="8"/>
      <c r="N977" s="8"/>
    </row>
    <row r="978" spans="1:14" ht="21.75" x14ac:dyDescent="0.5">
      <c r="A978" s="8"/>
      <c r="B978" s="8"/>
      <c r="C978" s="8"/>
      <c r="D978" s="8"/>
      <c r="E978" s="8"/>
      <c r="F978" s="8"/>
      <c r="G978" s="8"/>
      <c r="H978" s="8"/>
      <c r="I978" s="9"/>
      <c r="J978" s="8"/>
      <c r="K978" s="8"/>
      <c r="L978" s="8"/>
      <c r="M978" s="8"/>
      <c r="N978" s="8"/>
    </row>
    <row r="979" spans="1:14" ht="21.75" x14ac:dyDescent="0.5">
      <c r="A979" s="8"/>
      <c r="B979" s="8"/>
      <c r="C979" s="8"/>
      <c r="D979" s="8"/>
      <c r="E979" s="8"/>
      <c r="F979" s="8"/>
      <c r="G979" s="8"/>
      <c r="H979" s="8"/>
      <c r="I979" s="9"/>
      <c r="J979" s="8"/>
      <c r="K979" s="8"/>
      <c r="L979" s="8"/>
      <c r="M979" s="8"/>
      <c r="N979" s="8"/>
    </row>
    <row r="980" spans="1:14" ht="21.75" x14ac:dyDescent="0.5">
      <c r="A980" s="8"/>
      <c r="B980" s="8"/>
      <c r="C980" s="8"/>
      <c r="D980" s="8"/>
      <c r="E980" s="8"/>
      <c r="F980" s="8"/>
      <c r="G980" s="8"/>
      <c r="H980" s="8"/>
      <c r="I980" s="9"/>
      <c r="J980" s="8"/>
      <c r="K980" s="8"/>
      <c r="L980" s="8"/>
      <c r="M980" s="8"/>
      <c r="N980" s="8"/>
    </row>
    <row r="981" spans="1:14" ht="21.75" x14ac:dyDescent="0.5">
      <c r="A981" s="8"/>
      <c r="B981" s="8"/>
      <c r="C981" s="8"/>
      <c r="D981" s="8"/>
      <c r="E981" s="8"/>
      <c r="F981" s="8"/>
      <c r="G981" s="8"/>
      <c r="H981" s="8"/>
      <c r="I981" s="9"/>
      <c r="J981" s="8"/>
      <c r="K981" s="8"/>
      <c r="L981" s="8"/>
      <c r="M981" s="8"/>
      <c r="N981" s="8"/>
    </row>
    <row r="982" spans="1:14" ht="21.75" x14ac:dyDescent="0.5">
      <c r="A982" s="8"/>
      <c r="B982" s="8"/>
      <c r="C982" s="8"/>
      <c r="D982" s="8"/>
      <c r="E982" s="8"/>
      <c r="F982" s="8"/>
      <c r="G982" s="8"/>
      <c r="H982" s="8"/>
      <c r="I982" s="9"/>
      <c r="J982" s="8"/>
      <c r="K982" s="8"/>
      <c r="L982" s="8"/>
      <c r="M982" s="8"/>
      <c r="N982" s="8"/>
    </row>
    <row r="983" spans="1:14" ht="21.75" x14ac:dyDescent="0.5">
      <c r="A983" s="8"/>
      <c r="B983" s="8"/>
      <c r="C983" s="8"/>
      <c r="D983" s="8"/>
      <c r="E983" s="8"/>
      <c r="F983" s="8"/>
      <c r="G983" s="8"/>
      <c r="H983" s="8"/>
      <c r="I983" s="9"/>
      <c r="J983" s="8"/>
      <c r="K983" s="8"/>
      <c r="L983" s="8"/>
      <c r="M983" s="8"/>
      <c r="N983" s="8"/>
    </row>
    <row r="984" spans="1:14" ht="21.75" x14ac:dyDescent="0.5">
      <c r="A984" s="8"/>
      <c r="B984" s="8"/>
      <c r="C984" s="8"/>
      <c r="D984" s="8"/>
      <c r="E984" s="8"/>
      <c r="F984" s="8"/>
      <c r="G984" s="8"/>
      <c r="H984" s="8"/>
      <c r="I984" s="9"/>
      <c r="J984" s="8"/>
      <c r="K984" s="8"/>
      <c r="L984" s="8"/>
      <c r="M984" s="8"/>
      <c r="N984" s="8"/>
    </row>
    <row r="985" spans="1:14" ht="21.75" x14ac:dyDescent="0.5">
      <c r="A985" s="8"/>
      <c r="B985" s="8"/>
      <c r="C985" s="8"/>
      <c r="D985" s="8"/>
      <c r="E985" s="8"/>
      <c r="F985" s="8"/>
      <c r="G985" s="8"/>
      <c r="H985" s="8"/>
      <c r="I985" s="9"/>
      <c r="J985" s="8"/>
      <c r="K985" s="8"/>
      <c r="L985" s="8"/>
      <c r="M985" s="8"/>
      <c r="N985" s="8"/>
    </row>
    <row r="986" spans="1:14" ht="21.75" x14ac:dyDescent="0.5">
      <c r="A986" s="8"/>
      <c r="B986" s="8"/>
      <c r="C986" s="8"/>
      <c r="D986" s="8"/>
      <c r="E986" s="8"/>
      <c r="F986" s="8"/>
      <c r="G986" s="8"/>
      <c r="H986" s="8"/>
      <c r="I986" s="9"/>
      <c r="J986" s="8"/>
      <c r="K986" s="8"/>
      <c r="L986" s="8"/>
      <c r="M986" s="8"/>
      <c r="N986" s="8"/>
    </row>
    <row r="987" spans="1:14" ht="21.75" x14ac:dyDescent="0.5">
      <c r="A987" s="8"/>
      <c r="B987" s="8"/>
      <c r="C987" s="8"/>
      <c r="D987" s="8"/>
      <c r="E987" s="8"/>
      <c r="F987" s="8"/>
      <c r="G987" s="8"/>
      <c r="H987" s="8"/>
      <c r="I987" s="9"/>
      <c r="J987" s="8"/>
      <c r="K987" s="8"/>
      <c r="L987" s="8"/>
      <c r="M987" s="8"/>
      <c r="N987" s="8"/>
    </row>
    <row r="988" spans="1:14" ht="21.75" x14ac:dyDescent="0.5">
      <c r="A988" s="8"/>
      <c r="B988" s="8"/>
      <c r="C988" s="8"/>
      <c r="D988" s="8"/>
      <c r="E988" s="8"/>
      <c r="F988" s="8"/>
      <c r="G988" s="8"/>
      <c r="H988" s="8"/>
      <c r="I988" s="9"/>
      <c r="J988" s="8"/>
      <c r="K988" s="8"/>
      <c r="L988" s="8"/>
      <c r="M988" s="8"/>
      <c r="N988" s="8"/>
    </row>
    <row r="989" spans="1:14" ht="21.75" x14ac:dyDescent="0.5">
      <c r="A989" s="8"/>
      <c r="B989" s="8"/>
      <c r="C989" s="8"/>
      <c r="D989" s="8"/>
      <c r="E989" s="8"/>
      <c r="F989" s="8"/>
      <c r="G989" s="8"/>
      <c r="H989" s="8"/>
      <c r="I989" s="9"/>
      <c r="J989" s="8"/>
      <c r="K989" s="8"/>
      <c r="L989" s="8"/>
      <c r="M989" s="8"/>
      <c r="N989" s="8"/>
    </row>
    <row r="990" spans="1:14" ht="21.75" x14ac:dyDescent="0.5">
      <c r="A990" s="8"/>
      <c r="B990" s="8"/>
      <c r="C990" s="8"/>
      <c r="D990" s="8"/>
      <c r="E990" s="8"/>
      <c r="F990" s="8"/>
      <c r="G990" s="8"/>
      <c r="H990" s="8"/>
      <c r="I990" s="9"/>
      <c r="J990" s="8"/>
      <c r="K990" s="8"/>
      <c r="L990" s="8"/>
      <c r="M990" s="8"/>
      <c r="N990" s="8"/>
    </row>
    <row r="991" spans="1:14" ht="21.75" x14ac:dyDescent="0.5">
      <c r="A991" s="8"/>
      <c r="B991" s="8"/>
      <c r="C991" s="8"/>
      <c r="D991" s="8"/>
      <c r="E991" s="8"/>
      <c r="F991" s="8"/>
      <c r="G991" s="8"/>
      <c r="H991" s="8"/>
      <c r="I991" s="9"/>
      <c r="J991" s="8"/>
      <c r="K991" s="8"/>
      <c r="L991" s="8"/>
      <c r="M991" s="8"/>
      <c r="N991" s="8"/>
    </row>
    <row r="992" spans="1:14" ht="21.75" x14ac:dyDescent="0.5">
      <c r="A992" s="8"/>
      <c r="B992" s="8"/>
      <c r="C992" s="8"/>
      <c r="D992" s="8"/>
      <c r="E992" s="8"/>
      <c r="F992" s="8"/>
      <c r="G992" s="8"/>
      <c r="H992" s="8"/>
      <c r="I992" s="9"/>
      <c r="J992" s="8"/>
      <c r="K992" s="8"/>
      <c r="L992" s="8"/>
      <c r="M992" s="8"/>
      <c r="N992" s="8"/>
    </row>
    <row r="993" spans="1:14" ht="21.75" x14ac:dyDescent="0.5">
      <c r="A993" s="8"/>
      <c r="B993" s="8"/>
      <c r="C993" s="8"/>
      <c r="D993" s="8"/>
      <c r="E993" s="8"/>
      <c r="F993" s="8"/>
      <c r="G993" s="8"/>
      <c r="H993" s="8"/>
      <c r="I993" s="9"/>
      <c r="J993" s="8"/>
      <c r="K993" s="8"/>
      <c r="L993" s="8"/>
      <c r="M993" s="8"/>
      <c r="N993" s="8"/>
    </row>
    <row r="994" spans="1:14" ht="21.75" x14ac:dyDescent="0.5">
      <c r="A994" s="8"/>
      <c r="B994" s="8"/>
      <c r="C994" s="8"/>
      <c r="D994" s="8"/>
      <c r="E994" s="8"/>
      <c r="F994" s="8"/>
      <c r="G994" s="8"/>
      <c r="H994" s="8"/>
      <c r="I994" s="9"/>
      <c r="J994" s="8"/>
      <c r="K994" s="8"/>
      <c r="L994" s="8"/>
      <c r="M994" s="8"/>
      <c r="N994" s="8"/>
    </row>
    <row r="995" spans="1:14" ht="21.75" x14ac:dyDescent="0.5">
      <c r="A995" s="8"/>
      <c r="B995" s="8"/>
      <c r="C995" s="8"/>
      <c r="D995" s="8"/>
      <c r="E995" s="8"/>
      <c r="F995" s="8"/>
      <c r="G995" s="8"/>
      <c r="H995" s="8"/>
      <c r="I995" s="9"/>
      <c r="J995" s="8"/>
      <c r="K995" s="8"/>
      <c r="L995" s="8"/>
      <c r="M995" s="8"/>
      <c r="N995" s="8"/>
    </row>
    <row r="996" spans="1:14" ht="21.75" x14ac:dyDescent="0.5">
      <c r="A996" s="8"/>
      <c r="B996" s="8"/>
      <c r="C996" s="8"/>
      <c r="D996" s="8"/>
      <c r="E996" s="8"/>
      <c r="F996" s="8"/>
      <c r="G996" s="8"/>
      <c r="H996" s="8"/>
      <c r="I996" s="9"/>
      <c r="J996" s="8"/>
      <c r="K996" s="8"/>
      <c r="L996" s="8"/>
      <c r="M996" s="8"/>
      <c r="N996" s="8"/>
    </row>
    <row r="997" spans="1:14" ht="21.75" x14ac:dyDescent="0.5">
      <c r="A997" s="8"/>
      <c r="B997" s="8"/>
      <c r="C997" s="8"/>
      <c r="D997" s="8"/>
      <c r="E997" s="8"/>
      <c r="F997" s="8"/>
      <c r="G997" s="8"/>
      <c r="H997" s="8"/>
      <c r="I997" s="9"/>
      <c r="J997" s="8"/>
      <c r="K997" s="8"/>
      <c r="L997" s="8"/>
      <c r="M997" s="8"/>
      <c r="N997" s="8"/>
    </row>
    <row r="998" spans="1:14" ht="21.75" x14ac:dyDescent="0.5">
      <c r="A998" s="8"/>
      <c r="B998" s="8"/>
      <c r="C998" s="8"/>
      <c r="D998" s="8"/>
      <c r="E998" s="8"/>
      <c r="F998" s="8"/>
      <c r="G998" s="8"/>
      <c r="H998" s="8"/>
      <c r="I998" s="9"/>
      <c r="J998" s="8"/>
      <c r="K998" s="8"/>
      <c r="L998" s="8"/>
      <c r="M998" s="8"/>
      <c r="N998" s="8"/>
    </row>
    <row r="999" spans="1:14" ht="21.75" x14ac:dyDescent="0.5">
      <c r="A999" s="8"/>
      <c r="B999" s="8"/>
      <c r="C999" s="8"/>
      <c r="D999" s="8"/>
      <c r="E999" s="8"/>
      <c r="F999" s="8"/>
      <c r="G999" s="8"/>
      <c r="H999" s="8"/>
      <c r="I999" s="9"/>
      <c r="J999" s="8"/>
      <c r="K999" s="8"/>
      <c r="L999" s="8"/>
      <c r="M999" s="8"/>
      <c r="N999" s="8"/>
    </row>
    <row r="1000" spans="1:14" ht="21.75" x14ac:dyDescent="0.5">
      <c r="A1000" s="8"/>
      <c r="B1000" s="8"/>
      <c r="C1000" s="8"/>
      <c r="D1000" s="8"/>
      <c r="E1000" s="8"/>
      <c r="F1000" s="8"/>
      <c r="G1000" s="8"/>
      <c r="H1000" s="8"/>
      <c r="I1000" s="9"/>
      <c r="J1000" s="8"/>
      <c r="K1000" s="8"/>
      <c r="L1000" s="8"/>
      <c r="M1000" s="8"/>
      <c r="N1000" s="8"/>
    </row>
    <row r="1001" spans="1:14" ht="21.75" x14ac:dyDescent="0.5">
      <c r="A1001" s="8"/>
      <c r="B1001" s="8"/>
      <c r="C1001" s="8"/>
      <c r="D1001" s="8"/>
      <c r="E1001" s="8"/>
      <c r="F1001" s="8"/>
      <c r="G1001" s="8"/>
      <c r="H1001" s="8"/>
      <c r="I1001" s="9"/>
      <c r="J1001" s="8"/>
      <c r="K1001" s="8"/>
      <c r="L1001" s="8"/>
      <c r="M1001" s="8"/>
      <c r="N1001" s="8"/>
    </row>
    <row r="1002" spans="1:14" ht="21.75" x14ac:dyDescent="0.5">
      <c r="A1002" s="8"/>
      <c r="B1002" s="8"/>
      <c r="C1002" s="8"/>
      <c r="D1002" s="8"/>
      <c r="E1002" s="8"/>
      <c r="F1002" s="8"/>
      <c r="G1002" s="8"/>
      <c r="H1002" s="8"/>
      <c r="I1002" s="9"/>
      <c r="J1002" s="8"/>
      <c r="K1002" s="8"/>
      <c r="L1002" s="8"/>
      <c r="M1002" s="8"/>
      <c r="N1002" s="8"/>
    </row>
    <row r="1003" spans="1:14" ht="21.75" x14ac:dyDescent="0.5">
      <c r="A1003" s="8"/>
      <c r="B1003" s="8"/>
      <c r="C1003" s="8"/>
      <c r="D1003" s="8"/>
      <c r="E1003" s="8"/>
      <c r="F1003" s="8"/>
      <c r="G1003" s="8"/>
      <c r="H1003" s="8"/>
      <c r="I1003" s="9"/>
      <c r="J1003" s="8"/>
      <c r="K1003" s="8"/>
      <c r="L1003" s="8"/>
      <c r="M1003" s="8"/>
      <c r="N1003" s="8"/>
    </row>
    <row r="1004" spans="1:14" ht="21.75" x14ac:dyDescent="0.5">
      <c r="A1004" s="8"/>
      <c r="B1004" s="8"/>
      <c r="C1004" s="8"/>
      <c r="D1004" s="8"/>
      <c r="E1004" s="8"/>
      <c r="F1004" s="8"/>
      <c r="G1004" s="8"/>
      <c r="H1004" s="8"/>
      <c r="I1004" s="9"/>
      <c r="J1004" s="8"/>
      <c r="K1004" s="8"/>
      <c r="L1004" s="8"/>
      <c r="M1004" s="8"/>
      <c r="N1004" s="8"/>
    </row>
    <row r="1005" spans="1:14" ht="21.75" x14ac:dyDescent="0.5">
      <c r="A1005" s="8"/>
      <c r="B1005" s="8"/>
      <c r="C1005" s="8"/>
      <c r="D1005" s="8"/>
      <c r="E1005" s="8"/>
      <c r="F1005" s="8"/>
      <c r="G1005" s="8"/>
      <c r="H1005" s="8"/>
      <c r="I1005" s="9"/>
      <c r="J1005" s="8"/>
      <c r="K1005" s="8"/>
      <c r="L1005" s="8"/>
      <c r="M1005" s="8"/>
      <c r="N1005" s="8"/>
    </row>
    <row r="1006" spans="1:14" ht="21.75" x14ac:dyDescent="0.5">
      <c r="A1006" s="8"/>
      <c r="B1006" s="8"/>
      <c r="C1006" s="8"/>
      <c r="D1006" s="8"/>
      <c r="E1006" s="8"/>
      <c r="F1006" s="8"/>
      <c r="G1006" s="8"/>
      <c r="H1006" s="8"/>
      <c r="I1006" s="9"/>
      <c r="J1006" s="8"/>
      <c r="K1006" s="8"/>
      <c r="L1006" s="8"/>
      <c r="M1006" s="8"/>
      <c r="N1006" s="8"/>
    </row>
    <row r="1007" spans="1:14" ht="21.75" x14ac:dyDescent="0.5">
      <c r="A1007" s="8"/>
      <c r="B1007" s="8"/>
      <c r="C1007" s="8"/>
      <c r="D1007" s="8"/>
      <c r="E1007" s="8"/>
      <c r="F1007" s="8"/>
      <c r="G1007" s="8"/>
      <c r="H1007" s="8"/>
      <c r="I1007" s="9"/>
      <c r="J1007" s="8"/>
      <c r="K1007" s="8"/>
      <c r="L1007" s="8"/>
      <c r="M1007" s="8"/>
      <c r="N1007" s="8"/>
    </row>
    <row r="1008" spans="1:14" ht="21.75" x14ac:dyDescent="0.5">
      <c r="A1008" s="8"/>
      <c r="B1008" s="8"/>
      <c r="C1008" s="8"/>
      <c r="D1008" s="8"/>
      <c r="E1008" s="8"/>
      <c r="F1008" s="8"/>
      <c r="G1008" s="8"/>
      <c r="H1008" s="8"/>
      <c r="I1008" s="9"/>
      <c r="J1008" s="8"/>
      <c r="K1008" s="8"/>
      <c r="L1008" s="8"/>
      <c r="M1008" s="8"/>
      <c r="N1008" s="8"/>
    </row>
    <row r="1009" spans="1:14" ht="21.75" x14ac:dyDescent="0.5">
      <c r="A1009" s="8"/>
      <c r="B1009" s="8"/>
      <c r="C1009" s="8"/>
      <c r="D1009" s="8"/>
      <c r="E1009" s="8"/>
      <c r="F1009" s="8"/>
      <c r="G1009" s="8"/>
      <c r="H1009" s="8"/>
      <c r="I1009" s="9"/>
      <c r="J1009" s="8"/>
      <c r="K1009" s="8"/>
      <c r="L1009" s="8"/>
      <c r="M1009" s="8"/>
      <c r="N1009" s="8"/>
    </row>
    <row r="1010" spans="1:14" ht="21.75" x14ac:dyDescent="0.5">
      <c r="A1010" s="8"/>
      <c r="B1010" s="8"/>
      <c r="C1010" s="8"/>
      <c r="D1010" s="8"/>
      <c r="E1010" s="8"/>
      <c r="F1010" s="8"/>
      <c r="G1010" s="8"/>
      <c r="H1010" s="8"/>
      <c r="I1010" s="9"/>
      <c r="J1010" s="8"/>
      <c r="K1010" s="8"/>
      <c r="L1010" s="8"/>
      <c r="M1010" s="8"/>
      <c r="N1010" s="8"/>
    </row>
    <row r="1011" spans="1:14" ht="21.75" x14ac:dyDescent="0.5">
      <c r="A1011" s="8"/>
      <c r="B1011" s="8"/>
      <c r="C1011" s="8"/>
      <c r="D1011" s="8"/>
      <c r="E1011" s="8"/>
      <c r="F1011" s="8"/>
      <c r="G1011" s="8"/>
      <c r="H1011" s="8"/>
      <c r="I1011" s="9"/>
      <c r="J1011" s="8"/>
      <c r="K1011" s="8"/>
      <c r="L1011" s="8"/>
      <c r="M1011" s="8"/>
      <c r="N1011" s="8"/>
    </row>
    <row r="1012" spans="1:14" ht="21.75" x14ac:dyDescent="0.5">
      <c r="A1012" s="8"/>
      <c r="B1012" s="8"/>
      <c r="C1012" s="8"/>
      <c r="D1012" s="8"/>
      <c r="E1012" s="8"/>
      <c r="F1012" s="8"/>
      <c r="G1012" s="8"/>
      <c r="H1012" s="8"/>
      <c r="I1012" s="9"/>
      <c r="J1012" s="8"/>
      <c r="K1012" s="8"/>
      <c r="L1012" s="8"/>
      <c r="M1012" s="8"/>
      <c r="N1012" s="8"/>
    </row>
    <row r="1013" spans="1:14" ht="21.75" x14ac:dyDescent="0.5">
      <c r="A1013" s="8"/>
      <c r="B1013" s="8"/>
      <c r="C1013" s="8"/>
      <c r="D1013" s="8"/>
      <c r="E1013" s="8"/>
      <c r="F1013" s="8"/>
      <c r="G1013" s="8"/>
      <c r="H1013" s="8"/>
      <c r="I1013" s="9"/>
      <c r="J1013" s="8"/>
      <c r="K1013" s="8"/>
      <c r="L1013" s="8"/>
      <c r="M1013" s="8"/>
      <c r="N1013" s="8"/>
    </row>
    <row r="1014" spans="1:14" ht="21.75" x14ac:dyDescent="0.5">
      <c r="A1014" s="8"/>
      <c r="B1014" s="8"/>
      <c r="C1014" s="8"/>
      <c r="D1014" s="8"/>
      <c r="E1014" s="8"/>
      <c r="F1014" s="8"/>
      <c r="G1014" s="8"/>
      <c r="H1014" s="8"/>
      <c r="I1014" s="9"/>
      <c r="J1014" s="8"/>
      <c r="K1014" s="8"/>
      <c r="L1014" s="8"/>
      <c r="M1014" s="8"/>
      <c r="N1014" s="8"/>
    </row>
    <row r="1015" spans="1:14" ht="21.75" x14ac:dyDescent="0.5">
      <c r="A1015" s="8"/>
      <c r="B1015" s="8"/>
      <c r="C1015" s="8"/>
      <c r="D1015" s="8"/>
      <c r="E1015" s="8"/>
      <c r="F1015" s="8"/>
      <c r="G1015" s="8"/>
      <c r="H1015" s="8"/>
      <c r="I1015" s="9"/>
      <c r="J1015" s="8"/>
      <c r="K1015" s="8"/>
      <c r="L1015" s="8"/>
      <c r="M1015" s="8"/>
      <c r="N1015" s="8"/>
    </row>
    <row r="1016" spans="1:14" ht="21.75" x14ac:dyDescent="0.5">
      <c r="A1016" s="8"/>
      <c r="B1016" s="8"/>
      <c r="C1016" s="8"/>
      <c r="D1016" s="8"/>
      <c r="E1016" s="8"/>
      <c r="F1016" s="8"/>
      <c r="G1016" s="8"/>
      <c r="H1016" s="8"/>
      <c r="I1016" s="9"/>
      <c r="J1016" s="8"/>
      <c r="K1016" s="8"/>
      <c r="L1016" s="8"/>
      <c r="M1016" s="8"/>
      <c r="N1016" s="8"/>
    </row>
    <row r="1017" spans="1:14" ht="21.75" x14ac:dyDescent="0.5">
      <c r="A1017" s="8"/>
      <c r="B1017" s="8"/>
      <c r="C1017" s="8"/>
      <c r="D1017" s="8"/>
      <c r="E1017" s="8"/>
      <c r="F1017" s="8"/>
      <c r="G1017" s="8"/>
      <c r="H1017" s="8"/>
      <c r="I1017" s="9"/>
      <c r="J1017" s="8"/>
      <c r="K1017" s="8"/>
      <c r="L1017" s="8"/>
      <c r="M1017" s="8"/>
      <c r="N1017" s="8"/>
    </row>
    <row r="1018" spans="1:14" ht="21.75" x14ac:dyDescent="0.5">
      <c r="A1018" s="8"/>
      <c r="B1018" s="8"/>
      <c r="C1018" s="8"/>
      <c r="D1018" s="8"/>
      <c r="E1018" s="8"/>
      <c r="F1018" s="8"/>
      <c r="G1018" s="8"/>
      <c r="H1018" s="8"/>
      <c r="I1018" s="9"/>
      <c r="J1018" s="8"/>
      <c r="K1018" s="8"/>
      <c r="L1018" s="8"/>
      <c r="M1018" s="8"/>
      <c r="N1018" s="8"/>
    </row>
    <row r="1019" spans="1:14" ht="21.75" x14ac:dyDescent="0.5">
      <c r="A1019" s="8"/>
      <c r="B1019" s="8"/>
      <c r="C1019" s="8"/>
      <c r="D1019" s="8"/>
      <c r="E1019" s="8"/>
      <c r="F1019" s="8"/>
      <c r="G1019" s="8"/>
      <c r="H1019" s="8"/>
      <c r="I1019" s="9"/>
      <c r="J1019" s="8"/>
      <c r="K1019" s="8"/>
      <c r="L1019" s="8"/>
      <c r="M1019" s="8"/>
      <c r="N1019" s="8"/>
    </row>
    <row r="1020" spans="1:14" ht="21.75" x14ac:dyDescent="0.5">
      <c r="I1020" s="9"/>
      <c r="J1020" s="8"/>
      <c r="K1020" s="8"/>
      <c r="L1020" s="8"/>
      <c r="M1020" s="8"/>
      <c r="N1020" s="8"/>
    </row>
    <row r="1021" spans="1:14" ht="21.75" x14ac:dyDescent="0.5">
      <c r="I1021" s="9"/>
      <c r="J1021" s="8"/>
      <c r="K1021" s="8"/>
      <c r="L1021" s="8"/>
      <c r="M1021" s="8"/>
      <c r="N1021" s="8"/>
    </row>
    <row r="1022" spans="1:14" ht="21.75" x14ac:dyDescent="0.5">
      <c r="I1022" s="9"/>
      <c r="J1022" s="8"/>
      <c r="K1022" s="8"/>
      <c r="L1022" s="8"/>
      <c r="M1022" s="8"/>
      <c r="N1022" s="8"/>
    </row>
    <row r="1023" spans="1:14" ht="21.75" x14ac:dyDescent="0.5">
      <c r="I1023" s="9"/>
      <c r="J1023" s="8"/>
      <c r="K1023" s="8"/>
      <c r="L1023" s="8"/>
      <c r="M1023" s="8"/>
      <c r="N1023" s="8"/>
    </row>
    <row r="1024" spans="1:14" ht="21.75" x14ac:dyDescent="0.5">
      <c r="I1024" s="9"/>
      <c r="J1024" s="8"/>
      <c r="K1024" s="8"/>
      <c r="L1024" s="8"/>
      <c r="M1024" s="8"/>
      <c r="N1024" s="8"/>
    </row>
    <row r="1025" spans="9:14" ht="21.75" x14ac:dyDescent="0.5">
      <c r="I1025" s="9"/>
      <c r="J1025" s="8"/>
      <c r="K1025" s="8"/>
      <c r="L1025" s="8"/>
      <c r="M1025" s="8"/>
      <c r="N1025" s="8"/>
    </row>
    <row r="1026" spans="9:14" ht="21.75" x14ac:dyDescent="0.5">
      <c r="I1026" s="9"/>
      <c r="J1026" s="8"/>
      <c r="K1026" s="8"/>
      <c r="L1026" s="8"/>
      <c r="M1026" s="8"/>
      <c r="N1026" s="8"/>
    </row>
    <row r="1027" spans="9:14" ht="21.75" x14ac:dyDescent="0.5">
      <c r="I1027" s="9"/>
      <c r="J1027" s="8"/>
      <c r="K1027" s="8"/>
      <c r="L1027" s="8"/>
      <c r="M1027" s="8"/>
      <c r="N1027" s="8"/>
    </row>
    <row r="1028" spans="9:14" ht="21.75" x14ac:dyDescent="0.5">
      <c r="I1028" s="9"/>
      <c r="J1028" s="8"/>
      <c r="K1028" s="8"/>
      <c r="L1028" s="8"/>
      <c r="M1028" s="8"/>
      <c r="N1028" s="8"/>
    </row>
    <row r="1029" spans="9:14" ht="21.75" x14ac:dyDescent="0.5">
      <c r="I1029" s="9"/>
      <c r="J1029" s="8"/>
      <c r="K1029" s="8"/>
      <c r="L1029" s="8"/>
      <c r="M1029" s="8"/>
      <c r="N1029" s="8"/>
    </row>
    <row r="1030" spans="9:14" ht="21.75" x14ac:dyDescent="0.5">
      <c r="I1030" s="9"/>
      <c r="J1030" s="8"/>
      <c r="K1030" s="8"/>
      <c r="L1030" s="8"/>
      <c r="M1030" s="8"/>
      <c r="N1030" s="8"/>
    </row>
    <row r="1031" spans="9:14" ht="21.75" x14ac:dyDescent="0.5">
      <c r="I1031" s="9"/>
      <c r="J1031" s="8"/>
      <c r="K1031" s="8"/>
      <c r="L1031" s="8"/>
      <c r="M1031" s="8"/>
      <c r="N1031" s="8"/>
    </row>
    <row r="1032" spans="9:14" ht="21.75" x14ac:dyDescent="0.5">
      <c r="I1032" s="9"/>
      <c r="J1032" s="8"/>
      <c r="K1032" s="8"/>
      <c r="L1032" s="8"/>
      <c r="M1032" s="8"/>
      <c r="N1032" s="8"/>
    </row>
    <row r="1033" spans="9:14" ht="21.75" x14ac:dyDescent="0.5">
      <c r="I1033" s="9"/>
      <c r="J1033" s="8"/>
      <c r="K1033" s="8"/>
      <c r="L1033" s="8"/>
      <c r="M1033" s="8"/>
      <c r="N1033" s="8"/>
    </row>
    <row r="1034" spans="9:14" ht="21.75" x14ac:dyDescent="0.5">
      <c r="I1034" s="9"/>
      <c r="J1034" s="8"/>
      <c r="K1034" s="8"/>
      <c r="L1034" s="8"/>
      <c r="M1034" s="8"/>
      <c r="N1034" s="8"/>
    </row>
    <row r="1035" spans="9:14" ht="21.75" x14ac:dyDescent="0.5">
      <c r="I1035" s="9"/>
      <c r="J1035" s="8"/>
      <c r="K1035" s="8"/>
      <c r="L1035" s="8"/>
      <c r="M1035" s="8"/>
      <c r="N1035" s="8"/>
    </row>
    <row r="1036" spans="9:14" ht="21.75" x14ac:dyDescent="0.5">
      <c r="I1036" s="9"/>
      <c r="J1036" s="8"/>
      <c r="K1036" s="8"/>
      <c r="L1036" s="8"/>
      <c r="M1036" s="8"/>
      <c r="N1036" s="8"/>
    </row>
    <row r="1037" spans="9:14" ht="21.75" x14ac:dyDescent="0.5">
      <c r="I1037" s="8"/>
      <c r="J1037" s="8"/>
      <c r="K1037" s="8"/>
      <c r="L1037" s="8"/>
      <c r="M1037" s="8"/>
      <c r="N1037" s="8"/>
    </row>
    <row r="1038" spans="9:14" ht="21.75" x14ac:dyDescent="0.5">
      <c r="J1038" s="8"/>
      <c r="K1038" s="8"/>
      <c r="L1038" s="8"/>
      <c r="M1038" s="8"/>
      <c r="N1038" s="8"/>
    </row>
    <row r="1039" spans="9:14" ht="21.75" x14ac:dyDescent="0.5">
      <c r="J1039" s="8"/>
      <c r="K1039" s="8"/>
      <c r="L1039" s="8"/>
      <c r="M1039" s="8"/>
      <c r="N1039" s="8"/>
    </row>
    <row r="1040" spans="9:14" ht="21.75" x14ac:dyDescent="0.5">
      <c r="J1040" s="8"/>
      <c r="K1040" s="8"/>
      <c r="L1040" s="8"/>
      <c r="M1040" s="8"/>
      <c r="N1040" s="8"/>
    </row>
    <row r="1041" spans="10:14" ht="21.75" x14ac:dyDescent="0.5">
      <c r="J1041" s="8"/>
      <c r="K1041" s="8"/>
      <c r="L1041" s="8"/>
      <c r="M1041" s="8"/>
      <c r="N1041" s="8"/>
    </row>
    <row r="1042" spans="10:14" ht="21.75" x14ac:dyDescent="0.5">
      <c r="J1042" s="8"/>
      <c r="K1042" s="8"/>
      <c r="L1042" s="8"/>
      <c r="M1042" s="8"/>
      <c r="N1042" s="8"/>
    </row>
    <row r="1043" spans="10:14" ht="21.75" x14ac:dyDescent="0.5">
      <c r="J1043" s="8"/>
      <c r="K1043" s="8"/>
      <c r="L1043" s="8"/>
      <c r="M1043" s="8"/>
      <c r="N1043" s="8"/>
    </row>
    <row r="1044" spans="10:14" ht="21.75" x14ac:dyDescent="0.5">
      <c r="J1044" s="8"/>
      <c r="K1044" s="8"/>
      <c r="L1044" s="8"/>
      <c r="M1044" s="8"/>
      <c r="N1044" s="8"/>
    </row>
    <row r="1045" spans="10:14" ht="21.75" x14ac:dyDescent="0.5">
      <c r="J1045" s="8"/>
      <c r="K1045" s="8"/>
      <c r="L1045" s="8"/>
      <c r="M1045" s="8"/>
      <c r="N1045" s="8"/>
    </row>
    <row r="1046" spans="10:14" ht="21.75" x14ac:dyDescent="0.5">
      <c r="J1046" s="8"/>
      <c r="K1046" s="8"/>
      <c r="L1046" s="8"/>
      <c r="M1046" s="8"/>
      <c r="N1046" s="8"/>
    </row>
    <row r="1047" spans="10:14" ht="21.75" x14ac:dyDescent="0.5">
      <c r="J1047" s="8"/>
      <c r="K1047" s="8"/>
      <c r="L1047" s="8"/>
      <c r="M1047" s="8"/>
      <c r="N1047" s="8"/>
    </row>
    <row r="1048" spans="10:14" ht="21.75" x14ac:dyDescent="0.5">
      <c r="J1048" s="8"/>
      <c r="K1048" s="8"/>
      <c r="L1048" s="8"/>
      <c r="M1048" s="8"/>
      <c r="N1048" s="8"/>
    </row>
    <row r="1049" spans="10:14" ht="21.75" x14ac:dyDescent="0.5">
      <c r="J1049" s="8"/>
      <c r="K1049" s="8"/>
      <c r="L1049" s="8"/>
      <c r="M1049" s="8"/>
      <c r="N1049" s="8"/>
    </row>
    <row r="1050" spans="10:14" ht="21.75" x14ac:dyDescent="0.5">
      <c r="J1050" s="8"/>
      <c r="K1050" s="8"/>
      <c r="L1050" s="8"/>
      <c r="M1050" s="8"/>
      <c r="N1050" s="8"/>
    </row>
    <row r="1051" spans="10:14" ht="21.75" x14ac:dyDescent="0.5">
      <c r="J1051" s="8"/>
      <c r="K1051" s="8"/>
      <c r="L1051" s="8"/>
      <c r="M1051" s="8"/>
      <c r="N1051" s="8"/>
    </row>
    <row r="1052" spans="10:14" ht="21.75" x14ac:dyDescent="0.5">
      <c r="J1052" s="8"/>
      <c r="K1052" s="8"/>
      <c r="L1052" s="8"/>
      <c r="M1052" s="8"/>
      <c r="N1052" s="8"/>
    </row>
    <row r="1053" spans="10:14" ht="21.75" x14ac:dyDescent="0.5">
      <c r="J1053" s="8"/>
      <c r="K1053" s="8"/>
      <c r="L1053" s="8"/>
      <c r="M1053" s="8"/>
      <c r="N1053" s="8"/>
    </row>
    <row r="1054" spans="10:14" ht="21.75" x14ac:dyDescent="0.5">
      <c r="J1054" s="8"/>
      <c r="K1054" s="8"/>
      <c r="L1054" s="8"/>
      <c r="M1054" s="8"/>
      <c r="N1054" s="8"/>
    </row>
    <row r="1055" spans="10:14" ht="21.75" x14ac:dyDescent="0.5">
      <c r="J1055" s="8"/>
      <c r="K1055" s="8"/>
      <c r="L1055" s="8"/>
      <c r="M1055" s="8"/>
      <c r="N1055" s="8"/>
    </row>
    <row r="1056" spans="10:14" ht="21.75" x14ac:dyDescent="0.5">
      <c r="J1056" s="8"/>
      <c r="K1056" s="8"/>
      <c r="L1056" s="8"/>
      <c r="M1056" s="8"/>
      <c r="N1056" s="8"/>
    </row>
    <row r="1057" spans="10:14" ht="21.75" x14ac:dyDescent="0.5">
      <c r="J1057" s="8"/>
      <c r="K1057" s="8"/>
      <c r="L1057" s="8"/>
      <c r="M1057" s="8"/>
      <c r="N1057" s="8"/>
    </row>
    <row r="1058" spans="10:14" ht="21.75" x14ac:dyDescent="0.5">
      <c r="J1058" s="8"/>
      <c r="K1058" s="8"/>
      <c r="L1058" s="8"/>
      <c r="M1058" s="8"/>
      <c r="N1058" s="8"/>
    </row>
    <row r="1059" spans="10:14" ht="21.75" x14ac:dyDescent="0.5">
      <c r="J1059" s="8"/>
      <c r="K1059" s="8"/>
      <c r="L1059" s="8"/>
      <c r="M1059" s="8"/>
      <c r="N1059" s="8"/>
    </row>
    <row r="1060" spans="10:14" ht="21.75" x14ac:dyDescent="0.5">
      <c r="J1060" s="8"/>
      <c r="K1060" s="8"/>
      <c r="L1060" s="8"/>
      <c r="M1060" s="8"/>
      <c r="N1060" s="8"/>
    </row>
    <row r="1061" spans="10:14" ht="21.75" x14ac:dyDescent="0.5">
      <c r="J1061" s="8"/>
      <c r="K1061" s="8"/>
      <c r="L1061" s="8"/>
      <c r="M1061" s="8"/>
      <c r="N1061" s="8"/>
    </row>
    <row r="1062" spans="10:14" ht="21.75" x14ac:dyDescent="0.5">
      <c r="J1062" s="8"/>
      <c r="K1062" s="8"/>
      <c r="L1062" s="8"/>
      <c r="M1062" s="8"/>
      <c r="N1062" s="8"/>
    </row>
    <row r="1063" spans="10:14" ht="21.75" x14ac:dyDescent="0.5">
      <c r="J1063" s="8"/>
      <c r="K1063" s="8"/>
      <c r="L1063" s="8"/>
      <c r="M1063" s="8"/>
      <c r="N1063" s="8"/>
    </row>
    <row r="1064" spans="10:14" ht="21.75" x14ac:dyDescent="0.5">
      <c r="J1064" s="8"/>
      <c r="K1064" s="8"/>
      <c r="L1064" s="8"/>
      <c r="M1064" s="8"/>
      <c r="N1064" s="8"/>
    </row>
    <row r="1065" spans="10:14" ht="21.75" x14ac:dyDescent="0.5">
      <c r="J1065" s="8"/>
      <c r="K1065" s="8"/>
      <c r="L1065" s="8"/>
      <c r="M1065" s="8"/>
      <c r="N1065" s="8"/>
    </row>
    <row r="1066" spans="10:14" ht="21.75" x14ac:dyDescent="0.5">
      <c r="J1066" s="8"/>
      <c r="K1066" s="8"/>
      <c r="L1066" s="8"/>
      <c r="M1066" s="8"/>
      <c r="N1066" s="8"/>
    </row>
    <row r="1067" spans="10:14" ht="21.75" x14ac:dyDescent="0.5">
      <c r="J1067" s="8"/>
      <c r="K1067" s="8"/>
      <c r="L1067" s="8"/>
      <c r="M1067" s="8"/>
      <c r="N1067" s="8"/>
    </row>
    <row r="1068" spans="10:14" ht="21.75" x14ac:dyDescent="0.5">
      <c r="J1068" s="8"/>
      <c r="K1068" s="8"/>
      <c r="L1068" s="8"/>
      <c r="M1068" s="8"/>
      <c r="N1068" s="8"/>
    </row>
    <row r="1069" spans="10:14" ht="21.75" x14ac:dyDescent="0.5">
      <c r="J1069" s="8"/>
      <c r="K1069" s="8"/>
      <c r="L1069" s="8"/>
      <c r="M1069" s="8"/>
      <c r="N1069" s="8"/>
    </row>
    <row r="1070" spans="10:14" ht="21.75" x14ac:dyDescent="0.5">
      <c r="J1070" s="8"/>
      <c r="K1070" s="8"/>
      <c r="L1070" s="8"/>
      <c r="M1070" s="8"/>
      <c r="N1070" s="8"/>
    </row>
    <row r="1071" spans="10:14" ht="21.75" x14ac:dyDescent="0.5">
      <c r="J1071" s="8"/>
      <c r="K1071" s="8"/>
      <c r="L1071" s="8"/>
      <c r="M1071" s="8"/>
      <c r="N1071" s="8"/>
    </row>
    <row r="1072" spans="10:14" ht="21.75" x14ac:dyDescent="0.5">
      <c r="J1072" s="8"/>
      <c r="K1072" s="8"/>
      <c r="L1072" s="8"/>
      <c r="M1072" s="8"/>
      <c r="N1072" s="8"/>
    </row>
    <row r="1073" spans="10:14" ht="21.75" x14ac:dyDescent="0.5">
      <c r="J1073" s="8"/>
      <c r="K1073" s="8"/>
      <c r="L1073" s="8"/>
      <c r="M1073" s="8"/>
      <c r="N1073" s="8"/>
    </row>
    <row r="1074" spans="10:14" ht="21.75" x14ac:dyDescent="0.5">
      <c r="J1074" s="8"/>
      <c r="K1074" s="8"/>
      <c r="L1074" s="8"/>
      <c r="M1074" s="8"/>
      <c r="N1074" s="8"/>
    </row>
    <row r="1075" spans="10:14" ht="21.75" x14ac:dyDescent="0.5">
      <c r="J1075" s="8"/>
      <c r="K1075" s="8"/>
      <c r="L1075" s="8"/>
      <c r="M1075" s="8"/>
      <c r="N1075" s="8"/>
    </row>
    <row r="1076" spans="10:14" ht="21.75" x14ac:dyDescent="0.5">
      <c r="J1076" s="8"/>
      <c r="K1076" s="8"/>
      <c r="L1076" s="8"/>
      <c r="M1076" s="8"/>
      <c r="N1076" s="8"/>
    </row>
    <row r="1077" spans="10:14" ht="21.75" x14ac:dyDescent="0.5">
      <c r="J1077" s="8"/>
      <c r="K1077" s="8"/>
      <c r="L1077" s="8"/>
      <c r="M1077" s="8"/>
      <c r="N1077" s="8"/>
    </row>
    <row r="1078" spans="10:14" ht="21.75" x14ac:dyDescent="0.5">
      <c r="J1078" s="8"/>
      <c r="K1078" s="8"/>
      <c r="L1078" s="8"/>
      <c r="M1078" s="8"/>
      <c r="N1078" s="8"/>
    </row>
    <row r="1079" spans="10:14" ht="21.75" x14ac:dyDescent="0.5">
      <c r="J1079" s="8"/>
      <c r="K1079" s="8"/>
      <c r="L1079" s="8"/>
      <c r="M1079" s="8"/>
      <c r="N1079" s="8"/>
    </row>
    <row r="1080" spans="10:14" ht="21.75" x14ac:dyDescent="0.5">
      <c r="J1080" s="8"/>
      <c r="K1080" s="8"/>
      <c r="L1080" s="8"/>
      <c r="M1080" s="8"/>
      <c r="N1080" s="8"/>
    </row>
    <row r="1081" spans="10:14" ht="21.75" x14ac:dyDescent="0.5">
      <c r="J1081" s="8"/>
      <c r="K1081" s="8"/>
      <c r="L1081" s="8"/>
      <c r="M1081" s="8"/>
      <c r="N1081" s="8"/>
    </row>
    <row r="1082" spans="10:14" ht="21.75" x14ac:dyDescent="0.5">
      <c r="J1082" s="8"/>
      <c r="K1082" s="8"/>
      <c r="L1082" s="8"/>
      <c r="M1082" s="8"/>
      <c r="N1082" s="8"/>
    </row>
    <row r="1083" spans="10:14" ht="21.75" x14ac:dyDescent="0.5">
      <c r="J1083" s="8"/>
      <c r="K1083" s="8"/>
      <c r="L1083" s="8"/>
      <c r="M1083" s="8"/>
      <c r="N1083" s="8"/>
    </row>
    <row r="1084" spans="10:14" ht="21.75" x14ac:dyDescent="0.5">
      <c r="J1084" s="8"/>
      <c r="K1084" s="8"/>
      <c r="L1084" s="8"/>
      <c r="M1084" s="8"/>
      <c r="N1084" s="8"/>
    </row>
    <row r="1085" spans="10:14" ht="21.75" x14ac:dyDescent="0.5">
      <c r="J1085" s="8"/>
      <c r="K1085" s="8"/>
      <c r="L1085" s="8"/>
      <c r="M1085" s="8"/>
      <c r="N1085" s="8"/>
    </row>
    <row r="1086" spans="10:14" ht="21.75" x14ac:dyDescent="0.5">
      <c r="J1086" s="8"/>
      <c r="K1086" s="8"/>
      <c r="L1086" s="8"/>
      <c r="M1086" s="8"/>
      <c r="N1086" s="8"/>
    </row>
    <row r="1087" spans="10:14" ht="21.75" x14ac:dyDescent="0.5">
      <c r="J1087" s="8"/>
      <c r="K1087" s="8"/>
      <c r="L1087" s="8"/>
      <c r="M1087" s="8"/>
      <c r="N1087" s="8"/>
    </row>
    <row r="1088" spans="10:14" ht="21.75" x14ac:dyDescent="0.5">
      <c r="J1088" s="8"/>
      <c r="K1088" s="8"/>
      <c r="L1088" s="8"/>
      <c r="M1088" s="8"/>
      <c r="N1088" s="8"/>
    </row>
    <row r="1089" spans="10:14" ht="21.75" x14ac:dyDescent="0.5">
      <c r="J1089" s="8"/>
      <c r="K1089" s="8"/>
      <c r="L1089" s="8"/>
      <c r="M1089" s="8"/>
      <c r="N1089" s="8"/>
    </row>
    <row r="1090" spans="10:14" ht="21.75" x14ac:dyDescent="0.5">
      <c r="J1090" s="8"/>
      <c r="K1090" s="8"/>
      <c r="L1090" s="8"/>
      <c r="M1090" s="8"/>
      <c r="N1090" s="8"/>
    </row>
    <row r="1091" spans="10:14" ht="21.75" x14ac:dyDescent="0.5">
      <c r="J1091" s="8"/>
      <c r="K1091" s="8"/>
      <c r="L1091" s="8"/>
      <c r="M1091" s="8"/>
      <c r="N1091" s="8"/>
    </row>
    <row r="1092" spans="10:14" ht="21.75" x14ac:dyDescent="0.5">
      <c r="J1092" s="8"/>
      <c r="K1092" s="8"/>
      <c r="L1092" s="8"/>
      <c r="M1092" s="8"/>
      <c r="N1092" s="8"/>
    </row>
    <row r="1093" spans="10:14" ht="21.75" x14ac:dyDescent="0.5">
      <c r="J1093" s="8"/>
      <c r="K1093" s="8"/>
      <c r="L1093" s="8"/>
      <c r="M1093" s="8"/>
      <c r="N1093" s="8"/>
    </row>
    <row r="1094" spans="10:14" ht="21.75" x14ac:dyDescent="0.5">
      <c r="J1094" s="8"/>
      <c r="K1094" s="8"/>
      <c r="L1094" s="8"/>
      <c r="M1094" s="8"/>
      <c r="N1094" s="8"/>
    </row>
    <row r="1095" spans="10:14" ht="21.75" x14ac:dyDescent="0.5">
      <c r="J1095" s="8"/>
      <c r="K1095" s="8"/>
      <c r="L1095" s="8"/>
      <c r="M1095" s="8"/>
      <c r="N1095" s="8"/>
    </row>
    <row r="1096" spans="10:14" ht="21.75" x14ac:dyDescent="0.5">
      <c r="J1096" s="8"/>
      <c r="K1096" s="8"/>
      <c r="L1096" s="8"/>
      <c r="M1096" s="8"/>
      <c r="N1096" s="8"/>
    </row>
    <row r="1097" spans="10:14" ht="21.75" x14ac:dyDescent="0.5">
      <c r="J1097" s="8"/>
      <c r="K1097" s="8"/>
      <c r="L1097" s="8"/>
      <c r="M1097" s="8"/>
      <c r="N1097" s="8"/>
    </row>
    <row r="1098" spans="10:14" ht="21.75" x14ac:dyDescent="0.5">
      <c r="J1098" s="8"/>
      <c r="K1098" s="8"/>
      <c r="L1098" s="8"/>
      <c r="M1098" s="8"/>
      <c r="N1098" s="8"/>
    </row>
    <row r="1099" spans="10:14" ht="21.75" x14ac:dyDescent="0.5">
      <c r="J1099" s="8"/>
      <c r="K1099" s="8"/>
      <c r="L1099" s="8"/>
      <c r="M1099" s="8"/>
      <c r="N1099" s="8"/>
    </row>
    <row r="1100" spans="10:14" ht="21.75" x14ac:dyDescent="0.5">
      <c r="J1100" s="8"/>
      <c r="K1100" s="8"/>
      <c r="L1100" s="8"/>
      <c r="M1100" s="8"/>
      <c r="N1100" s="8"/>
    </row>
    <row r="1101" spans="10:14" ht="21.75" x14ac:dyDescent="0.5">
      <c r="J1101" s="8"/>
      <c r="K1101" s="8"/>
      <c r="L1101" s="8"/>
      <c r="M1101" s="8"/>
      <c r="N1101" s="8"/>
    </row>
    <row r="1102" spans="10:14" ht="21.75" x14ac:dyDescent="0.5">
      <c r="J1102" s="8"/>
      <c r="K1102" s="8"/>
      <c r="L1102" s="8"/>
      <c r="M1102" s="8"/>
      <c r="N1102" s="8"/>
    </row>
    <row r="1103" spans="10:14" ht="21.75" x14ac:dyDescent="0.5">
      <c r="J1103" s="8"/>
      <c r="K1103" s="8"/>
      <c r="L1103" s="8"/>
      <c r="M1103" s="8"/>
      <c r="N1103" s="8"/>
    </row>
    <row r="1104" spans="10:14" ht="21.75" x14ac:dyDescent="0.5">
      <c r="J1104" s="8"/>
      <c r="K1104" s="8"/>
      <c r="L1104" s="8"/>
      <c r="M1104" s="8"/>
      <c r="N1104" s="8"/>
    </row>
    <row r="1105" spans="10:14" ht="21.75" x14ac:dyDescent="0.5">
      <c r="J1105" s="8"/>
      <c r="K1105" s="8"/>
      <c r="L1105" s="8"/>
      <c r="M1105" s="8"/>
      <c r="N1105" s="8"/>
    </row>
    <row r="1106" spans="10:14" ht="21.75" x14ac:dyDescent="0.5">
      <c r="J1106" s="8"/>
      <c r="K1106" s="8"/>
      <c r="L1106" s="8"/>
      <c r="M1106" s="8"/>
      <c r="N1106" s="8"/>
    </row>
    <row r="1107" spans="10:14" ht="21.75" x14ac:dyDescent="0.5">
      <c r="J1107" s="8"/>
      <c r="K1107" s="8"/>
      <c r="L1107" s="8"/>
      <c r="M1107" s="8"/>
      <c r="N1107" s="8"/>
    </row>
    <row r="1108" spans="10:14" ht="21.75" x14ac:dyDescent="0.5">
      <c r="J1108" s="8"/>
      <c r="K1108" s="8"/>
      <c r="L1108" s="8"/>
      <c r="M1108" s="8"/>
      <c r="N1108" s="8"/>
    </row>
    <row r="1109" spans="10:14" ht="21.75" x14ac:dyDescent="0.5">
      <c r="J1109" s="8"/>
      <c r="K1109" s="8"/>
      <c r="L1109" s="8"/>
      <c r="M1109" s="8"/>
      <c r="N1109" s="8"/>
    </row>
    <row r="1110" spans="10:14" ht="21.75" x14ac:dyDescent="0.5">
      <c r="J1110" s="8"/>
      <c r="K1110" s="8"/>
      <c r="L1110" s="8"/>
      <c r="M1110" s="8"/>
      <c r="N1110" s="8"/>
    </row>
    <row r="1111" spans="10:14" ht="21.75" x14ac:dyDescent="0.5">
      <c r="J1111" s="8"/>
      <c r="K1111" s="8"/>
      <c r="L1111" s="8"/>
      <c r="M1111" s="8"/>
      <c r="N1111" s="8"/>
    </row>
    <row r="1112" spans="10:14" ht="21.75" x14ac:dyDescent="0.5">
      <c r="J1112" s="8"/>
      <c r="K1112" s="8"/>
      <c r="L1112" s="8"/>
      <c r="M1112" s="8"/>
      <c r="N1112" s="8"/>
    </row>
    <row r="1113" spans="10:14" ht="21.75" x14ac:dyDescent="0.5">
      <c r="J1113" s="8"/>
      <c r="K1113" s="8"/>
      <c r="L1113" s="8"/>
      <c r="M1113" s="8"/>
      <c r="N1113" s="8"/>
    </row>
    <row r="1114" spans="10:14" ht="21.75" x14ac:dyDescent="0.5">
      <c r="J1114" s="8"/>
      <c r="K1114" s="8"/>
      <c r="L1114" s="8"/>
      <c r="M1114" s="8"/>
      <c r="N1114" s="8"/>
    </row>
    <row r="1115" spans="10:14" ht="21.75" x14ac:dyDescent="0.5">
      <c r="J1115" s="8"/>
      <c r="K1115" s="8"/>
      <c r="L1115" s="8"/>
      <c r="M1115" s="8"/>
      <c r="N1115" s="8"/>
    </row>
    <row r="1116" spans="10:14" ht="21.75" x14ac:dyDescent="0.5">
      <c r="J1116" s="8"/>
      <c r="K1116" s="8"/>
      <c r="L1116" s="8"/>
      <c r="M1116" s="8"/>
      <c r="N1116" s="8"/>
    </row>
    <row r="1117" spans="10:14" ht="21.75" x14ac:dyDescent="0.5">
      <c r="J1117" s="8"/>
      <c r="K1117" s="8"/>
      <c r="L1117" s="8"/>
      <c r="M1117" s="8"/>
      <c r="N1117" s="8"/>
    </row>
    <row r="1118" spans="10:14" ht="21.75" x14ac:dyDescent="0.5">
      <c r="J1118" s="8"/>
      <c r="K1118" s="8"/>
      <c r="L1118" s="8"/>
      <c r="M1118" s="8"/>
      <c r="N1118" s="8"/>
    </row>
    <row r="1119" spans="10:14" ht="21.75" x14ac:dyDescent="0.5">
      <c r="J1119" s="8"/>
      <c r="K1119" s="8"/>
      <c r="L1119" s="8"/>
      <c r="M1119" s="8"/>
      <c r="N1119" s="8"/>
    </row>
    <row r="1120" spans="10:14" ht="21.75" x14ac:dyDescent="0.5">
      <c r="J1120" s="8"/>
      <c r="K1120" s="8"/>
      <c r="L1120" s="8"/>
      <c r="M1120" s="8"/>
      <c r="N1120" s="8"/>
    </row>
    <row r="1121" spans="10:14" ht="21.75" x14ac:dyDescent="0.5">
      <c r="J1121" s="8"/>
      <c r="K1121" s="8"/>
      <c r="L1121" s="8"/>
      <c r="M1121" s="8"/>
      <c r="N1121" s="8"/>
    </row>
    <row r="1122" spans="10:14" ht="21.75" x14ac:dyDescent="0.5">
      <c r="J1122" s="8"/>
      <c r="K1122" s="8"/>
      <c r="L1122" s="8"/>
      <c r="M1122" s="8"/>
      <c r="N1122" s="8"/>
    </row>
    <row r="1123" spans="10:14" ht="21.75" x14ac:dyDescent="0.5">
      <c r="J1123" s="8"/>
      <c r="K1123" s="8"/>
      <c r="L1123" s="8"/>
      <c r="M1123" s="8"/>
      <c r="N1123" s="8"/>
    </row>
    <row r="1124" spans="10:14" ht="21.75" x14ac:dyDescent="0.5">
      <c r="J1124" s="8"/>
      <c r="K1124" s="8"/>
      <c r="L1124" s="8"/>
      <c r="M1124" s="8"/>
      <c r="N1124" s="8"/>
    </row>
    <row r="1125" spans="10:14" ht="21.75" x14ac:dyDescent="0.5">
      <c r="J1125" s="8"/>
      <c r="K1125" s="8"/>
      <c r="L1125" s="8"/>
      <c r="M1125" s="8"/>
      <c r="N1125" s="8"/>
    </row>
    <row r="1126" spans="10:14" ht="21.75" x14ac:dyDescent="0.5">
      <c r="J1126" s="8"/>
      <c r="K1126" s="8"/>
      <c r="L1126" s="8"/>
      <c r="M1126" s="8"/>
      <c r="N1126" s="8"/>
    </row>
    <row r="1127" spans="10:14" ht="21.75" x14ac:dyDescent="0.5">
      <c r="J1127" s="8"/>
      <c r="K1127" s="8"/>
      <c r="L1127" s="8"/>
      <c r="M1127" s="8"/>
      <c r="N1127" s="8"/>
    </row>
    <row r="1128" spans="10:14" ht="21.75" x14ac:dyDescent="0.5">
      <c r="J1128" s="8"/>
      <c r="K1128" s="8"/>
      <c r="L1128" s="8"/>
      <c r="M1128" s="8"/>
      <c r="N1128" s="8"/>
    </row>
    <row r="1129" spans="10:14" ht="21.75" x14ac:dyDescent="0.5">
      <c r="J1129" s="8"/>
      <c r="K1129" s="8"/>
      <c r="L1129" s="8"/>
      <c r="M1129" s="8"/>
      <c r="N1129" s="8"/>
    </row>
    <row r="1130" spans="10:14" ht="21.75" x14ac:dyDescent="0.5">
      <c r="J1130" s="8"/>
      <c r="K1130" s="8"/>
      <c r="L1130" s="8"/>
      <c r="M1130" s="8"/>
      <c r="N1130" s="8"/>
    </row>
    <row r="1131" spans="10:14" ht="21.75" x14ac:dyDescent="0.5">
      <c r="J1131" s="8"/>
      <c r="K1131" s="8"/>
      <c r="L1131" s="8"/>
      <c r="M1131" s="8"/>
      <c r="N1131" s="8"/>
    </row>
    <row r="1132" spans="10:14" ht="21.75" x14ac:dyDescent="0.5">
      <c r="J1132" s="8"/>
      <c r="K1132" s="8"/>
      <c r="L1132" s="8"/>
      <c r="M1132" s="8"/>
      <c r="N1132" s="8"/>
    </row>
    <row r="1133" spans="10:14" ht="21.75" x14ac:dyDescent="0.5">
      <c r="J1133" s="8"/>
      <c r="K1133" s="8"/>
      <c r="L1133" s="8"/>
      <c r="M1133" s="8"/>
      <c r="N1133" s="8"/>
    </row>
    <row r="1134" spans="10:14" ht="21.75" x14ac:dyDescent="0.5">
      <c r="J1134" s="8"/>
      <c r="K1134" s="8"/>
      <c r="L1134" s="8"/>
      <c r="M1134" s="8"/>
      <c r="N1134" s="8"/>
    </row>
    <row r="1135" spans="10:14" ht="21.75" x14ac:dyDescent="0.5">
      <c r="J1135" s="8"/>
      <c r="K1135" s="8"/>
      <c r="L1135" s="8"/>
      <c r="M1135" s="8"/>
      <c r="N1135" s="8"/>
    </row>
    <row r="1136" spans="10:14" ht="21.75" x14ac:dyDescent="0.5">
      <c r="J1136" s="8"/>
      <c r="K1136" s="8"/>
      <c r="L1136" s="8"/>
      <c r="M1136" s="8"/>
      <c r="N1136" s="8"/>
    </row>
    <row r="1137" spans="10:14" ht="21.75" x14ac:dyDescent="0.5">
      <c r="J1137" s="8"/>
      <c r="K1137" s="8"/>
      <c r="L1137" s="8"/>
      <c r="M1137" s="8"/>
      <c r="N1137" s="8"/>
    </row>
    <row r="1138" spans="10:14" ht="21.75" x14ac:dyDescent="0.5">
      <c r="J1138" s="8"/>
      <c r="K1138" s="8"/>
      <c r="L1138" s="8"/>
      <c r="M1138" s="8"/>
      <c r="N1138" s="8"/>
    </row>
    <row r="1139" spans="10:14" ht="21.75" x14ac:dyDescent="0.5">
      <c r="J1139" s="8"/>
      <c r="K1139" s="8"/>
      <c r="L1139" s="8"/>
      <c r="M1139" s="8"/>
      <c r="N1139" s="8"/>
    </row>
    <row r="1140" spans="10:14" ht="21.75" x14ac:dyDescent="0.5">
      <c r="J1140" s="8"/>
      <c r="K1140" s="8"/>
      <c r="L1140" s="8"/>
      <c r="M1140" s="8"/>
      <c r="N1140" s="8"/>
    </row>
    <row r="1141" spans="10:14" ht="21.75" x14ac:dyDescent="0.5">
      <c r="J1141" s="8"/>
      <c r="K1141" s="8"/>
      <c r="L1141" s="8"/>
      <c r="M1141" s="8"/>
      <c r="N1141" s="8"/>
    </row>
    <row r="1142" spans="10:14" ht="21.75" x14ac:dyDescent="0.5">
      <c r="J1142" s="8"/>
      <c r="K1142" s="8"/>
      <c r="L1142" s="8"/>
      <c r="M1142" s="8"/>
      <c r="N1142" s="8"/>
    </row>
    <row r="1143" spans="10:14" ht="21.75" x14ac:dyDescent="0.5">
      <c r="J1143" s="8"/>
      <c r="K1143" s="8"/>
      <c r="L1143" s="8"/>
      <c r="M1143" s="8"/>
      <c r="N1143" s="8"/>
    </row>
    <row r="1144" spans="10:14" ht="21.75" x14ac:dyDescent="0.5">
      <c r="J1144" s="8"/>
      <c r="K1144" s="8"/>
      <c r="L1144" s="8"/>
      <c r="M1144" s="8"/>
      <c r="N1144" s="8"/>
    </row>
    <row r="1145" spans="10:14" ht="21.75" x14ac:dyDescent="0.5">
      <c r="J1145" s="8"/>
      <c r="K1145" s="8"/>
      <c r="L1145" s="8"/>
      <c r="M1145" s="8"/>
      <c r="N1145" s="8"/>
    </row>
    <row r="1146" spans="10:14" ht="21.75" x14ac:dyDescent="0.5">
      <c r="J1146" s="8"/>
      <c r="K1146" s="8"/>
      <c r="L1146" s="8"/>
      <c r="M1146" s="8"/>
      <c r="N1146" s="8"/>
    </row>
    <row r="1147" spans="10:14" ht="21.75" x14ac:dyDescent="0.5">
      <c r="J1147" s="8"/>
      <c r="K1147" s="8"/>
      <c r="L1147" s="8"/>
      <c r="M1147" s="8"/>
      <c r="N1147" s="8"/>
    </row>
    <row r="1148" spans="10:14" ht="21.75" x14ac:dyDescent="0.5">
      <c r="J1148" s="8"/>
      <c r="K1148" s="8"/>
      <c r="L1148" s="8"/>
      <c r="M1148" s="8"/>
      <c r="N1148" s="8"/>
    </row>
    <row r="1149" spans="10:14" ht="21.75" x14ac:dyDescent="0.5">
      <c r="J1149" s="8"/>
      <c r="K1149" s="8"/>
      <c r="L1149" s="8"/>
      <c r="M1149" s="8"/>
      <c r="N1149" s="8"/>
    </row>
    <row r="1150" spans="10:14" ht="21.75" x14ac:dyDescent="0.5">
      <c r="J1150" s="8"/>
      <c r="K1150" s="8"/>
      <c r="L1150" s="8"/>
      <c r="M1150" s="8"/>
      <c r="N1150" s="8"/>
    </row>
    <row r="1151" spans="10:14" ht="21.75" x14ac:dyDescent="0.5">
      <c r="J1151" s="8"/>
      <c r="K1151" s="8"/>
      <c r="L1151" s="8"/>
      <c r="M1151" s="8"/>
      <c r="N1151" s="8"/>
    </row>
    <row r="1152" spans="10:14" ht="21.75" x14ac:dyDescent="0.5">
      <c r="J1152" s="8"/>
      <c r="K1152" s="8"/>
      <c r="L1152" s="8"/>
      <c r="M1152" s="8"/>
      <c r="N1152" s="8"/>
    </row>
    <row r="1153" spans="10:14" ht="21.75" x14ac:dyDescent="0.5">
      <c r="J1153" s="8"/>
      <c r="K1153" s="8"/>
      <c r="L1153" s="8"/>
      <c r="M1153" s="8"/>
      <c r="N1153" s="8"/>
    </row>
    <row r="1154" spans="10:14" ht="21.75" x14ac:dyDescent="0.5">
      <c r="J1154" s="8"/>
      <c r="K1154" s="8"/>
      <c r="L1154" s="8"/>
      <c r="M1154" s="8"/>
      <c r="N1154" s="8"/>
    </row>
    <row r="1155" spans="10:14" ht="21.75" x14ac:dyDescent="0.5">
      <c r="J1155" s="8"/>
      <c r="K1155" s="8"/>
      <c r="L1155" s="8"/>
      <c r="M1155" s="8"/>
      <c r="N1155" s="8"/>
    </row>
    <row r="1156" spans="10:14" ht="21.75" x14ac:dyDescent="0.5">
      <c r="J1156" s="8"/>
      <c r="K1156" s="8"/>
      <c r="L1156" s="8"/>
      <c r="M1156" s="8"/>
      <c r="N1156" s="8"/>
    </row>
    <row r="1157" spans="10:14" ht="21.75" x14ac:dyDescent="0.5">
      <c r="J1157" s="8"/>
      <c r="K1157" s="8"/>
      <c r="L1157" s="8"/>
      <c r="M1157" s="8"/>
      <c r="N1157" s="8"/>
    </row>
    <row r="1158" spans="10:14" ht="21.75" x14ac:dyDescent="0.5">
      <c r="J1158" s="8"/>
      <c r="K1158" s="8"/>
      <c r="L1158" s="8"/>
      <c r="M1158" s="8"/>
      <c r="N1158" s="8"/>
    </row>
    <row r="1159" spans="10:14" ht="21.75" x14ac:dyDescent="0.5">
      <c r="J1159" s="8"/>
      <c r="K1159" s="8"/>
      <c r="L1159" s="8"/>
      <c r="M1159" s="8"/>
      <c r="N1159" s="8"/>
    </row>
    <row r="1160" spans="10:14" ht="21.75" x14ac:dyDescent="0.5">
      <c r="J1160" s="8"/>
      <c r="K1160" s="8"/>
      <c r="L1160" s="8"/>
      <c r="M1160" s="8"/>
      <c r="N1160" s="8"/>
    </row>
    <row r="1161" spans="10:14" ht="21.75" x14ac:dyDescent="0.5">
      <c r="J1161" s="8"/>
      <c r="K1161" s="8"/>
      <c r="L1161" s="8"/>
      <c r="M1161" s="8"/>
      <c r="N1161" s="8"/>
    </row>
    <row r="1162" spans="10:14" ht="21.75" x14ac:dyDescent="0.5">
      <c r="J1162" s="8"/>
      <c r="K1162" s="8"/>
      <c r="L1162" s="8"/>
      <c r="M1162" s="8"/>
      <c r="N1162" s="8"/>
    </row>
    <row r="1163" spans="10:14" ht="21.75" x14ac:dyDescent="0.5">
      <c r="J1163" s="8"/>
      <c r="K1163" s="8"/>
      <c r="L1163" s="8"/>
      <c r="M1163" s="8"/>
      <c r="N1163" s="8"/>
    </row>
    <row r="1164" spans="10:14" ht="21.75" x14ac:dyDescent="0.5">
      <c r="J1164" s="8"/>
      <c r="K1164" s="8"/>
      <c r="L1164" s="8"/>
      <c r="M1164" s="8"/>
      <c r="N1164" s="8"/>
    </row>
    <row r="1165" spans="10:14" ht="21.75" x14ac:dyDescent="0.5">
      <c r="J1165" s="8"/>
      <c r="K1165" s="8"/>
      <c r="L1165" s="8"/>
      <c r="M1165" s="8"/>
      <c r="N1165" s="8"/>
    </row>
    <row r="1166" spans="10:14" ht="21.75" x14ac:dyDescent="0.5">
      <c r="J1166" s="8"/>
      <c r="K1166" s="8"/>
      <c r="L1166" s="8"/>
      <c r="M1166" s="8"/>
      <c r="N1166" s="8"/>
    </row>
    <row r="1167" spans="10:14" ht="21.75" x14ac:dyDescent="0.5">
      <c r="J1167" s="8"/>
      <c r="K1167" s="8"/>
      <c r="L1167" s="8"/>
      <c r="M1167" s="8"/>
      <c r="N1167" s="8"/>
    </row>
    <row r="1168" spans="10:14" ht="21.75" x14ac:dyDescent="0.5">
      <c r="J1168" s="8"/>
      <c r="K1168" s="8"/>
      <c r="L1168" s="8"/>
      <c r="M1168" s="8"/>
      <c r="N1168" s="8"/>
    </row>
    <row r="1169" spans="10:14" ht="21.75" x14ac:dyDescent="0.5">
      <c r="J1169" s="8"/>
      <c r="K1169" s="8"/>
      <c r="L1169" s="8"/>
      <c r="M1169" s="8"/>
      <c r="N1169" s="8"/>
    </row>
    <row r="1170" spans="10:14" ht="21.75" x14ac:dyDescent="0.5">
      <c r="J1170" s="8"/>
      <c r="K1170" s="8"/>
      <c r="L1170" s="8"/>
      <c r="M1170" s="8"/>
      <c r="N1170" s="8"/>
    </row>
    <row r="1171" spans="10:14" ht="21.75" x14ac:dyDescent="0.5">
      <c r="J1171" s="8"/>
      <c r="K1171" s="8"/>
      <c r="L1171" s="8"/>
      <c r="M1171" s="8"/>
      <c r="N1171" s="8"/>
    </row>
    <row r="1172" spans="10:14" ht="21.75" x14ac:dyDescent="0.5">
      <c r="J1172" s="8"/>
      <c r="K1172" s="8"/>
      <c r="L1172" s="8"/>
      <c r="M1172" s="8"/>
      <c r="N1172" s="8"/>
    </row>
    <row r="1173" spans="10:14" ht="21.75" x14ac:dyDescent="0.5">
      <c r="J1173" s="8"/>
      <c r="K1173" s="8"/>
      <c r="L1173" s="8"/>
      <c r="M1173" s="8"/>
      <c r="N1173" s="8"/>
    </row>
    <row r="1174" spans="10:14" ht="21.75" x14ac:dyDescent="0.5">
      <c r="J1174" s="8"/>
      <c r="K1174" s="8"/>
      <c r="L1174" s="8"/>
      <c r="M1174" s="8"/>
      <c r="N1174" s="8"/>
    </row>
    <row r="1175" spans="10:14" ht="21.75" x14ac:dyDescent="0.5">
      <c r="J1175" s="8"/>
      <c r="K1175" s="8"/>
      <c r="L1175" s="8"/>
      <c r="M1175" s="8"/>
      <c r="N1175" s="8"/>
    </row>
    <row r="1176" spans="10:14" ht="21.75" x14ac:dyDescent="0.5">
      <c r="J1176" s="8"/>
      <c r="K1176" s="8"/>
      <c r="L1176" s="8"/>
      <c r="M1176" s="8"/>
      <c r="N1176" s="8"/>
    </row>
    <row r="1177" spans="10:14" ht="21.75" x14ac:dyDescent="0.5">
      <c r="J1177" s="8"/>
      <c r="K1177" s="8"/>
      <c r="L1177" s="8"/>
      <c r="M1177" s="8"/>
      <c r="N1177" s="8"/>
    </row>
    <row r="1178" spans="10:14" ht="21.75" x14ac:dyDescent="0.5">
      <c r="J1178" s="8"/>
      <c r="K1178" s="8"/>
      <c r="L1178" s="8"/>
      <c r="M1178" s="8"/>
      <c r="N1178" s="8"/>
    </row>
    <row r="1179" spans="10:14" ht="21.75" x14ac:dyDescent="0.5">
      <c r="J1179" s="8"/>
      <c r="K1179" s="8"/>
      <c r="L1179" s="8"/>
      <c r="M1179" s="8"/>
      <c r="N1179" s="8"/>
    </row>
    <row r="1180" spans="10:14" ht="21.75" x14ac:dyDescent="0.5">
      <c r="J1180" s="8"/>
      <c r="K1180" s="8"/>
      <c r="L1180" s="8"/>
      <c r="M1180" s="8"/>
      <c r="N1180" s="8"/>
    </row>
    <row r="1181" spans="10:14" ht="21.75" x14ac:dyDescent="0.5">
      <c r="J1181" s="8"/>
      <c r="K1181" s="8"/>
      <c r="L1181" s="8"/>
      <c r="M1181" s="8"/>
      <c r="N1181" s="8"/>
    </row>
    <row r="1182" spans="10:14" ht="21.75" x14ac:dyDescent="0.5">
      <c r="J1182" s="8"/>
      <c r="K1182" s="8"/>
      <c r="L1182" s="8"/>
      <c r="M1182" s="8"/>
      <c r="N1182" s="8"/>
    </row>
    <row r="1183" spans="10:14" ht="21.75" x14ac:dyDescent="0.5">
      <c r="J1183" s="8"/>
      <c r="K1183" s="8"/>
      <c r="L1183" s="8"/>
      <c r="M1183" s="8"/>
      <c r="N1183" s="8"/>
    </row>
    <row r="1184" spans="10:14" ht="21.75" x14ac:dyDescent="0.5">
      <c r="J1184" s="8"/>
      <c r="K1184" s="8"/>
      <c r="L1184" s="8"/>
      <c r="M1184" s="8"/>
      <c r="N1184" s="8"/>
    </row>
    <row r="1185" spans="10:14" ht="21.75" x14ac:dyDescent="0.5">
      <c r="J1185" s="8"/>
      <c r="K1185" s="8"/>
      <c r="L1185" s="8"/>
      <c r="M1185" s="8"/>
      <c r="N1185" s="8"/>
    </row>
    <row r="1186" spans="10:14" ht="21.75" x14ac:dyDescent="0.5">
      <c r="J1186" s="8"/>
      <c r="K1186" s="8"/>
      <c r="L1186" s="8"/>
      <c r="M1186" s="8"/>
      <c r="N1186" s="8"/>
    </row>
    <row r="1187" spans="10:14" ht="21.75" x14ac:dyDescent="0.5">
      <c r="J1187" s="8"/>
      <c r="K1187" s="8"/>
      <c r="L1187" s="8"/>
      <c r="M1187" s="8"/>
      <c r="N1187" s="8"/>
    </row>
    <row r="1188" spans="10:14" ht="21.75" x14ac:dyDescent="0.5">
      <c r="J1188" s="8"/>
      <c r="K1188" s="8"/>
      <c r="L1188" s="8"/>
      <c r="M1188" s="8"/>
      <c r="N1188" s="8"/>
    </row>
    <row r="1189" spans="10:14" ht="21.75" x14ac:dyDescent="0.5">
      <c r="J1189" s="8"/>
      <c r="K1189" s="8"/>
      <c r="L1189" s="8"/>
      <c r="M1189" s="8"/>
      <c r="N1189" s="8"/>
    </row>
    <row r="1190" spans="10:14" ht="21.75" x14ac:dyDescent="0.5">
      <c r="J1190" s="8"/>
      <c r="K1190" s="8"/>
      <c r="L1190" s="8"/>
      <c r="M1190" s="8"/>
      <c r="N1190" s="8"/>
    </row>
    <row r="1191" spans="10:14" ht="21.75" x14ac:dyDescent="0.5">
      <c r="J1191" s="8"/>
      <c r="K1191" s="8"/>
      <c r="L1191" s="8"/>
      <c r="M1191" s="8"/>
      <c r="N1191" s="8"/>
    </row>
    <row r="1192" spans="10:14" ht="21.75" x14ac:dyDescent="0.5">
      <c r="J1192" s="8"/>
      <c r="K1192" s="8"/>
      <c r="L1192" s="8"/>
      <c r="M1192" s="8"/>
      <c r="N1192" s="8"/>
    </row>
    <row r="1193" spans="10:14" ht="21.75" x14ac:dyDescent="0.5">
      <c r="J1193" s="8"/>
      <c r="K1193" s="8"/>
      <c r="L1193" s="8"/>
      <c r="M1193" s="8"/>
      <c r="N1193" s="8"/>
    </row>
    <row r="1194" spans="10:14" ht="21.75" x14ac:dyDescent="0.5">
      <c r="J1194" s="8"/>
      <c r="K1194" s="8"/>
      <c r="L1194" s="8"/>
      <c r="M1194" s="8"/>
      <c r="N1194" s="8"/>
    </row>
    <row r="1195" spans="10:14" ht="21.75" x14ac:dyDescent="0.5">
      <c r="J1195" s="8"/>
      <c r="K1195" s="8"/>
      <c r="L1195" s="8"/>
      <c r="M1195" s="8"/>
      <c r="N1195" s="8"/>
    </row>
    <row r="1196" spans="10:14" ht="21.75" x14ac:dyDescent="0.5">
      <c r="J1196" s="8"/>
      <c r="K1196" s="8"/>
      <c r="L1196" s="8"/>
      <c r="M1196" s="8"/>
      <c r="N1196" s="8"/>
    </row>
    <row r="1197" spans="10:14" ht="21.75" x14ac:dyDescent="0.5">
      <c r="J1197" s="8"/>
      <c r="K1197" s="8"/>
      <c r="L1197" s="8"/>
      <c r="M1197" s="8"/>
      <c r="N1197" s="8"/>
    </row>
    <row r="1198" spans="10:14" ht="21.75" x14ac:dyDescent="0.5">
      <c r="J1198" s="8"/>
      <c r="K1198" s="8"/>
      <c r="L1198" s="8"/>
      <c r="M1198" s="8"/>
      <c r="N1198" s="8"/>
    </row>
    <row r="1199" spans="10:14" ht="21.75" x14ac:dyDescent="0.5">
      <c r="J1199" s="8"/>
      <c r="K1199" s="8"/>
      <c r="L1199" s="8"/>
      <c r="M1199" s="8"/>
      <c r="N1199" s="8"/>
    </row>
    <row r="1200" spans="10:14" ht="21.75" x14ac:dyDescent="0.5">
      <c r="J1200" s="8"/>
      <c r="K1200" s="8"/>
      <c r="L1200" s="8"/>
      <c r="M1200" s="8"/>
      <c r="N1200" s="8"/>
    </row>
    <row r="1201" spans="10:14" ht="21.75" x14ac:dyDescent="0.5">
      <c r="J1201" s="8"/>
      <c r="K1201" s="8"/>
      <c r="L1201" s="8"/>
      <c r="M1201" s="8"/>
      <c r="N1201" s="8"/>
    </row>
    <row r="1202" spans="10:14" ht="21.75" x14ac:dyDescent="0.5">
      <c r="J1202" s="8"/>
      <c r="K1202" s="8"/>
      <c r="L1202" s="8"/>
      <c r="M1202" s="8"/>
      <c r="N1202" s="8"/>
    </row>
    <row r="1203" spans="10:14" ht="21.75" x14ac:dyDescent="0.5">
      <c r="J1203" s="8"/>
      <c r="K1203" s="8"/>
      <c r="L1203" s="8"/>
      <c r="M1203" s="8"/>
      <c r="N1203" s="8"/>
    </row>
    <row r="1204" spans="10:14" ht="21.75" x14ac:dyDescent="0.5">
      <c r="J1204" s="8"/>
      <c r="K1204" s="8"/>
      <c r="L1204" s="8"/>
      <c r="M1204" s="8"/>
      <c r="N1204" s="8"/>
    </row>
    <row r="1205" spans="10:14" ht="21.75" x14ac:dyDescent="0.5">
      <c r="J1205" s="8"/>
      <c r="K1205" s="8"/>
      <c r="L1205" s="8"/>
      <c r="M1205" s="8"/>
      <c r="N1205" s="8"/>
    </row>
    <row r="1206" spans="10:14" ht="21.75" x14ac:dyDescent="0.5">
      <c r="J1206" s="8"/>
      <c r="K1206" s="8"/>
      <c r="L1206" s="8"/>
      <c r="M1206" s="8"/>
      <c r="N1206" s="8"/>
    </row>
    <row r="1207" spans="10:14" ht="21.75" x14ac:dyDescent="0.5">
      <c r="J1207" s="8"/>
      <c r="K1207" s="8"/>
      <c r="L1207" s="8"/>
      <c r="M1207" s="8"/>
      <c r="N1207" s="8"/>
    </row>
    <row r="1208" spans="10:14" ht="21.75" x14ac:dyDescent="0.5">
      <c r="J1208" s="8"/>
      <c r="K1208" s="8"/>
      <c r="L1208" s="8"/>
      <c r="M1208" s="8"/>
      <c r="N1208" s="8"/>
    </row>
    <row r="1209" spans="10:14" ht="21.75" x14ac:dyDescent="0.5">
      <c r="J1209" s="8"/>
      <c r="K1209" s="8"/>
      <c r="L1209" s="8"/>
      <c r="M1209" s="8"/>
      <c r="N1209" s="8"/>
    </row>
    <row r="1210" spans="10:14" ht="21.75" x14ac:dyDescent="0.5">
      <c r="J1210" s="8"/>
      <c r="K1210" s="8"/>
      <c r="L1210" s="8"/>
      <c r="M1210" s="8"/>
      <c r="N1210" s="8"/>
    </row>
    <row r="1211" spans="10:14" ht="21.75" x14ac:dyDescent="0.5">
      <c r="J1211" s="8"/>
      <c r="K1211" s="8"/>
      <c r="L1211" s="8"/>
      <c r="M1211" s="8"/>
      <c r="N1211" s="8"/>
    </row>
    <row r="1212" spans="10:14" ht="21.75" x14ac:dyDescent="0.5">
      <c r="J1212" s="8"/>
      <c r="K1212" s="8"/>
      <c r="L1212" s="8"/>
      <c r="M1212" s="8"/>
      <c r="N1212" s="8"/>
    </row>
    <row r="1213" spans="10:14" ht="21.75" x14ac:dyDescent="0.5">
      <c r="J1213" s="8"/>
      <c r="K1213" s="8"/>
      <c r="L1213" s="8"/>
      <c r="M1213" s="8"/>
      <c r="N1213" s="8"/>
    </row>
    <row r="1214" spans="10:14" ht="21.75" x14ac:dyDescent="0.5">
      <c r="J1214" s="8"/>
      <c r="K1214" s="8"/>
      <c r="L1214" s="8"/>
      <c r="M1214" s="8"/>
      <c r="N1214" s="8"/>
    </row>
    <row r="1215" spans="10:14" ht="21.75" x14ac:dyDescent="0.5">
      <c r="J1215" s="8"/>
      <c r="K1215" s="8"/>
      <c r="L1215" s="8"/>
      <c r="M1215" s="8"/>
      <c r="N1215" s="8"/>
    </row>
    <row r="1216" spans="10:14" ht="21.75" x14ac:dyDescent="0.5">
      <c r="J1216" s="8"/>
      <c r="K1216" s="8"/>
      <c r="L1216" s="8"/>
      <c r="M1216" s="8"/>
      <c r="N1216" s="8"/>
    </row>
    <row r="1217" spans="10:14" ht="21.75" x14ac:dyDescent="0.5">
      <c r="J1217" s="8"/>
      <c r="K1217" s="8"/>
      <c r="L1217" s="8"/>
      <c r="M1217" s="8"/>
      <c r="N1217" s="8"/>
    </row>
    <row r="1218" spans="10:14" ht="21.75" x14ac:dyDescent="0.5">
      <c r="J1218" s="8"/>
      <c r="K1218" s="8"/>
      <c r="L1218" s="8"/>
      <c r="M1218" s="8"/>
      <c r="N1218" s="8"/>
    </row>
    <row r="1219" spans="10:14" ht="21.75" x14ac:dyDescent="0.5">
      <c r="J1219" s="8"/>
      <c r="K1219" s="8"/>
      <c r="L1219" s="8"/>
      <c r="M1219" s="8"/>
      <c r="N1219" s="8"/>
    </row>
    <row r="1220" spans="10:14" ht="21.75" x14ac:dyDescent="0.5">
      <c r="J1220" s="8"/>
      <c r="K1220" s="8"/>
      <c r="L1220" s="8"/>
      <c r="M1220" s="8"/>
      <c r="N1220" s="8"/>
    </row>
    <row r="1221" spans="10:14" ht="21.75" x14ac:dyDescent="0.5">
      <c r="J1221" s="8"/>
      <c r="K1221" s="8"/>
      <c r="L1221" s="8"/>
      <c r="M1221" s="8"/>
      <c r="N1221" s="8"/>
    </row>
    <row r="1222" spans="10:14" ht="21.75" x14ac:dyDescent="0.5">
      <c r="J1222" s="8"/>
      <c r="K1222" s="8"/>
      <c r="L1222" s="8"/>
      <c r="M1222" s="8"/>
      <c r="N1222" s="8"/>
    </row>
    <row r="1223" spans="10:14" ht="21.75" x14ac:dyDescent="0.5">
      <c r="J1223" s="8"/>
      <c r="K1223" s="8"/>
      <c r="L1223" s="8"/>
      <c r="M1223" s="8"/>
      <c r="N1223" s="8"/>
    </row>
    <row r="1224" spans="10:14" ht="21.75" x14ac:dyDescent="0.5">
      <c r="J1224" s="8"/>
      <c r="K1224" s="8"/>
      <c r="L1224" s="8"/>
      <c r="M1224" s="8"/>
      <c r="N1224" s="8"/>
    </row>
    <row r="1225" spans="10:14" ht="21.75" x14ac:dyDescent="0.5">
      <c r="J1225" s="8"/>
      <c r="K1225" s="8"/>
      <c r="L1225" s="8"/>
      <c r="M1225" s="8"/>
      <c r="N1225" s="8"/>
    </row>
    <row r="1226" spans="10:14" ht="21.75" x14ac:dyDescent="0.5">
      <c r="J1226" s="8"/>
      <c r="K1226" s="8"/>
      <c r="L1226" s="8"/>
      <c r="M1226" s="8"/>
      <c r="N1226" s="8"/>
    </row>
    <row r="1227" spans="10:14" ht="21.75" x14ac:dyDescent="0.5">
      <c r="J1227" s="8"/>
      <c r="K1227" s="8"/>
      <c r="L1227" s="8"/>
      <c r="M1227" s="8"/>
      <c r="N1227" s="8"/>
    </row>
    <row r="1228" spans="10:14" ht="21.75" x14ac:dyDescent="0.5">
      <c r="J1228" s="8"/>
      <c r="K1228" s="8"/>
      <c r="L1228" s="8"/>
      <c r="M1228" s="8"/>
      <c r="N1228" s="8"/>
    </row>
    <row r="1229" spans="10:14" ht="21.75" x14ac:dyDescent="0.5">
      <c r="J1229" s="8"/>
      <c r="K1229" s="8"/>
      <c r="L1229" s="8"/>
      <c r="M1229" s="8"/>
      <c r="N1229" s="8"/>
    </row>
    <row r="1230" spans="10:14" ht="21.75" x14ac:dyDescent="0.5">
      <c r="J1230" s="8"/>
      <c r="K1230" s="8"/>
      <c r="L1230" s="8"/>
      <c r="M1230" s="8"/>
      <c r="N1230" s="8"/>
    </row>
    <row r="1231" spans="10:14" ht="21.75" x14ac:dyDescent="0.5">
      <c r="J1231" s="8"/>
      <c r="K1231" s="8"/>
      <c r="L1231" s="8"/>
      <c r="M1231" s="8"/>
      <c r="N1231" s="8"/>
    </row>
    <row r="1232" spans="10:14" ht="21.75" x14ac:dyDescent="0.5">
      <c r="J1232" s="8"/>
      <c r="K1232" s="8"/>
      <c r="L1232" s="8"/>
      <c r="M1232" s="8"/>
      <c r="N1232" s="8"/>
    </row>
    <row r="1233" spans="10:14" ht="21.75" x14ac:dyDescent="0.5">
      <c r="J1233" s="8"/>
      <c r="K1233" s="8"/>
      <c r="L1233" s="8"/>
      <c r="M1233" s="8"/>
      <c r="N1233" s="8"/>
    </row>
    <row r="1234" spans="10:14" ht="21.75" x14ac:dyDescent="0.5">
      <c r="J1234" s="8"/>
      <c r="K1234" s="8"/>
      <c r="L1234" s="8"/>
      <c r="M1234" s="8"/>
      <c r="N1234" s="8"/>
    </row>
    <row r="1235" spans="10:14" ht="21.75" x14ac:dyDescent="0.5">
      <c r="J1235" s="8"/>
      <c r="K1235" s="8"/>
      <c r="L1235" s="8"/>
      <c r="M1235" s="8"/>
      <c r="N1235" s="8"/>
    </row>
    <row r="1236" spans="10:14" ht="21.75" x14ac:dyDescent="0.5">
      <c r="J1236" s="8"/>
      <c r="K1236" s="8"/>
      <c r="L1236" s="8"/>
      <c r="M1236" s="8"/>
      <c r="N1236" s="8"/>
    </row>
    <row r="1237" spans="10:14" ht="21.75" x14ac:dyDescent="0.5">
      <c r="J1237" s="8"/>
      <c r="K1237" s="8"/>
      <c r="L1237" s="8"/>
      <c r="M1237" s="8"/>
      <c r="N1237" s="8"/>
    </row>
    <row r="1238" spans="10:14" ht="21.75" x14ac:dyDescent="0.5">
      <c r="J1238" s="8"/>
      <c r="K1238" s="8"/>
      <c r="L1238" s="8"/>
      <c r="M1238" s="8"/>
      <c r="N1238" s="8"/>
    </row>
    <row r="1239" spans="10:14" ht="21.75" x14ac:dyDescent="0.5">
      <c r="J1239" s="8"/>
      <c r="K1239" s="8"/>
      <c r="L1239" s="8"/>
      <c r="M1239" s="8"/>
      <c r="N1239" s="8"/>
    </row>
    <row r="1240" spans="10:14" ht="21.75" x14ac:dyDescent="0.5">
      <c r="J1240" s="8"/>
      <c r="K1240" s="8"/>
      <c r="L1240" s="8"/>
      <c r="M1240" s="8"/>
      <c r="N1240" s="8"/>
    </row>
    <row r="1241" spans="10:14" ht="21.75" x14ac:dyDescent="0.5">
      <c r="J1241" s="8"/>
      <c r="K1241" s="8"/>
      <c r="L1241" s="8"/>
      <c r="M1241" s="8"/>
      <c r="N1241" s="8"/>
    </row>
    <row r="1242" spans="10:14" ht="21.75" x14ac:dyDescent="0.5">
      <c r="J1242" s="8"/>
      <c r="K1242" s="8"/>
      <c r="L1242" s="8"/>
      <c r="M1242" s="8"/>
      <c r="N1242" s="8"/>
    </row>
    <row r="1243" spans="10:14" ht="21.75" x14ac:dyDescent="0.5">
      <c r="J1243" s="8"/>
      <c r="K1243" s="8"/>
      <c r="L1243" s="8"/>
      <c r="M1243" s="8"/>
      <c r="N1243" s="8"/>
    </row>
    <row r="1244" spans="10:14" ht="21.75" x14ac:dyDescent="0.5">
      <c r="J1244" s="8"/>
      <c r="K1244" s="8"/>
      <c r="L1244" s="8"/>
      <c r="M1244" s="8"/>
      <c r="N1244" s="8"/>
    </row>
    <row r="1245" spans="10:14" ht="21.75" x14ac:dyDescent="0.5">
      <c r="J1245" s="8"/>
      <c r="K1245" s="8"/>
      <c r="L1245" s="8"/>
      <c r="M1245" s="8"/>
      <c r="N1245" s="8"/>
    </row>
    <row r="1246" spans="10:14" ht="21.75" x14ac:dyDescent="0.5">
      <c r="J1246" s="8"/>
      <c r="K1246" s="8"/>
      <c r="L1246" s="8"/>
      <c r="M1246" s="8"/>
      <c r="N1246" s="8"/>
    </row>
    <row r="1247" spans="10:14" ht="21.75" x14ac:dyDescent="0.5">
      <c r="J1247" s="8"/>
      <c r="K1247" s="8"/>
      <c r="L1247" s="8"/>
      <c r="M1247" s="8"/>
      <c r="N1247" s="8"/>
    </row>
    <row r="1248" spans="10:14" ht="21.75" x14ac:dyDescent="0.5">
      <c r="J1248" s="8"/>
      <c r="K1248" s="8"/>
      <c r="L1248" s="8"/>
      <c r="M1248" s="8"/>
      <c r="N1248" s="8"/>
    </row>
    <row r="1249" spans="10:14" ht="21.75" x14ac:dyDescent="0.5">
      <c r="J1249" s="8"/>
      <c r="K1249" s="8"/>
      <c r="L1249" s="8"/>
      <c r="M1249" s="8"/>
      <c r="N1249" s="8"/>
    </row>
    <row r="1250" spans="10:14" ht="21.75" x14ac:dyDescent="0.5">
      <c r="J1250" s="8"/>
      <c r="K1250" s="8"/>
      <c r="L1250" s="8"/>
      <c r="M1250" s="8"/>
      <c r="N1250" s="8"/>
    </row>
    <row r="1251" spans="10:14" ht="21.75" x14ac:dyDescent="0.5">
      <c r="J1251" s="8"/>
      <c r="K1251" s="8"/>
      <c r="L1251" s="8"/>
      <c r="M1251" s="8"/>
      <c r="N1251" s="8"/>
    </row>
    <row r="1252" spans="10:14" ht="21.75" x14ac:dyDescent="0.5">
      <c r="J1252" s="8"/>
      <c r="K1252" s="8"/>
      <c r="L1252" s="8"/>
      <c r="M1252" s="8"/>
      <c r="N1252" s="8"/>
    </row>
    <row r="1253" spans="10:14" ht="21.75" x14ac:dyDescent="0.5">
      <c r="J1253" s="8"/>
      <c r="K1253" s="8"/>
      <c r="L1253" s="8"/>
      <c r="M1253" s="8"/>
      <c r="N1253" s="8"/>
    </row>
    <row r="1254" spans="10:14" ht="21.75" x14ac:dyDescent="0.5">
      <c r="J1254" s="8"/>
      <c r="K1254" s="8"/>
      <c r="L1254" s="8"/>
      <c r="M1254" s="8"/>
      <c r="N1254" s="8"/>
    </row>
    <row r="1255" spans="10:14" ht="21.75" x14ac:dyDescent="0.5">
      <c r="J1255" s="8"/>
      <c r="K1255" s="8"/>
      <c r="L1255" s="8"/>
      <c r="M1255" s="8"/>
      <c r="N1255" s="8"/>
    </row>
    <row r="1256" spans="10:14" ht="21.75" x14ac:dyDescent="0.5">
      <c r="J1256" s="8"/>
      <c r="K1256" s="8"/>
      <c r="L1256" s="8"/>
      <c r="M1256" s="8"/>
      <c r="N1256" s="8"/>
    </row>
    <row r="1257" spans="10:14" ht="21.75" x14ac:dyDescent="0.5">
      <c r="J1257" s="8"/>
      <c r="K1257" s="8"/>
      <c r="L1257" s="8"/>
      <c r="M1257" s="8"/>
      <c r="N1257" s="8"/>
    </row>
    <row r="1258" spans="10:14" ht="21.75" x14ac:dyDescent="0.5">
      <c r="J1258" s="8"/>
      <c r="K1258" s="8"/>
      <c r="L1258" s="8"/>
      <c r="M1258" s="8"/>
      <c r="N1258" s="8"/>
    </row>
    <row r="1259" spans="10:14" ht="21.75" x14ac:dyDescent="0.5">
      <c r="J1259" s="8"/>
      <c r="K1259" s="8"/>
      <c r="L1259" s="8"/>
      <c r="M1259" s="8"/>
      <c r="N1259" s="8"/>
    </row>
    <row r="1260" spans="10:14" ht="21.75" x14ac:dyDescent="0.5">
      <c r="J1260" s="8"/>
      <c r="K1260" s="8"/>
      <c r="L1260" s="8"/>
      <c r="M1260" s="8"/>
      <c r="N1260" s="8"/>
    </row>
    <row r="1261" spans="10:14" ht="21.75" x14ac:dyDescent="0.5">
      <c r="J1261" s="8"/>
      <c r="K1261" s="8"/>
      <c r="L1261" s="8"/>
      <c r="M1261" s="8"/>
      <c r="N1261" s="8"/>
    </row>
    <row r="1262" spans="10:14" ht="21.75" x14ac:dyDescent="0.5">
      <c r="J1262" s="8"/>
      <c r="K1262" s="8"/>
      <c r="L1262" s="8"/>
      <c r="M1262" s="8"/>
      <c r="N1262" s="8"/>
    </row>
    <row r="1263" spans="10:14" ht="21.75" x14ac:dyDescent="0.5">
      <c r="J1263" s="8"/>
      <c r="K1263" s="8"/>
      <c r="L1263" s="8"/>
      <c r="M1263" s="8"/>
      <c r="N1263" s="8"/>
    </row>
    <row r="1264" spans="10:14" ht="21.75" x14ac:dyDescent="0.5">
      <c r="J1264" s="8"/>
      <c r="K1264" s="8"/>
      <c r="L1264" s="8"/>
      <c r="M1264" s="8"/>
      <c r="N1264" s="8"/>
    </row>
    <row r="1265" spans="10:14" ht="21.75" x14ac:dyDescent="0.5">
      <c r="J1265" s="8"/>
      <c r="K1265" s="8"/>
      <c r="L1265" s="8"/>
      <c r="M1265" s="8"/>
      <c r="N1265" s="8"/>
    </row>
    <row r="1266" spans="10:14" ht="21.75" x14ac:dyDescent="0.5">
      <c r="J1266" s="8"/>
      <c r="K1266" s="8"/>
      <c r="L1266" s="8"/>
      <c r="M1266" s="8"/>
      <c r="N1266" s="8"/>
    </row>
    <row r="1267" spans="10:14" ht="21.75" x14ac:dyDescent="0.5">
      <c r="J1267" s="8"/>
      <c r="K1267" s="8"/>
      <c r="L1267" s="8"/>
      <c r="M1267" s="8"/>
      <c r="N1267" s="8"/>
    </row>
    <row r="1268" spans="10:14" ht="21.75" x14ac:dyDescent="0.5">
      <c r="J1268" s="8"/>
      <c r="K1268" s="8"/>
      <c r="L1268" s="8"/>
      <c r="M1268" s="8"/>
      <c r="N1268" s="8"/>
    </row>
    <row r="1269" spans="10:14" ht="21.75" x14ac:dyDescent="0.5">
      <c r="J1269" s="8"/>
      <c r="K1269" s="8"/>
      <c r="L1269" s="8"/>
      <c r="M1269" s="8"/>
      <c r="N1269" s="8"/>
    </row>
    <row r="1270" spans="10:14" ht="21.75" x14ac:dyDescent="0.5">
      <c r="J1270" s="8"/>
      <c r="K1270" s="8"/>
      <c r="L1270" s="8"/>
      <c r="M1270" s="8"/>
      <c r="N1270" s="8"/>
    </row>
    <row r="1271" spans="10:14" ht="21.75" x14ac:dyDescent="0.5">
      <c r="J1271" s="8"/>
      <c r="K1271" s="8"/>
      <c r="L1271" s="8"/>
      <c r="M1271" s="8"/>
      <c r="N1271" s="8"/>
    </row>
    <row r="1272" spans="10:14" ht="21.75" x14ac:dyDescent="0.5">
      <c r="K1272" s="8"/>
      <c r="L1272" s="8"/>
      <c r="M1272" s="8"/>
      <c r="N1272" s="8"/>
    </row>
    <row r="1273" spans="10:14" ht="21.75" x14ac:dyDescent="0.5">
      <c r="K1273" s="8"/>
      <c r="L1273" s="8"/>
      <c r="M1273" s="8"/>
      <c r="N1273" s="8"/>
    </row>
    <row r="1274" spans="10:14" ht="21.75" x14ac:dyDescent="0.5">
      <c r="K1274" s="8"/>
      <c r="L1274" s="8"/>
      <c r="M1274" s="8"/>
      <c r="N1274" s="8"/>
    </row>
    <row r="1275" spans="10:14" ht="21.75" x14ac:dyDescent="0.5">
      <c r="K1275" s="8"/>
      <c r="L1275" s="8"/>
      <c r="M1275" s="8"/>
      <c r="N1275" s="8"/>
    </row>
    <row r="1276" spans="10:14" ht="21.75" x14ac:dyDescent="0.5">
      <c r="K1276" s="8"/>
      <c r="L1276" s="8"/>
      <c r="M1276" s="8"/>
      <c r="N1276" s="8"/>
    </row>
    <row r="1277" spans="10:14" ht="21.75" x14ac:dyDescent="0.5">
      <c r="K1277" s="8"/>
      <c r="L1277" s="8"/>
      <c r="M1277" s="8"/>
      <c r="N1277" s="8"/>
    </row>
    <row r="1278" spans="10:14" ht="21.75" x14ac:dyDescent="0.5">
      <c r="K1278" s="8"/>
      <c r="L1278" s="8"/>
      <c r="M1278" s="8"/>
      <c r="N1278" s="8"/>
    </row>
    <row r="1279" spans="10:14" ht="21.75" x14ac:dyDescent="0.5">
      <c r="K1279" s="8"/>
      <c r="L1279" s="8"/>
      <c r="M1279" s="8"/>
      <c r="N1279" s="8"/>
    </row>
    <row r="1280" spans="10:14" ht="21.75" x14ac:dyDescent="0.5">
      <c r="K1280" s="8"/>
      <c r="L1280" s="8"/>
      <c r="M1280" s="8"/>
      <c r="N1280" s="8"/>
    </row>
    <row r="1281" spans="11:14" ht="21.75" x14ac:dyDescent="0.5">
      <c r="K1281" s="8"/>
      <c r="L1281" s="8"/>
      <c r="M1281" s="8"/>
      <c r="N1281" s="8"/>
    </row>
    <row r="1282" spans="11:14" ht="21.75" x14ac:dyDescent="0.5">
      <c r="K1282" s="8"/>
      <c r="L1282" s="8"/>
      <c r="M1282" s="8"/>
      <c r="N1282" s="8"/>
    </row>
    <row r="1283" spans="11:14" ht="21.75" x14ac:dyDescent="0.5">
      <c r="K1283" s="8"/>
      <c r="L1283" s="8"/>
      <c r="M1283" s="8"/>
      <c r="N1283" s="8"/>
    </row>
    <row r="1284" spans="11:14" ht="21.75" x14ac:dyDescent="0.5">
      <c r="K1284" s="8"/>
      <c r="L1284" s="8"/>
      <c r="M1284" s="8"/>
      <c r="N1284" s="8"/>
    </row>
    <row r="1285" spans="11:14" ht="21.75" x14ac:dyDescent="0.5">
      <c r="K1285" s="8"/>
      <c r="L1285" s="8"/>
      <c r="M1285" s="8"/>
      <c r="N1285" s="8"/>
    </row>
    <row r="1286" spans="11:14" ht="21.75" x14ac:dyDescent="0.5">
      <c r="K1286" s="8"/>
      <c r="L1286" s="8"/>
      <c r="M1286" s="8"/>
      <c r="N1286" s="8"/>
    </row>
    <row r="1287" spans="11:14" ht="21.75" x14ac:dyDescent="0.5">
      <c r="K1287" s="8"/>
      <c r="L1287" s="8"/>
      <c r="M1287" s="8"/>
      <c r="N1287" s="8"/>
    </row>
    <row r="1288" spans="11:14" ht="21.75" x14ac:dyDescent="0.5">
      <c r="K1288" s="8"/>
      <c r="L1288" s="8"/>
      <c r="M1288" s="8"/>
      <c r="N1288" s="8"/>
    </row>
  </sheetData>
  <mergeCells count="88">
    <mergeCell ref="A438:A439"/>
    <mergeCell ref="B438:B439"/>
    <mergeCell ref="C438:C439"/>
    <mergeCell ref="D438:D439"/>
    <mergeCell ref="E438:G438"/>
    <mergeCell ref="A412:A413"/>
    <mergeCell ref="B412:B413"/>
    <mergeCell ref="C412:C413"/>
    <mergeCell ref="D412:D413"/>
    <mergeCell ref="E412:G412"/>
    <mergeCell ref="A386:A387"/>
    <mergeCell ref="B386:B387"/>
    <mergeCell ref="C386:C387"/>
    <mergeCell ref="D386:D387"/>
    <mergeCell ref="E386:G386"/>
    <mergeCell ref="A359:A360"/>
    <mergeCell ref="B359:B360"/>
    <mergeCell ref="C359:C360"/>
    <mergeCell ref="D359:D360"/>
    <mergeCell ref="E359:G359"/>
    <mergeCell ref="A332:A333"/>
    <mergeCell ref="B332:B333"/>
    <mergeCell ref="C332:C333"/>
    <mergeCell ref="D332:D333"/>
    <mergeCell ref="E332:G332"/>
    <mergeCell ref="A304:A305"/>
    <mergeCell ref="B304:B305"/>
    <mergeCell ref="C304:C305"/>
    <mergeCell ref="D304:D305"/>
    <mergeCell ref="E304:G304"/>
    <mergeCell ref="A276:A277"/>
    <mergeCell ref="B276:B277"/>
    <mergeCell ref="C276:C277"/>
    <mergeCell ref="D276:D277"/>
    <mergeCell ref="E276:G276"/>
    <mergeCell ref="A248:A249"/>
    <mergeCell ref="B248:B249"/>
    <mergeCell ref="C248:C249"/>
    <mergeCell ref="D248:D249"/>
    <mergeCell ref="E248:G248"/>
    <mergeCell ref="A221:A222"/>
    <mergeCell ref="B221:B222"/>
    <mergeCell ref="C221:C222"/>
    <mergeCell ref="D221:D222"/>
    <mergeCell ref="E221:G221"/>
    <mergeCell ref="A193:A194"/>
    <mergeCell ref="B193:B194"/>
    <mergeCell ref="C193:C194"/>
    <mergeCell ref="D193:D194"/>
    <mergeCell ref="E193:G193"/>
    <mergeCell ref="A166:A167"/>
    <mergeCell ref="B166:B167"/>
    <mergeCell ref="C166:C167"/>
    <mergeCell ref="D166:D167"/>
    <mergeCell ref="E166:G166"/>
    <mergeCell ref="A139:A140"/>
    <mergeCell ref="B139:B140"/>
    <mergeCell ref="C139:C140"/>
    <mergeCell ref="D139:D140"/>
    <mergeCell ref="E139:G139"/>
    <mergeCell ref="A112:A113"/>
    <mergeCell ref="B112:B113"/>
    <mergeCell ref="C112:C113"/>
    <mergeCell ref="D112:D113"/>
    <mergeCell ref="E112:G112"/>
    <mergeCell ref="A84:A85"/>
    <mergeCell ref="B84:B85"/>
    <mergeCell ref="C84:C85"/>
    <mergeCell ref="D84:D85"/>
    <mergeCell ref="E84:G84"/>
    <mergeCell ref="A57:A58"/>
    <mergeCell ref="B57:B58"/>
    <mergeCell ref="C57:C58"/>
    <mergeCell ref="D57:D58"/>
    <mergeCell ref="E57:G57"/>
    <mergeCell ref="A30:A31"/>
    <mergeCell ref="B30:B31"/>
    <mergeCell ref="C30:C31"/>
    <mergeCell ref="D30:D31"/>
    <mergeCell ref="E30:G30"/>
    <mergeCell ref="A1:I1"/>
    <mergeCell ref="A2:I2"/>
    <mergeCell ref="A3:I3"/>
    <mergeCell ref="A6:A7"/>
    <mergeCell ref="B6:B7"/>
    <mergeCell ref="C6:C7"/>
    <mergeCell ref="D6:D7"/>
    <mergeCell ref="E6:G6"/>
  </mergeCells>
  <pageMargins left="0.31496062992125984" right="0.31496062992125984" top="0.74803149606299213" bottom="0.35433070866141736" header="0.31496062992125984" footer="0.31496062992125984"/>
  <pageSetup paperSize="9" orientation="landscape" horizontalDpi="4294967294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12"/>
  <sheetViews>
    <sheetView view="pageBreakPreview" zoomScaleSheetLayoutView="100" workbookViewId="0">
      <selection activeCell="K9" sqref="K9"/>
    </sheetView>
  </sheetViews>
  <sheetFormatPr defaultRowHeight="14.25" x14ac:dyDescent="0.2"/>
  <cols>
    <col min="1" max="1" width="5" customWidth="1"/>
    <col min="2" max="2" width="16.25" customWidth="1"/>
    <col min="3" max="3" width="20.375" customWidth="1"/>
    <col min="4" max="4" width="19.375" customWidth="1"/>
    <col min="5" max="6" width="9.75" customWidth="1"/>
    <col min="7" max="7" width="10.125" customWidth="1"/>
    <col min="8" max="8" width="14.75" customWidth="1"/>
    <col min="9" max="9" width="8.625" customWidth="1"/>
    <col min="10" max="10" width="14.125" customWidth="1"/>
    <col min="11" max="11" width="13.75" customWidth="1"/>
    <col min="12" max="12" width="12.125" customWidth="1"/>
  </cols>
  <sheetData>
    <row r="1" spans="1:9" ht="21.75" x14ac:dyDescent="0.5">
      <c r="A1" s="677" t="s">
        <v>0</v>
      </c>
      <c r="B1" s="677"/>
      <c r="C1" s="677"/>
      <c r="D1" s="677"/>
      <c r="E1" s="677"/>
      <c r="F1" s="677"/>
      <c r="G1" s="677"/>
      <c r="H1" s="677"/>
      <c r="I1" s="677"/>
    </row>
    <row r="2" spans="1:9" ht="21.75" x14ac:dyDescent="0.5">
      <c r="A2" s="677" t="s">
        <v>1</v>
      </c>
      <c r="B2" s="677"/>
      <c r="C2" s="677"/>
      <c r="D2" s="677"/>
      <c r="E2" s="677"/>
      <c r="F2" s="677"/>
      <c r="G2" s="677"/>
      <c r="H2" s="677"/>
      <c r="I2" s="677"/>
    </row>
    <row r="3" spans="1:9" ht="21.75" x14ac:dyDescent="0.5">
      <c r="A3" s="677" t="s">
        <v>2</v>
      </c>
      <c r="B3" s="677"/>
      <c r="C3" s="677"/>
      <c r="D3" s="677"/>
      <c r="E3" s="677"/>
      <c r="F3" s="677"/>
      <c r="G3" s="677"/>
      <c r="H3" s="677"/>
      <c r="I3" s="677"/>
    </row>
    <row r="4" spans="1:9" ht="21.75" x14ac:dyDescent="0.5">
      <c r="A4" s="1" t="s">
        <v>32</v>
      </c>
      <c r="B4" s="1"/>
      <c r="C4" s="1"/>
      <c r="D4" s="1"/>
      <c r="E4" s="2"/>
      <c r="F4" s="2"/>
      <c r="G4" s="2"/>
      <c r="H4" s="1"/>
      <c r="I4" s="1"/>
    </row>
    <row r="5" spans="1:9" ht="21.75" x14ac:dyDescent="0.5">
      <c r="A5" s="1" t="s">
        <v>33</v>
      </c>
      <c r="B5" s="1"/>
      <c r="C5" s="1"/>
      <c r="D5" s="1"/>
      <c r="E5" s="2"/>
      <c r="F5" s="2"/>
      <c r="G5" s="2"/>
      <c r="H5" s="1"/>
      <c r="I5" s="1"/>
    </row>
    <row r="6" spans="1:9" ht="21.75" x14ac:dyDescent="0.5">
      <c r="A6" s="668" t="s">
        <v>5</v>
      </c>
      <c r="B6" s="670" t="s">
        <v>6</v>
      </c>
      <c r="C6" s="672" t="s">
        <v>7</v>
      </c>
      <c r="D6" s="670" t="s">
        <v>8</v>
      </c>
      <c r="E6" s="667" t="s">
        <v>9</v>
      </c>
      <c r="F6" s="667"/>
      <c r="G6" s="667"/>
      <c r="H6" s="362" t="s">
        <v>10</v>
      </c>
      <c r="I6" s="361" t="s">
        <v>11</v>
      </c>
    </row>
    <row r="7" spans="1:9" ht="21.75" x14ac:dyDescent="0.5">
      <c r="A7" s="669"/>
      <c r="B7" s="671"/>
      <c r="C7" s="676"/>
      <c r="D7" s="671"/>
      <c r="E7" s="359" t="s">
        <v>12</v>
      </c>
      <c r="F7" s="359" t="s">
        <v>13</v>
      </c>
      <c r="G7" s="359" t="s">
        <v>14</v>
      </c>
      <c r="H7" s="6" t="s">
        <v>15</v>
      </c>
      <c r="I7" s="7" t="s">
        <v>16</v>
      </c>
    </row>
    <row r="8" spans="1:9" ht="21.75" x14ac:dyDescent="0.5">
      <c r="A8" s="369">
        <v>1</v>
      </c>
      <c r="B8" s="373" t="s">
        <v>2880</v>
      </c>
      <c r="C8" s="373" t="s">
        <v>2882</v>
      </c>
      <c r="D8" s="373" t="s">
        <v>2884</v>
      </c>
      <c r="E8" s="376">
        <v>50000</v>
      </c>
      <c r="F8" s="370">
        <v>100000</v>
      </c>
      <c r="G8" s="370">
        <v>100000</v>
      </c>
      <c r="H8" s="370" t="s">
        <v>2886</v>
      </c>
      <c r="I8" s="370" t="s">
        <v>28</v>
      </c>
    </row>
    <row r="9" spans="1:9" ht="21.75" x14ac:dyDescent="0.5">
      <c r="A9" s="358"/>
      <c r="B9" s="374" t="s">
        <v>2881</v>
      </c>
      <c r="C9" s="374" t="s">
        <v>2883</v>
      </c>
      <c r="D9" s="374" t="s">
        <v>2885</v>
      </c>
      <c r="E9" s="194"/>
      <c r="F9" s="241"/>
      <c r="G9" s="241"/>
      <c r="H9" s="241" t="s">
        <v>2887</v>
      </c>
      <c r="I9" s="241" t="s">
        <v>2677</v>
      </c>
    </row>
    <row r="10" spans="1:9" ht="21.75" x14ac:dyDescent="0.5">
      <c r="A10" s="358"/>
      <c r="B10" s="358"/>
      <c r="C10" s="374"/>
      <c r="D10" s="374"/>
      <c r="E10" s="194"/>
      <c r="F10" s="241"/>
      <c r="G10" s="241"/>
      <c r="H10" s="241" t="s">
        <v>2888</v>
      </c>
      <c r="I10" s="241" t="s">
        <v>2889</v>
      </c>
    </row>
    <row r="11" spans="1:9" ht="3.75" customHeight="1" x14ac:dyDescent="0.5">
      <c r="A11" s="358"/>
      <c r="B11" s="358"/>
      <c r="C11" s="374"/>
      <c r="D11" s="374"/>
      <c r="E11" s="194"/>
      <c r="F11" s="241"/>
      <c r="G11" s="241"/>
      <c r="H11" s="241"/>
      <c r="I11" s="241"/>
    </row>
    <row r="12" spans="1:9" ht="21.75" x14ac:dyDescent="0.5">
      <c r="A12" s="358">
        <v>2</v>
      </c>
      <c r="B12" s="374" t="s">
        <v>2880</v>
      </c>
      <c r="C12" s="374" t="s">
        <v>2890</v>
      </c>
      <c r="D12" s="374" t="s">
        <v>2892</v>
      </c>
      <c r="E12" s="194">
        <v>50000</v>
      </c>
      <c r="F12" s="241">
        <v>100000</v>
      </c>
      <c r="G12" s="241">
        <v>100000</v>
      </c>
      <c r="H12" s="241" t="s">
        <v>2894</v>
      </c>
      <c r="I12" s="241" t="s">
        <v>28</v>
      </c>
    </row>
    <row r="13" spans="1:9" ht="21.75" x14ac:dyDescent="0.5">
      <c r="A13" s="358"/>
      <c r="B13" s="374" t="s">
        <v>2881</v>
      </c>
      <c r="C13" s="374" t="s">
        <v>2891</v>
      </c>
      <c r="D13" s="374" t="s">
        <v>2893</v>
      </c>
      <c r="E13" s="194"/>
      <c r="F13" s="241"/>
      <c r="G13" s="241"/>
      <c r="H13" s="241" t="s">
        <v>2895</v>
      </c>
      <c r="I13" s="241" t="s">
        <v>2677</v>
      </c>
    </row>
    <row r="14" spans="1:9" ht="21.75" x14ac:dyDescent="0.5">
      <c r="A14" s="358"/>
      <c r="B14" s="358"/>
      <c r="C14" s="374"/>
      <c r="D14" s="374"/>
      <c r="E14" s="194"/>
      <c r="F14" s="241"/>
      <c r="G14" s="241"/>
      <c r="H14" s="241" t="s">
        <v>2896</v>
      </c>
      <c r="I14" s="241" t="s">
        <v>2889</v>
      </c>
    </row>
    <row r="15" spans="1:9" ht="3" customHeight="1" x14ac:dyDescent="0.5">
      <c r="A15" s="358"/>
      <c r="B15" s="358"/>
      <c r="C15" s="374"/>
      <c r="D15" s="374"/>
      <c r="E15" s="194"/>
      <c r="F15" s="241"/>
      <c r="G15" s="241"/>
      <c r="H15" s="371"/>
      <c r="I15" s="371"/>
    </row>
    <row r="16" spans="1:9" ht="21.75" x14ac:dyDescent="0.5">
      <c r="A16" s="323">
        <v>3</v>
      </c>
      <c r="B16" s="374" t="s">
        <v>2880</v>
      </c>
      <c r="C16" s="374" t="s">
        <v>2897</v>
      </c>
      <c r="D16" s="374" t="s">
        <v>2898</v>
      </c>
      <c r="E16" s="194">
        <v>50000</v>
      </c>
      <c r="F16" s="241">
        <v>100000</v>
      </c>
      <c r="G16" s="241">
        <v>100000</v>
      </c>
      <c r="H16" s="241" t="s">
        <v>2900</v>
      </c>
      <c r="I16" s="241" t="s">
        <v>28</v>
      </c>
    </row>
    <row r="17" spans="1:12" ht="21.75" x14ac:dyDescent="0.5">
      <c r="A17" s="358"/>
      <c r="B17" s="374" t="s">
        <v>2881</v>
      </c>
      <c r="C17" s="374" t="s">
        <v>2891</v>
      </c>
      <c r="D17" s="374" t="s">
        <v>2899</v>
      </c>
      <c r="E17" s="194"/>
      <c r="F17" s="241"/>
      <c r="G17" s="241"/>
      <c r="H17" s="241" t="s">
        <v>2895</v>
      </c>
      <c r="I17" s="241" t="s">
        <v>2677</v>
      </c>
    </row>
    <row r="18" spans="1:12" ht="21.75" x14ac:dyDescent="0.5">
      <c r="A18" s="358"/>
      <c r="B18" s="358"/>
      <c r="C18" s="374"/>
      <c r="D18" s="374"/>
      <c r="E18" s="194"/>
      <c r="F18" s="241"/>
      <c r="G18" s="241"/>
      <c r="H18" s="241" t="s">
        <v>2896</v>
      </c>
      <c r="I18" s="241" t="s">
        <v>2889</v>
      </c>
    </row>
    <row r="19" spans="1:12" ht="2.25" customHeight="1" x14ac:dyDescent="0.5">
      <c r="A19" s="358"/>
      <c r="B19" s="358"/>
      <c r="C19" s="374"/>
      <c r="D19" s="374"/>
      <c r="E19" s="194"/>
      <c r="F19" s="241"/>
      <c r="G19" s="241"/>
      <c r="H19" s="371"/>
      <c r="I19" s="371"/>
    </row>
    <row r="20" spans="1:12" ht="21.75" x14ac:dyDescent="0.5">
      <c r="A20" s="358">
        <v>4</v>
      </c>
      <c r="B20" s="374" t="s">
        <v>2880</v>
      </c>
      <c r="C20" s="374" t="s">
        <v>2901</v>
      </c>
      <c r="D20" s="374" t="s">
        <v>2902</v>
      </c>
      <c r="E20" s="194">
        <v>50000</v>
      </c>
      <c r="F20" s="241">
        <v>100000</v>
      </c>
      <c r="G20" s="241">
        <v>100000</v>
      </c>
      <c r="H20" s="241" t="s">
        <v>2904</v>
      </c>
      <c r="I20" s="241" t="s">
        <v>28</v>
      </c>
    </row>
    <row r="21" spans="1:12" ht="21.75" x14ac:dyDescent="0.5">
      <c r="A21" s="358"/>
      <c r="B21" s="374" t="s">
        <v>2881</v>
      </c>
      <c r="C21" s="374" t="s">
        <v>2891</v>
      </c>
      <c r="D21" s="374" t="s">
        <v>2903</v>
      </c>
      <c r="E21" s="194"/>
      <c r="F21" s="241"/>
      <c r="G21" s="241"/>
      <c r="H21" s="241" t="s">
        <v>2895</v>
      </c>
      <c r="I21" s="241" t="s">
        <v>2677</v>
      </c>
    </row>
    <row r="22" spans="1:12" ht="21.75" x14ac:dyDescent="0.5">
      <c r="A22" s="358"/>
      <c r="B22" s="358"/>
      <c r="C22" s="374"/>
      <c r="D22" s="374"/>
      <c r="E22" s="194"/>
      <c r="F22" s="241"/>
      <c r="G22" s="241"/>
      <c r="H22" s="241" t="s">
        <v>2896</v>
      </c>
      <c r="I22" s="241" t="s">
        <v>2889</v>
      </c>
    </row>
    <row r="23" spans="1:12" ht="3.75" customHeight="1" x14ac:dyDescent="0.5">
      <c r="A23" s="358"/>
      <c r="B23" s="358"/>
      <c r="C23" s="374"/>
      <c r="D23" s="374"/>
      <c r="E23" s="194"/>
      <c r="F23" s="241"/>
      <c r="G23" s="241"/>
      <c r="H23" s="371"/>
      <c r="I23" s="371"/>
    </row>
    <row r="24" spans="1:12" ht="21.75" x14ac:dyDescent="0.5">
      <c r="A24" s="358">
        <v>5</v>
      </c>
      <c r="B24" s="374" t="s">
        <v>2880</v>
      </c>
      <c r="C24" s="374" t="s">
        <v>2905</v>
      </c>
      <c r="D24" s="374" t="s">
        <v>2906</v>
      </c>
      <c r="E24" s="194">
        <v>50000</v>
      </c>
      <c r="F24" s="241">
        <v>100000</v>
      </c>
      <c r="G24" s="241">
        <v>100000</v>
      </c>
      <c r="H24" s="241" t="s">
        <v>2908</v>
      </c>
      <c r="I24" s="241" t="s">
        <v>28</v>
      </c>
      <c r="J24" s="8">
        <f>SUM(E8:E24)</f>
        <v>250000</v>
      </c>
      <c r="K24" s="8">
        <f>SUM(F8:F24)</f>
        <v>500000</v>
      </c>
      <c r="L24" s="8">
        <f>SUM(G8:G24)</f>
        <v>500000</v>
      </c>
    </row>
    <row r="25" spans="1:12" ht="21.75" x14ac:dyDescent="0.5">
      <c r="A25" s="358"/>
      <c r="B25" s="374" t="s">
        <v>2881</v>
      </c>
      <c r="C25" s="374" t="s">
        <v>2883</v>
      </c>
      <c r="D25" s="374" t="s">
        <v>2907</v>
      </c>
      <c r="E25" s="194"/>
      <c r="F25" s="241"/>
      <c r="G25" s="241"/>
      <c r="H25" s="241" t="s">
        <v>2909</v>
      </c>
      <c r="I25" s="241" t="s">
        <v>2677</v>
      </c>
      <c r="J25" s="8"/>
      <c r="K25" s="8"/>
      <c r="L25" s="8"/>
    </row>
    <row r="26" spans="1:12" ht="21.75" x14ac:dyDescent="0.5">
      <c r="A26" s="356"/>
      <c r="B26" s="356"/>
      <c r="C26" s="375"/>
      <c r="D26" s="375"/>
      <c r="E26" s="377"/>
      <c r="F26" s="372"/>
      <c r="G26" s="372"/>
      <c r="H26" s="372" t="s">
        <v>2910</v>
      </c>
      <c r="I26" s="372" t="s">
        <v>2889</v>
      </c>
      <c r="J26" s="8"/>
      <c r="K26" s="8"/>
      <c r="L26" s="8"/>
    </row>
    <row r="27" spans="1:12" ht="21.75" x14ac:dyDescent="0.5">
      <c r="A27" s="357"/>
      <c r="B27" s="357"/>
      <c r="C27" s="355"/>
      <c r="D27" s="355"/>
      <c r="E27" s="215"/>
      <c r="F27" s="215"/>
      <c r="G27" s="215"/>
      <c r="H27" s="215"/>
      <c r="I27" s="215">
        <f>SUM('ย.2.2(308-324)'!I457+1)</f>
        <v>325</v>
      </c>
      <c r="J27" s="8"/>
      <c r="K27" s="8"/>
      <c r="L27" s="8"/>
    </row>
    <row r="28" spans="1:12" ht="21.75" x14ac:dyDescent="0.5">
      <c r="A28" s="1" t="s">
        <v>32</v>
      </c>
      <c r="B28" s="1"/>
      <c r="C28" s="1"/>
      <c r="D28" s="1"/>
      <c r="E28" s="2"/>
      <c r="F28" s="2"/>
      <c r="G28" s="2"/>
      <c r="H28" s="1"/>
      <c r="I28" s="1"/>
      <c r="J28" s="8"/>
      <c r="K28" s="8"/>
      <c r="L28" s="8"/>
    </row>
    <row r="29" spans="1:12" ht="21.75" x14ac:dyDescent="0.5">
      <c r="A29" s="1" t="s">
        <v>33</v>
      </c>
      <c r="B29" s="1"/>
      <c r="C29" s="1"/>
      <c r="D29" s="1"/>
      <c r="E29" s="2"/>
      <c r="F29" s="2"/>
      <c r="G29" s="2"/>
      <c r="H29" s="1"/>
      <c r="I29" s="1"/>
      <c r="J29" s="8"/>
      <c r="K29" s="8"/>
      <c r="L29" s="8"/>
    </row>
    <row r="30" spans="1:12" ht="21.75" x14ac:dyDescent="0.5">
      <c r="A30" s="668" t="s">
        <v>5</v>
      </c>
      <c r="B30" s="670" t="s">
        <v>6</v>
      </c>
      <c r="C30" s="672" t="s">
        <v>7</v>
      </c>
      <c r="D30" s="670" t="s">
        <v>8</v>
      </c>
      <c r="E30" s="667" t="s">
        <v>9</v>
      </c>
      <c r="F30" s="667"/>
      <c r="G30" s="667"/>
      <c r="H30" s="362" t="s">
        <v>10</v>
      </c>
      <c r="I30" s="361" t="s">
        <v>11</v>
      </c>
      <c r="J30" s="8"/>
      <c r="K30" s="8"/>
      <c r="L30" s="8"/>
    </row>
    <row r="31" spans="1:12" ht="21.75" x14ac:dyDescent="0.5">
      <c r="A31" s="669"/>
      <c r="B31" s="671"/>
      <c r="C31" s="676"/>
      <c r="D31" s="671"/>
      <c r="E31" s="359" t="s">
        <v>12</v>
      </c>
      <c r="F31" s="359" t="s">
        <v>13</v>
      </c>
      <c r="G31" s="359" t="s">
        <v>14</v>
      </c>
      <c r="H31" s="6" t="s">
        <v>15</v>
      </c>
      <c r="I31" s="7" t="s">
        <v>16</v>
      </c>
      <c r="J31" s="8"/>
      <c r="K31" s="8"/>
      <c r="L31" s="8"/>
    </row>
    <row r="32" spans="1:12" ht="21.75" x14ac:dyDescent="0.5">
      <c r="A32" s="10">
        <f>SUM(A24+1)</f>
        <v>6</v>
      </c>
      <c r="B32" s="10" t="s">
        <v>2665</v>
      </c>
      <c r="C32" s="10" t="s">
        <v>2666</v>
      </c>
      <c r="D32" s="10" t="s">
        <v>2667</v>
      </c>
      <c r="E32" s="19">
        <v>1000000</v>
      </c>
      <c r="F32" s="12">
        <v>1000000</v>
      </c>
      <c r="G32" s="12">
        <v>1000000</v>
      </c>
      <c r="H32" s="12" t="s">
        <v>2668</v>
      </c>
      <c r="I32" s="12" t="s">
        <v>28</v>
      </c>
      <c r="J32" s="8"/>
      <c r="K32" s="8"/>
      <c r="L32" s="8"/>
    </row>
    <row r="33" spans="1:13" ht="21.75" x14ac:dyDescent="0.5">
      <c r="A33" s="13"/>
      <c r="B33" s="13" t="s">
        <v>2668</v>
      </c>
      <c r="C33" s="13" t="s">
        <v>2669</v>
      </c>
      <c r="D33" s="13" t="s">
        <v>12</v>
      </c>
      <c r="E33" s="20"/>
      <c r="F33" s="15"/>
      <c r="G33" s="15"/>
      <c r="H33" s="15" t="s">
        <v>2670</v>
      </c>
      <c r="I33" s="15"/>
      <c r="J33" s="8"/>
      <c r="K33" s="8"/>
      <c r="L33" s="8"/>
    </row>
    <row r="34" spans="1:13" ht="21.75" x14ac:dyDescent="0.5">
      <c r="A34" s="13"/>
      <c r="B34" s="13"/>
      <c r="C34" s="13" t="s">
        <v>2671</v>
      </c>
      <c r="D34" s="13"/>
      <c r="E34" s="20"/>
      <c r="F34" s="15"/>
      <c r="G34" s="15"/>
      <c r="H34" s="15"/>
      <c r="I34" s="15"/>
      <c r="J34" s="8"/>
      <c r="K34" s="8"/>
      <c r="L34" s="8"/>
    </row>
    <row r="35" spans="1:13" ht="21.75" customHeight="1" x14ac:dyDescent="0.5">
      <c r="A35" s="13"/>
      <c r="B35" s="13"/>
      <c r="C35" s="13"/>
      <c r="D35" s="13"/>
      <c r="E35" s="20"/>
      <c r="F35" s="15"/>
      <c r="G35" s="15"/>
      <c r="H35" s="15"/>
      <c r="I35" s="15"/>
      <c r="J35" s="8"/>
      <c r="K35" s="8"/>
      <c r="L35" s="8"/>
    </row>
    <row r="36" spans="1:13" ht="21.75" x14ac:dyDescent="0.5">
      <c r="A36" s="125">
        <v>7</v>
      </c>
      <c r="B36" s="125" t="s">
        <v>2672</v>
      </c>
      <c r="C36" s="125" t="s">
        <v>2673</v>
      </c>
      <c r="D36" s="125" t="s">
        <v>2872</v>
      </c>
      <c r="E36" s="29">
        <v>0</v>
      </c>
      <c r="F36" s="133">
        <v>200000</v>
      </c>
      <c r="G36" s="133">
        <v>100000</v>
      </c>
      <c r="H36" s="133" t="s">
        <v>2674</v>
      </c>
      <c r="I36" s="133" t="s">
        <v>28</v>
      </c>
      <c r="J36" s="8"/>
      <c r="K36" s="8"/>
      <c r="L36" s="8"/>
    </row>
    <row r="37" spans="1:13" ht="21.75" x14ac:dyDescent="0.5">
      <c r="A37" s="125"/>
      <c r="B37" s="125"/>
      <c r="C37" s="125" t="s">
        <v>2675</v>
      </c>
      <c r="D37" s="125" t="s">
        <v>2873</v>
      </c>
      <c r="E37" s="29"/>
      <c r="F37" s="133"/>
      <c r="G37" s="133"/>
      <c r="H37" s="133" t="s">
        <v>2676</v>
      </c>
      <c r="I37" s="133" t="s">
        <v>2677</v>
      </c>
      <c r="J37" s="8"/>
      <c r="K37" s="8"/>
      <c r="L37" s="8"/>
    </row>
    <row r="38" spans="1:13" ht="21.75" x14ac:dyDescent="0.5">
      <c r="A38" s="125"/>
      <c r="B38" s="125"/>
      <c r="C38" s="125" t="s">
        <v>2678</v>
      </c>
      <c r="D38" s="125" t="s">
        <v>2874</v>
      </c>
      <c r="E38" s="29"/>
      <c r="F38" s="133"/>
      <c r="G38" s="133"/>
      <c r="H38" s="133" t="s">
        <v>2679</v>
      </c>
      <c r="I38" s="133" t="s">
        <v>2680</v>
      </c>
      <c r="J38" s="8"/>
      <c r="K38" s="8"/>
      <c r="L38" s="8"/>
    </row>
    <row r="39" spans="1:13" ht="21.75" x14ac:dyDescent="0.5">
      <c r="A39" s="125"/>
      <c r="B39" s="125"/>
      <c r="C39" s="125" t="s">
        <v>2681</v>
      </c>
      <c r="D39" s="125" t="s">
        <v>2875</v>
      </c>
      <c r="E39" s="29"/>
      <c r="F39" s="133"/>
      <c r="G39" s="133"/>
      <c r="H39" s="133" t="s">
        <v>2682</v>
      </c>
      <c r="I39" s="133"/>
      <c r="J39" s="8"/>
      <c r="K39" s="8"/>
      <c r="L39" s="8"/>
    </row>
    <row r="40" spans="1:13" ht="21.75" x14ac:dyDescent="0.5">
      <c r="A40" s="125"/>
      <c r="B40" s="125"/>
      <c r="C40" s="125"/>
      <c r="D40" s="125"/>
      <c r="E40" s="29"/>
      <c r="F40" s="133"/>
      <c r="G40" s="133"/>
      <c r="H40" s="133"/>
      <c r="I40" s="133"/>
      <c r="J40" s="8"/>
      <c r="K40" s="8"/>
      <c r="L40" s="8"/>
    </row>
    <row r="41" spans="1:13" ht="21.75" x14ac:dyDescent="0.5">
      <c r="A41" s="125">
        <v>8</v>
      </c>
      <c r="B41" s="125" t="s">
        <v>2683</v>
      </c>
      <c r="C41" s="125" t="s">
        <v>2684</v>
      </c>
      <c r="D41" s="67" t="s">
        <v>2685</v>
      </c>
      <c r="E41" s="29">
        <v>0</v>
      </c>
      <c r="F41" s="133">
        <v>200000</v>
      </c>
      <c r="G41" s="133">
        <v>100000</v>
      </c>
      <c r="H41" s="133" t="s">
        <v>2686</v>
      </c>
      <c r="I41" s="133" t="s">
        <v>28</v>
      </c>
      <c r="J41" s="8">
        <f>SUM(E32:E41)</f>
        <v>1000000</v>
      </c>
      <c r="K41" s="8">
        <f>SUM(F32:F41)</f>
        <v>1400000</v>
      </c>
      <c r="L41" s="8">
        <f>SUM(G32:G41)</f>
        <v>1200000</v>
      </c>
    </row>
    <row r="42" spans="1:13" ht="21.75" x14ac:dyDescent="0.5">
      <c r="A42" s="125"/>
      <c r="B42" s="125"/>
      <c r="C42" s="125" t="s">
        <v>2687</v>
      </c>
      <c r="D42" s="125" t="s">
        <v>2694</v>
      </c>
      <c r="E42" s="29"/>
      <c r="F42" s="133"/>
      <c r="G42" s="133"/>
      <c r="H42" s="133" t="s">
        <v>2688</v>
      </c>
      <c r="I42" s="133" t="s">
        <v>2677</v>
      </c>
      <c r="J42" s="8"/>
      <c r="K42" s="8"/>
      <c r="L42" s="8"/>
    </row>
    <row r="43" spans="1:13" ht="21.75" x14ac:dyDescent="0.5">
      <c r="A43" s="125"/>
      <c r="B43" s="125"/>
      <c r="C43" s="125" t="s">
        <v>2689</v>
      </c>
      <c r="D43" s="125" t="s">
        <v>2696</v>
      </c>
      <c r="E43" s="29"/>
      <c r="F43" s="133"/>
      <c r="G43" s="133"/>
      <c r="H43" s="133" t="s">
        <v>2690</v>
      </c>
      <c r="I43" s="133" t="s">
        <v>2680</v>
      </c>
      <c r="J43" s="8"/>
      <c r="K43" s="8"/>
      <c r="L43" s="8"/>
    </row>
    <row r="44" spans="1:13" ht="21.75" x14ac:dyDescent="0.5">
      <c r="A44" s="125"/>
      <c r="B44" s="125"/>
      <c r="C44" s="125" t="s">
        <v>2691</v>
      </c>
      <c r="D44" s="125" t="s">
        <v>2697</v>
      </c>
      <c r="E44" s="29"/>
      <c r="F44" s="133"/>
      <c r="G44" s="133"/>
      <c r="H44" s="133" t="s">
        <v>2692</v>
      </c>
      <c r="I44" s="133"/>
      <c r="J44" s="8"/>
      <c r="K44" s="8"/>
      <c r="L44" s="8"/>
    </row>
    <row r="45" spans="1:13" ht="21.75" x14ac:dyDescent="0.5">
      <c r="A45" s="125"/>
      <c r="B45" s="125"/>
      <c r="C45" s="125" t="s">
        <v>2693</v>
      </c>
      <c r="D45" s="125" t="s">
        <v>2698</v>
      </c>
      <c r="E45" s="29"/>
      <c r="F45" s="133"/>
      <c r="G45" s="133"/>
      <c r="H45" s="133"/>
      <c r="I45" s="133"/>
      <c r="J45" s="8"/>
      <c r="K45" s="8"/>
      <c r="L45" s="8"/>
    </row>
    <row r="46" spans="1:13" ht="21.75" x14ac:dyDescent="0.5">
      <c r="A46" s="125"/>
      <c r="B46" s="125"/>
      <c r="C46" s="125" t="s">
        <v>2695</v>
      </c>
      <c r="D46" s="125" t="s">
        <v>2699</v>
      </c>
      <c r="E46" s="29"/>
      <c r="F46" s="133"/>
      <c r="G46" s="133"/>
      <c r="H46" s="133"/>
      <c r="I46" s="133"/>
      <c r="J46" s="8"/>
      <c r="K46" s="8"/>
      <c r="L46" s="8"/>
      <c r="M46" s="8"/>
    </row>
    <row r="47" spans="1:13" ht="21.75" x14ac:dyDescent="0.5">
      <c r="A47" s="125"/>
      <c r="B47" s="125"/>
      <c r="C47" s="125"/>
      <c r="D47" s="125" t="s">
        <v>2700</v>
      </c>
      <c r="E47" s="29"/>
      <c r="F47" s="133"/>
      <c r="G47" s="133"/>
      <c r="H47" s="133"/>
      <c r="I47" s="133"/>
      <c r="J47" s="8"/>
      <c r="K47" s="8"/>
      <c r="L47" s="8"/>
      <c r="M47" s="8"/>
    </row>
    <row r="48" spans="1:13" ht="21.75" x14ac:dyDescent="0.5">
      <c r="A48" s="125"/>
      <c r="B48" s="125"/>
      <c r="C48" s="125"/>
      <c r="D48" s="125" t="s">
        <v>2701</v>
      </c>
      <c r="E48" s="29"/>
      <c r="F48" s="133"/>
      <c r="G48" s="133"/>
      <c r="H48" s="133"/>
      <c r="I48" s="133"/>
      <c r="J48" s="8"/>
      <c r="K48" s="8"/>
      <c r="L48" s="8"/>
      <c r="M48" s="8"/>
    </row>
    <row r="49" spans="1:13" ht="21.75" x14ac:dyDescent="0.5">
      <c r="A49" s="143"/>
      <c r="B49" s="143"/>
      <c r="C49" s="143"/>
      <c r="D49" s="143"/>
      <c r="E49" s="145"/>
      <c r="F49" s="139"/>
      <c r="G49" s="139"/>
      <c r="H49" s="139"/>
      <c r="I49" s="139"/>
      <c r="J49" s="8"/>
      <c r="K49" s="8"/>
      <c r="L49" s="8"/>
      <c r="M49" s="8"/>
    </row>
    <row r="50" spans="1:13" ht="21.75" x14ac:dyDescent="0.5">
      <c r="A50" s="63"/>
      <c r="B50" s="63"/>
      <c r="C50" s="63"/>
      <c r="D50" s="63"/>
      <c r="E50" s="63"/>
      <c r="F50" s="63"/>
      <c r="G50" s="63"/>
      <c r="H50" s="63"/>
      <c r="I50" s="63">
        <f>SUM(I27+1)</f>
        <v>326</v>
      </c>
      <c r="J50" s="8"/>
      <c r="K50" s="8"/>
      <c r="L50" s="8"/>
      <c r="M50" s="8"/>
    </row>
    <row r="51" spans="1:13" ht="21.75" x14ac:dyDescent="0.5">
      <c r="A51" s="1" t="s">
        <v>32</v>
      </c>
      <c r="B51" s="1"/>
      <c r="C51" s="1"/>
      <c r="D51" s="1"/>
      <c r="E51" s="2"/>
      <c r="F51" s="2"/>
      <c r="G51" s="2"/>
      <c r="H51" s="1"/>
      <c r="I51" s="1"/>
      <c r="J51" s="8"/>
      <c r="K51" s="8"/>
      <c r="L51" s="8"/>
      <c r="M51" s="8"/>
    </row>
    <row r="52" spans="1:13" ht="21.75" x14ac:dyDescent="0.5">
      <c r="A52" s="1" t="s">
        <v>33</v>
      </c>
      <c r="B52" s="1"/>
      <c r="C52" s="1"/>
      <c r="D52" s="1"/>
      <c r="E52" s="2"/>
      <c r="F52" s="2"/>
      <c r="G52" s="2"/>
      <c r="H52" s="1"/>
      <c r="I52" s="1"/>
      <c r="J52" s="8"/>
      <c r="K52" s="8"/>
      <c r="L52" s="8"/>
      <c r="M52" s="8"/>
    </row>
    <row r="53" spans="1:13" ht="21.75" x14ac:dyDescent="0.5">
      <c r="A53" s="668" t="s">
        <v>5</v>
      </c>
      <c r="B53" s="670" t="s">
        <v>6</v>
      </c>
      <c r="C53" s="672" t="s">
        <v>7</v>
      </c>
      <c r="D53" s="670" t="s">
        <v>8</v>
      </c>
      <c r="E53" s="667" t="s">
        <v>9</v>
      </c>
      <c r="F53" s="667"/>
      <c r="G53" s="667"/>
      <c r="H53" s="362" t="s">
        <v>10</v>
      </c>
      <c r="I53" s="361" t="s">
        <v>11</v>
      </c>
      <c r="J53" s="8"/>
      <c r="K53" s="8"/>
      <c r="L53" s="8"/>
      <c r="M53" s="8"/>
    </row>
    <row r="54" spans="1:13" ht="21.75" x14ac:dyDescent="0.5">
      <c r="A54" s="669"/>
      <c r="B54" s="671"/>
      <c r="C54" s="676"/>
      <c r="D54" s="671"/>
      <c r="E54" s="359" t="s">
        <v>12</v>
      </c>
      <c r="F54" s="359" t="s">
        <v>13</v>
      </c>
      <c r="G54" s="359" t="s">
        <v>14</v>
      </c>
      <c r="H54" s="6" t="s">
        <v>15</v>
      </c>
      <c r="I54" s="7" t="s">
        <v>16</v>
      </c>
      <c r="J54" s="8"/>
      <c r="K54" s="8"/>
      <c r="L54" s="8"/>
      <c r="M54" s="8"/>
    </row>
    <row r="55" spans="1:13" ht="21.75" x14ac:dyDescent="0.5">
      <c r="A55" s="124">
        <v>9</v>
      </c>
      <c r="B55" s="124" t="s">
        <v>2702</v>
      </c>
      <c r="C55" s="124" t="s">
        <v>2703</v>
      </c>
      <c r="D55" s="124" t="s">
        <v>2704</v>
      </c>
      <c r="E55" s="364">
        <v>0</v>
      </c>
      <c r="F55" s="132">
        <v>200000</v>
      </c>
      <c r="G55" s="132">
        <v>200000</v>
      </c>
      <c r="H55" s="132" t="s">
        <v>2705</v>
      </c>
      <c r="I55" s="341" t="s">
        <v>28</v>
      </c>
      <c r="J55" s="8"/>
      <c r="K55" s="8"/>
      <c r="L55" s="8"/>
      <c r="M55" s="8"/>
    </row>
    <row r="56" spans="1:13" ht="21.75" x14ac:dyDescent="0.5">
      <c r="A56" s="125"/>
      <c r="B56" s="125" t="s">
        <v>2706</v>
      </c>
      <c r="C56" s="125" t="s">
        <v>2707</v>
      </c>
      <c r="D56" s="125" t="s">
        <v>2708</v>
      </c>
      <c r="E56" s="152"/>
      <c r="F56" s="133"/>
      <c r="G56" s="133"/>
      <c r="H56" s="133" t="s">
        <v>2709</v>
      </c>
      <c r="I56" s="240" t="s">
        <v>2420</v>
      </c>
      <c r="J56" s="8"/>
      <c r="K56" s="8"/>
      <c r="L56" s="8"/>
      <c r="M56" s="8"/>
    </row>
    <row r="57" spans="1:13" ht="21.75" x14ac:dyDescent="0.5">
      <c r="A57" s="125"/>
      <c r="B57" s="125"/>
      <c r="C57" s="125" t="s">
        <v>2710</v>
      </c>
      <c r="D57" s="125" t="s">
        <v>2711</v>
      </c>
      <c r="E57" s="152"/>
      <c r="F57" s="133"/>
      <c r="G57" s="133"/>
      <c r="H57" s="133" t="s">
        <v>2712</v>
      </c>
      <c r="I57" s="240" t="s">
        <v>2713</v>
      </c>
      <c r="J57" s="8"/>
      <c r="K57" s="8"/>
      <c r="L57" s="8"/>
      <c r="M57" s="8"/>
    </row>
    <row r="58" spans="1:13" ht="21.75" x14ac:dyDescent="0.5">
      <c r="A58" s="125"/>
      <c r="B58" s="125"/>
      <c r="C58" s="125"/>
      <c r="D58" s="125" t="s">
        <v>2714</v>
      </c>
      <c r="E58" s="152"/>
      <c r="F58" s="133"/>
      <c r="G58" s="133"/>
      <c r="H58" s="133" t="s">
        <v>2715</v>
      </c>
      <c r="I58" s="133"/>
      <c r="J58" s="8"/>
      <c r="K58" s="8"/>
      <c r="L58" s="8"/>
      <c r="M58" s="8"/>
    </row>
    <row r="59" spans="1:13" ht="21.75" x14ac:dyDescent="0.5">
      <c r="A59" s="125"/>
      <c r="B59" s="125"/>
      <c r="C59" s="125"/>
      <c r="D59" s="125" t="s">
        <v>2716</v>
      </c>
      <c r="E59" s="152"/>
      <c r="F59" s="133"/>
      <c r="G59" s="133"/>
      <c r="H59" s="133"/>
      <c r="I59" s="133"/>
      <c r="J59" s="8"/>
      <c r="K59" s="8"/>
      <c r="L59" s="8"/>
      <c r="M59" s="8"/>
    </row>
    <row r="60" spans="1:13" ht="21.75" x14ac:dyDescent="0.5">
      <c r="A60" s="125"/>
      <c r="B60" s="125"/>
      <c r="C60" s="125"/>
      <c r="D60" s="125" t="s">
        <v>2717</v>
      </c>
      <c r="E60" s="152"/>
      <c r="F60" s="133"/>
      <c r="G60" s="133"/>
      <c r="H60" s="133"/>
      <c r="I60" s="133"/>
      <c r="J60" s="8"/>
      <c r="K60" s="8"/>
      <c r="L60" s="8"/>
      <c r="M60" s="8"/>
    </row>
    <row r="61" spans="1:13" ht="21.75" x14ac:dyDescent="0.5">
      <c r="A61" s="125"/>
      <c r="B61" s="125"/>
      <c r="C61" s="125"/>
      <c r="D61" s="125" t="s">
        <v>2718</v>
      </c>
      <c r="E61" s="152"/>
      <c r="F61" s="133"/>
      <c r="G61" s="133"/>
      <c r="H61" s="133"/>
      <c r="I61" s="133"/>
      <c r="J61" s="8"/>
      <c r="K61" s="8"/>
      <c r="L61" s="8"/>
      <c r="M61" s="8"/>
    </row>
    <row r="62" spans="1:13" ht="21.75" x14ac:dyDescent="0.5">
      <c r="A62" s="125"/>
      <c r="B62" s="125"/>
      <c r="C62" s="125"/>
      <c r="D62" s="125" t="s">
        <v>2719</v>
      </c>
      <c r="E62" s="152"/>
      <c r="F62" s="133"/>
      <c r="G62" s="133"/>
      <c r="H62" s="133"/>
      <c r="I62" s="133"/>
      <c r="J62" s="8"/>
      <c r="K62" s="8"/>
      <c r="L62" s="8"/>
      <c r="M62" s="8"/>
    </row>
    <row r="63" spans="1:13" ht="21.75" x14ac:dyDescent="0.5">
      <c r="A63" s="125"/>
      <c r="B63" s="125"/>
      <c r="C63" s="125"/>
      <c r="D63" s="125" t="s">
        <v>2720</v>
      </c>
      <c r="E63" s="152"/>
      <c r="F63" s="133"/>
      <c r="G63" s="133"/>
      <c r="H63" s="133"/>
      <c r="I63" s="133"/>
      <c r="J63" s="8"/>
      <c r="K63" s="8"/>
      <c r="L63" s="8"/>
      <c r="M63" s="8"/>
    </row>
    <row r="64" spans="1:13" ht="21.75" x14ac:dyDescent="0.5">
      <c r="A64" s="125"/>
      <c r="B64" s="125"/>
      <c r="C64" s="125"/>
      <c r="D64" s="125"/>
      <c r="E64" s="152"/>
      <c r="F64" s="133"/>
      <c r="G64" s="133"/>
      <c r="H64" s="133"/>
      <c r="I64" s="133"/>
      <c r="J64" s="8"/>
      <c r="K64" s="8"/>
      <c r="L64" s="8"/>
      <c r="M64" s="8"/>
    </row>
    <row r="65" spans="1:13" ht="21.75" x14ac:dyDescent="0.5">
      <c r="A65" s="125">
        <v>10</v>
      </c>
      <c r="B65" s="125" t="s">
        <v>2721</v>
      </c>
      <c r="C65" s="125" t="s">
        <v>2722</v>
      </c>
      <c r="D65" s="125" t="s">
        <v>2723</v>
      </c>
      <c r="E65" s="152">
        <v>0</v>
      </c>
      <c r="F65" s="133">
        <v>300000</v>
      </c>
      <c r="G65" s="133">
        <v>200000</v>
      </c>
      <c r="H65" s="133" t="s">
        <v>2724</v>
      </c>
      <c r="I65" s="240" t="s">
        <v>28</v>
      </c>
      <c r="J65" s="8">
        <f>SUM(E55:E65)</f>
        <v>0</v>
      </c>
      <c r="K65" s="8">
        <f>SUM(F55:F65)</f>
        <v>500000</v>
      </c>
      <c r="L65" s="8">
        <f>SUM(G55:G65)</f>
        <v>400000</v>
      </c>
      <c r="M65" s="8"/>
    </row>
    <row r="66" spans="1:13" ht="21.75" x14ac:dyDescent="0.5">
      <c r="A66" s="125"/>
      <c r="B66" s="125"/>
      <c r="C66" s="125" t="s">
        <v>2725</v>
      </c>
      <c r="D66" s="125" t="s">
        <v>2726</v>
      </c>
      <c r="E66" s="152"/>
      <c r="F66" s="133"/>
      <c r="G66" s="133"/>
      <c r="H66" s="133" t="s">
        <v>2727</v>
      </c>
      <c r="I66" s="240" t="s">
        <v>2677</v>
      </c>
      <c r="J66" s="8"/>
      <c r="K66" s="8"/>
      <c r="L66" s="8"/>
      <c r="M66" s="8"/>
    </row>
    <row r="67" spans="1:13" ht="21.75" x14ac:dyDescent="0.5">
      <c r="A67" s="125"/>
      <c r="B67" s="125"/>
      <c r="C67" s="125" t="s">
        <v>2728</v>
      </c>
      <c r="D67" s="125" t="s">
        <v>2729</v>
      </c>
      <c r="E67" s="152"/>
      <c r="F67" s="133"/>
      <c r="G67" s="133"/>
      <c r="H67" s="133" t="s">
        <v>2730</v>
      </c>
      <c r="I67" s="240" t="s">
        <v>2680</v>
      </c>
      <c r="J67" s="8"/>
      <c r="K67" s="8"/>
      <c r="L67" s="8"/>
      <c r="M67" s="8"/>
    </row>
    <row r="68" spans="1:13" ht="21.75" x14ac:dyDescent="0.5">
      <c r="A68" s="125"/>
      <c r="B68" s="125"/>
      <c r="C68" s="125" t="s">
        <v>2731</v>
      </c>
      <c r="D68" s="125" t="s">
        <v>2732</v>
      </c>
      <c r="E68" s="152"/>
      <c r="F68" s="133"/>
      <c r="G68" s="133"/>
      <c r="H68" s="133"/>
      <c r="I68" s="240"/>
      <c r="J68" s="8"/>
      <c r="K68" s="8"/>
      <c r="L68" s="8"/>
      <c r="M68" s="8"/>
    </row>
    <row r="69" spans="1:13" ht="21.75" x14ac:dyDescent="0.5">
      <c r="A69" s="125"/>
      <c r="B69" s="125"/>
      <c r="C69" s="125"/>
      <c r="D69" s="125" t="s">
        <v>2733</v>
      </c>
      <c r="E69" s="152"/>
      <c r="F69" s="133"/>
      <c r="G69" s="133"/>
      <c r="H69" s="133"/>
      <c r="I69" s="240"/>
      <c r="J69" s="8"/>
      <c r="K69" s="8"/>
      <c r="L69" s="8"/>
      <c r="M69" s="8"/>
    </row>
    <row r="70" spans="1:13" ht="21.75" x14ac:dyDescent="0.5">
      <c r="A70" s="125"/>
      <c r="B70" s="125"/>
      <c r="C70" s="125"/>
      <c r="D70" s="125" t="s">
        <v>2734</v>
      </c>
      <c r="E70" s="152"/>
      <c r="F70" s="133"/>
      <c r="G70" s="133"/>
      <c r="H70" s="133"/>
      <c r="I70" s="240"/>
      <c r="J70" s="8"/>
      <c r="K70" s="8"/>
      <c r="L70" s="8"/>
      <c r="M70" s="8"/>
    </row>
    <row r="71" spans="1:13" ht="21.75" x14ac:dyDescent="0.5">
      <c r="A71" s="125"/>
      <c r="B71" s="125"/>
      <c r="C71" s="125"/>
      <c r="D71" s="125" t="s">
        <v>2720</v>
      </c>
      <c r="E71" s="152"/>
      <c r="F71" s="133"/>
      <c r="G71" s="133"/>
      <c r="H71" s="133"/>
      <c r="I71" s="240"/>
      <c r="J71" s="8"/>
      <c r="K71" s="8"/>
      <c r="L71" s="8"/>
      <c r="M71" s="8"/>
    </row>
    <row r="72" spans="1:13" ht="21.75" x14ac:dyDescent="0.5">
      <c r="A72" s="143"/>
      <c r="B72" s="143"/>
      <c r="C72" s="143"/>
      <c r="D72" s="143"/>
      <c r="E72" s="365"/>
      <c r="F72" s="139"/>
      <c r="G72" s="139"/>
      <c r="H72" s="139"/>
      <c r="I72" s="366"/>
      <c r="J72" s="8"/>
      <c r="K72" s="8"/>
      <c r="L72" s="8"/>
      <c r="M72" s="8"/>
    </row>
    <row r="73" spans="1:13" ht="21.75" x14ac:dyDescent="0.5">
      <c r="A73" s="63"/>
      <c r="B73" s="63"/>
      <c r="C73" s="63"/>
      <c r="D73" s="63"/>
      <c r="E73" s="353"/>
      <c r="F73" s="63"/>
      <c r="G73" s="63"/>
      <c r="H73" s="63"/>
      <c r="I73" s="353">
        <f>SUM(I50+1)</f>
        <v>327</v>
      </c>
      <c r="J73" s="8"/>
      <c r="K73" s="8"/>
      <c r="L73" s="8"/>
      <c r="M73" s="8"/>
    </row>
    <row r="74" spans="1:13" ht="21.75" x14ac:dyDescent="0.5">
      <c r="A74" s="1" t="s">
        <v>32</v>
      </c>
      <c r="B74" s="1"/>
      <c r="C74" s="1"/>
      <c r="D74" s="1"/>
      <c r="E74" s="2"/>
      <c r="F74" s="2"/>
      <c r="G74" s="2"/>
      <c r="H74" s="1"/>
      <c r="I74" s="1"/>
      <c r="J74" s="8"/>
      <c r="K74" s="8"/>
      <c r="L74" s="8"/>
      <c r="M74" s="8"/>
    </row>
    <row r="75" spans="1:13" ht="21.75" x14ac:dyDescent="0.5">
      <c r="A75" s="1" t="s">
        <v>33</v>
      </c>
      <c r="B75" s="1"/>
      <c r="C75" s="1"/>
      <c r="D75" s="1"/>
      <c r="E75" s="2"/>
      <c r="F75" s="2"/>
      <c r="G75" s="2"/>
      <c r="H75" s="1"/>
      <c r="I75" s="1"/>
      <c r="J75" s="8"/>
      <c r="K75" s="8"/>
      <c r="L75" s="8"/>
      <c r="M75" s="8"/>
    </row>
    <row r="76" spans="1:13" ht="21.75" x14ac:dyDescent="0.5">
      <c r="A76" s="668" t="s">
        <v>5</v>
      </c>
      <c r="B76" s="670" t="s">
        <v>6</v>
      </c>
      <c r="C76" s="672" t="s">
        <v>7</v>
      </c>
      <c r="D76" s="670" t="s">
        <v>8</v>
      </c>
      <c r="E76" s="667" t="s">
        <v>9</v>
      </c>
      <c r="F76" s="667"/>
      <c r="G76" s="667"/>
      <c r="H76" s="362" t="s">
        <v>10</v>
      </c>
      <c r="I76" s="361" t="s">
        <v>11</v>
      </c>
      <c r="J76" s="8"/>
      <c r="K76" s="8"/>
      <c r="L76" s="8"/>
      <c r="M76" s="8"/>
    </row>
    <row r="77" spans="1:13" ht="21.75" x14ac:dyDescent="0.5">
      <c r="A77" s="669"/>
      <c r="B77" s="671"/>
      <c r="C77" s="676"/>
      <c r="D77" s="671"/>
      <c r="E77" s="359" t="s">
        <v>12</v>
      </c>
      <c r="F77" s="359" t="s">
        <v>13</v>
      </c>
      <c r="G77" s="359" t="s">
        <v>14</v>
      </c>
      <c r="H77" s="6" t="s">
        <v>15</v>
      </c>
      <c r="I77" s="7" t="s">
        <v>16</v>
      </c>
      <c r="J77" s="8"/>
      <c r="K77" s="8"/>
      <c r="L77" s="8"/>
      <c r="M77" s="8"/>
    </row>
    <row r="78" spans="1:13" ht="21.75" x14ac:dyDescent="0.5">
      <c r="A78" s="124">
        <v>11</v>
      </c>
      <c r="B78" s="124" t="s">
        <v>2735</v>
      </c>
      <c r="C78" s="124" t="s">
        <v>2550</v>
      </c>
      <c r="D78" s="124" t="s">
        <v>2736</v>
      </c>
      <c r="E78" s="364">
        <v>50000</v>
      </c>
      <c r="F78" s="132">
        <v>100000</v>
      </c>
      <c r="G78" s="132">
        <v>100000</v>
      </c>
      <c r="H78" s="132" t="s">
        <v>2724</v>
      </c>
      <c r="I78" s="341" t="s">
        <v>28</v>
      </c>
      <c r="J78" s="8"/>
      <c r="K78" s="8"/>
      <c r="L78" s="8"/>
      <c r="M78" s="8"/>
    </row>
    <row r="79" spans="1:13" ht="21.75" x14ac:dyDescent="0.5">
      <c r="A79" s="125"/>
      <c r="B79" s="125"/>
      <c r="C79" s="125" t="s">
        <v>2737</v>
      </c>
      <c r="D79" s="125" t="s">
        <v>2738</v>
      </c>
      <c r="E79" s="152"/>
      <c r="F79" s="133"/>
      <c r="G79" s="133"/>
      <c r="H79" s="133" t="s">
        <v>2727</v>
      </c>
      <c r="I79" s="240" t="s">
        <v>2677</v>
      </c>
      <c r="J79" s="8"/>
      <c r="K79" s="8"/>
      <c r="L79" s="8"/>
      <c r="M79" s="8"/>
    </row>
    <row r="80" spans="1:13" ht="21.75" x14ac:dyDescent="0.5">
      <c r="A80" s="125"/>
      <c r="B80" s="125"/>
      <c r="C80" s="125"/>
      <c r="D80" s="125" t="s">
        <v>2739</v>
      </c>
      <c r="E80" s="152"/>
      <c r="F80" s="133"/>
      <c r="G80" s="133"/>
      <c r="H80" s="133" t="s">
        <v>2730</v>
      </c>
      <c r="I80" s="240" t="s">
        <v>2680</v>
      </c>
      <c r="J80" s="8"/>
      <c r="K80" s="8"/>
      <c r="L80" s="8"/>
      <c r="M80" s="8"/>
    </row>
    <row r="81" spans="1:13" ht="21.75" x14ac:dyDescent="0.5">
      <c r="A81" s="125"/>
      <c r="B81" s="125"/>
      <c r="C81" s="125"/>
      <c r="D81" s="125" t="s">
        <v>2740</v>
      </c>
      <c r="E81" s="152"/>
      <c r="F81" s="133"/>
      <c r="G81" s="133"/>
      <c r="H81" s="133"/>
      <c r="I81" s="240"/>
      <c r="J81" s="8"/>
      <c r="K81" s="8"/>
      <c r="L81" s="8"/>
      <c r="M81" s="8"/>
    </row>
    <row r="82" spans="1:13" ht="21.75" x14ac:dyDescent="0.5">
      <c r="A82" s="125"/>
      <c r="B82" s="125"/>
      <c r="C82" s="125"/>
      <c r="D82" s="125" t="s">
        <v>2741</v>
      </c>
      <c r="E82" s="152"/>
      <c r="F82" s="133"/>
      <c r="G82" s="133"/>
      <c r="H82" s="133"/>
      <c r="I82" s="240"/>
      <c r="J82" s="8"/>
      <c r="K82" s="8"/>
      <c r="L82" s="8"/>
      <c r="M82" s="8"/>
    </row>
    <row r="83" spans="1:13" ht="21.75" x14ac:dyDescent="0.5">
      <c r="A83" s="125"/>
      <c r="B83" s="125"/>
      <c r="C83" s="125"/>
      <c r="D83" s="125" t="s">
        <v>2733</v>
      </c>
      <c r="E83" s="152"/>
      <c r="F83" s="133"/>
      <c r="G83" s="133"/>
      <c r="H83" s="133"/>
      <c r="I83" s="240"/>
      <c r="J83" s="8"/>
      <c r="K83" s="8"/>
      <c r="L83" s="8"/>
      <c r="M83" s="8"/>
    </row>
    <row r="84" spans="1:13" ht="21.75" x14ac:dyDescent="0.5">
      <c r="A84" s="125"/>
      <c r="B84" s="125"/>
      <c r="C84" s="125"/>
      <c r="D84" s="125" t="s">
        <v>2734</v>
      </c>
      <c r="E84" s="152"/>
      <c r="F84" s="133"/>
      <c r="G84" s="133"/>
      <c r="H84" s="133"/>
      <c r="I84" s="240"/>
      <c r="J84" s="8"/>
      <c r="K84" s="8"/>
      <c r="L84" s="8"/>
      <c r="M84" s="8"/>
    </row>
    <row r="85" spans="1:13" ht="21.75" x14ac:dyDescent="0.5">
      <c r="A85" s="125"/>
      <c r="B85" s="125"/>
      <c r="C85" s="125"/>
      <c r="D85" s="125" t="s">
        <v>2720</v>
      </c>
      <c r="E85" s="152"/>
      <c r="F85" s="133"/>
      <c r="G85" s="133"/>
      <c r="H85" s="133"/>
      <c r="I85" s="240"/>
      <c r="J85" s="8"/>
      <c r="K85" s="8"/>
      <c r="L85" s="8"/>
      <c r="M85" s="8"/>
    </row>
    <row r="86" spans="1:13" ht="21.75" x14ac:dyDescent="0.5">
      <c r="A86" s="125"/>
      <c r="B86" s="125"/>
      <c r="C86" s="125"/>
      <c r="D86" s="125"/>
      <c r="E86" s="152"/>
      <c r="F86" s="133"/>
      <c r="G86" s="133"/>
      <c r="H86" s="133"/>
      <c r="I86" s="240"/>
      <c r="J86" s="8"/>
      <c r="K86" s="8"/>
      <c r="L86" s="8"/>
      <c r="M86" s="8"/>
    </row>
    <row r="87" spans="1:13" ht="21.75" x14ac:dyDescent="0.5">
      <c r="A87" s="125">
        <v>12</v>
      </c>
      <c r="B87" s="125" t="s">
        <v>2742</v>
      </c>
      <c r="C87" s="125" t="s">
        <v>2743</v>
      </c>
      <c r="D87" s="125" t="s">
        <v>2736</v>
      </c>
      <c r="E87" s="152">
        <v>0</v>
      </c>
      <c r="F87" s="133">
        <v>100000</v>
      </c>
      <c r="G87" s="133">
        <v>100000</v>
      </c>
      <c r="H87" s="133" t="s">
        <v>2744</v>
      </c>
      <c r="I87" s="240" t="s">
        <v>28</v>
      </c>
      <c r="J87" s="8">
        <f>SUM(E78:E87)</f>
        <v>50000</v>
      </c>
      <c r="K87" s="8">
        <f>SUM(F78:F87)</f>
        <v>200000</v>
      </c>
      <c r="L87" s="8">
        <f>SUM(G78:G87)</f>
        <v>200000</v>
      </c>
      <c r="M87" s="8"/>
    </row>
    <row r="88" spans="1:13" ht="21.75" x14ac:dyDescent="0.5">
      <c r="A88" s="125"/>
      <c r="B88" s="125" t="s">
        <v>2745</v>
      </c>
      <c r="C88" s="125" t="s">
        <v>2746</v>
      </c>
      <c r="D88" s="125" t="s">
        <v>2747</v>
      </c>
      <c r="E88" s="29"/>
      <c r="F88" s="133"/>
      <c r="G88" s="133"/>
      <c r="H88" s="133" t="s">
        <v>2745</v>
      </c>
      <c r="I88" s="240" t="s">
        <v>2677</v>
      </c>
      <c r="J88" s="8"/>
      <c r="K88" s="8"/>
      <c r="L88" s="8"/>
      <c r="M88" s="8"/>
    </row>
    <row r="89" spans="1:13" ht="21.75" x14ac:dyDescent="0.5">
      <c r="A89" s="125"/>
      <c r="B89" s="125"/>
      <c r="C89" s="125"/>
      <c r="D89" s="125" t="s">
        <v>2748</v>
      </c>
      <c r="E89" s="29"/>
      <c r="F89" s="133"/>
      <c r="G89" s="133"/>
      <c r="H89" s="133"/>
      <c r="I89" s="240" t="s">
        <v>2680</v>
      </c>
      <c r="J89" s="8"/>
      <c r="K89" s="8"/>
      <c r="L89" s="8"/>
      <c r="M89" s="8"/>
    </row>
    <row r="90" spans="1:13" ht="21.75" x14ac:dyDescent="0.5">
      <c r="A90" s="125"/>
      <c r="B90" s="125"/>
      <c r="C90" s="125"/>
      <c r="D90" s="125" t="s">
        <v>2749</v>
      </c>
      <c r="E90" s="29"/>
      <c r="F90" s="133"/>
      <c r="G90" s="133"/>
      <c r="H90" s="133"/>
      <c r="I90" s="240"/>
      <c r="J90" s="8"/>
      <c r="K90" s="8"/>
      <c r="L90" s="8"/>
      <c r="M90" s="8"/>
    </row>
    <row r="91" spans="1:13" ht="21.75" x14ac:dyDescent="0.5">
      <c r="A91" s="125"/>
      <c r="B91" s="125"/>
      <c r="C91" s="125"/>
      <c r="D91" s="125" t="s">
        <v>2750</v>
      </c>
      <c r="E91" s="29"/>
      <c r="F91" s="133"/>
      <c r="G91" s="133"/>
      <c r="H91" s="133"/>
      <c r="I91" s="367"/>
      <c r="J91" s="8"/>
      <c r="K91" s="8"/>
      <c r="L91" s="8"/>
      <c r="M91" s="8"/>
    </row>
    <row r="92" spans="1:13" ht="21.75" x14ac:dyDescent="0.5">
      <c r="A92" s="125"/>
      <c r="B92" s="125"/>
      <c r="C92" s="125"/>
      <c r="D92" s="125" t="s">
        <v>2751</v>
      </c>
      <c r="E92" s="29"/>
      <c r="F92" s="133"/>
      <c r="G92" s="133"/>
      <c r="H92" s="133"/>
      <c r="I92" s="367"/>
      <c r="J92" s="8"/>
      <c r="K92" s="8"/>
      <c r="L92" s="8"/>
      <c r="M92" s="8"/>
    </row>
    <row r="93" spans="1:13" ht="21.75" x14ac:dyDescent="0.5">
      <c r="A93" s="125"/>
      <c r="B93" s="125"/>
      <c r="C93" s="125"/>
      <c r="D93" s="125"/>
      <c r="E93" s="29"/>
      <c r="F93" s="133"/>
      <c r="G93" s="133"/>
      <c r="H93" s="133"/>
      <c r="I93" s="367"/>
      <c r="J93" s="8"/>
      <c r="K93" s="8"/>
      <c r="L93" s="8"/>
      <c r="M93" s="8"/>
    </row>
    <row r="94" spans="1:13" ht="21.75" x14ac:dyDescent="0.5">
      <c r="A94" s="125"/>
      <c r="B94" s="125"/>
      <c r="C94" s="125"/>
      <c r="D94" s="125"/>
      <c r="E94" s="29"/>
      <c r="F94" s="133"/>
      <c r="G94" s="133"/>
      <c r="H94" s="133"/>
      <c r="I94" s="367"/>
      <c r="J94" s="8"/>
      <c r="K94" s="8"/>
      <c r="L94" s="8"/>
      <c r="M94" s="8"/>
    </row>
    <row r="95" spans="1:13" ht="21.75" x14ac:dyDescent="0.5">
      <c r="A95" s="143"/>
      <c r="B95" s="143"/>
      <c r="C95" s="143"/>
      <c r="D95" s="143"/>
      <c r="E95" s="145"/>
      <c r="F95" s="139"/>
      <c r="G95" s="139"/>
      <c r="H95" s="139"/>
      <c r="I95" s="368"/>
      <c r="J95" s="8"/>
      <c r="K95" s="8"/>
      <c r="L95" s="8"/>
      <c r="M95" s="8"/>
    </row>
    <row r="96" spans="1:13" ht="21.75" x14ac:dyDescent="0.5">
      <c r="A96" s="63"/>
      <c r="B96" s="63"/>
      <c r="C96" s="63"/>
      <c r="D96" s="63"/>
      <c r="E96" s="63"/>
      <c r="F96" s="63"/>
      <c r="G96" s="63"/>
      <c r="H96" s="63"/>
      <c r="I96" s="354">
        <f>SUM(I73+1)</f>
        <v>328</v>
      </c>
      <c r="J96" s="8"/>
      <c r="K96" s="8"/>
      <c r="L96" s="8"/>
      <c r="M96" s="8"/>
    </row>
    <row r="97" spans="1:13" ht="21.75" x14ac:dyDescent="0.5">
      <c r="A97" s="1" t="s">
        <v>32</v>
      </c>
      <c r="B97" s="1"/>
      <c r="C97" s="1"/>
      <c r="D97" s="1"/>
      <c r="E97" s="2"/>
      <c r="F97" s="2"/>
      <c r="G97" s="2"/>
      <c r="H97" s="1"/>
      <c r="I97" s="1"/>
      <c r="J97" s="8"/>
      <c r="K97" s="8"/>
      <c r="L97" s="8"/>
      <c r="M97" s="8"/>
    </row>
    <row r="98" spans="1:13" ht="21.75" x14ac:dyDescent="0.5">
      <c r="A98" s="1" t="s">
        <v>33</v>
      </c>
      <c r="B98" s="1"/>
      <c r="C98" s="1"/>
      <c r="D98" s="1"/>
      <c r="E98" s="2"/>
      <c r="F98" s="2"/>
      <c r="G98" s="2"/>
      <c r="H98" s="1"/>
      <c r="I98" s="1"/>
      <c r="J98" s="8"/>
      <c r="K98" s="8"/>
      <c r="L98" s="8"/>
      <c r="M98" s="8"/>
    </row>
    <row r="99" spans="1:13" ht="21.75" x14ac:dyDescent="0.5">
      <c r="A99" s="668" t="s">
        <v>5</v>
      </c>
      <c r="B99" s="670" t="s">
        <v>6</v>
      </c>
      <c r="C99" s="672" t="s">
        <v>7</v>
      </c>
      <c r="D99" s="670" t="s">
        <v>8</v>
      </c>
      <c r="E99" s="667" t="s">
        <v>9</v>
      </c>
      <c r="F99" s="667"/>
      <c r="G99" s="667"/>
      <c r="H99" s="362" t="s">
        <v>10</v>
      </c>
      <c r="I99" s="361" t="s">
        <v>11</v>
      </c>
      <c r="J99" s="8"/>
      <c r="K99" s="8"/>
      <c r="L99" s="8"/>
      <c r="M99" s="8"/>
    </row>
    <row r="100" spans="1:13" ht="21.75" x14ac:dyDescent="0.5">
      <c r="A100" s="669"/>
      <c r="B100" s="671"/>
      <c r="C100" s="676"/>
      <c r="D100" s="671"/>
      <c r="E100" s="359" t="s">
        <v>12</v>
      </c>
      <c r="F100" s="359" t="s">
        <v>13</v>
      </c>
      <c r="G100" s="359" t="s">
        <v>14</v>
      </c>
      <c r="H100" s="6" t="s">
        <v>15</v>
      </c>
      <c r="I100" s="7" t="s">
        <v>16</v>
      </c>
      <c r="J100" s="8"/>
      <c r="K100" s="8"/>
      <c r="L100" s="8"/>
      <c r="M100" s="8"/>
    </row>
    <row r="101" spans="1:13" ht="21.75" x14ac:dyDescent="0.5">
      <c r="A101" s="124">
        <v>13</v>
      </c>
      <c r="B101" s="124" t="s">
        <v>2876</v>
      </c>
      <c r="C101" s="124" t="s">
        <v>2752</v>
      </c>
      <c r="D101" s="124" t="s">
        <v>2753</v>
      </c>
      <c r="E101" s="364">
        <v>0</v>
      </c>
      <c r="F101" s="132">
        <v>200000</v>
      </c>
      <c r="G101" s="132">
        <v>100000</v>
      </c>
      <c r="H101" s="132" t="s">
        <v>2754</v>
      </c>
      <c r="I101" s="341" t="s">
        <v>28</v>
      </c>
      <c r="J101" s="8"/>
      <c r="K101" s="8"/>
      <c r="L101" s="8"/>
      <c r="M101" s="8"/>
    </row>
    <row r="102" spans="1:13" ht="21.75" x14ac:dyDescent="0.5">
      <c r="A102" s="125"/>
      <c r="B102" s="125" t="s">
        <v>2877</v>
      </c>
      <c r="C102" s="125" t="s">
        <v>2755</v>
      </c>
      <c r="D102" s="125" t="s">
        <v>2756</v>
      </c>
      <c r="E102" s="152"/>
      <c r="F102" s="133"/>
      <c r="G102" s="133"/>
      <c r="H102" s="133" t="s">
        <v>2757</v>
      </c>
      <c r="I102" s="240" t="s">
        <v>2677</v>
      </c>
      <c r="J102" s="8"/>
      <c r="K102" s="8"/>
      <c r="L102" s="8"/>
      <c r="M102" s="8"/>
    </row>
    <row r="103" spans="1:13" ht="21.75" x14ac:dyDescent="0.5">
      <c r="A103" s="125"/>
      <c r="B103" s="125"/>
      <c r="C103" s="125" t="s">
        <v>2758</v>
      </c>
      <c r="D103" s="125" t="s">
        <v>2759</v>
      </c>
      <c r="E103" s="152"/>
      <c r="F103" s="133"/>
      <c r="G103" s="133"/>
      <c r="H103" s="133" t="s">
        <v>2760</v>
      </c>
      <c r="I103" s="240" t="s">
        <v>2680</v>
      </c>
      <c r="J103" s="8"/>
      <c r="K103" s="8"/>
      <c r="L103" s="8"/>
      <c r="M103" s="8"/>
    </row>
    <row r="104" spans="1:13" ht="21.75" x14ac:dyDescent="0.5">
      <c r="A104" s="125"/>
      <c r="B104" s="125"/>
      <c r="C104" s="125"/>
      <c r="D104" s="125" t="s">
        <v>2761</v>
      </c>
      <c r="E104" s="152"/>
      <c r="F104" s="133"/>
      <c r="G104" s="133"/>
      <c r="H104" s="133" t="s">
        <v>2762</v>
      </c>
      <c r="I104" s="240"/>
      <c r="J104" s="8"/>
      <c r="K104" s="8"/>
      <c r="L104" s="8"/>
      <c r="M104" s="8"/>
    </row>
    <row r="105" spans="1:13" ht="21.75" x14ac:dyDescent="0.5">
      <c r="A105" s="125"/>
      <c r="B105" s="125"/>
      <c r="C105" s="125"/>
      <c r="D105" s="125" t="s">
        <v>2763</v>
      </c>
      <c r="E105" s="152"/>
      <c r="F105" s="133"/>
      <c r="G105" s="133"/>
      <c r="H105" s="133"/>
      <c r="I105" s="240"/>
      <c r="J105" s="8"/>
      <c r="K105" s="8"/>
      <c r="L105" s="8"/>
      <c r="M105" s="8"/>
    </row>
    <row r="106" spans="1:13" ht="21.75" x14ac:dyDescent="0.5">
      <c r="A106" s="125"/>
      <c r="B106" s="125"/>
      <c r="C106" s="125"/>
      <c r="D106" s="125" t="s">
        <v>2764</v>
      </c>
      <c r="E106" s="152"/>
      <c r="F106" s="133"/>
      <c r="G106" s="133"/>
      <c r="H106" s="133"/>
      <c r="I106" s="240"/>
      <c r="J106" s="8"/>
      <c r="K106" s="8"/>
      <c r="L106" s="8"/>
      <c r="M106" s="8"/>
    </row>
    <row r="107" spans="1:13" ht="21.75" x14ac:dyDescent="0.5">
      <c r="A107" s="125"/>
      <c r="B107" s="125"/>
      <c r="C107" s="125"/>
      <c r="D107" s="125" t="s">
        <v>2751</v>
      </c>
      <c r="E107" s="152"/>
      <c r="F107" s="133"/>
      <c r="G107" s="133"/>
      <c r="H107" s="133"/>
      <c r="I107" s="240"/>
      <c r="J107" s="8"/>
      <c r="K107" s="8"/>
      <c r="L107" s="8"/>
      <c r="M107" s="8"/>
    </row>
    <row r="108" spans="1:13" ht="21.75" x14ac:dyDescent="0.5">
      <c r="A108" s="125">
        <v>14</v>
      </c>
      <c r="B108" s="125" t="s">
        <v>2765</v>
      </c>
      <c r="C108" s="125" t="s">
        <v>2766</v>
      </c>
      <c r="D108" s="125" t="s">
        <v>2753</v>
      </c>
      <c r="E108" s="152">
        <v>0</v>
      </c>
      <c r="F108" s="133">
        <v>200000</v>
      </c>
      <c r="G108" s="133">
        <v>100000</v>
      </c>
      <c r="H108" s="133" t="s">
        <v>2767</v>
      </c>
      <c r="I108" s="240" t="s">
        <v>28</v>
      </c>
      <c r="J108" s="8"/>
      <c r="K108" s="8"/>
      <c r="L108" s="8"/>
      <c r="M108" s="8"/>
    </row>
    <row r="109" spans="1:13" ht="21.75" x14ac:dyDescent="0.5">
      <c r="A109" s="125"/>
      <c r="B109" s="125" t="s">
        <v>2768</v>
      </c>
      <c r="C109" s="125" t="s">
        <v>2878</v>
      </c>
      <c r="D109" s="125" t="s">
        <v>2769</v>
      </c>
      <c r="E109" s="29"/>
      <c r="F109" s="133"/>
      <c r="G109" s="133"/>
      <c r="H109" s="133" t="s">
        <v>2770</v>
      </c>
      <c r="I109" s="240" t="s">
        <v>2677</v>
      </c>
      <c r="J109" s="8"/>
      <c r="K109" s="8"/>
      <c r="L109" s="8"/>
      <c r="M109" s="8"/>
    </row>
    <row r="110" spans="1:13" ht="21.75" x14ac:dyDescent="0.5">
      <c r="A110" s="125"/>
      <c r="B110" s="125"/>
      <c r="C110" s="125" t="s">
        <v>2879</v>
      </c>
      <c r="D110" s="125" t="s">
        <v>2771</v>
      </c>
      <c r="E110" s="29"/>
      <c r="F110" s="133"/>
      <c r="G110" s="133"/>
      <c r="H110" s="133" t="s">
        <v>2772</v>
      </c>
      <c r="I110" s="240" t="s">
        <v>2680</v>
      </c>
      <c r="J110" s="8"/>
      <c r="K110" s="8"/>
      <c r="L110" s="8"/>
      <c r="M110" s="8"/>
    </row>
    <row r="111" spans="1:13" ht="21.75" x14ac:dyDescent="0.5">
      <c r="A111" s="125"/>
      <c r="B111" s="125"/>
      <c r="C111" s="125"/>
      <c r="D111" s="125" t="s">
        <v>2773</v>
      </c>
      <c r="E111" s="29"/>
      <c r="F111" s="133"/>
      <c r="G111" s="133"/>
      <c r="H111" s="133" t="s">
        <v>2774</v>
      </c>
      <c r="I111" s="240"/>
      <c r="J111" s="8"/>
      <c r="K111" s="8"/>
      <c r="L111" s="8"/>
      <c r="M111" s="8"/>
    </row>
    <row r="112" spans="1:13" ht="21.75" x14ac:dyDescent="0.5">
      <c r="A112" s="125"/>
      <c r="B112" s="125"/>
      <c r="C112" s="125"/>
      <c r="D112" s="125" t="s">
        <v>2775</v>
      </c>
      <c r="E112" s="29"/>
      <c r="F112" s="133"/>
      <c r="G112" s="133"/>
      <c r="H112" s="133"/>
      <c r="I112" s="240"/>
      <c r="J112" s="8"/>
      <c r="K112" s="8"/>
      <c r="L112" s="8"/>
      <c r="M112" s="8"/>
    </row>
    <row r="113" spans="1:13" ht="21.75" x14ac:dyDescent="0.5">
      <c r="A113" s="125"/>
      <c r="B113" s="125"/>
      <c r="C113" s="125"/>
      <c r="D113" s="125" t="s">
        <v>2751</v>
      </c>
      <c r="E113" s="29"/>
      <c r="F113" s="133"/>
      <c r="G113" s="133"/>
      <c r="H113" s="133"/>
      <c r="I113" s="240"/>
      <c r="J113" s="8"/>
      <c r="K113" s="8"/>
      <c r="L113" s="8"/>
      <c r="M113" s="8"/>
    </row>
    <row r="114" spans="1:13" ht="21.75" x14ac:dyDescent="0.5">
      <c r="A114" s="125">
        <v>11</v>
      </c>
      <c r="B114" s="125" t="s">
        <v>2776</v>
      </c>
      <c r="C114" s="125" t="s">
        <v>2777</v>
      </c>
      <c r="D114" s="125" t="s">
        <v>2778</v>
      </c>
      <c r="E114" s="29">
        <v>50000</v>
      </c>
      <c r="F114" s="133">
        <v>200000</v>
      </c>
      <c r="G114" s="133">
        <v>100000</v>
      </c>
      <c r="H114" s="133" t="s">
        <v>2779</v>
      </c>
      <c r="I114" s="240" t="s">
        <v>28</v>
      </c>
      <c r="J114" s="8">
        <f>SUM(E101:E114)</f>
        <v>50000</v>
      </c>
      <c r="K114" s="8">
        <f>SUM(F101:F114)</f>
        <v>600000</v>
      </c>
      <c r="L114" s="8">
        <f>SUM(G101:G114)</f>
        <v>300000</v>
      </c>
      <c r="M114" s="8"/>
    </row>
    <row r="115" spans="1:13" ht="21.75" x14ac:dyDescent="0.5">
      <c r="A115" s="125"/>
      <c r="B115" s="125" t="s">
        <v>2780</v>
      </c>
      <c r="C115" s="125" t="s">
        <v>2781</v>
      </c>
      <c r="D115" s="125" t="s">
        <v>2782</v>
      </c>
      <c r="E115" s="29"/>
      <c r="F115" s="133"/>
      <c r="G115" s="133"/>
      <c r="H115" s="133" t="s">
        <v>2783</v>
      </c>
      <c r="I115" s="240" t="s">
        <v>2677</v>
      </c>
      <c r="J115" s="8"/>
      <c r="K115" s="8"/>
      <c r="L115" s="8"/>
      <c r="M115" s="8"/>
    </row>
    <row r="116" spans="1:13" ht="21.75" x14ac:dyDescent="0.5">
      <c r="A116" s="125"/>
      <c r="B116" s="125"/>
      <c r="C116" s="125" t="s">
        <v>2784</v>
      </c>
      <c r="D116" s="125" t="s">
        <v>2785</v>
      </c>
      <c r="E116" s="29"/>
      <c r="F116" s="133"/>
      <c r="G116" s="133"/>
      <c r="H116" s="133" t="s">
        <v>2786</v>
      </c>
      <c r="I116" s="240" t="s">
        <v>2680</v>
      </c>
      <c r="J116" s="8"/>
      <c r="K116" s="8"/>
      <c r="L116" s="8"/>
      <c r="M116" s="8"/>
    </row>
    <row r="117" spans="1:13" ht="21.75" x14ac:dyDescent="0.5">
      <c r="A117" s="125"/>
      <c r="B117" s="125"/>
      <c r="C117" s="125" t="s">
        <v>2787</v>
      </c>
      <c r="D117" s="125" t="s">
        <v>2788</v>
      </c>
      <c r="E117" s="29"/>
      <c r="F117" s="133"/>
      <c r="G117" s="133"/>
      <c r="H117" s="133" t="s">
        <v>2789</v>
      </c>
      <c r="I117" s="240"/>
      <c r="J117" s="8"/>
      <c r="K117" s="8"/>
      <c r="L117" s="8"/>
      <c r="M117" s="8"/>
    </row>
    <row r="118" spans="1:13" ht="21.75" x14ac:dyDescent="0.5">
      <c r="A118" s="125"/>
      <c r="B118" s="125"/>
      <c r="C118" s="125"/>
      <c r="D118" s="125" t="s">
        <v>2790</v>
      </c>
      <c r="E118" s="29"/>
      <c r="F118" s="133"/>
      <c r="G118" s="133"/>
      <c r="H118" s="133" t="s">
        <v>2791</v>
      </c>
      <c r="I118" s="240"/>
      <c r="J118" s="8"/>
      <c r="K118" s="8"/>
      <c r="L118" s="8"/>
      <c r="M118" s="8"/>
    </row>
    <row r="119" spans="1:13" ht="21.75" x14ac:dyDescent="0.5">
      <c r="A119" s="143"/>
      <c r="B119" s="143"/>
      <c r="C119" s="143"/>
      <c r="D119" s="143" t="s">
        <v>2751</v>
      </c>
      <c r="E119" s="145"/>
      <c r="F119" s="139"/>
      <c r="G119" s="139"/>
      <c r="H119" s="139"/>
      <c r="I119" s="366">
        <f>SUM(I96+1)</f>
        <v>329</v>
      </c>
      <c r="J119" s="8"/>
      <c r="K119" s="8"/>
      <c r="L119" s="8"/>
      <c r="M119" s="8"/>
    </row>
    <row r="120" spans="1:13" ht="21.75" x14ac:dyDescent="0.5">
      <c r="A120" s="1" t="s">
        <v>32</v>
      </c>
      <c r="B120" s="1"/>
      <c r="C120" s="1"/>
      <c r="D120" s="1"/>
      <c r="E120" s="2"/>
      <c r="F120" s="2"/>
      <c r="G120" s="2"/>
      <c r="H120" s="1"/>
      <c r="I120" s="1"/>
      <c r="J120" s="8"/>
      <c r="K120" s="8"/>
      <c r="L120" s="8"/>
      <c r="M120" s="8"/>
    </row>
    <row r="121" spans="1:13" ht="21.75" x14ac:dyDescent="0.5">
      <c r="A121" s="1" t="s">
        <v>33</v>
      </c>
      <c r="B121" s="1"/>
      <c r="C121" s="1"/>
      <c r="D121" s="1"/>
      <c r="E121" s="2"/>
      <c r="F121" s="2"/>
      <c r="G121" s="2"/>
      <c r="H121" s="1"/>
      <c r="I121" s="1"/>
      <c r="J121" s="8"/>
      <c r="K121" s="8"/>
      <c r="L121" s="8"/>
      <c r="M121" s="8"/>
    </row>
    <row r="122" spans="1:13" ht="21.75" x14ac:dyDescent="0.5">
      <c r="A122" s="668" t="s">
        <v>5</v>
      </c>
      <c r="B122" s="670" t="s">
        <v>6</v>
      </c>
      <c r="C122" s="672" t="s">
        <v>7</v>
      </c>
      <c r="D122" s="670" t="s">
        <v>8</v>
      </c>
      <c r="E122" s="667" t="s">
        <v>9</v>
      </c>
      <c r="F122" s="667"/>
      <c r="G122" s="667"/>
      <c r="H122" s="362" t="s">
        <v>10</v>
      </c>
      <c r="I122" s="361" t="s">
        <v>11</v>
      </c>
      <c r="J122" s="8"/>
      <c r="K122" s="8"/>
      <c r="L122" s="8"/>
      <c r="M122" s="8"/>
    </row>
    <row r="123" spans="1:13" ht="21.75" x14ac:dyDescent="0.5">
      <c r="A123" s="669"/>
      <c r="B123" s="671"/>
      <c r="C123" s="676"/>
      <c r="D123" s="671"/>
      <c r="E123" s="359" t="s">
        <v>12</v>
      </c>
      <c r="F123" s="359" t="s">
        <v>13</v>
      </c>
      <c r="G123" s="359" t="s">
        <v>14</v>
      </c>
      <c r="H123" s="6" t="s">
        <v>15</v>
      </c>
      <c r="I123" s="7" t="s">
        <v>16</v>
      </c>
      <c r="J123" s="8"/>
      <c r="K123" s="8"/>
      <c r="L123" s="8"/>
      <c r="M123" s="8"/>
    </row>
    <row r="124" spans="1:13" ht="21.75" x14ac:dyDescent="0.5">
      <c r="A124" s="124">
        <v>15</v>
      </c>
      <c r="B124" s="124" t="s">
        <v>2792</v>
      </c>
      <c r="C124" s="124" t="s">
        <v>2793</v>
      </c>
      <c r="D124" s="124" t="s">
        <v>2794</v>
      </c>
      <c r="E124" s="134">
        <v>0</v>
      </c>
      <c r="F124" s="132">
        <v>200000</v>
      </c>
      <c r="G124" s="132">
        <v>100000</v>
      </c>
      <c r="H124" s="132" t="s">
        <v>2795</v>
      </c>
      <c r="I124" s="341" t="s">
        <v>28</v>
      </c>
      <c r="J124" s="8"/>
      <c r="K124" s="8"/>
      <c r="L124" s="8"/>
      <c r="M124" s="8"/>
    </row>
    <row r="125" spans="1:13" ht="21.75" x14ac:dyDescent="0.5">
      <c r="A125" s="125"/>
      <c r="B125" s="125"/>
      <c r="C125" s="125" t="s">
        <v>2796</v>
      </c>
      <c r="D125" s="125" t="s">
        <v>2797</v>
      </c>
      <c r="E125" s="29"/>
      <c r="F125" s="133"/>
      <c r="G125" s="133"/>
      <c r="H125" s="133" t="s">
        <v>2798</v>
      </c>
      <c r="I125" s="240" t="s">
        <v>2677</v>
      </c>
      <c r="J125" s="8"/>
      <c r="K125" s="8"/>
      <c r="L125" s="8"/>
      <c r="M125" s="8"/>
    </row>
    <row r="126" spans="1:13" ht="21.75" x14ac:dyDescent="0.5">
      <c r="A126" s="125"/>
      <c r="B126" s="125"/>
      <c r="C126" s="125" t="s">
        <v>2799</v>
      </c>
      <c r="D126" s="125" t="s">
        <v>2800</v>
      </c>
      <c r="E126" s="29"/>
      <c r="F126" s="133"/>
      <c r="G126" s="133"/>
      <c r="H126" s="133" t="s">
        <v>2801</v>
      </c>
      <c r="I126" s="240" t="s">
        <v>2680</v>
      </c>
      <c r="J126" s="8"/>
      <c r="K126" s="8"/>
      <c r="L126" s="8"/>
      <c r="M126" s="8"/>
    </row>
    <row r="127" spans="1:13" ht="21.75" x14ac:dyDescent="0.5">
      <c r="A127" s="125"/>
      <c r="B127" s="125"/>
      <c r="C127" s="125"/>
      <c r="D127" s="125" t="s">
        <v>2751</v>
      </c>
      <c r="E127" s="29"/>
      <c r="F127" s="133"/>
      <c r="G127" s="133"/>
      <c r="H127" s="133" t="s">
        <v>2671</v>
      </c>
      <c r="I127" s="240"/>
      <c r="J127" s="8"/>
      <c r="K127" s="8"/>
      <c r="L127" s="8"/>
      <c r="M127" s="8"/>
    </row>
    <row r="128" spans="1:13" ht="21.75" x14ac:dyDescent="0.5">
      <c r="A128" s="125"/>
      <c r="B128" s="125"/>
      <c r="C128" s="125"/>
      <c r="D128" s="125"/>
      <c r="E128" s="29"/>
      <c r="F128" s="133"/>
      <c r="G128" s="133"/>
      <c r="H128" s="133"/>
      <c r="I128" s="240"/>
      <c r="J128" s="8"/>
      <c r="K128" s="8"/>
      <c r="L128" s="8"/>
      <c r="M128" s="8"/>
    </row>
    <row r="129" spans="1:13" ht="21.75" x14ac:dyDescent="0.5">
      <c r="A129" s="125">
        <v>16</v>
      </c>
      <c r="B129" s="125" t="s">
        <v>2802</v>
      </c>
      <c r="C129" s="125" t="s">
        <v>2803</v>
      </c>
      <c r="D129" s="125" t="s">
        <v>2804</v>
      </c>
      <c r="E129" s="29">
        <v>50000</v>
      </c>
      <c r="F129" s="133">
        <v>200000</v>
      </c>
      <c r="G129" s="133">
        <v>100000</v>
      </c>
      <c r="H129" s="133" t="s">
        <v>2805</v>
      </c>
      <c r="I129" s="240" t="s">
        <v>28</v>
      </c>
      <c r="J129" s="8"/>
      <c r="K129" s="8"/>
      <c r="L129" s="8"/>
      <c r="M129" s="8"/>
    </row>
    <row r="130" spans="1:13" ht="21.75" x14ac:dyDescent="0.5">
      <c r="A130" s="125"/>
      <c r="B130" s="125"/>
      <c r="C130" s="125" t="s">
        <v>2806</v>
      </c>
      <c r="D130" s="125" t="s">
        <v>2807</v>
      </c>
      <c r="E130" s="29"/>
      <c r="F130" s="133"/>
      <c r="G130" s="133"/>
      <c r="H130" s="133" t="s">
        <v>2808</v>
      </c>
      <c r="I130" s="240" t="s">
        <v>2677</v>
      </c>
      <c r="J130" s="8"/>
      <c r="K130" s="8"/>
      <c r="L130" s="8"/>
      <c r="M130" s="8"/>
    </row>
    <row r="131" spans="1:13" ht="21.75" x14ac:dyDescent="0.5">
      <c r="A131" s="125"/>
      <c r="B131" s="125"/>
      <c r="C131" s="125" t="s">
        <v>2809</v>
      </c>
      <c r="D131" s="125" t="s">
        <v>2810</v>
      </c>
      <c r="E131" s="29"/>
      <c r="F131" s="133"/>
      <c r="G131" s="133"/>
      <c r="H131" s="133" t="s">
        <v>2811</v>
      </c>
      <c r="I131" s="240" t="s">
        <v>2680</v>
      </c>
      <c r="J131" s="8"/>
      <c r="K131" s="8"/>
      <c r="L131" s="8"/>
      <c r="M131" s="8"/>
    </row>
    <row r="132" spans="1:13" ht="21.75" x14ac:dyDescent="0.5">
      <c r="A132" s="125"/>
      <c r="B132" s="125"/>
      <c r="C132" s="125" t="s">
        <v>2812</v>
      </c>
      <c r="D132" s="125" t="s">
        <v>2813</v>
      </c>
      <c r="E132" s="29"/>
      <c r="F132" s="133"/>
      <c r="G132" s="133"/>
      <c r="H132" s="133" t="s">
        <v>2814</v>
      </c>
      <c r="I132" s="240"/>
      <c r="J132" s="8"/>
      <c r="K132" s="8"/>
      <c r="L132" s="8"/>
      <c r="M132" s="8"/>
    </row>
    <row r="133" spans="1:13" ht="21.75" x14ac:dyDescent="0.5">
      <c r="A133" s="125">
        <v>17</v>
      </c>
      <c r="B133" s="125" t="s">
        <v>2880</v>
      </c>
      <c r="C133" s="125" t="s">
        <v>2803</v>
      </c>
      <c r="D133" s="125" t="s">
        <v>2804</v>
      </c>
      <c r="E133" s="29">
        <v>30000</v>
      </c>
      <c r="F133" s="133">
        <v>169000</v>
      </c>
      <c r="G133" s="133">
        <v>169000</v>
      </c>
      <c r="H133" s="133" t="s">
        <v>2805</v>
      </c>
      <c r="I133" s="240" t="s">
        <v>28</v>
      </c>
      <c r="J133" s="8"/>
      <c r="K133" s="8"/>
      <c r="L133" s="8"/>
      <c r="M133" s="8"/>
    </row>
    <row r="134" spans="1:13" ht="21.75" x14ac:dyDescent="0.5">
      <c r="A134" s="125"/>
      <c r="B134" s="125" t="s">
        <v>2911</v>
      </c>
      <c r="C134" s="125" t="s">
        <v>2806</v>
      </c>
      <c r="D134" s="125" t="s">
        <v>2912</v>
      </c>
      <c r="E134" s="29"/>
      <c r="F134" s="133"/>
      <c r="G134" s="133"/>
      <c r="H134" s="133" t="s">
        <v>2808</v>
      </c>
      <c r="I134" s="240"/>
      <c r="J134" s="8"/>
      <c r="K134" s="8"/>
      <c r="L134" s="8"/>
      <c r="M134" s="8"/>
    </row>
    <row r="135" spans="1:13" ht="21.75" x14ac:dyDescent="0.5">
      <c r="A135" s="125"/>
      <c r="B135" s="125"/>
      <c r="C135" s="125" t="s">
        <v>2809</v>
      </c>
      <c r="D135" s="125" t="s">
        <v>2913</v>
      </c>
      <c r="E135" s="29"/>
      <c r="F135" s="133"/>
      <c r="G135" s="133"/>
      <c r="H135" s="133" t="s">
        <v>2811</v>
      </c>
      <c r="I135" s="240"/>
      <c r="J135" s="8"/>
      <c r="K135" s="8"/>
      <c r="L135" s="8"/>
      <c r="M135" s="8"/>
    </row>
    <row r="136" spans="1:13" ht="21.75" x14ac:dyDescent="0.5">
      <c r="A136" s="125"/>
      <c r="B136" s="125"/>
      <c r="C136" s="125" t="s">
        <v>2812</v>
      </c>
      <c r="D136" s="125" t="s">
        <v>2914</v>
      </c>
      <c r="E136" s="29"/>
      <c r="F136" s="133"/>
      <c r="G136" s="133"/>
      <c r="H136" s="133" t="s">
        <v>2814</v>
      </c>
      <c r="I136" s="240"/>
      <c r="J136" s="8"/>
      <c r="K136" s="8"/>
      <c r="L136" s="8"/>
      <c r="M136" s="8"/>
    </row>
    <row r="137" spans="1:13" ht="21.75" x14ac:dyDescent="0.5">
      <c r="A137" s="125"/>
      <c r="B137" s="125"/>
      <c r="C137" s="125"/>
      <c r="D137" s="125"/>
      <c r="E137" s="29"/>
      <c r="F137" s="133"/>
      <c r="G137" s="133"/>
      <c r="H137" s="133"/>
      <c r="I137" s="240"/>
      <c r="J137" s="8"/>
      <c r="K137" s="8"/>
      <c r="L137" s="8"/>
      <c r="M137" s="8"/>
    </row>
    <row r="138" spans="1:13" ht="21.75" x14ac:dyDescent="0.5">
      <c r="A138" s="125">
        <v>18</v>
      </c>
      <c r="B138" s="125" t="s">
        <v>2880</v>
      </c>
      <c r="C138" s="125" t="s">
        <v>2815</v>
      </c>
      <c r="D138" s="125" t="s">
        <v>2816</v>
      </c>
      <c r="E138" s="29">
        <v>200000</v>
      </c>
      <c r="F138" s="133">
        <v>200000</v>
      </c>
      <c r="G138" s="133">
        <v>100000</v>
      </c>
      <c r="H138" s="133" t="s">
        <v>2817</v>
      </c>
      <c r="I138" s="240" t="s">
        <v>28</v>
      </c>
      <c r="J138" s="8">
        <f>SUM(E124:E138)</f>
        <v>280000</v>
      </c>
      <c r="K138" s="8">
        <f>SUM(F124:F138)</f>
        <v>769000</v>
      </c>
      <c r="L138" s="8">
        <f>SUM(G124:G138)</f>
        <v>469000</v>
      </c>
      <c r="M138" s="8"/>
    </row>
    <row r="139" spans="1:13" ht="21.75" x14ac:dyDescent="0.5">
      <c r="A139" s="125"/>
      <c r="B139" s="125" t="s">
        <v>2881</v>
      </c>
      <c r="C139" s="125" t="s">
        <v>2818</v>
      </c>
      <c r="D139" s="125" t="s">
        <v>2819</v>
      </c>
      <c r="E139" s="29"/>
      <c r="F139" s="133"/>
      <c r="G139" s="133"/>
      <c r="H139" s="133" t="s">
        <v>2820</v>
      </c>
      <c r="I139" s="240" t="s">
        <v>2420</v>
      </c>
      <c r="J139" s="8"/>
      <c r="K139" s="8"/>
      <c r="L139" s="8"/>
      <c r="M139" s="8"/>
    </row>
    <row r="140" spans="1:13" ht="21.75" x14ac:dyDescent="0.5">
      <c r="A140" s="125"/>
      <c r="B140" s="125"/>
      <c r="C140" s="125" t="s">
        <v>2821</v>
      </c>
      <c r="D140" s="125" t="s">
        <v>2822</v>
      </c>
      <c r="E140" s="29"/>
      <c r="F140" s="133"/>
      <c r="G140" s="133"/>
      <c r="H140" s="133" t="s">
        <v>2823</v>
      </c>
      <c r="I140" s="240" t="s">
        <v>2827</v>
      </c>
      <c r="J140" s="8"/>
      <c r="K140" s="8"/>
      <c r="L140" s="8"/>
      <c r="M140" s="8"/>
    </row>
    <row r="141" spans="1:13" ht="21.75" x14ac:dyDescent="0.5">
      <c r="A141" s="143"/>
      <c r="B141" s="143"/>
      <c r="C141" s="143" t="s">
        <v>2824</v>
      </c>
      <c r="D141" s="143" t="s">
        <v>2825</v>
      </c>
      <c r="E141" s="145"/>
      <c r="F141" s="139"/>
      <c r="G141" s="139"/>
      <c r="H141" s="139" t="s">
        <v>2826</v>
      </c>
      <c r="I141" s="366"/>
      <c r="J141" s="8"/>
      <c r="K141" s="8"/>
      <c r="L141" s="8"/>
      <c r="M141" s="8"/>
    </row>
    <row r="142" spans="1:13" ht="21.75" x14ac:dyDescent="0.5">
      <c r="A142" s="63"/>
      <c r="B142" s="63"/>
      <c r="C142" s="63"/>
      <c r="D142" s="63"/>
      <c r="E142" s="63"/>
      <c r="F142" s="63"/>
      <c r="G142" s="63"/>
      <c r="H142" s="63"/>
      <c r="I142" s="353">
        <f>SUM(I119+1)</f>
        <v>330</v>
      </c>
      <c r="J142" s="8"/>
      <c r="K142" s="8"/>
      <c r="L142" s="8"/>
      <c r="M142" s="8"/>
    </row>
    <row r="143" spans="1:13" ht="21.75" x14ac:dyDescent="0.5">
      <c r="A143" s="1" t="s">
        <v>32</v>
      </c>
      <c r="B143" s="1"/>
      <c r="C143" s="1"/>
      <c r="D143" s="1"/>
      <c r="E143" s="2"/>
      <c r="F143" s="2"/>
      <c r="G143" s="2"/>
      <c r="H143" s="1"/>
      <c r="I143" s="1"/>
      <c r="J143" s="8"/>
      <c r="K143" s="8"/>
      <c r="L143" s="8"/>
      <c r="M143" s="8"/>
    </row>
    <row r="144" spans="1:13" ht="21.75" x14ac:dyDescent="0.5">
      <c r="A144" s="1" t="s">
        <v>33</v>
      </c>
      <c r="B144" s="1"/>
      <c r="C144" s="1"/>
      <c r="D144" s="1"/>
      <c r="E144" s="2"/>
      <c r="F144" s="2"/>
      <c r="G144" s="2"/>
      <c r="H144" s="1"/>
      <c r="I144" s="1"/>
      <c r="J144" s="8"/>
      <c r="K144" s="8"/>
      <c r="L144" s="8"/>
      <c r="M144" s="8"/>
    </row>
    <row r="145" spans="1:13" ht="21.75" x14ac:dyDescent="0.5">
      <c r="A145" s="668" t="s">
        <v>5</v>
      </c>
      <c r="B145" s="670" t="s">
        <v>6</v>
      </c>
      <c r="C145" s="672" t="s">
        <v>7</v>
      </c>
      <c r="D145" s="670" t="s">
        <v>8</v>
      </c>
      <c r="E145" s="667" t="s">
        <v>9</v>
      </c>
      <c r="F145" s="667"/>
      <c r="G145" s="667"/>
      <c r="H145" s="362" t="s">
        <v>10</v>
      </c>
      <c r="I145" s="361" t="s">
        <v>11</v>
      </c>
      <c r="J145" s="8"/>
      <c r="K145" s="8"/>
      <c r="L145" s="8"/>
      <c r="M145" s="8"/>
    </row>
    <row r="146" spans="1:13" ht="21.75" x14ac:dyDescent="0.5">
      <c r="A146" s="669"/>
      <c r="B146" s="671"/>
      <c r="C146" s="676"/>
      <c r="D146" s="671"/>
      <c r="E146" s="359" t="s">
        <v>12</v>
      </c>
      <c r="F146" s="359" t="s">
        <v>13</v>
      </c>
      <c r="G146" s="359" t="s">
        <v>14</v>
      </c>
      <c r="H146" s="6" t="s">
        <v>15</v>
      </c>
      <c r="I146" s="7" t="s">
        <v>16</v>
      </c>
      <c r="J146" s="8"/>
      <c r="K146" s="8"/>
      <c r="L146" s="8"/>
      <c r="M146" s="8"/>
    </row>
    <row r="147" spans="1:13" ht="21.75" x14ac:dyDescent="0.5">
      <c r="A147" s="124">
        <v>19</v>
      </c>
      <c r="B147" s="134" t="s">
        <v>2880</v>
      </c>
      <c r="C147" s="123" t="s">
        <v>2915</v>
      </c>
      <c r="D147" s="134" t="s">
        <v>2828</v>
      </c>
      <c r="E147" s="123">
        <v>200000</v>
      </c>
      <c r="F147" s="134">
        <v>200000</v>
      </c>
      <c r="G147" s="123">
        <v>100000</v>
      </c>
      <c r="H147" s="134" t="s">
        <v>2916</v>
      </c>
      <c r="I147" s="364" t="s">
        <v>28</v>
      </c>
      <c r="J147" s="8"/>
      <c r="K147" s="8"/>
      <c r="L147" s="8"/>
      <c r="M147" s="8"/>
    </row>
    <row r="148" spans="1:13" ht="21.75" x14ac:dyDescent="0.5">
      <c r="A148" s="125"/>
      <c r="B148" s="29" t="s">
        <v>2881</v>
      </c>
      <c r="C148" s="63" t="s">
        <v>2829</v>
      </c>
      <c r="D148" s="29" t="s">
        <v>2830</v>
      </c>
      <c r="E148" s="63"/>
      <c r="F148" s="29"/>
      <c r="G148" s="63"/>
      <c r="H148" s="29" t="s">
        <v>2829</v>
      </c>
      <c r="I148" s="152"/>
      <c r="J148" s="8"/>
      <c r="K148" s="8"/>
      <c r="L148" s="8"/>
      <c r="M148" s="8"/>
    </row>
    <row r="149" spans="1:13" ht="21.75" x14ac:dyDescent="0.5">
      <c r="A149" s="125"/>
      <c r="B149" s="29"/>
      <c r="C149" s="63"/>
      <c r="D149" s="29" t="s">
        <v>2831</v>
      </c>
      <c r="E149" s="63"/>
      <c r="F149" s="29"/>
      <c r="G149" s="63"/>
      <c r="H149" s="29"/>
      <c r="I149" s="152"/>
      <c r="J149" s="8"/>
      <c r="K149" s="8"/>
      <c r="L149" s="8"/>
      <c r="M149" s="8"/>
    </row>
    <row r="150" spans="1:13" ht="21.75" x14ac:dyDescent="0.5">
      <c r="A150" s="125"/>
      <c r="B150" s="29"/>
      <c r="C150" s="63"/>
      <c r="D150" s="29" t="s">
        <v>2832</v>
      </c>
      <c r="E150" s="63"/>
      <c r="F150" s="29"/>
      <c r="G150" s="63"/>
      <c r="H150" s="29"/>
      <c r="I150" s="29"/>
      <c r="J150" s="8"/>
      <c r="K150" s="8"/>
      <c r="L150" s="8"/>
      <c r="M150" s="8"/>
    </row>
    <row r="151" spans="1:13" ht="21.75" x14ac:dyDescent="0.5">
      <c r="A151" s="125"/>
      <c r="B151" s="29"/>
      <c r="C151" s="63"/>
      <c r="D151" s="29" t="s">
        <v>2833</v>
      </c>
      <c r="E151" s="63"/>
      <c r="F151" s="29"/>
      <c r="G151" s="63"/>
      <c r="H151" s="29"/>
      <c r="I151" s="29"/>
      <c r="J151" s="8"/>
      <c r="K151" s="8"/>
      <c r="L151" s="8"/>
      <c r="M151" s="8"/>
    </row>
    <row r="152" spans="1:13" ht="9" customHeight="1" x14ac:dyDescent="0.5">
      <c r="A152" s="125"/>
      <c r="B152" s="29"/>
      <c r="C152" s="63"/>
      <c r="D152" s="29"/>
      <c r="E152" s="63"/>
      <c r="F152" s="29"/>
      <c r="G152" s="63"/>
      <c r="H152" s="29"/>
      <c r="I152" s="606"/>
      <c r="J152" s="8"/>
      <c r="K152" s="8"/>
      <c r="L152" s="8"/>
      <c r="M152" s="8"/>
    </row>
    <row r="153" spans="1:13" ht="21.75" x14ac:dyDescent="0.5">
      <c r="A153" s="125">
        <v>20</v>
      </c>
      <c r="B153" s="29" t="s">
        <v>2880</v>
      </c>
      <c r="C153" s="63" t="s">
        <v>2834</v>
      </c>
      <c r="D153" s="29" t="s">
        <v>2835</v>
      </c>
      <c r="E153" s="63">
        <v>100000</v>
      </c>
      <c r="F153" s="29">
        <v>200000</v>
      </c>
      <c r="G153" s="63">
        <v>100000</v>
      </c>
      <c r="H153" s="29" t="s">
        <v>2836</v>
      </c>
      <c r="I153" s="152" t="s">
        <v>28</v>
      </c>
      <c r="J153" s="8"/>
      <c r="K153" s="8"/>
      <c r="L153" s="8"/>
      <c r="M153" s="8"/>
    </row>
    <row r="154" spans="1:13" ht="21.75" x14ac:dyDescent="0.5">
      <c r="A154" s="125"/>
      <c r="B154" s="29" t="s">
        <v>2881</v>
      </c>
      <c r="C154" s="63" t="s">
        <v>2837</v>
      </c>
      <c r="D154" s="29" t="s">
        <v>2838</v>
      </c>
      <c r="E154" s="63"/>
      <c r="F154" s="29"/>
      <c r="G154" s="63"/>
      <c r="H154" s="29" t="s">
        <v>2839</v>
      </c>
      <c r="I154" s="152" t="s">
        <v>2677</v>
      </c>
      <c r="J154" s="8"/>
      <c r="K154" s="8"/>
      <c r="L154" s="8"/>
      <c r="M154" s="8"/>
    </row>
    <row r="155" spans="1:13" ht="21.75" x14ac:dyDescent="0.5">
      <c r="A155" s="125"/>
      <c r="B155" s="29"/>
      <c r="C155" s="63" t="s">
        <v>2840</v>
      </c>
      <c r="D155" s="29" t="s">
        <v>2841</v>
      </c>
      <c r="E155" s="63"/>
      <c r="F155" s="29"/>
      <c r="G155" s="63"/>
      <c r="H155" s="29"/>
      <c r="I155" s="152" t="s">
        <v>2680</v>
      </c>
      <c r="J155" s="8"/>
      <c r="K155" s="8"/>
      <c r="L155" s="8"/>
      <c r="M155" s="8"/>
    </row>
    <row r="156" spans="1:13" ht="21.75" x14ac:dyDescent="0.5">
      <c r="A156" s="125"/>
      <c r="B156" s="29"/>
      <c r="C156" s="63"/>
      <c r="D156" s="29" t="s">
        <v>2842</v>
      </c>
      <c r="E156" s="63"/>
      <c r="F156" s="29"/>
      <c r="G156" s="63"/>
      <c r="H156" s="29"/>
      <c r="I156" s="152"/>
      <c r="J156" s="8"/>
      <c r="K156" s="8"/>
      <c r="L156" s="8"/>
      <c r="M156" s="8"/>
    </row>
    <row r="157" spans="1:13" ht="21.75" x14ac:dyDescent="0.5">
      <c r="A157" s="125"/>
      <c r="B157" s="29"/>
      <c r="C157" s="63"/>
      <c r="D157" s="29" t="s">
        <v>2843</v>
      </c>
      <c r="E157" s="63"/>
      <c r="F157" s="29"/>
      <c r="G157" s="63"/>
      <c r="H157" s="29"/>
      <c r="I157" s="152"/>
      <c r="J157" s="8"/>
      <c r="K157" s="8"/>
      <c r="L157" s="8"/>
      <c r="M157" s="8"/>
    </row>
    <row r="158" spans="1:13" ht="21.75" x14ac:dyDescent="0.5">
      <c r="A158" s="125"/>
      <c r="B158" s="29"/>
      <c r="C158" s="63"/>
      <c r="D158" s="29" t="s">
        <v>2844</v>
      </c>
      <c r="E158" s="63"/>
      <c r="F158" s="29"/>
      <c r="G158" s="63"/>
      <c r="H158" s="29"/>
      <c r="I158" s="152"/>
      <c r="J158" s="8"/>
      <c r="K158" s="8"/>
      <c r="L158" s="8"/>
      <c r="M158" s="8"/>
    </row>
    <row r="159" spans="1:13" ht="21.75" x14ac:dyDescent="0.5">
      <c r="A159" s="125"/>
      <c r="B159" s="29"/>
      <c r="C159" s="63"/>
      <c r="D159" s="29" t="s">
        <v>2845</v>
      </c>
      <c r="E159" s="63"/>
      <c r="F159" s="29"/>
      <c r="G159" s="63"/>
      <c r="H159" s="29"/>
      <c r="I159" s="152"/>
      <c r="J159" s="8"/>
      <c r="K159" s="8"/>
      <c r="L159" s="8"/>
      <c r="M159" s="8"/>
    </row>
    <row r="160" spans="1:13" ht="21.75" x14ac:dyDescent="0.5">
      <c r="A160" s="125"/>
      <c r="B160" s="29"/>
      <c r="C160" s="63"/>
      <c r="D160" s="29" t="s">
        <v>2846</v>
      </c>
      <c r="E160" s="63"/>
      <c r="F160" s="29"/>
      <c r="G160" s="63"/>
      <c r="H160" s="29"/>
      <c r="I160" s="152"/>
      <c r="J160" s="8"/>
      <c r="K160" s="8"/>
      <c r="L160" s="8"/>
      <c r="M160" s="8"/>
    </row>
    <row r="161" spans="1:13" ht="8.25" customHeight="1" x14ac:dyDescent="0.5">
      <c r="A161" s="125"/>
      <c r="B161" s="29"/>
      <c r="C161" s="63"/>
      <c r="D161" s="29"/>
      <c r="E161" s="63"/>
      <c r="F161" s="29"/>
      <c r="G161" s="63"/>
      <c r="H161" s="29"/>
      <c r="I161" s="152"/>
      <c r="J161" s="8"/>
      <c r="K161" s="8"/>
      <c r="L161" s="8"/>
      <c r="M161" s="8"/>
    </row>
    <row r="162" spans="1:13" ht="21.75" x14ac:dyDescent="0.5">
      <c r="A162" s="125">
        <v>21</v>
      </c>
      <c r="B162" s="29" t="s">
        <v>2880</v>
      </c>
      <c r="C162" s="63" t="s">
        <v>2847</v>
      </c>
      <c r="D162" s="29" t="s">
        <v>4505</v>
      </c>
      <c r="E162" s="353">
        <v>0</v>
      </c>
      <c r="F162" s="29">
        <v>2500000</v>
      </c>
      <c r="G162" s="63">
        <v>2500000</v>
      </c>
      <c r="H162" s="29" t="s">
        <v>2848</v>
      </c>
      <c r="I162" s="29" t="s">
        <v>28</v>
      </c>
      <c r="J162" s="8">
        <f>SUM(E147:E162)</f>
        <v>300000</v>
      </c>
      <c r="K162" s="8">
        <f>SUM(F147:F162)</f>
        <v>2900000</v>
      </c>
      <c r="L162" s="8">
        <f>SUM(G147:G162)</f>
        <v>2700000</v>
      </c>
      <c r="M162" s="8"/>
    </row>
    <row r="163" spans="1:13" ht="21.75" x14ac:dyDescent="0.5">
      <c r="A163" s="125"/>
      <c r="B163" s="29" t="s">
        <v>2881</v>
      </c>
      <c r="C163" s="63" t="s">
        <v>2849</v>
      </c>
      <c r="D163" s="29" t="s">
        <v>2917</v>
      </c>
      <c r="E163" s="353"/>
      <c r="F163" s="29"/>
      <c r="G163" s="63"/>
      <c r="H163" s="29" t="s">
        <v>2850</v>
      </c>
      <c r="I163" s="29"/>
      <c r="J163" s="8"/>
      <c r="K163" s="8"/>
      <c r="L163" s="8"/>
      <c r="M163" s="8"/>
    </row>
    <row r="164" spans="1:13" ht="21.75" x14ac:dyDescent="0.5">
      <c r="A164" s="125"/>
      <c r="B164" s="29"/>
      <c r="C164" s="63" t="s">
        <v>2851</v>
      </c>
      <c r="D164" s="29" t="s">
        <v>2918</v>
      </c>
      <c r="E164" s="353"/>
      <c r="F164" s="29"/>
      <c r="G164" s="63"/>
      <c r="H164" s="29" t="s">
        <v>2852</v>
      </c>
      <c r="I164" s="29"/>
      <c r="J164" s="8"/>
      <c r="K164" s="8"/>
      <c r="L164" s="8"/>
      <c r="M164" s="8"/>
    </row>
    <row r="165" spans="1:13" ht="21.75" x14ac:dyDescent="0.5">
      <c r="A165" s="125"/>
      <c r="B165" s="29"/>
      <c r="C165" s="63" t="s">
        <v>2853</v>
      </c>
      <c r="D165" s="29" t="s">
        <v>4506</v>
      </c>
      <c r="E165" s="63">
        <v>100000</v>
      </c>
      <c r="F165" s="29"/>
      <c r="G165" s="63"/>
      <c r="H165" s="29" t="s">
        <v>2854</v>
      </c>
      <c r="I165" s="29"/>
      <c r="J165" s="8"/>
      <c r="K165" s="8"/>
      <c r="L165" s="8"/>
      <c r="M165" s="8"/>
    </row>
    <row r="166" spans="1:13" ht="21.75" x14ac:dyDescent="0.5">
      <c r="A166" s="143"/>
      <c r="B166" s="145"/>
      <c r="C166" s="138" t="s">
        <v>2855</v>
      </c>
      <c r="D166" s="145" t="s">
        <v>4507</v>
      </c>
      <c r="E166" s="605"/>
      <c r="F166" s="93"/>
      <c r="G166" s="138"/>
      <c r="H166" s="145" t="s">
        <v>2856</v>
      </c>
      <c r="I166" s="145">
        <f>SUM(I142+1)</f>
        <v>331</v>
      </c>
      <c r="J166" s="8"/>
      <c r="K166" s="8"/>
      <c r="L166" s="8"/>
      <c r="M166" s="8"/>
    </row>
    <row r="167" spans="1:13" ht="21.75" x14ac:dyDescent="0.5">
      <c r="A167" s="551" t="s">
        <v>32</v>
      </c>
      <c r="B167" s="266"/>
      <c r="C167" s="266"/>
      <c r="D167" s="266"/>
      <c r="E167" s="267"/>
      <c r="F167" s="267"/>
      <c r="G167" s="267"/>
      <c r="H167" s="266"/>
      <c r="I167" s="552"/>
      <c r="J167" s="8"/>
      <c r="K167" s="8"/>
      <c r="L167" s="8"/>
      <c r="M167" s="8"/>
    </row>
    <row r="168" spans="1:13" ht="21.75" x14ac:dyDescent="0.5">
      <c r="A168" s="551" t="s">
        <v>33</v>
      </c>
      <c r="B168" s="266"/>
      <c r="C168" s="266"/>
      <c r="D168" s="266"/>
      <c r="E168" s="267"/>
      <c r="F168" s="267"/>
      <c r="G168" s="267"/>
      <c r="H168" s="266"/>
      <c r="I168" s="552"/>
      <c r="J168" s="8"/>
      <c r="K168" s="8"/>
      <c r="L168" s="8"/>
      <c r="M168" s="8"/>
    </row>
    <row r="169" spans="1:13" ht="21.75" x14ac:dyDescent="0.5">
      <c r="A169" s="668" t="s">
        <v>5</v>
      </c>
      <c r="B169" s="670" t="s">
        <v>6</v>
      </c>
      <c r="C169" s="672" t="s">
        <v>7</v>
      </c>
      <c r="D169" s="670" t="s">
        <v>8</v>
      </c>
      <c r="E169" s="667" t="s">
        <v>9</v>
      </c>
      <c r="F169" s="667"/>
      <c r="G169" s="667"/>
      <c r="H169" s="512" t="s">
        <v>10</v>
      </c>
      <c r="I169" s="511" t="s">
        <v>11</v>
      </c>
      <c r="J169" s="8"/>
      <c r="K169" s="8"/>
      <c r="L169" s="8"/>
      <c r="M169" s="8"/>
    </row>
    <row r="170" spans="1:13" ht="21.75" x14ac:dyDescent="0.5">
      <c r="A170" s="669"/>
      <c r="B170" s="671"/>
      <c r="C170" s="676"/>
      <c r="D170" s="671"/>
      <c r="E170" s="509" t="s">
        <v>12</v>
      </c>
      <c r="F170" s="509" t="s">
        <v>13</v>
      </c>
      <c r="G170" s="509" t="s">
        <v>14</v>
      </c>
      <c r="H170" s="6" t="s">
        <v>15</v>
      </c>
      <c r="I170" s="7" t="s">
        <v>16</v>
      </c>
      <c r="J170" s="8"/>
      <c r="K170" s="8"/>
      <c r="L170" s="8"/>
      <c r="M170" s="8"/>
    </row>
    <row r="171" spans="1:13" ht="21.75" x14ac:dyDescent="0.5">
      <c r="A171" s="124">
        <v>22</v>
      </c>
      <c r="B171" s="124" t="s">
        <v>2880</v>
      </c>
      <c r="C171" s="124" t="s">
        <v>2924</v>
      </c>
      <c r="D171" s="66" t="s">
        <v>2921</v>
      </c>
      <c r="E171" s="364">
        <v>0</v>
      </c>
      <c r="F171" s="132">
        <v>100000</v>
      </c>
      <c r="G171" s="132">
        <v>100000</v>
      </c>
      <c r="H171" s="132" t="s">
        <v>2925</v>
      </c>
      <c r="I171" s="341" t="s">
        <v>28</v>
      </c>
      <c r="J171" s="8"/>
      <c r="K171" s="8"/>
      <c r="L171" s="8"/>
      <c r="M171" s="8"/>
    </row>
    <row r="172" spans="1:13" ht="21.75" x14ac:dyDescent="0.5">
      <c r="A172" s="125"/>
      <c r="B172" s="125" t="s">
        <v>2919</v>
      </c>
      <c r="C172" s="125" t="s">
        <v>2922</v>
      </c>
      <c r="D172" s="67" t="s">
        <v>2923</v>
      </c>
      <c r="E172" s="152"/>
      <c r="F172" s="133"/>
      <c r="G172" s="133"/>
      <c r="H172" s="133" t="s">
        <v>2926</v>
      </c>
      <c r="I172" s="133"/>
      <c r="J172" s="8"/>
      <c r="K172" s="8"/>
      <c r="L172" s="8"/>
      <c r="M172" s="8"/>
    </row>
    <row r="173" spans="1:13" ht="21.75" x14ac:dyDescent="0.5">
      <c r="A173" s="125"/>
      <c r="B173" s="125" t="s">
        <v>19</v>
      </c>
      <c r="C173" s="125"/>
      <c r="D173" s="125" t="s">
        <v>2858</v>
      </c>
      <c r="E173" s="152"/>
      <c r="F173" s="133"/>
      <c r="G173" s="133"/>
      <c r="H173" s="133" t="s">
        <v>2860</v>
      </c>
      <c r="I173" s="133"/>
      <c r="J173" s="8"/>
      <c r="K173" s="8"/>
      <c r="L173" s="8"/>
      <c r="M173" s="8"/>
    </row>
    <row r="174" spans="1:13" ht="21.75" x14ac:dyDescent="0.5">
      <c r="A174" s="125"/>
      <c r="B174" s="125"/>
      <c r="C174" s="125"/>
      <c r="D174" s="125" t="s">
        <v>2859</v>
      </c>
      <c r="E174" s="152"/>
      <c r="F174" s="133"/>
      <c r="G174" s="133"/>
      <c r="H174" s="133"/>
      <c r="I174" s="133"/>
      <c r="J174" s="8"/>
      <c r="K174" s="8"/>
      <c r="L174" s="8"/>
      <c r="M174" s="8"/>
    </row>
    <row r="175" spans="1:13" ht="21.75" x14ac:dyDescent="0.5">
      <c r="A175" s="125"/>
      <c r="B175" s="125"/>
      <c r="C175" s="125"/>
      <c r="D175" s="125" t="s">
        <v>2861</v>
      </c>
      <c r="E175" s="152"/>
      <c r="F175" s="133"/>
      <c r="G175" s="133"/>
      <c r="H175" s="133"/>
      <c r="I175" s="133"/>
      <c r="J175" s="8"/>
      <c r="K175" s="8"/>
      <c r="L175" s="8"/>
      <c r="M175" s="8"/>
    </row>
    <row r="176" spans="1:13" ht="21.75" x14ac:dyDescent="0.5">
      <c r="A176" s="125"/>
      <c r="B176" s="125"/>
      <c r="C176" s="125"/>
      <c r="D176" s="125" t="s">
        <v>2862</v>
      </c>
      <c r="E176" s="29"/>
      <c r="F176" s="133"/>
      <c r="G176" s="133"/>
      <c r="H176" s="133"/>
      <c r="I176" s="133"/>
      <c r="J176" s="8"/>
      <c r="K176" s="8"/>
      <c r="L176" s="8"/>
      <c r="M176" s="8"/>
    </row>
    <row r="177" spans="1:13" ht="21.75" x14ac:dyDescent="0.5">
      <c r="A177" s="125"/>
      <c r="B177" s="125"/>
      <c r="C177" s="125"/>
      <c r="D177" s="125" t="s">
        <v>2426</v>
      </c>
      <c r="E177" s="152"/>
      <c r="F177" s="133"/>
      <c r="G177" s="133"/>
      <c r="H177" s="133"/>
      <c r="I177" s="133"/>
      <c r="J177" s="8"/>
      <c r="K177" s="8"/>
      <c r="L177" s="8"/>
      <c r="M177" s="8"/>
    </row>
    <row r="178" spans="1:13" ht="21.75" x14ac:dyDescent="0.5">
      <c r="A178" s="125">
        <v>23</v>
      </c>
      <c r="B178" s="125" t="s">
        <v>2880</v>
      </c>
      <c r="C178" s="125" t="s">
        <v>2929</v>
      </c>
      <c r="D178" s="67" t="s">
        <v>2927</v>
      </c>
      <c r="E178" s="152">
        <v>50000</v>
      </c>
      <c r="F178" s="133">
        <v>100000</v>
      </c>
      <c r="G178" s="133">
        <v>100000</v>
      </c>
      <c r="H178" s="133" t="s">
        <v>2931</v>
      </c>
      <c r="I178" s="240" t="s">
        <v>28</v>
      </c>
      <c r="J178" s="8"/>
      <c r="K178" s="8"/>
      <c r="L178" s="8"/>
      <c r="M178" s="8"/>
    </row>
    <row r="179" spans="1:13" ht="21.75" x14ac:dyDescent="0.5">
      <c r="A179" s="125"/>
      <c r="B179" s="125" t="s">
        <v>2920</v>
      </c>
      <c r="C179" s="125" t="s">
        <v>2930</v>
      </c>
      <c r="D179" s="67" t="s">
        <v>2928</v>
      </c>
      <c r="E179" s="152"/>
      <c r="F179" s="133"/>
      <c r="G179" s="133"/>
      <c r="H179" s="133" t="s">
        <v>2896</v>
      </c>
      <c r="I179" s="133"/>
      <c r="J179" s="8"/>
      <c r="K179" s="8"/>
      <c r="L179" s="8"/>
      <c r="M179" s="8"/>
    </row>
    <row r="180" spans="1:13" ht="21.75" x14ac:dyDescent="0.5">
      <c r="A180" s="125"/>
      <c r="B180" s="125" t="s">
        <v>19</v>
      </c>
      <c r="C180" s="125"/>
      <c r="D180" s="125" t="s">
        <v>2864</v>
      </c>
      <c r="E180" s="152"/>
      <c r="F180" s="133"/>
      <c r="G180" s="133"/>
      <c r="H180" s="133"/>
      <c r="I180" s="133"/>
      <c r="J180" s="8"/>
      <c r="K180" s="8"/>
      <c r="L180" s="8"/>
      <c r="M180" s="8"/>
    </row>
    <row r="181" spans="1:13" ht="21.75" x14ac:dyDescent="0.5">
      <c r="A181" s="125"/>
      <c r="B181" s="125"/>
      <c r="C181" s="125"/>
      <c r="D181" s="125" t="s">
        <v>2865</v>
      </c>
      <c r="E181" s="152"/>
      <c r="F181" s="133"/>
      <c r="G181" s="133"/>
      <c r="H181" s="133"/>
      <c r="I181" s="133"/>
      <c r="J181" s="8"/>
      <c r="K181" s="8"/>
      <c r="L181" s="8"/>
      <c r="M181" s="8"/>
    </row>
    <row r="182" spans="1:13" ht="21.75" x14ac:dyDescent="0.5">
      <c r="A182" s="125"/>
      <c r="B182" s="125"/>
      <c r="C182" s="125"/>
      <c r="D182" s="125" t="s">
        <v>2866</v>
      </c>
      <c r="E182" s="152"/>
      <c r="F182" s="133"/>
      <c r="G182" s="133"/>
      <c r="H182" s="133"/>
      <c r="I182" s="133"/>
      <c r="J182" s="8"/>
      <c r="K182" s="8"/>
      <c r="L182" s="8"/>
      <c r="M182" s="8"/>
    </row>
    <row r="183" spans="1:13" ht="21.75" x14ac:dyDescent="0.5">
      <c r="A183" s="125"/>
      <c r="B183" s="125"/>
      <c r="C183" s="125"/>
      <c r="D183" s="125" t="s">
        <v>2867</v>
      </c>
      <c r="E183" s="152"/>
      <c r="F183" s="133"/>
      <c r="G183" s="133"/>
      <c r="H183" s="133"/>
      <c r="I183" s="133"/>
      <c r="J183" s="8"/>
      <c r="K183" s="8"/>
      <c r="L183" s="8"/>
      <c r="M183" s="8"/>
    </row>
    <row r="184" spans="1:13" ht="21.75" x14ac:dyDescent="0.5">
      <c r="A184" s="125">
        <v>24</v>
      </c>
      <c r="B184" s="125" t="s">
        <v>2880</v>
      </c>
      <c r="C184" s="125" t="s">
        <v>2932</v>
      </c>
      <c r="D184" s="212" t="s">
        <v>2868</v>
      </c>
      <c r="E184" s="152">
        <v>50000</v>
      </c>
      <c r="F184" s="133">
        <v>100000</v>
      </c>
      <c r="G184" s="133">
        <v>100000</v>
      </c>
      <c r="H184" s="133" t="s">
        <v>2933</v>
      </c>
      <c r="I184" s="240" t="s">
        <v>28</v>
      </c>
      <c r="J184" s="8">
        <f>SUM(E171:E184)</f>
        <v>100000</v>
      </c>
      <c r="K184" s="8">
        <f>SUM(F171:F184)</f>
        <v>300000</v>
      </c>
      <c r="L184" s="8">
        <f>SUM(G171:G184)</f>
        <v>300000</v>
      </c>
      <c r="M184" s="8"/>
    </row>
    <row r="185" spans="1:13" ht="21.75" x14ac:dyDescent="0.5">
      <c r="A185" s="125"/>
      <c r="B185" s="125" t="s">
        <v>2920</v>
      </c>
      <c r="C185" s="125"/>
      <c r="D185" s="125" t="s">
        <v>2857</v>
      </c>
      <c r="E185" s="22"/>
      <c r="F185" s="76"/>
      <c r="G185" s="76"/>
      <c r="H185" s="133" t="s">
        <v>2934</v>
      </c>
      <c r="I185" s="133"/>
      <c r="J185" s="8"/>
      <c r="K185" s="8"/>
      <c r="L185" s="8"/>
      <c r="M185" s="8"/>
    </row>
    <row r="186" spans="1:13" ht="21.75" x14ac:dyDescent="0.5">
      <c r="A186" s="125"/>
      <c r="B186" s="125" t="s">
        <v>19</v>
      </c>
      <c r="C186" s="125"/>
      <c r="D186" s="125" t="s">
        <v>2858</v>
      </c>
      <c r="E186" s="22"/>
      <c r="F186" s="76"/>
      <c r="G186" s="76"/>
      <c r="H186" s="133"/>
      <c r="I186" s="133"/>
      <c r="J186" s="8"/>
      <c r="K186" s="8"/>
      <c r="L186" s="8"/>
      <c r="M186" s="8"/>
    </row>
    <row r="187" spans="1:13" ht="21.75" x14ac:dyDescent="0.5">
      <c r="A187" s="125"/>
      <c r="B187" s="125"/>
      <c r="C187" s="125"/>
      <c r="D187" s="125" t="s">
        <v>2869</v>
      </c>
      <c r="E187" s="152"/>
      <c r="F187" s="133"/>
      <c r="G187" s="133"/>
      <c r="H187" s="133"/>
      <c r="I187" s="133"/>
      <c r="J187" s="8"/>
      <c r="K187" s="8"/>
      <c r="L187" s="8"/>
      <c r="M187" s="8"/>
    </row>
    <row r="188" spans="1:13" ht="21.75" x14ac:dyDescent="0.5">
      <c r="A188" s="125"/>
      <c r="B188" s="125"/>
      <c r="C188" s="125"/>
      <c r="D188" s="125" t="s">
        <v>2957</v>
      </c>
      <c r="E188" s="152"/>
      <c r="F188" s="133"/>
      <c r="G188" s="133"/>
      <c r="H188" s="133"/>
      <c r="I188" s="133"/>
      <c r="J188" s="8"/>
      <c r="K188" s="8"/>
      <c r="L188" s="8"/>
      <c r="M188" s="8"/>
    </row>
    <row r="189" spans="1:13" ht="21.75" x14ac:dyDescent="0.5">
      <c r="A189" s="143"/>
      <c r="B189" s="143"/>
      <c r="C189" s="143"/>
      <c r="D189" s="143" t="s">
        <v>2426</v>
      </c>
      <c r="E189" s="365"/>
      <c r="F189" s="139"/>
      <c r="G189" s="139"/>
      <c r="H189" s="139"/>
      <c r="I189" s="139">
        <f>SUM(I166+1)</f>
        <v>332</v>
      </c>
      <c r="J189" s="8"/>
      <c r="K189" s="8"/>
      <c r="L189" s="8"/>
      <c r="M189" s="8"/>
    </row>
    <row r="190" spans="1:13" ht="21.75" x14ac:dyDescent="0.5">
      <c r="A190" s="1" t="s">
        <v>32</v>
      </c>
      <c r="B190" s="1"/>
      <c r="C190" s="1"/>
      <c r="D190" s="1"/>
      <c r="E190" s="2"/>
      <c r="F190" s="2"/>
      <c r="G190" s="2"/>
      <c r="H190" s="1"/>
      <c r="I190" s="1"/>
      <c r="J190" s="8"/>
      <c r="K190" s="8"/>
      <c r="L190" s="8"/>
      <c r="M190" s="8"/>
    </row>
    <row r="191" spans="1:13" ht="21.75" x14ac:dyDescent="0.5">
      <c r="A191" s="1" t="s">
        <v>33</v>
      </c>
      <c r="B191" s="1"/>
      <c r="C191" s="1"/>
      <c r="D191" s="1"/>
      <c r="E191" s="2"/>
      <c r="F191" s="2"/>
      <c r="G191" s="2"/>
      <c r="H191" s="1"/>
      <c r="I191" s="1"/>
      <c r="J191" s="8"/>
      <c r="K191" s="8"/>
      <c r="L191" s="8"/>
      <c r="M191" s="8"/>
    </row>
    <row r="192" spans="1:13" ht="21.75" x14ac:dyDescent="0.5">
      <c r="A192" s="668" t="s">
        <v>5</v>
      </c>
      <c r="B192" s="670" t="s">
        <v>6</v>
      </c>
      <c r="C192" s="672" t="s">
        <v>7</v>
      </c>
      <c r="D192" s="670" t="s">
        <v>8</v>
      </c>
      <c r="E192" s="667" t="s">
        <v>9</v>
      </c>
      <c r="F192" s="667"/>
      <c r="G192" s="667"/>
      <c r="H192" s="362" t="s">
        <v>10</v>
      </c>
      <c r="I192" s="361" t="s">
        <v>11</v>
      </c>
      <c r="J192" s="8"/>
      <c r="K192" s="8"/>
      <c r="L192" s="8"/>
      <c r="M192" s="8"/>
    </row>
    <row r="193" spans="1:13" ht="21.75" x14ac:dyDescent="0.5">
      <c r="A193" s="669"/>
      <c r="B193" s="671"/>
      <c r="C193" s="676"/>
      <c r="D193" s="671"/>
      <c r="E193" s="359" t="s">
        <v>12</v>
      </c>
      <c r="F193" s="359" t="s">
        <v>13</v>
      </c>
      <c r="G193" s="359" t="s">
        <v>14</v>
      </c>
      <c r="H193" s="6" t="s">
        <v>15</v>
      </c>
      <c r="I193" s="7" t="s">
        <v>16</v>
      </c>
      <c r="J193" s="8"/>
      <c r="K193" s="8"/>
      <c r="L193" s="8"/>
      <c r="M193" s="8"/>
    </row>
    <row r="194" spans="1:13" ht="21.75" x14ac:dyDescent="0.5">
      <c r="A194" s="124">
        <v>25</v>
      </c>
      <c r="B194" s="124" t="s">
        <v>2880</v>
      </c>
      <c r="C194" s="124" t="s">
        <v>2935</v>
      </c>
      <c r="D194" s="363" t="s">
        <v>2871</v>
      </c>
      <c r="E194" s="364"/>
      <c r="F194" s="132">
        <v>100000</v>
      </c>
      <c r="G194" s="132">
        <v>100000</v>
      </c>
      <c r="H194" s="132" t="s">
        <v>2939</v>
      </c>
      <c r="I194" s="132" t="s">
        <v>28</v>
      </c>
      <c r="J194" s="8"/>
      <c r="K194" s="8"/>
      <c r="L194" s="8"/>
      <c r="M194" s="8"/>
    </row>
    <row r="195" spans="1:13" ht="21.75" x14ac:dyDescent="0.5">
      <c r="A195" s="125"/>
      <c r="B195" s="125" t="s">
        <v>2920</v>
      </c>
      <c r="C195" s="125"/>
      <c r="D195" s="212" t="s">
        <v>2863</v>
      </c>
      <c r="E195" s="152"/>
      <c r="F195" s="133"/>
      <c r="G195" s="133"/>
      <c r="H195" s="133" t="s">
        <v>2934</v>
      </c>
      <c r="I195" s="133"/>
      <c r="J195" s="8"/>
      <c r="K195" s="8"/>
      <c r="L195" s="8"/>
      <c r="M195" s="8"/>
    </row>
    <row r="196" spans="1:13" ht="21.75" x14ac:dyDescent="0.5">
      <c r="A196" s="125"/>
      <c r="B196" s="125" t="s">
        <v>19</v>
      </c>
      <c r="C196" s="125"/>
      <c r="D196" s="125" t="s">
        <v>2936</v>
      </c>
      <c r="E196" s="152"/>
      <c r="F196" s="133"/>
      <c r="G196" s="133"/>
      <c r="H196" s="133"/>
      <c r="I196" s="133"/>
      <c r="J196" s="8"/>
      <c r="K196" s="8"/>
      <c r="L196" s="8"/>
      <c r="M196" s="8"/>
    </row>
    <row r="197" spans="1:13" ht="21.75" x14ac:dyDescent="0.5">
      <c r="A197" s="125"/>
      <c r="B197" s="125"/>
      <c r="C197" s="125"/>
      <c r="D197" s="125" t="s">
        <v>2937</v>
      </c>
      <c r="E197" s="152"/>
      <c r="F197" s="133"/>
      <c r="G197" s="133"/>
      <c r="H197" s="133"/>
      <c r="I197" s="133"/>
      <c r="J197" s="8"/>
      <c r="K197" s="8"/>
      <c r="L197" s="8"/>
      <c r="M197" s="8"/>
    </row>
    <row r="198" spans="1:13" ht="21.75" x14ac:dyDescent="0.5">
      <c r="A198" s="125"/>
      <c r="B198" s="125"/>
      <c r="C198" s="125"/>
      <c r="D198" s="125" t="s">
        <v>2938</v>
      </c>
      <c r="E198" s="152"/>
      <c r="F198" s="133"/>
      <c r="G198" s="133"/>
      <c r="H198" s="133"/>
      <c r="I198" s="133"/>
      <c r="J198" s="8"/>
      <c r="K198" s="8"/>
      <c r="L198" s="8"/>
      <c r="M198" s="8"/>
    </row>
    <row r="199" spans="1:13" ht="21.75" x14ac:dyDescent="0.5">
      <c r="A199" s="125"/>
      <c r="B199" s="125"/>
      <c r="C199" s="125"/>
      <c r="D199" s="125" t="s">
        <v>2862</v>
      </c>
      <c r="E199" s="152"/>
      <c r="F199" s="133"/>
      <c r="G199" s="133"/>
      <c r="H199" s="133"/>
      <c r="I199" s="133"/>
      <c r="J199" s="8"/>
      <c r="K199" s="8"/>
      <c r="L199" s="8"/>
      <c r="M199" s="8"/>
    </row>
    <row r="200" spans="1:13" ht="21.75" x14ac:dyDescent="0.5">
      <c r="A200" s="125"/>
      <c r="B200" s="125"/>
      <c r="C200" s="125"/>
      <c r="D200" s="125" t="s">
        <v>2426</v>
      </c>
      <c r="E200" s="152"/>
      <c r="F200" s="133"/>
      <c r="G200" s="133"/>
      <c r="H200" s="133"/>
      <c r="I200" s="133"/>
      <c r="J200" s="8"/>
      <c r="K200" s="8"/>
      <c r="L200" s="8"/>
      <c r="M200" s="8"/>
    </row>
    <row r="201" spans="1:13" ht="21.75" x14ac:dyDescent="0.5">
      <c r="A201" s="125">
        <v>26</v>
      </c>
      <c r="B201" s="125" t="s">
        <v>2880</v>
      </c>
      <c r="C201" s="125" t="s">
        <v>2924</v>
      </c>
      <c r="D201" s="67" t="s">
        <v>2921</v>
      </c>
      <c r="E201" s="152"/>
      <c r="F201" s="133">
        <v>100000</v>
      </c>
      <c r="G201" s="133">
        <v>100000</v>
      </c>
      <c r="H201" s="133" t="s">
        <v>2925</v>
      </c>
      <c r="I201" s="240" t="s">
        <v>28</v>
      </c>
      <c r="J201" s="8"/>
      <c r="K201" s="8"/>
      <c r="L201" s="8"/>
      <c r="M201" s="8"/>
    </row>
    <row r="202" spans="1:13" ht="21.75" x14ac:dyDescent="0.5">
      <c r="A202" s="125"/>
      <c r="B202" s="125" t="s">
        <v>2940</v>
      </c>
      <c r="C202" s="125" t="s">
        <v>2922</v>
      </c>
      <c r="D202" s="67" t="s">
        <v>2923</v>
      </c>
      <c r="E202" s="152"/>
      <c r="F202" s="133"/>
      <c r="G202" s="133"/>
      <c r="H202" s="133" t="s">
        <v>2926</v>
      </c>
      <c r="I202" s="133"/>
      <c r="J202" s="8"/>
      <c r="K202" s="8"/>
      <c r="L202" s="8"/>
      <c r="M202" s="8"/>
    </row>
    <row r="203" spans="1:13" ht="21.75" x14ac:dyDescent="0.5">
      <c r="A203" s="125"/>
      <c r="B203" s="125" t="s">
        <v>19</v>
      </c>
      <c r="C203" s="125"/>
      <c r="D203" s="125" t="s">
        <v>2858</v>
      </c>
      <c r="E203" s="152"/>
      <c r="F203" s="133"/>
      <c r="G203" s="133"/>
      <c r="H203" s="133" t="s">
        <v>2860</v>
      </c>
      <c r="I203" s="133"/>
      <c r="J203" s="8"/>
      <c r="K203" s="8"/>
      <c r="L203" s="8"/>
      <c r="M203" s="8"/>
    </row>
    <row r="204" spans="1:13" ht="21.75" x14ac:dyDescent="0.5">
      <c r="A204" s="125"/>
      <c r="B204" s="125"/>
      <c r="C204" s="125"/>
      <c r="D204" s="125" t="s">
        <v>2859</v>
      </c>
      <c r="E204" s="152"/>
      <c r="F204" s="133"/>
      <c r="G204" s="133"/>
      <c r="H204" s="133"/>
      <c r="I204" s="133"/>
      <c r="J204" s="8"/>
      <c r="K204" s="8"/>
      <c r="L204" s="8"/>
      <c r="M204" s="8"/>
    </row>
    <row r="205" spans="1:13" ht="21.75" x14ac:dyDescent="0.5">
      <c r="A205" s="125"/>
      <c r="B205" s="125"/>
      <c r="C205" s="125"/>
      <c r="D205" s="125" t="s">
        <v>2861</v>
      </c>
      <c r="E205" s="152"/>
      <c r="F205" s="133"/>
      <c r="G205" s="133"/>
      <c r="H205" s="133"/>
      <c r="I205" s="133"/>
      <c r="J205" s="8"/>
      <c r="K205" s="8"/>
      <c r="L205" s="8"/>
      <c r="M205" s="8"/>
    </row>
    <row r="206" spans="1:13" ht="21.75" x14ac:dyDescent="0.5">
      <c r="A206" s="125"/>
      <c r="B206" s="125"/>
      <c r="C206" s="125"/>
      <c r="D206" s="125" t="s">
        <v>2862</v>
      </c>
      <c r="E206" s="29"/>
      <c r="F206" s="133"/>
      <c r="G206" s="133"/>
      <c r="H206" s="133"/>
      <c r="I206" s="133"/>
      <c r="J206" s="8"/>
      <c r="K206" s="8"/>
      <c r="L206" s="8"/>
      <c r="M206" s="8"/>
    </row>
    <row r="207" spans="1:13" ht="21.75" x14ac:dyDescent="0.5">
      <c r="A207" s="125"/>
      <c r="B207" s="125"/>
      <c r="C207" s="125"/>
      <c r="D207" s="125" t="s">
        <v>2426</v>
      </c>
      <c r="E207" s="152"/>
      <c r="F207" s="133"/>
      <c r="G207" s="133"/>
      <c r="H207" s="133"/>
      <c r="I207" s="133"/>
      <c r="J207" s="8"/>
      <c r="K207" s="8"/>
      <c r="L207" s="8"/>
      <c r="M207" s="8"/>
    </row>
    <row r="208" spans="1:13" ht="21.75" x14ac:dyDescent="0.5">
      <c r="A208" s="125">
        <v>27</v>
      </c>
      <c r="B208" s="125" t="s">
        <v>2880</v>
      </c>
      <c r="C208" s="125" t="s">
        <v>2929</v>
      </c>
      <c r="D208" s="67" t="s">
        <v>2927</v>
      </c>
      <c r="E208" s="152">
        <v>50000</v>
      </c>
      <c r="F208" s="133">
        <v>100000</v>
      </c>
      <c r="G208" s="133">
        <v>100000</v>
      </c>
      <c r="H208" s="133" t="s">
        <v>2931</v>
      </c>
      <c r="I208" s="240" t="s">
        <v>28</v>
      </c>
      <c r="J208" s="8">
        <f>SUM(E194:E208)</f>
        <v>50000</v>
      </c>
      <c r="K208" s="8">
        <f>SUM(F194:F208)</f>
        <v>300000</v>
      </c>
      <c r="L208" s="8">
        <f>SUM(G194:G208)</f>
        <v>300000</v>
      </c>
      <c r="M208" s="8"/>
    </row>
    <row r="209" spans="1:13" ht="21.75" x14ac:dyDescent="0.5">
      <c r="A209" s="125"/>
      <c r="B209" s="125" t="s">
        <v>2941</v>
      </c>
      <c r="C209" s="125" t="s">
        <v>2930</v>
      </c>
      <c r="D209" s="67" t="s">
        <v>2958</v>
      </c>
      <c r="E209" s="152"/>
      <c r="F209" s="133"/>
      <c r="G209" s="133"/>
      <c r="H209" s="133" t="s">
        <v>2896</v>
      </c>
      <c r="I209" s="133"/>
      <c r="J209" s="8"/>
      <c r="K209" s="8"/>
      <c r="L209" s="8"/>
      <c r="M209" s="8"/>
    </row>
    <row r="210" spans="1:13" ht="21.75" x14ac:dyDescent="0.5">
      <c r="A210" s="125"/>
      <c r="B210" s="125" t="s">
        <v>19</v>
      </c>
      <c r="C210" s="125"/>
      <c r="D210" s="125" t="s">
        <v>2865</v>
      </c>
      <c r="E210" s="152"/>
      <c r="F210" s="133"/>
      <c r="G210" s="133"/>
      <c r="H210" s="133"/>
      <c r="I210" s="133"/>
      <c r="J210" s="8"/>
      <c r="K210" s="8"/>
      <c r="L210" s="8"/>
      <c r="M210" s="8"/>
    </row>
    <row r="211" spans="1:13" ht="21.75" x14ac:dyDescent="0.5">
      <c r="A211" s="125"/>
      <c r="B211" s="125"/>
      <c r="C211" s="125"/>
      <c r="D211" s="125" t="s">
        <v>2866</v>
      </c>
      <c r="E211" s="152"/>
      <c r="F211" s="133"/>
      <c r="G211" s="133"/>
      <c r="H211" s="133"/>
      <c r="I211" s="133"/>
      <c r="J211" s="8"/>
      <c r="K211" s="8"/>
      <c r="L211" s="8"/>
    </row>
    <row r="212" spans="1:13" ht="21.75" x14ac:dyDescent="0.5">
      <c r="A212" s="143"/>
      <c r="B212" s="143"/>
      <c r="C212" s="143"/>
      <c r="D212" s="143" t="s">
        <v>2867</v>
      </c>
      <c r="E212" s="365"/>
      <c r="F212" s="139"/>
      <c r="G212" s="139"/>
      <c r="H212" s="139"/>
      <c r="I212" s="139">
        <f>SUM(I189+1)</f>
        <v>333</v>
      </c>
      <c r="J212" s="8"/>
      <c r="K212" s="8"/>
      <c r="L212" s="8"/>
    </row>
    <row r="213" spans="1:13" ht="21.75" x14ac:dyDescent="0.5">
      <c r="A213" s="1" t="s">
        <v>32</v>
      </c>
      <c r="B213" s="1"/>
      <c r="C213" s="1"/>
      <c r="D213" s="1"/>
      <c r="E213" s="2"/>
      <c r="F213" s="2"/>
      <c r="G213" s="2"/>
      <c r="H213" s="1"/>
      <c r="I213" s="1"/>
      <c r="J213" s="8"/>
      <c r="K213" s="8"/>
      <c r="L213" s="8"/>
    </row>
    <row r="214" spans="1:13" ht="21.75" x14ac:dyDescent="0.5">
      <c r="A214" s="1" t="s">
        <v>33</v>
      </c>
      <c r="B214" s="1"/>
      <c r="C214" s="1"/>
      <c r="D214" s="1"/>
      <c r="E214" s="2"/>
      <c r="F214" s="2"/>
      <c r="G214" s="2"/>
      <c r="H214" s="1"/>
      <c r="I214" s="1"/>
      <c r="J214" s="8"/>
      <c r="K214" s="8"/>
      <c r="L214" s="8"/>
    </row>
    <row r="215" spans="1:13" ht="21.75" x14ac:dyDescent="0.5">
      <c r="A215" s="668" t="s">
        <v>5</v>
      </c>
      <c r="B215" s="670" t="s">
        <v>6</v>
      </c>
      <c r="C215" s="672" t="s">
        <v>7</v>
      </c>
      <c r="D215" s="670" t="s">
        <v>8</v>
      </c>
      <c r="E215" s="667" t="s">
        <v>9</v>
      </c>
      <c r="F215" s="667"/>
      <c r="G215" s="667"/>
      <c r="H215" s="362" t="s">
        <v>10</v>
      </c>
      <c r="I215" s="361" t="s">
        <v>11</v>
      </c>
      <c r="J215" s="8"/>
      <c r="K215" s="8"/>
      <c r="L215" s="8"/>
    </row>
    <row r="216" spans="1:13" ht="21.75" x14ac:dyDescent="0.5">
      <c r="A216" s="669"/>
      <c r="B216" s="671"/>
      <c r="C216" s="676"/>
      <c r="D216" s="671"/>
      <c r="E216" s="359" t="s">
        <v>12</v>
      </c>
      <c r="F216" s="359" t="s">
        <v>13</v>
      </c>
      <c r="G216" s="359" t="s">
        <v>14</v>
      </c>
      <c r="H216" s="6" t="s">
        <v>15</v>
      </c>
      <c r="I216" s="7" t="s">
        <v>16</v>
      </c>
      <c r="J216" s="8"/>
      <c r="K216" s="8"/>
      <c r="L216" s="8"/>
    </row>
    <row r="217" spans="1:13" ht="21.75" x14ac:dyDescent="0.5">
      <c r="A217" s="124">
        <v>28</v>
      </c>
      <c r="B217" s="124" t="s">
        <v>2880</v>
      </c>
      <c r="C217" s="124" t="s">
        <v>2932</v>
      </c>
      <c r="D217" s="363" t="s">
        <v>2868</v>
      </c>
      <c r="E217" s="364">
        <v>50000</v>
      </c>
      <c r="F217" s="132">
        <v>100000</v>
      </c>
      <c r="G217" s="132">
        <v>100000</v>
      </c>
      <c r="H217" s="132" t="s">
        <v>2933</v>
      </c>
      <c r="I217" s="341" t="s">
        <v>28</v>
      </c>
      <c r="J217" s="8"/>
      <c r="K217" s="8"/>
      <c r="L217" s="8"/>
    </row>
    <row r="218" spans="1:13" ht="21.75" x14ac:dyDescent="0.5">
      <c r="A218" s="125"/>
      <c r="B218" s="125" t="s">
        <v>2941</v>
      </c>
      <c r="C218" s="125"/>
      <c r="D218" s="125" t="s">
        <v>2857</v>
      </c>
      <c r="E218" s="22"/>
      <c r="F218" s="76"/>
      <c r="G218" s="76"/>
      <c r="H218" s="133" t="s">
        <v>2934</v>
      </c>
      <c r="I218" s="133"/>
      <c r="J218" s="8"/>
      <c r="K218" s="8"/>
      <c r="L218" s="8"/>
    </row>
    <row r="219" spans="1:13" ht="21.75" x14ac:dyDescent="0.5">
      <c r="A219" s="125"/>
      <c r="B219" s="125" t="s">
        <v>19</v>
      </c>
      <c r="C219" s="125"/>
      <c r="D219" s="125" t="s">
        <v>2858</v>
      </c>
      <c r="E219" s="22"/>
      <c r="F219" s="76"/>
      <c r="G219" s="76"/>
      <c r="H219" s="133"/>
      <c r="I219" s="133"/>
      <c r="J219" s="8"/>
      <c r="K219" s="8"/>
      <c r="L219" s="8"/>
    </row>
    <row r="220" spans="1:13" ht="21.75" x14ac:dyDescent="0.5">
      <c r="A220" s="125"/>
      <c r="B220" s="125"/>
      <c r="C220" s="125"/>
      <c r="D220" s="125" t="s">
        <v>2869</v>
      </c>
      <c r="E220" s="152"/>
      <c r="F220" s="133"/>
      <c r="G220" s="133"/>
      <c r="H220" s="133"/>
      <c r="I220" s="133"/>
      <c r="J220" s="8"/>
      <c r="K220" s="8"/>
      <c r="L220" s="8"/>
    </row>
    <row r="221" spans="1:13" ht="21.75" x14ac:dyDescent="0.5">
      <c r="A221" s="125"/>
      <c r="B221" s="125"/>
      <c r="C221" s="125"/>
      <c r="D221" s="125" t="s">
        <v>2870</v>
      </c>
      <c r="E221" s="152"/>
      <c r="F221" s="133"/>
      <c r="G221" s="133"/>
      <c r="H221" s="133"/>
      <c r="I221" s="133"/>
      <c r="J221" s="8"/>
      <c r="K221" s="8"/>
      <c r="L221" s="8"/>
    </row>
    <row r="222" spans="1:13" ht="21.75" x14ac:dyDescent="0.5">
      <c r="A222" s="125"/>
      <c r="B222" s="125"/>
      <c r="C222" s="125"/>
      <c r="D222" s="125" t="s">
        <v>2862</v>
      </c>
      <c r="E222" s="152"/>
      <c r="F222" s="133"/>
      <c r="G222" s="133"/>
      <c r="H222" s="133"/>
      <c r="I222" s="133"/>
      <c r="J222" s="8"/>
      <c r="K222" s="8"/>
      <c r="L222" s="8"/>
    </row>
    <row r="223" spans="1:13" ht="21.75" x14ac:dyDescent="0.5">
      <c r="A223" s="125"/>
      <c r="B223" s="125"/>
      <c r="C223" s="125"/>
      <c r="D223" s="125" t="s">
        <v>2426</v>
      </c>
      <c r="E223" s="152"/>
      <c r="F223" s="133"/>
      <c r="G223" s="133"/>
      <c r="H223" s="133"/>
      <c r="I223" s="133"/>
      <c r="J223" s="8"/>
      <c r="K223" s="8"/>
      <c r="L223" s="8"/>
    </row>
    <row r="224" spans="1:13" ht="21.75" x14ac:dyDescent="0.5">
      <c r="A224" s="125">
        <v>29</v>
      </c>
      <c r="B224" s="125" t="s">
        <v>2880</v>
      </c>
      <c r="C224" s="125" t="s">
        <v>2935</v>
      </c>
      <c r="D224" s="212" t="s">
        <v>2871</v>
      </c>
      <c r="E224" s="152"/>
      <c r="F224" s="133">
        <v>100000</v>
      </c>
      <c r="G224" s="133">
        <v>100000</v>
      </c>
      <c r="H224" s="133" t="s">
        <v>2939</v>
      </c>
      <c r="I224" s="133" t="s">
        <v>28</v>
      </c>
      <c r="J224" s="8"/>
      <c r="K224" s="8"/>
      <c r="L224" s="8"/>
    </row>
    <row r="225" spans="1:12" ht="21.75" x14ac:dyDescent="0.5">
      <c r="A225" s="125"/>
      <c r="B225" s="125" t="s">
        <v>2941</v>
      </c>
      <c r="C225" s="125"/>
      <c r="D225" s="125" t="s">
        <v>2936</v>
      </c>
      <c r="E225" s="152"/>
      <c r="F225" s="133"/>
      <c r="G225" s="133"/>
      <c r="H225" s="133" t="s">
        <v>2934</v>
      </c>
      <c r="I225" s="133"/>
      <c r="J225" s="8"/>
      <c r="K225" s="8"/>
      <c r="L225" s="8"/>
    </row>
    <row r="226" spans="1:12" ht="21.75" x14ac:dyDescent="0.5">
      <c r="A226" s="125"/>
      <c r="B226" s="125" t="s">
        <v>19</v>
      </c>
      <c r="C226" s="125"/>
      <c r="D226" s="125" t="s">
        <v>2937</v>
      </c>
      <c r="E226" s="152"/>
      <c r="F226" s="133"/>
      <c r="G226" s="133"/>
      <c r="H226" s="133"/>
      <c r="I226" s="133"/>
      <c r="J226" s="8"/>
      <c r="K226" s="8"/>
      <c r="L226" s="8"/>
    </row>
    <row r="227" spans="1:12" ht="21.75" x14ac:dyDescent="0.5">
      <c r="A227" s="125"/>
      <c r="B227" s="125"/>
      <c r="C227" s="125"/>
      <c r="D227" s="125" t="s">
        <v>2938</v>
      </c>
      <c r="E227" s="152"/>
      <c r="F227" s="133"/>
      <c r="G227" s="133"/>
      <c r="H227" s="133"/>
      <c r="I227" s="133"/>
      <c r="J227" s="8"/>
      <c r="K227" s="8"/>
      <c r="L227" s="8"/>
    </row>
    <row r="228" spans="1:12" ht="21.75" x14ac:dyDescent="0.5">
      <c r="A228" s="125"/>
      <c r="B228" s="125"/>
      <c r="C228" s="125"/>
      <c r="D228" s="125" t="s">
        <v>2862</v>
      </c>
      <c r="E228" s="152"/>
      <c r="F228" s="133"/>
      <c r="G228" s="133"/>
      <c r="H228" s="133"/>
      <c r="I228" s="133"/>
      <c r="J228" s="8"/>
      <c r="K228" s="8"/>
      <c r="L228" s="8"/>
    </row>
    <row r="229" spans="1:12" ht="21.75" x14ac:dyDescent="0.5">
      <c r="A229" s="125"/>
      <c r="B229" s="125"/>
      <c r="C229" s="125"/>
      <c r="D229" s="125" t="s">
        <v>2426</v>
      </c>
      <c r="E229" s="152"/>
      <c r="F229" s="133"/>
      <c r="G229" s="133"/>
      <c r="H229" s="133"/>
      <c r="I229" s="133"/>
      <c r="J229" s="8"/>
      <c r="K229" s="8"/>
      <c r="L229" s="8"/>
    </row>
    <row r="230" spans="1:12" ht="21.75" x14ac:dyDescent="0.5">
      <c r="A230" s="125">
        <v>30</v>
      </c>
      <c r="B230" s="125" t="s">
        <v>2880</v>
      </c>
      <c r="C230" s="125" t="s">
        <v>2924</v>
      </c>
      <c r="D230" s="67" t="s">
        <v>2921</v>
      </c>
      <c r="E230" s="152"/>
      <c r="F230" s="133">
        <v>100000</v>
      </c>
      <c r="G230" s="133">
        <v>100000</v>
      </c>
      <c r="H230" s="133" t="s">
        <v>2925</v>
      </c>
      <c r="I230" s="240" t="s">
        <v>28</v>
      </c>
      <c r="J230" s="8">
        <f>SUM(E217:E230)</f>
        <v>50000</v>
      </c>
      <c r="K230" s="8">
        <f>SUM(F217:F230)</f>
        <v>300000</v>
      </c>
      <c r="L230" s="8">
        <f>SUM(G217:G230)</f>
        <v>300000</v>
      </c>
    </row>
    <row r="231" spans="1:12" ht="21.75" x14ac:dyDescent="0.5">
      <c r="A231" s="125"/>
      <c r="B231" s="125" t="s">
        <v>2942</v>
      </c>
      <c r="C231" s="125" t="s">
        <v>2922</v>
      </c>
      <c r="D231" s="125" t="s">
        <v>2858</v>
      </c>
      <c r="E231" s="152"/>
      <c r="F231" s="133"/>
      <c r="G231" s="133"/>
      <c r="H231" s="133" t="s">
        <v>2926</v>
      </c>
      <c r="I231" s="133"/>
      <c r="J231" s="8"/>
      <c r="K231" s="8"/>
      <c r="L231" s="8"/>
    </row>
    <row r="232" spans="1:12" ht="21.75" x14ac:dyDescent="0.5">
      <c r="A232" s="125"/>
      <c r="B232" s="125" t="s">
        <v>19</v>
      </c>
      <c r="C232" s="125"/>
      <c r="D232" s="125" t="s">
        <v>2859</v>
      </c>
      <c r="E232" s="152"/>
      <c r="F232" s="133"/>
      <c r="G232" s="133"/>
      <c r="H232" s="133" t="s">
        <v>2860</v>
      </c>
      <c r="I232" s="133"/>
      <c r="J232" s="8"/>
      <c r="K232" s="8"/>
      <c r="L232" s="8"/>
    </row>
    <row r="233" spans="1:12" ht="21.75" x14ac:dyDescent="0.5">
      <c r="A233" s="125"/>
      <c r="B233" s="125"/>
      <c r="C233" s="125"/>
      <c r="D233" s="125" t="s">
        <v>2861</v>
      </c>
      <c r="E233" s="152"/>
      <c r="F233" s="133"/>
      <c r="G233" s="133"/>
      <c r="H233" s="133"/>
      <c r="I233" s="133"/>
      <c r="J233" s="8"/>
      <c r="K233" s="8"/>
      <c r="L233" s="8"/>
    </row>
    <row r="234" spans="1:12" ht="21.75" x14ac:dyDescent="0.5">
      <c r="A234" s="125"/>
      <c r="B234" s="125"/>
      <c r="C234" s="125"/>
      <c r="D234" s="125" t="s">
        <v>2862</v>
      </c>
      <c r="E234" s="152"/>
      <c r="F234" s="133"/>
      <c r="G234" s="133"/>
      <c r="H234" s="133"/>
      <c r="I234" s="133"/>
      <c r="J234" s="8"/>
      <c r="K234" s="8"/>
      <c r="L234" s="8"/>
    </row>
    <row r="235" spans="1:12" ht="21.75" x14ac:dyDescent="0.5">
      <c r="A235" s="143"/>
      <c r="B235" s="143"/>
      <c r="C235" s="143"/>
      <c r="D235" s="143" t="s">
        <v>2426</v>
      </c>
      <c r="E235" s="145"/>
      <c r="F235" s="139"/>
      <c r="G235" s="139"/>
      <c r="H235" s="139"/>
      <c r="I235" s="139">
        <f>SUM(I212+1)</f>
        <v>334</v>
      </c>
      <c r="J235" s="8"/>
      <c r="K235" s="8"/>
      <c r="L235" s="8"/>
    </row>
    <row r="236" spans="1:12" ht="21.75" x14ac:dyDescent="0.5">
      <c r="A236" s="1" t="s">
        <v>32</v>
      </c>
      <c r="B236" s="1"/>
      <c r="C236" s="1"/>
      <c r="D236" s="1"/>
      <c r="E236" s="2"/>
      <c r="F236" s="2"/>
      <c r="G236" s="2"/>
      <c r="H236" s="1"/>
      <c r="I236" s="1"/>
      <c r="J236" s="8"/>
      <c r="K236" s="8"/>
      <c r="L236" s="8"/>
    </row>
    <row r="237" spans="1:12" ht="21.75" x14ac:dyDescent="0.5">
      <c r="A237" s="1" t="s">
        <v>33</v>
      </c>
      <c r="B237" s="1"/>
      <c r="C237" s="1"/>
      <c r="D237" s="1"/>
      <c r="E237" s="2"/>
      <c r="F237" s="2"/>
      <c r="G237" s="2"/>
      <c r="H237" s="1"/>
      <c r="I237" s="1"/>
      <c r="J237" s="8"/>
      <c r="K237" s="8"/>
      <c r="L237" s="8"/>
    </row>
    <row r="238" spans="1:12" ht="21.75" x14ac:dyDescent="0.5">
      <c r="A238" s="668" t="s">
        <v>5</v>
      </c>
      <c r="B238" s="670" t="s">
        <v>6</v>
      </c>
      <c r="C238" s="672" t="s">
        <v>7</v>
      </c>
      <c r="D238" s="670" t="s">
        <v>8</v>
      </c>
      <c r="E238" s="667" t="s">
        <v>9</v>
      </c>
      <c r="F238" s="667"/>
      <c r="G238" s="667"/>
      <c r="H238" s="362" t="s">
        <v>10</v>
      </c>
      <c r="I238" s="361" t="s">
        <v>11</v>
      </c>
      <c r="J238" s="8"/>
      <c r="K238" s="8"/>
      <c r="L238" s="8"/>
    </row>
    <row r="239" spans="1:12" ht="21.75" x14ac:dyDescent="0.5">
      <c r="A239" s="669"/>
      <c r="B239" s="671"/>
      <c r="C239" s="676"/>
      <c r="D239" s="671"/>
      <c r="E239" s="359" t="s">
        <v>12</v>
      </c>
      <c r="F239" s="359" t="s">
        <v>13</v>
      </c>
      <c r="G239" s="359" t="s">
        <v>14</v>
      </c>
      <c r="H239" s="6" t="s">
        <v>15</v>
      </c>
      <c r="I239" s="7" t="s">
        <v>16</v>
      </c>
      <c r="J239" s="8"/>
      <c r="K239" s="8"/>
      <c r="L239" s="8"/>
    </row>
    <row r="240" spans="1:12" ht="21.75" x14ac:dyDescent="0.5">
      <c r="A240" s="124">
        <v>31</v>
      </c>
      <c r="B240" s="124" t="s">
        <v>2880</v>
      </c>
      <c r="C240" s="124" t="s">
        <v>2929</v>
      </c>
      <c r="D240" s="66" t="s">
        <v>2927</v>
      </c>
      <c r="E240" s="364">
        <v>50000</v>
      </c>
      <c r="F240" s="132">
        <v>100000</v>
      </c>
      <c r="G240" s="132">
        <v>100000</v>
      </c>
      <c r="H240" s="132" t="s">
        <v>2931</v>
      </c>
      <c r="I240" s="341" t="s">
        <v>28</v>
      </c>
      <c r="J240" s="8"/>
      <c r="K240" s="8"/>
      <c r="L240" s="8"/>
    </row>
    <row r="241" spans="1:12" ht="21.75" x14ac:dyDescent="0.5">
      <c r="A241" s="125"/>
      <c r="B241" s="125" t="s">
        <v>2943</v>
      </c>
      <c r="C241" s="125" t="s">
        <v>2930</v>
      </c>
      <c r="D241" s="67" t="s">
        <v>2928</v>
      </c>
      <c r="E241" s="152"/>
      <c r="F241" s="133"/>
      <c r="G241" s="133"/>
      <c r="H241" s="133" t="s">
        <v>2896</v>
      </c>
      <c r="I241" s="133"/>
      <c r="J241" s="8"/>
      <c r="K241" s="8"/>
      <c r="L241" s="8"/>
    </row>
    <row r="242" spans="1:12" ht="21.75" x14ac:dyDescent="0.5">
      <c r="A242" s="125"/>
      <c r="B242" s="125" t="s">
        <v>19</v>
      </c>
      <c r="C242" s="125"/>
      <c r="D242" s="125" t="s">
        <v>2864</v>
      </c>
      <c r="E242" s="152"/>
      <c r="F242" s="133"/>
      <c r="G242" s="133"/>
      <c r="H242" s="133"/>
      <c r="I242" s="133"/>
      <c r="J242" s="8"/>
      <c r="K242" s="8"/>
      <c r="L242" s="8"/>
    </row>
    <row r="243" spans="1:12" ht="21.75" x14ac:dyDescent="0.5">
      <c r="A243" s="125"/>
      <c r="B243" s="125"/>
      <c r="C243" s="125"/>
      <c r="D243" s="125" t="s">
        <v>2865</v>
      </c>
      <c r="E243" s="152"/>
      <c r="F243" s="133"/>
      <c r="G243" s="133"/>
      <c r="H243" s="133"/>
      <c r="I243" s="133"/>
      <c r="J243" s="8"/>
      <c r="K243" s="8"/>
      <c r="L243" s="8"/>
    </row>
    <row r="244" spans="1:12" ht="21.75" x14ac:dyDescent="0.5">
      <c r="A244" s="125"/>
      <c r="B244" s="125"/>
      <c r="C244" s="125"/>
      <c r="D244" s="125" t="s">
        <v>2866</v>
      </c>
      <c r="E244" s="152"/>
      <c r="F244" s="133"/>
      <c r="G244" s="133"/>
      <c r="H244" s="133"/>
      <c r="I244" s="133"/>
      <c r="J244" s="8"/>
      <c r="K244" s="8"/>
      <c r="L244" s="8"/>
    </row>
    <row r="245" spans="1:12" ht="21.75" x14ac:dyDescent="0.5">
      <c r="A245" s="125"/>
      <c r="B245" s="125"/>
      <c r="C245" s="125"/>
      <c r="D245" s="125" t="s">
        <v>2867</v>
      </c>
      <c r="E245" s="152"/>
      <c r="F245" s="133"/>
      <c r="G245" s="133"/>
      <c r="H245" s="133"/>
      <c r="I245" s="133"/>
      <c r="J245" s="8"/>
      <c r="K245" s="8"/>
      <c r="L245" s="8"/>
    </row>
    <row r="246" spans="1:12" ht="21.75" x14ac:dyDescent="0.5">
      <c r="A246" s="125">
        <v>32</v>
      </c>
      <c r="B246" s="125" t="s">
        <v>2880</v>
      </c>
      <c r="C246" s="125" t="s">
        <v>2932</v>
      </c>
      <c r="D246" s="212" t="s">
        <v>2868</v>
      </c>
      <c r="E246" s="152">
        <v>50000</v>
      </c>
      <c r="F246" s="133">
        <v>100000</v>
      </c>
      <c r="G246" s="133">
        <v>100000</v>
      </c>
      <c r="H246" s="133" t="s">
        <v>2933</v>
      </c>
      <c r="I246" s="240" t="s">
        <v>28</v>
      </c>
      <c r="J246" s="8"/>
      <c r="K246" s="8"/>
      <c r="L246" s="8"/>
    </row>
    <row r="247" spans="1:12" ht="21.75" x14ac:dyDescent="0.5">
      <c r="A247" s="125"/>
      <c r="B247" s="125" t="s">
        <v>2943</v>
      </c>
      <c r="C247" s="125"/>
      <c r="D247" s="125" t="s">
        <v>2857</v>
      </c>
      <c r="E247" s="22"/>
      <c r="F247" s="76"/>
      <c r="G247" s="76"/>
      <c r="H247" s="133" t="s">
        <v>2934</v>
      </c>
      <c r="I247" s="133"/>
      <c r="J247" s="8"/>
      <c r="K247" s="8"/>
      <c r="L247" s="8"/>
    </row>
    <row r="248" spans="1:12" ht="21.75" x14ac:dyDescent="0.5">
      <c r="A248" s="125"/>
      <c r="B248" s="125" t="s">
        <v>19</v>
      </c>
      <c r="C248" s="125"/>
      <c r="D248" s="125" t="s">
        <v>2858</v>
      </c>
      <c r="E248" s="22"/>
      <c r="F248" s="76"/>
      <c r="G248" s="76"/>
      <c r="H248" s="133"/>
      <c r="I248" s="133"/>
      <c r="J248" s="8"/>
      <c r="K248" s="8"/>
      <c r="L248" s="8"/>
    </row>
    <row r="249" spans="1:12" ht="21.75" x14ac:dyDescent="0.5">
      <c r="A249" s="125"/>
      <c r="B249" s="125"/>
      <c r="C249" s="125"/>
      <c r="D249" s="125" t="s">
        <v>2869</v>
      </c>
      <c r="E249" s="152"/>
      <c r="F249" s="133"/>
      <c r="G249" s="133"/>
      <c r="H249" s="133"/>
      <c r="I249" s="133"/>
      <c r="J249" s="8"/>
      <c r="K249" s="8"/>
      <c r="L249" s="8"/>
    </row>
    <row r="250" spans="1:12" ht="21.75" x14ac:dyDescent="0.5">
      <c r="A250" s="125"/>
      <c r="B250" s="125"/>
      <c r="C250" s="125"/>
      <c r="D250" s="125" t="s">
        <v>2870</v>
      </c>
      <c r="E250" s="152"/>
      <c r="F250" s="133"/>
      <c r="G250" s="133"/>
      <c r="H250" s="133"/>
      <c r="I250" s="133"/>
      <c r="J250" s="8"/>
      <c r="K250" s="8"/>
      <c r="L250" s="8"/>
    </row>
    <row r="251" spans="1:12" ht="21.75" x14ac:dyDescent="0.5">
      <c r="A251" s="125"/>
      <c r="B251" s="125"/>
      <c r="C251" s="125"/>
      <c r="D251" s="125" t="s">
        <v>2862</v>
      </c>
      <c r="E251" s="152"/>
      <c r="F251" s="133"/>
      <c r="G251" s="133"/>
      <c r="H251" s="133"/>
      <c r="I251" s="133"/>
      <c r="J251" s="8"/>
      <c r="K251" s="8"/>
      <c r="L251" s="8"/>
    </row>
    <row r="252" spans="1:12" ht="21.75" x14ac:dyDescent="0.5">
      <c r="A252" s="125"/>
      <c r="B252" s="125"/>
      <c r="C252" s="125"/>
      <c r="D252" s="125" t="s">
        <v>2426</v>
      </c>
      <c r="E252" s="152"/>
      <c r="F252" s="133"/>
      <c r="G252" s="133"/>
      <c r="H252" s="133"/>
      <c r="I252" s="133"/>
      <c r="J252" s="8"/>
      <c r="K252" s="8"/>
      <c r="L252" s="8"/>
    </row>
    <row r="253" spans="1:12" ht="21.75" x14ac:dyDescent="0.5">
      <c r="A253" s="125">
        <v>33</v>
      </c>
      <c r="B253" s="125" t="s">
        <v>2880</v>
      </c>
      <c r="C253" s="125" t="s">
        <v>2935</v>
      </c>
      <c r="D253" s="212" t="s">
        <v>2871</v>
      </c>
      <c r="E253" s="152"/>
      <c r="F253" s="133">
        <v>100000</v>
      </c>
      <c r="G253" s="133">
        <v>100000</v>
      </c>
      <c r="H253" s="133" t="s">
        <v>2939</v>
      </c>
      <c r="I253" s="133" t="s">
        <v>28</v>
      </c>
      <c r="J253" s="8">
        <f>SUM(E240:E253)</f>
        <v>100000</v>
      </c>
      <c r="K253" s="8">
        <f>SUM(F240:F253)</f>
        <v>300000</v>
      </c>
      <c r="L253" s="8">
        <f>SUM(G240:G253)</f>
        <v>300000</v>
      </c>
    </row>
    <row r="254" spans="1:12" ht="21.75" x14ac:dyDescent="0.5">
      <c r="A254" s="125"/>
      <c r="B254" s="125" t="s">
        <v>2943</v>
      </c>
      <c r="C254" s="125"/>
      <c r="D254" s="125" t="s">
        <v>2936</v>
      </c>
      <c r="E254" s="152"/>
      <c r="F254" s="133"/>
      <c r="G254" s="133"/>
      <c r="H254" s="133" t="s">
        <v>2934</v>
      </c>
      <c r="I254" s="133"/>
      <c r="J254" s="8"/>
      <c r="K254" s="8"/>
      <c r="L254" s="8"/>
    </row>
    <row r="255" spans="1:12" ht="21.75" x14ac:dyDescent="0.5">
      <c r="A255" s="125"/>
      <c r="B255" s="125" t="s">
        <v>19</v>
      </c>
      <c r="C255" s="125"/>
      <c r="D255" s="125" t="s">
        <v>2937</v>
      </c>
      <c r="E255" s="152"/>
      <c r="F255" s="133"/>
      <c r="G255" s="133"/>
      <c r="H255" s="133"/>
      <c r="I255" s="133"/>
      <c r="J255" s="8"/>
      <c r="K255" s="8"/>
      <c r="L255" s="8"/>
    </row>
    <row r="256" spans="1:12" ht="21.75" x14ac:dyDescent="0.5">
      <c r="A256" s="125"/>
      <c r="B256" s="125"/>
      <c r="C256" s="125"/>
      <c r="D256" s="125" t="s">
        <v>2938</v>
      </c>
      <c r="E256" s="152"/>
      <c r="F256" s="133"/>
      <c r="G256" s="133"/>
      <c r="H256" s="133"/>
      <c r="I256" s="133"/>
      <c r="J256" s="8"/>
      <c r="K256" s="8"/>
      <c r="L256" s="8"/>
    </row>
    <row r="257" spans="1:12" ht="21.75" x14ac:dyDescent="0.5">
      <c r="A257" s="125"/>
      <c r="B257" s="125"/>
      <c r="C257" s="125"/>
      <c r="D257" s="125" t="s">
        <v>2862</v>
      </c>
      <c r="E257" s="152"/>
      <c r="F257" s="133"/>
      <c r="G257" s="133"/>
      <c r="H257" s="133"/>
      <c r="I257" s="133"/>
      <c r="J257" s="8"/>
      <c r="K257" s="8"/>
      <c r="L257" s="8"/>
    </row>
    <row r="258" spans="1:12" ht="21.75" x14ac:dyDescent="0.5">
      <c r="A258" s="143"/>
      <c r="B258" s="143"/>
      <c r="C258" s="143"/>
      <c r="D258" s="143" t="s">
        <v>2426</v>
      </c>
      <c r="E258" s="365"/>
      <c r="F258" s="139"/>
      <c r="G258" s="139"/>
      <c r="H258" s="139"/>
      <c r="I258" s="139">
        <f>SUM(I235+1)</f>
        <v>335</v>
      </c>
      <c r="J258" s="8"/>
      <c r="K258" s="8"/>
      <c r="L258" s="8"/>
    </row>
    <row r="259" spans="1:12" ht="21.75" x14ac:dyDescent="0.5">
      <c r="A259" s="1" t="s">
        <v>32</v>
      </c>
      <c r="B259" s="1"/>
      <c r="C259" s="1"/>
      <c r="D259" s="1"/>
      <c r="E259" s="2"/>
      <c r="F259" s="2"/>
      <c r="G259" s="2"/>
      <c r="H259" s="1"/>
      <c r="I259" s="1"/>
      <c r="J259" s="8"/>
      <c r="K259" s="8"/>
      <c r="L259" s="8"/>
    </row>
    <row r="260" spans="1:12" ht="21.75" x14ac:dyDescent="0.5">
      <c r="A260" s="1" t="s">
        <v>33</v>
      </c>
      <c r="B260" s="1"/>
      <c r="C260" s="1"/>
      <c r="D260" s="1"/>
      <c r="E260" s="2"/>
      <c r="F260" s="2"/>
      <c r="G260" s="2"/>
      <c r="H260" s="1"/>
      <c r="I260" s="1"/>
      <c r="J260" s="8"/>
      <c r="K260" s="8"/>
      <c r="L260" s="8"/>
    </row>
    <row r="261" spans="1:12" ht="21.75" x14ac:dyDescent="0.5">
      <c r="A261" s="668" t="s">
        <v>5</v>
      </c>
      <c r="B261" s="670" t="s">
        <v>6</v>
      </c>
      <c r="C261" s="672" t="s">
        <v>7</v>
      </c>
      <c r="D261" s="670" t="s">
        <v>8</v>
      </c>
      <c r="E261" s="667" t="s">
        <v>9</v>
      </c>
      <c r="F261" s="667"/>
      <c r="G261" s="667"/>
      <c r="H261" s="362" t="s">
        <v>10</v>
      </c>
      <c r="I261" s="361" t="s">
        <v>11</v>
      </c>
      <c r="J261" s="8"/>
      <c r="K261" s="8"/>
      <c r="L261" s="8"/>
    </row>
    <row r="262" spans="1:12" ht="21.75" x14ac:dyDescent="0.5">
      <c r="A262" s="669"/>
      <c r="B262" s="671"/>
      <c r="C262" s="676"/>
      <c r="D262" s="671"/>
      <c r="E262" s="359" t="s">
        <v>12</v>
      </c>
      <c r="F262" s="359" t="s">
        <v>13</v>
      </c>
      <c r="G262" s="359" t="s">
        <v>14</v>
      </c>
      <c r="H262" s="6" t="s">
        <v>15</v>
      </c>
      <c r="I262" s="7" t="s">
        <v>16</v>
      </c>
      <c r="J262" s="8"/>
      <c r="K262" s="8"/>
      <c r="L262" s="8"/>
    </row>
    <row r="263" spans="1:12" ht="21.75" x14ac:dyDescent="0.5">
      <c r="A263" s="124">
        <v>34</v>
      </c>
      <c r="B263" s="124" t="s">
        <v>2880</v>
      </c>
      <c r="C263" s="124" t="s">
        <v>2924</v>
      </c>
      <c r="D263" s="66" t="s">
        <v>2921</v>
      </c>
      <c r="E263" s="364"/>
      <c r="F263" s="132">
        <v>100000</v>
      </c>
      <c r="G263" s="132">
        <v>100000</v>
      </c>
      <c r="H263" s="132" t="s">
        <v>2925</v>
      </c>
      <c r="I263" s="341" t="s">
        <v>28</v>
      </c>
      <c r="J263" s="8"/>
      <c r="K263" s="8"/>
      <c r="L263" s="8"/>
    </row>
    <row r="264" spans="1:12" ht="21.75" x14ac:dyDescent="0.5">
      <c r="A264" s="125"/>
      <c r="B264" s="125" t="s">
        <v>2944</v>
      </c>
      <c r="C264" s="125" t="s">
        <v>2922</v>
      </c>
      <c r="D264" s="67" t="s">
        <v>2923</v>
      </c>
      <c r="E264" s="152"/>
      <c r="F264" s="133"/>
      <c r="G264" s="133"/>
      <c r="H264" s="133" t="s">
        <v>2926</v>
      </c>
      <c r="I264" s="133"/>
      <c r="J264" s="8"/>
      <c r="K264" s="8"/>
      <c r="L264" s="8"/>
    </row>
    <row r="265" spans="1:12" ht="21.75" x14ac:dyDescent="0.5">
      <c r="A265" s="125"/>
      <c r="B265" s="125" t="s">
        <v>19</v>
      </c>
      <c r="C265" s="125"/>
      <c r="D265" s="125" t="s">
        <v>2858</v>
      </c>
      <c r="E265" s="152"/>
      <c r="F265" s="133"/>
      <c r="G265" s="133"/>
      <c r="H265" s="133" t="s">
        <v>2860</v>
      </c>
      <c r="I265" s="133"/>
      <c r="J265" s="8"/>
      <c r="K265" s="8"/>
      <c r="L265" s="8"/>
    </row>
    <row r="266" spans="1:12" ht="21.75" x14ac:dyDescent="0.5">
      <c r="A266" s="125"/>
      <c r="B266" s="125"/>
      <c r="C266" s="125"/>
      <c r="D266" s="125" t="s">
        <v>2859</v>
      </c>
      <c r="E266" s="152"/>
      <c r="F266" s="133"/>
      <c r="G266" s="133"/>
      <c r="H266" s="133"/>
      <c r="I266" s="133"/>
      <c r="J266" s="8"/>
      <c r="K266" s="8"/>
      <c r="L266" s="8"/>
    </row>
    <row r="267" spans="1:12" ht="21.75" x14ac:dyDescent="0.5">
      <c r="A267" s="125"/>
      <c r="B267" s="125"/>
      <c r="C267" s="125"/>
      <c r="D267" s="125" t="s">
        <v>2861</v>
      </c>
      <c r="E267" s="152"/>
      <c r="F267" s="133"/>
      <c r="G267" s="133"/>
      <c r="H267" s="133"/>
      <c r="I267" s="133"/>
      <c r="J267" s="8"/>
      <c r="K267" s="8"/>
      <c r="L267" s="8"/>
    </row>
    <row r="268" spans="1:12" ht="21.75" x14ac:dyDescent="0.5">
      <c r="A268" s="125"/>
      <c r="B268" s="125"/>
      <c r="C268" s="125"/>
      <c r="D268" s="125" t="s">
        <v>2862</v>
      </c>
      <c r="E268" s="29"/>
      <c r="F268" s="133"/>
      <c r="G268" s="133"/>
      <c r="H268" s="133"/>
      <c r="I268" s="133"/>
      <c r="J268" s="8"/>
      <c r="K268" s="8"/>
      <c r="L268" s="8"/>
    </row>
    <row r="269" spans="1:12" ht="21.75" x14ac:dyDescent="0.5">
      <c r="A269" s="125">
        <v>35</v>
      </c>
      <c r="B269" s="125" t="s">
        <v>2880</v>
      </c>
      <c r="C269" s="125" t="s">
        <v>2929</v>
      </c>
      <c r="D269" s="67" t="s">
        <v>2927</v>
      </c>
      <c r="E269" s="152">
        <v>50000</v>
      </c>
      <c r="F269" s="133">
        <v>100000</v>
      </c>
      <c r="G269" s="133">
        <v>100000</v>
      </c>
      <c r="H269" s="133" t="s">
        <v>2931</v>
      </c>
      <c r="I269" s="240" t="s">
        <v>28</v>
      </c>
      <c r="J269" s="8"/>
      <c r="K269" s="8"/>
      <c r="L269" s="8"/>
    </row>
    <row r="270" spans="1:12" ht="21.75" x14ac:dyDescent="0.5">
      <c r="A270" s="125"/>
      <c r="B270" s="125" t="s">
        <v>2945</v>
      </c>
      <c r="C270" s="125" t="s">
        <v>2930</v>
      </c>
      <c r="D270" s="67" t="s">
        <v>2928</v>
      </c>
      <c r="E270" s="152"/>
      <c r="F270" s="133"/>
      <c r="G270" s="133"/>
      <c r="H270" s="133" t="s">
        <v>2896</v>
      </c>
      <c r="I270" s="133"/>
      <c r="J270" s="8"/>
      <c r="K270" s="8"/>
      <c r="L270" s="8"/>
    </row>
    <row r="271" spans="1:12" ht="21.75" x14ac:dyDescent="0.5">
      <c r="A271" s="125"/>
      <c r="B271" s="125" t="s">
        <v>19</v>
      </c>
      <c r="C271" s="125"/>
      <c r="D271" s="125" t="s">
        <v>2864</v>
      </c>
      <c r="E271" s="152"/>
      <c r="F271" s="133"/>
      <c r="G271" s="133"/>
      <c r="H271" s="133"/>
      <c r="I271" s="133"/>
      <c r="J271" s="8"/>
      <c r="K271" s="8"/>
      <c r="L271" s="8"/>
    </row>
    <row r="272" spans="1:12" ht="21.75" x14ac:dyDescent="0.5">
      <c r="A272" s="125"/>
      <c r="B272" s="125"/>
      <c r="C272" s="125"/>
      <c r="D272" s="125" t="s">
        <v>2865</v>
      </c>
      <c r="E272" s="152"/>
      <c r="F272" s="133"/>
      <c r="G272" s="133"/>
      <c r="H272" s="133"/>
      <c r="I272" s="133"/>
      <c r="J272" s="8"/>
      <c r="K272" s="8"/>
      <c r="L272" s="8"/>
    </row>
    <row r="273" spans="1:12" ht="21.75" x14ac:dyDescent="0.5">
      <c r="A273" s="125"/>
      <c r="B273" s="125"/>
      <c r="C273" s="125"/>
      <c r="D273" s="125" t="s">
        <v>2866</v>
      </c>
      <c r="E273" s="152"/>
      <c r="F273" s="133"/>
      <c r="G273" s="133"/>
      <c r="H273" s="133"/>
      <c r="I273" s="133"/>
      <c r="J273" s="8"/>
      <c r="K273" s="8"/>
      <c r="L273" s="8"/>
    </row>
    <row r="274" spans="1:12" ht="21.75" x14ac:dyDescent="0.5">
      <c r="A274" s="125"/>
      <c r="B274" s="125"/>
      <c r="C274" s="125"/>
      <c r="D274" s="125" t="s">
        <v>2867</v>
      </c>
      <c r="E274" s="152"/>
      <c r="F274" s="133"/>
      <c r="G274" s="133"/>
      <c r="H274" s="133"/>
      <c r="I274" s="133"/>
      <c r="J274" s="8"/>
      <c r="K274" s="8"/>
      <c r="L274" s="8"/>
    </row>
    <row r="275" spans="1:12" ht="21.75" x14ac:dyDescent="0.5">
      <c r="A275" s="125">
        <v>36</v>
      </c>
      <c r="B275" s="125" t="s">
        <v>2880</v>
      </c>
      <c r="C275" s="125" t="s">
        <v>2932</v>
      </c>
      <c r="D275" s="212" t="s">
        <v>2868</v>
      </c>
      <c r="E275" s="152">
        <v>50000</v>
      </c>
      <c r="F275" s="133">
        <v>100000</v>
      </c>
      <c r="G275" s="133">
        <v>100000</v>
      </c>
      <c r="H275" s="133" t="s">
        <v>2933</v>
      </c>
      <c r="I275" s="240" t="s">
        <v>28</v>
      </c>
      <c r="J275" s="8">
        <f>SUM(E263:E275)</f>
        <v>100000</v>
      </c>
      <c r="K275" s="8">
        <f>SUM(F263:F275)</f>
        <v>300000</v>
      </c>
      <c r="L275" s="8">
        <f>SUM(G263:G275)</f>
        <v>300000</v>
      </c>
    </row>
    <row r="276" spans="1:12" ht="21.75" x14ac:dyDescent="0.5">
      <c r="A276" s="125"/>
      <c r="B276" s="125" t="s">
        <v>2945</v>
      </c>
      <c r="C276" s="125"/>
      <c r="D276" s="125" t="s">
        <v>2857</v>
      </c>
      <c r="E276" s="22"/>
      <c r="F276" s="76"/>
      <c r="G276" s="76"/>
      <c r="H276" s="133" t="s">
        <v>2934</v>
      </c>
      <c r="I276" s="133"/>
      <c r="J276" s="8"/>
      <c r="K276" s="8"/>
      <c r="L276" s="8"/>
    </row>
    <row r="277" spans="1:12" ht="21.75" x14ac:dyDescent="0.5">
      <c r="A277" s="125"/>
      <c r="B277" s="125" t="s">
        <v>19</v>
      </c>
      <c r="C277" s="125"/>
      <c r="D277" s="125" t="s">
        <v>2858</v>
      </c>
      <c r="E277" s="22"/>
      <c r="F277" s="76"/>
      <c r="G277" s="76"/>
      <c r="H277" s="133"/>
      <c r="I277" s="133"/>
      <c r="J277" s="8"/>
      <c r="K277" s="8"/>
      <c r="L277" s="8"/>
    </row>
    <row r="278" spans="1:12" ht="21.75" x14ac:dyDescent="0.5">
      <c r="A278" s="125"/>
      <c r="B278" s="125"/>
      <c r="C278" s="125"/>
      <c r="D278" s="125" t="s">
        <v>2869</v>
      </c>
      <c r="E278" s="152"/>
      <c r="F278" s="133"/>
      <c r="G278" s="133"/>
      <c r="H278" s="133"/>
      <c r="I278" s="133"/>
      <c r="J278" s="8"/>
      <c r="K278" s="8"/>
      <c r="L278" s="8"/>
    </row>
    <row r="279" spans="1:12" ht="21.75" x14ac:dyDescent="0.5">
      <c r="A279" s="125"/>
      <c r="B279" s="125"/>
      <c r="C279" s="125"/>
      <c r="D279" s="125" t="s">
        <v>2870</v>
      </c>
      <c r="E279" s="152"/>
      <c r="F279" s="133"/>
      <c r="G279" s="133"/>
      <c r="H279" s="133"/>
      <c r="I279" s="133"/>
      <c r="J279" s="8"/>
      <c r="K279" s="8"/>
      <c r="L279" s="8"/>
    </row>
    <row r="280" spans="1:12" ht="21.75" x14ac:dyDescent="0.5">
      <c r="A280" s="125"/>
      <c r="B280" s="125"/>
      <c r="C280" s="125"/>
      <c r="D280" s="125" t="s">
        <v>2862</v>
      </c>
      <c r="E280" s="152"/>
      <c r="F280" s="133"/>
      <c r="G280" s="133"/>
      <c r="H280" s="133"/>
      <c r="I280" s="133"/>
      <c r="J280" s="8"/>
      <c r="K280" s="8"/>
      <c r="L280" s="8"/>
    </row>
    <row r="281" spans="1:12" ht="21.75" x14ac:dyDescent="0.5">
      <c r="A281" s="143"/>
      <c r="B281" s="143"/>
      <c r="C281" s="143"/>
      <c r="D281" s="143" t="s">
        <v>2426</v>
      </c>
      <c r="E281" s="365"/>
      <c r="F281" s="139"/>
      <c r="G281" s="139"/>
      <c r="H281" s="139"/>
      <c r="I281" s="139">
        <f>SUM(I258+1)</f>
        <v>336</v>
      </c>
      <c r="J281" s="8"/>
      <c r="K281" s="8"/>
      <c r="L281" s="8"/>
    </row>
    <row r="282" spans="1:12" ht="21.75" x14ac:dyDescent="0.5">
      <c r="A282" s="1" t="s">
        <v>32</v>
      </c>
      <c r="B282" s="1"/>
      <c r="C282" s="1"/>
      <c r="D282" s="1"/>
      <c r="E282" s="2"/>
      <c r="F282" s="2"/>
      <c r="G282" s="2"/>
      <c r="H282" s="1"/>
      <c r="I282" s="1"/>
      <c r="J282" s="8"/>
      <c r="K282" s="8"/>
      <c r="L282" s="8"/>
    </row>
    <row r="283" spans="1:12" ht="21.75" x14ac:dyDescent="0.5">
      <c r="A283" s="1" t="s">
        <v>33</v>
      </c>
      <c r="B283" s="1"/>
      <c r="C283" s="1"/>
      <c r="D283" s="1"/>
      <c r="E283" s="2"/>
      <c r="F283" s="2"/>
      <c r="G283" s="2"/>
      <c r="H283" s="1"/>
      <c r="I283" s="1"/>
      <c r="J283" s="8"/>
      <c r="K283" s="8"/>
      <c r="L283" s="8"/>
    </row>
    <row r="284" spans="1:12" ht="21.75" x14ac:dyDescent="0.5">
      <c r="A284" s="668" t="s">
        <v>5</v>
      </c>
      <c r="B284" s="670" t="s">
        <v>6</v>
      </c>
      <c r="C284" s="672" t="s">
        <v>7</v>
      </c>
      <c r="D284" s="670" t="s">
        <v>8</v>
      </c>
      <c r="E284" s="667" t="s">
        <v>9</v>
      </c>
      <c r="F284" s="667"/>
      <c r="G284" s="667"/>
      <c r="H284" s="362" t="s">
        <v>10</v>
      </c>
      <c r="I284" s="361" t="s">
        <v>11</v>
      </c>
      <c r="J284" s="8"/>
      <c r="K284" s="8"/>
      <c r="L284" s="8"/>
    </row>
    <row r="285" spans="1:12" ht="21.75" x14ac:dyDescent="0.5">
      <c r="A285" s="669"/>
      <c r="B285" s="671"/>
      <c r="C285" s="676"/>
      <c r="D285" s="674"/>
      <c r="E285" s="56" t="s">
        <v>12</v>
      </c>
      <c r="F285" s="56" t="s">
        <v>13</v>
      </c>
      <c r="G285" s="359" t="s">
        <v>14</v>
      </c>
      <c r="H285" s="6" t="s">
        <v>15</v>
      </c>
      <c r="I285" s="7" t="s">
        <v>16</v>
      </c>
      <c r="J285" s="8"/>
      <c r="K285" s="8"/>
      <c r="L285" s="8"/>
    </row>
    <row r="286" spans="1:12" ht="21.75" x14ac:dyDescent="0.5">
      <c r="A286" s="124">
        <v>37</v>
      </c>
      <c r="B286" s="124" t="s">
        <v>2880</v>
      </c>
      <c r="C286" s="124" t="s">
        <v>2935</v>
      </c>
      <c r="D286" s="363" t="s">
        <v>2871</v>
      </c>
      <c r="E286" s="364"/>
      <c r="F286" s="132">
        <v>100000</v>
      </c>
      <c r="G286" s="132">
        <v>100000</v>
      </c>
      <c r="H286" s="132" t="s">
        <v>2939</v>
      </c>
      <c r="I286" s="132" t="s">
        <v>28</v>
      </c>
      <c r="J286" s="8"/>
      <c r="K286" s="8"/>
      <c r="L286" s="8"/>
    </row>
    <row r="287" spans="1:12" ht="21.75" x14ac:dyDescent="0.5">
      <c r="A287" s="125"/>
      <c r="B287" s="125" t="s">
        <v>2945</v>
      </c>
      <c r="C287" s="125"/>
      <c r="D287" s="125" t="s">
        <v>2936</v>
      </c>
      <c r="E287" s="152"/>
      <c r="F287" s="133"/>
      <c r="G287" s="133"/>
      <c r="H287" s="133" t="s">
        <v>2934</v>
      </c>
      <c r="I287" s="133"/>
      <c r="J287" s="8"/>
      <c r="K287" s="8"/>
      <c r="L287" s="8"/>
    </row>
    <row r="288" spans="1:12" ht="21.75" x14ac:dyDescent="0.5">
      <c r="A288" s="125"/>
      <c r="B288" s="125" t="s">
        <v>19</v>
      </c>
      <c r="C288" s="125"/>
      <c r="D288" s="125" t="s">
        <v>2937</v>
      </c>
      <c r="E288" s="152"/>
      <c r="F288" s="133"/>
      <c r="G288" s="133"/>
      <c r="H288" s="133"/>
      <c r="I288" s="133"/>
      <c r="J288" s="8"/>
      <c r="K288" s="8"/>
      <c r="L288" s="8"/>
    </row>
    <row r="289" spans="1:12" ht="21.75" x14ac:dyDescent="0.5">
      <c r="A289" s="125"/>
      <c r="B289" s="125"/>
      <c r="C289" s="125"/>
      <c r="D289" s="125" t="s">
        <v>2938</v>
      </c>
      <c r="E289" s="152"/>
      <c r="F289" s="133"/>
      <c r="G289" s="133"/>
      <c r="H289" s="133"/>
      <c r="I289" s="133"/>
      <c r="J289" s="8"/>
      <c r="K289" s="8"/>
      <c r="L289" s="8"/>
    </row>
    <row r="290" spans="1:12" ht="21.75" x14ac:dyDescent="0.5">
      <c r="A290" s="125"/>
      <c r="B290" s="125"/>
      <c r="C290" s="125"/>
      <c r="D290" s="125" t="s">
        <v>2862</v>
      </c>
      <c r="E290" s="152"/>
      <c r="F290" s="133"/>
      <c r="G290" s="133"/>
      <c r="H290" s="133"/>
      <c r="I290" s="133"/>
      <c r="J290" s="8"/>
      <c r="K290" s="8"/>
      <c r="L290" s="8"/>
    </row>
    <row r="291" spans="1:12" ht="21.75" x14ac:dyDescent="0.5">
      <c r="A291" s="125"/>
      <c r="B291" s="125"/>
      <c r="C291" s="125"/>
      <c r="D291" s="125" t="s">
        <v>2426</v>
      </c>
      <c r="E291" s="152"/>
      <c r="F291" s="133"/>
      <c r="G291" s="133"/>
      <c r="H291" s="133"/>
      <c r="I291" s="133"/>
      <c r="J291" s="8"/>
      <c r="K291" s="8"/>
      <c r="L291" s="8"/>
    </row>
    <row r="292" spans="1:12" ht="21.75" x14ac:dyDescent="0.5">
      <c r="A292" s="125">
        <v>38</v>
      </c>
      <c r="B292" s="125" t="s">
        <v>2880</v>
      </c>
      <c r="C292" s="125" t="s">
        <v>2924</v>
      </c>
      <c r="D292" s="67" t="s">
        <v>2921</v>
      </c>
      <c r="E292" s="152"/>
      <c r="F292" s="133">
        <v>100000</v>
      </c>
      <c r="G292" s="133">
        <v>100000</v>
      </c>
      <c r="H292" s="133" t="s">
        <v>2925</v>
      </c>
      <c r="I292" s="240" t="s">
        <v>28</v>
      </c>
      <c r="J292" s="8"/>
      <c r="K292" s="8"/>
      <c r="L292" s="8"/>
    </row>
    <row r="293" spans="1:12" ht="21.75" x14ac:dyDescent="0.5">
      <c r="A293" s="125"/>
      <c r="B293" s="125" t="s">
        <v>2946</v>
      </c>
      <c r="C293" s="125" t="s">
        <v>2922</v>
      </c>
      <c r="D293" s="67" t="s">
        <v>2923</v>
      </c>
      <c r="E293" s="152"/>
      <c r="F293" s="133"/>
      <c r="G293" s="133"/>
      <c r="H293" s="133" t="s">
        <v>2926</v>
      </c>
      <c r="I293" s="133"/>
      <c r="J293" s="8"/>
      <c r="K293" s="8"/>
      <c r="L293" s="8"/>
    </row>
    <row r="294" spans="1:12" ht="21.75" x14ac:dyDescent="0.5">
      <c r="A294" s="125"/>
      <c r="B294" s="125" t="s">
        <v>19</v>
      </c>
      <c r="C294" s="125"/>
      <c r="D294" s="125" t="s">
        <v>2858</v>
      </c>
      <c r="E294" s="152"/>
      <c r="F294" s="133"/>
      <c r="G294" s="133"/>
      <c r="H294" s="133" t="s">
        <v>2860</v>
      </c>
      <c r="I294" s="133"/>
      <c r="J294" s="8"/>
      <c r="K294" s="8"/>
      <c r="L294" s="8"/>
    </row>
    <row r="295" spans="1:12" ht="21.75" x14ac:dyDescent="0.5">
      <c r="A295" s="125"/>
      <c r="B295" s="125"/>
      <c r="C295" s="125"/>
      <c r="D295" s="125" t="s">
        <v>2859</v>
      </c>
      <c r="E295" s="152"/>
      <c r="F295" s="133"/>
      <c r="G295" s="133"/>
      <c r="H295" s="133"/>
      <c r="I295" s="133"/>
      <c r="J295" s="8"/>
      <c r="K295" s="8"/>
      <c r="L295" s="8"/>
    </row>
    <row r="296" spans="1:12" ht="21.75" x14ac:dyDescent="0.5">
      <c r="A296" s="125"/>
      <c r="B296" s="125"/>
      <c r="C296" s="125"/>
      <c r="D296" s="125" t="s">
        <v>2861</v>
      </c>
      <c r="E296" s="152"/>
      <c r="F296" s="133"/>
      <c r="G296" s="133"/>
      <c r="H296" s="133"/>
      <c r="I296" s="133"/>
      <c r="J296" s="8"/>
      <c r="K296" s="8"/>
      <c r="L296" s="8"/>
    </row>
    <row r="297" spans="1:12" ht="21.75" x14ac:dyDescent="0.5">
      <c r="A297" s="125"/>
      <c r="B297" s="125"/>
      <c r="C297" s="125"/>
      <c r="D297" s="125" t="s">
        <v>2862</v>
      </c>
      <c r="E297" s="29"/>
      <c r="F297" s="133"/>
      <c r="G297" s="133"/>
      <c r="H297" s="133"/>
      <c r="I297" s="133"/>
      <c r="J297" s="8"/>
      <c r="K297" s="8"/>
      <c r="L297" s="8"/>
    </row>
    <row r="298" spans="1:12" ht="21.75" x14ac:dyDescent="0.5">
      <c r="A298" s="125"/>
      <c r="B298" s="125"/>
      <c r="C298" s="125"/>
      <c r="D298" s="125" t="s">
        <v>2426</v>
      </c>
      <c r="E298" s="152"/>
      <c r="F298" s="133"/>
      <c r="G298" s="133"/>
      <c r="H298" s="133"/>
      <c r="I298" s="133"/>
      <c r="J298" s="8"/>
      <c r="K298" s="8"/>
      <c r="L298" s="8"/>
    </row>
    <row r="299" spans="1:12" ht="21.75" x14ac:dyDescent="0.5">
      <c r="A299" s="125">
        <v>39</v>
      </c>
      <c r="B299" s="125" t="s">
        <v>2880</v>
      </c>
      <c r="C299" s="125" t="s">
        <v>2929</v>
      </c>
      <c r="D299" s="67" t="s">
        <v>2927</v>
      </c>
      <c r="E299" s="152">
        <v>50000</v>
      </c>
      <c r="F299" s="133">
        <v>100000</v>
      </c>
      <c r="G299" s="133">
        <v>100000</v>
      </c>
      <c r="H299" s="133" t="s">
        <v>2931</v>
      </c>
      <c r="I299" s="240" t="s">
        <v>28</v>
      </c>
      <c r="J299" s="8">
        <f>SUM(E286:E299)</f>
        <v>50000</v>
      </c>
      <c r="K299" s="8">
        <f>SUM(F286:F299)</f>
        <v>300000</v>
      </c>
      <c r="L299" s="8">
        <f>SUM(G286:G299)</f>
        <v>300000</v>
      </c>
    </row>
    <row r="300" spans="1:12" ht="21.75" x14ac:dyDescent="0.5">
      <c r="A300" s="125"/>
      <c r="B300" s="125" t="s">
        <v>2947</v>
      </c>
      <c r="C300" s="125" t="s">
        <v>2930</v>
      </c>
      <c r="D300" s="67" t="s">
        <v>2928</v>
      </c>
      <c r="E300" s="152"/>
      <c r="F300" s="133"/>
      <c r="G300" s="133"/>
      <c r="H300" s="133" t="s">
        <v>2896</v>
      </c>
      <c r="I300" s="133"/>
      <c r="J300" s="8"/>
      <c r="K300" s="8"/>
      <c r="L300" s="8"/>
    </row>
    <row r="301" spans="1:12" ht="21.75" x14ac:dyDescent="0.5">
      <c r="A301" s="125"/>
      <c r="B301" s="125" t="s">
        <v>19</v>
      </c>
      <c r="C301" s="125"/>
      <c r="D301" s="125" t="s">
        <v>2864</v>
      </c>
      <c r="E301" s="152"/>
      <c r="F301" s="133"/>
      <c r="G301" s="133"/>
      <c r="H301" s="133"/>
      <c r="I301" s="133"/>
      <c r="J301" s="8"/>
      <c r="K301" s="8"/>
      <c r="L301" s="8"/>
    </row>
    <row r="302" spans="1:12" ht="21.75" x14ac:dyDescent="0.5">
      <c r="A302" s="125"/>
      <c r="B302" s="125"/>
      <c r="C302" s="125"/>
      <c r="D302" s="125" t="s">
        <v>2865</v>
      </c>
      <c r="E302" s="152"/>
      <c r="F302" s="133"/>
      <c r="G302" s="133"/>
      <c r="H302" s="133"/>
      <c r="I302" s="133"/>
      <c r="J302" s="8"/>
      <c r="K302" s="8"/>
      <c r="L302" s="8"/>
    </row>
    <row r="303" spans="1:12" ht="21.75" x14ac:dyDescent="0.5">
      <c r="A303" s="125"/>
      <c r="B303" s="125"/>
      <c r="C303" s="125"/>
      <c r="D303" s="125" t="s">
        <v>2866</v>
      </c>
      <c r="E303" s="152"/>
      <c r="F303" s="133"/>
      <c r="G303" s="133"/>
      <c r="H303" s="133"/>
      <c r="I303" s="133"/>
      <c r="J303" s="8"/>
      <c r="K303" s="8"/>
      <c r="L303" s="8"/>
    </row>
    <row r="304" spans="1:12" ht="21.75" x14ac:dyDescent="0.5">
      <c r="A304" s="143"/>
      <c r="B304" s="143"/>
      <c r="C304" s="143"/>
      <c r="D304" s="143" t="s">
        <v>2867</v>
      </c>
      <c r="E304" s="365"/>
      <c r="F304" s="139"/>
      <c r="G304" s="139"/>
      <c r="H304" s="139"/>
      <c r="I304" s="139">
        <f>SUM(I281+1)</f>
        <v>337</v>
      </c>
      <c r="J304" s="8"/>
      <c r="K304" s="8"/>
      <c r="L304" s="8"/>
    </row>
    <row r="305" spans="1:12" ht="21.75" x14ac:dyDescent="0.5">
      <c r="A305" s="1" t="s">
        <v>32</v>
      </c>
      <c r="B305" s="1"/>
      <c r="C305" s="1"/>
      <c r="D305" s="1"/>
      <c r="E305" s="2"/>
      <c r="F305" s="2"/>
      <c r="G305" s="2"/>
      <c r="H305" s="1"/>
      <c r="I305" s="1"/>
      <c r="J305" s="8"/>
      <c r="K305" s="8"/>
      <c r="L305" s="8"/>
    </row>
    <row r="306" spans="1:12" ht="21.75" x14ac:dyDescent="0.5">
      <c r="A306" s="1" t="s">
        <v>33</v>
      </c>
      <c r="B306" s="1"/>
      <c r="C306" s="1"/>
      <c r="D306" s="1"/>
      <c r="E306" s="2"/>
      <c r="F306" s="2"/>
      <c r="G306" s="2"/>
      <c r="H306" s="1"/>
      <c r="I306" s="1"/>
      <c r="J306" s="8"/>
      <c r="K306" s="8"/>
      <c r="L306" s="8"/>
    </row>
    <row r="307" spans="1:12" ht="21.75" x14ac:dyDescent="0.5">
      <c r="A307" s="668" t="s">
        <v>5</v>
      </c>
      <c r="B307" s="670" t="s">
        <v>6</v>
      </c>
      <c r="C307" s="672" t="s">
        <v>7</v>
      </c>
      <c r="D307" s="670" t="s">
        <v>8</v>
      </c>
      <c r="E307" s="667" t="s">
        <v>9</v>
      </c>
      <c r="F307" s="667"/>
      <c r="G307" s="667"/>
      <c r="H307" s="362" t="s">
        <v>10</v>
      </c>
      <c r="I307" s="361" t="s">
        <v>11</v>
      </c>
      <c r="J307" s="8"/>
      <c r="K307" s="8"/>
      <c r="L307" s="8"/>
    </row>
    <row r="308" spans="1:12" ht="21.75" x14ac:dyDescent="0.5">
      <c r="A308" s="669"/>
      <c r="B308" s="671"/>
      <c r="C308" s="676"/>
      <c r="D308" s="671"/>
      <c r="E308" s="359" t="s">
        <v>12</v>
      </c>
      <c r="F308" s="359" t="s">
        <v>13</v>
      </c>
      <c r="G308" s="359" t="s">
        <v>14</v>
      </c>
      <c r="H308" s="6" t="s">
        <v>15</v>
      </c>
      <c r="I308" s="7" t="s">
        <v>16</v>
      </c>
      <c r="J308" s="8"/>
      <c r="K308" s="8"/>
      <c r="L308" s="8"/>
    </row>
    <row r="309" spans="1:12" ht="21.75" x14ac:dyDescent="0.5">
      <c r="A309" s="124">
        <v>40</v>
      </c>
      <c r="B309" s="124" t="s">
        <v>2880</v>
      </c>
      <c r="C309" s="124" t="s">
        <v>2932</v>
      </c>
      <c r="D309" s="363" t="s">
        <v>2868</v>
      </c>
      <c r="E309" s="364">
        <v>50000</v>
      </c>
      <c r="F309" s="132">
        <v>100000</v>
      </c>
      <c r="G309" s="132">
        <v>100000</v>
      </c>
      <c r="H309" s="132" t="s">
        <v>2933</v>
      </c>
      <c r="I309" s="341" t="s">
        <v>28</v>
      </c>
      <c r="J309" s="8"/>
      <c r="K309" s="8"/>
      <c r="L309" s="8"/>
    </row>
    <row r="310" spans="1:12" ht="21.75" x14ac:dyDescent="0.5">
      <c r="A310" s="125"/>
      <c r="B310" s="125" t="s">
        <v>2947</v>
      </c>
      <c r="C310" s="125"/>
      <c r="D310" s="125" t="s">
        <v>2857</v>
      </c>
      <c r="E310" s="22"/>
      <c r="F310" s="76"/>
      <c r="G310" s="76"/>
      <c r="H310" s="133" t="s">
        <v>2934</v>
      </c>
      <c r="I310" s="133"/>
      <c r="J310" s="8"/>
      <c r="K310" s="8"/>
      <c r="L310" s="8"/>
    </row>
    <row r="311" spans="1:12" ht="21.75" x14ac:dyDescent="0.5">
      <c r="A311" s="125"/>
      <c r="B311" s="125" t="s">
        <v>19</v>
      </c>
      <c r="C311" s="125"/>
      <c r="D311" s="125" t="s">
        <v>2858</v>
      </c>
      <c r="E311" s="22"/>
      <c r="F311" s="76"/>
      <c r="G311" s="76"/>
      <c r="H311" s="133"/>
      <c r="I311" s="133"/>
      <c r="J311" s="8"/>
      <c r="K311" s="8"/>
      <c r="L311" s="8"/>
    </row>
    <row r="312" spans="1:12" ht="21.75" x14ac:dyDescent="0.5">
      <c r="A312" s="125"/>
      <c r="B312" s="125"/>
      <c r="C312" s="125"/>
      <c r="D312" s="125" t="s">
        <v>2869</v>
      </c>
      <c r="E312" s="152"/>
      <c r="F312" s="133"/>
      <c r="G312" s="133"/>
      <c r="H312" s="133"/>
      <c r="I312" s="133"/>
      <c r="J312" s="8"/>
      <c r="K312" s="8"/>
      <c r="L312" s="8"/>
    </row>
    <row r="313" spans="1:12" ht="21.75" x14ac:dyDescent="0.5">
      <c r="A313" s="125"/>
      <c r="B313" s="125"/>
      <c r="C313" s="125"/>
      <c r="D313" s="125" t="s">
        <v>2870</v>
      </c>
      <c r="E313" s="152"/>
      <c r="F313" s="133"/>
      <c r="G313" s="133"/>
      <c r="H313" s="133"/>
      <c r="I313" s="133"/>
      <c r="J313" s="8"/>
      <c r="K313" s="8"/>
      <c r="L313" s="8"/>
    </row>
    <row r="314" spans="1:12" ht="20.25" customHeight="1" x14ac:dyDescent="0.5">
      <c r="A314" s="125"/>
      <c r="B314" s="125"/>
      <c r="C314" s="125"/>
      <c r="D314" s="125" t="s">
        <v>2862</v>
      </c>
      <c r="E314" s="152"/>
      <c r="F314" s="133"/>
      <c r="G314" s="133"/>
      <c r="H314" s="133"/>
      <c r="I314" s="133"/>
      <c r="J314" s="8"/>
      <c r="K314" s="8"/>
      <c r="L314" s="8"/>
    </row>
    <row r="315" spans="1:12" ht="19.5" customHeight="1" x14ac:dyDescent="0.5">
      <c r="A315" s="125"/>
      <c r="B315" s="125"/>
      <c r="C315" s="125"/>
      <c r="D315" s="125" t="s">
        <v>2426</v>
      </c>
      <c r="E315" s="152"/>
      <c r="F315" s="133"/>
      <c r="G315" s="133"/>
      <c r="H315" s="133"/>
      <c r="I315" s="133"/>
      <c r="J315" s="8"/>
      <c r="K315" s="8"/>
      <c r="L315" s="8"/>
    </row>
    <row r="316" spans="1:12" ht="21.75" x14ac:dyDescent="0.5">
      <c r="A316" s="125">
        <v>41</v>
      </c>
      <c r="B316" s="125" t="s">
        <v>2880</v>
      </c>
      <c r="C316" s="125" t="s">
        <v>2935</v>
      </c>
      <c r="D316" s="212" t="s">
        <v>2871</v>
      </c>
      <c r="E316" s="152"/>
      <c r="F316" s="133">
        <v>100000</v>
      </c>
      <c r="G316" s="133">
        <v>100000</v>
      </c>
      <c r="H316" s="133" t="s">
        <v>2939</v>
      </c>
      <c r="I316" s="133" t="s">
        <v>28</v>
      </c>
      <c r="J316" s="8"/>
      <c r="K316" s="8"/>
      <c r="L316" s="8"/>
    </row>
    <row r="317" spans="1:12" ht="21.75" x14ac:dyDescent="0.5">
      <c r="A317" s="125"/>
      <c r="B317" s="125" t="s">
        <v>2947</v>
      </c>
      <c r="C317" s="125"/>
      <c r="D317" s="125" t="s">
        <v>2936</v>
      </c>
      <c r="E317" s="152"/>
      <c r="F317" s="133"/>
      <c r="G317" s="133"/>
      <c r="H317" s="133" t="s">
        <v>2934</v>
      </c>
      <c r="I317" s="133"/>
      <c r="J317" s="8"/>
      <c r="K317" s="8"/>
      <c r="L317" s="8"/>
    </row>
    <row r="318" spans="1:12" ht="21.75" x14ac:dyDescent="0.5">
      <c r="A318" s="125"/>
      <c r="B318" s="125" t="s">
        <v>19</v>
      </c>
      <c r="C318" s="125"/>
      <c r="D318" s="125" t="s">
        <v>2937</v>
      </c>
      <c r="E318" s="152"/>
      <c r="F318" s="133"/>
      <c r="G318" s="133"/>
      <c r="H318" s="133"/>
      <c r="I318" s="133"/>
      <c r="J318" s="8"/>
      <c r="K318" s="8"/>
      <c r="L318" s="8"/>
    </row>
    <row r="319" spans="1:12" ht="21.75" x14ac:dyDescent="0.5">
      <c r="A319" s="125"/>
      <c r="B319" s="125"/>
      <c r="C319" s="125"/>
      <c r="D319" s="125" t="s">
        <v>2938</v>
      </c>
      <c r="E319" s="152"/>
      <c r="F319" s="133"/>
      <c r="G319" s="133"/>
      <c r="H319" s="133"/>
      <c r="I319" s="133"/>
      <c r="J319" s="8"/>
      <c r="K319" s="8"/>
      <c r="L319" s="8"/>
    </row>
    <row r="320" spans="1:12" ht="21.75" x14ac:dyDescent="0.5">
      <c r="A320" s="125"/>
      <c r="B320" s="125"/>
      <c r="C320" s="125"/>
      <c r="D320" s="125" t="s">
        <v>2862</v>
      </c>
      <c r="E320" s="152"/>
      <c r="F320" s="133"/>
      <c r="G320" s="133"/>
      <c r="H320" s="133"/>
      <c r="I320" s="133"/>
      <c r="J320" s="8"/>
      <c r="K320" s="8"/>
      <c r="L320" s="8"/>
    </row>
    <row r="321" spans="1:12" ht="21.75" x14ac:dyDescent="0.5">
      <c r="A321" s="125"/>
      <c r="B321" s="125"/>
      <c r="C321" s="125"/>
      <c r="D321" s="125" t="s">
        <v>2426</v>
      </c>
      <c r="E321" s="152"/>
      <c r="F321" s="133"/>
      <c r="G321" s="133"/>
      <c r="H321" s="133"/>
      <c r="I321" s="133"/>
      <c r="J321" s="8"/>
      <c r="K321" s="8"/>
      <c r="L321" s="8"/>
    </row>
    <row r="322" spans="1:12" ht="21.75" x14ac:dyDescent="0.5">
      <c r="A322" s="125">
        <v>42</v>
      </c>
      <c r="B322" s="125" t="s">
        <v>2880</v>
      </c>
      <c r="C322" s="125" t="s">
        <v>2924</v>
      </c>
      <c r="D322" s="67" t="s">
        <v>2921</v>
      </c>
      <c r="E322" s="152"/>
      <c r="F322" s="133">
        <v>100000</v>
      </c>
      <c r="G322" s="133">
        <v>100000</v>
      </c>
      <c r="H322" s="133" t="s">
        <v>2925</v>
      </c>
      <c r="I322" s="240" t="s">
        <v>28</v>
      </c>
      <c r="J322" s="8">
        <f>SUM(E309:E322)</f>
        <v>50000</v>
      </c>
      <c r="K322" s="8">
        <f>SUM(F309:F322)</f>
        <v>300000</v>
      </c>
      <c r="L322" s="8">
        <f>SUM(G309:G322)</f>
        <v>300000</v>
      </c>
    </row>
    <row r="323" spans="1:12" ht="21.75" x14ac:dyDescent="0.5">
      <c r="A323" s="125"/>
      <c r="B323" s="125" t="s">
        <v>2948</v>
      </c>
      <c r="C323" s="125" t="s">
        <v>2922</v>
      </c>
      <c r="D323" s="67" t="s">
        <v>2923</v>
      </c>
      <c r="E323" s="152"/>
      <c r="F323" s="133"/>
      <c r="G323" s="133"/>
      <c r="H323" s="133" t="s">
        <v>2926</v>
      </c>
      <c r="I323" s="133"/>
      <c r="J323" s="8"/>
      <c r="K323" s="8"/>
      <c r="L323" s="8"/>
    </row>
    <row r="324" spans="1:12" ht="21.75" x14ac:dyDescent="0.5">
      <c r="A324" s="125"/>
      <c r="B324" s="125" t="s">
        <v>19</v>
      </c>
      <c r="C324" s="125"/>
      <c r="D324" s="125" t="s">
        <v>2858</v>
      </c>
      <c r="E324" s="152"/>
      <c r="F324" s="133"/>
      <c r="G324" s="133"/>
      <c r="H324" s="133" t="s">
        <v>2860</v>
      </c>
      <c r="I324" s="133"/>
      <c r="J324" s="8"/>
      <c r="K324" s="8"/>
      <c r="L324" s="8"/>
    </row>
    <row r="325" spans="1:12" ht="21.75" x14ac:dyDescent="0.5">
      <c r="A325" s="125"/>
      <c r="B325" s="125"/>
      <c r="C325" s="125"/>
      <c r="D325" s="125" t="s">
        <v>2859</v>
      </c>
      <c r="E325" s="152"/>
      <c r="F325" s="133"/>
      <c r="G325" s="133"/>
      <c r="H325" s="133"/>
      <c r="I325" s="133"/>
      <c r="J325" s="8"/>
      <c r="K325" s="8"/>
      <c r="L325" s="8"/>
    </row>
    <row r="326" spans="1:12" ht="18.75" customHeight="1" x14ac:dyDescent="0.5">
      <c r="A326" s="125"/>
      <c r="B326" s="125"/>
      <c r="C326" s="125"/>
      <c r="D326" s="125" t="s">
        <v>2861</v>
      </c>
      <c r="E326" s="152"/>
      <c r="F326" s="133"/>
      <c r="G326" s="133"/>
      <c r="H326" s="133"/>
      <c r="I326" s="133"/>
      <c r="J326" s="8"/>
      <c r="K326" s="8"/>
      <c r="L326" s="8"/>
    </row>
    <row r="327" spans="1:12" ht="21.75" x14ac:dyDescent="0.5">
      <c r="A327" s="125"/>
      <c r="B327" s="125"/>
      <c r="C327" s="125"/>
      <c r="D327" s="125" t="s">
        <v>2862</v>
      </c>
      <c r="E327" s="29"/>
      <c r="F327" s="133"/>
      <c r="G327" s="133"/>
      <c r="H327" s="133"/>
      <c r="I327" s="133"/>
      <c r="J327" s="8"/>
      <c r="K327" s="8"/>
      <c r="L327" s="8"/>
    </row>
    <row r="328" spans="1:12" ht="21.75" x14ac:dyDescent="0.5">
      <c r="A328" s="143"/>
      <c r="B328" s="143"/>
      <c r="C328" s="143"/>
      <c r="D328" s="143" t="s">
        <v>2426</v>
      </c>
      <c r="E328" s="365"/>
      <c r="F328" s="139"/>
      <c r="G328" s="139"/>
      <c r="H328" s="139"/>
      <c r="I328" s="139">
        <f>SUM(I304+1)</f>
        <v>338</v>
      </c>
      <c r="J328" s="8"/>
      <c r="K328" s="8"/>
      <c r="L328" s="8"/>
    </row>
    <row r="329" spans="1:12" ht="21.75" x14ac:dyDescent="0.5">
      <c r="A329" s="1" t="s">
        <v>32</v>
      </c>
      <c r="B329" s="1"/>
      <c r="C329" s="1"/>
      <c r="D329" s="1"/>
      <c r="E329" s="2"/>
      <c r="F329" s="2"/>
      <c r="G329" s="2"/>
      <c r="H329" s="1"/>
      <c r="I329" s="1"/>
      <c r="J329" s="8"/>
      <c r="K329" s="8"/>
      <c r="L329" s="8"/>
    </row>
    <row r="330" spans="1:12" ht="21.75" x14ac:dyDescent="0.5">
      <c r="A330" s="1" t="s">
        <v>33</v>
      </c>
      <c r="B330" s="1"/>
      <c r="C330" s="1"/>
      <c r="D330" s="1"/>
      <c r="E330" s="2"/>
      <c r="F330" s="2"/>
      <c r="G330" s="2"/>
      <c r="H330" s="1"/>
      <c r="I330" s="1"/>
      <c r="J330" s="8"/>
      <c r="K330" s="8"/>
      <c r="L330" s="8"/>
    </row>
    <row r="331" spans="1:12" ht="21.75" x14ac:dyDescent="0.5">
      <c r="A331" s="668" t="s">
        <v>5</v>
      </c>
      <c r="B331" s="670" t="s">
        <v>6</v>
      </c>
      <c r="C331" s="672" t="s">
        <v>7</v>
      </c>
      <c r="D331" s="670" t="s">
        <v>8</v>
      </c>
      <c r="E331" s="667" t="s">
        <v>9</v>
      </c>
      <c r="F331" s="667"/>
      <c r="G331" s="667"/>
      <c r="H331" s="362" t="s">
        <v>10</v>
      </c>
      <c r="I331" s="361" t="s">
        <v>11</v>
      </c>
      <c r="J331" s="8"/>
      <c r="K331" s="8"/>
      <c r="L331" s="8"/>
    </row>
    <row r="332" spans="1:12" ht="21.75" x14ac:dyDescent="0.5">
      <c r="A332" s="669"/>
      <c r="B332" s="671"/>
      <c r="C332" s="676"/>
      <c r="D332" s="671"/>
      <c r="E332" s="359" t="s">
        <v>12</v>
      </c>
      <c r="F332" s="359" t="s">
        <v>13</v>
      </c>
      <c r="G332" s="359" t="s">
        <v>14</v>
      </c>
      <c r="H332" s="6" t="s">
        <v>15</v>
      </c>
      <c r="I332" s="7" t="s">
        <v>16</v>
      </c>
      <c r="J332" s="8"/>
      <c r="K332" s="8"/>
      <c r="L332" s="8"/>
    </row>
    <row r="333" spans="1:12" ht="21.75" x14ac:dyDescent="0.5">
      <c r="A333" s="124">
        <v>43</v>
      </c>
      <c r="B333" s="124" t="s">
        <v>2880</v>
      </c>
      <c r="C333" s="124" t="s">
        <v>2929</v>
      </c>
      <c r="D333" s="66" t="s">
        <v>2927</v>
      </c>
      <c r="E333" s="364">
        <v>50000</v>
      </c>
      <c r="F333" s="132">
        <v>100000</v>
      </c>
      <c r="G333" s="132">
        <v>100000</v>
      </c>
      <c r="H333" s="132" t="s">
        <v>2931</v>
      </c>
      <c r="I333" s="341" t="s">
        <v>28</v>
      </c>
      <c r="J333" s="8"/>
      <c r="K333" s="8"/>
      <c r="L333" s="8"/>
    </row>
    <row r="334" spans="1:12" ht="21.75" x14ac:dyDescent="0.5">
      <c r="A334" s="125"/>
      <c r="B334" s="125" t="s">
        <v>2949</v>
      </c>
      <c r="C334" s="125" t="s">
        <v>2930</v>
      </c>
      <c r="D334" s="67" t="s">
        <v>2928</v>
      </c>
      <c r="E334" s="152"/>
      <c r="F334" s="133"/>
      <c r="G334" s="133"/>
      <c r="H334" s="133" t="s">
        <v>2896</v>
      </c>
      <c r="I334" s="133"/>
      <c r="J334" s="8"/>
      <c r="K334" s="8"/>
      <c r="L334" s="8"/>
    </row>
    <row r="335" spans="1:12" ht="21.75" x14ac:dyDescent="0.5">
      <c r="A335" s="125"/>
      <c r="B335" s="125" t="s">
        <v>19</v>
      </c>
      <c r="C335" s="125"/>
      <c r="D335" s="125" t="s">
        <v>2864</v>
      </c>
      <c r="E335" s="152"/>
      <c r="F335" s="133"/>
      <c r="G335" s="133"/>
      <c r="H335" s="133"/>
      <c r="I335" s="133"/>
      <c r="J335" s="8"/>
      <c r="K335" s="8"/>
      <c r="L335" s="8"/>
    </row>
    <row r="336" spans="1:12" ht="21.75" x14ac:dyDescent="0.5">
      <c r="A336" s="125"/>
      <c r="B336" s="125"/>
      <c r="C336" s="125"/>
      <c r="D336" s="125" t="s">
        <v>2865</v>
      </c>
      <c r="E336" s="152"/>
      <c r="F336" s="133"/>
      <c r="G336" s="133"/>
      <c r="H336" s="133"/>
      <c r="I336" s="133"/>
      <c r="J336" s="8"/>
      <c r="K336" s="8"/>
      <c r="L336" s="8"/>
    </row>
    <row r="337" spans="1:12" ht="21.75" x14ac:dyDescent="0.5">
      <c r="A337" s="125"/>
      <c r="B337" s="125"/>
      <c r="C337" s="125"/>
      <c r="D337" s="125" t="s">
        <v>2866</v>
      </c>
      <c r="E337" s="152"/>
      <c r="F337" s="133"/>
      <c r="G337" s="133"/>
      <c r="H337" s="133"/>
      <c r="I337" s="133"/>
      <c r="J337" s="8"/>
      <c r="K337" s="8"/>
      <c r="L337" s="8"/>
    </row>
    <row r="338" spans="1:12" ht="21.75" x14ac:dyDescent="0.5">
      <c r="A338" s="125"/>
      <c r="B338" s="125"/>
      <c r="C338" s="125"/>
      <c r="D338" s="125" t="s">
        <v>2867</v>
      </c>
      <c r="E338" s="152"/>
      <c r="F338" s="133"/>
      <c r="G338" s="133"/>
      <c r="H338" s="133"/>
      <c r="I338" s="133"/>
      <c r="J338" s="8"/>
      <c r="K338" s="8"/>
      <c r="L338" s="8"/>
    </row>
    <row r="339" spans="1:12" ht="21.75" x14ac:dyDescent="0.5">
      <c r="A339" s="125">
        <v>44</v>
      </c>
      <c r="B339" s="125" t="s">
        <v>2880</v>
      </c>
      <c r="C339" s="125" t="s">
        <v>2932</v>
      </c>
      <c r="D339" s="212" t="s">
        <v>2868</v>
      </c>
      <c r="E339" s="152">
        <v>50000</v>
      </c>
      <c r="F339" s="133">
        <v>100000</v>
      </c>
      <c r="G339" s="133">
        <v>100000</v>
      </c>
      <c r="H339" s="133" t="s">
        <v>2933</v>
      </c>
      <c r="I339" s="240" t="s">
        <v>28</v>
      </c>
      <c r="J339" s="8"/>
      <c r="K339" s="8"/>
      <c r="L339" s="8"/>
    </row>
    <row r="340" spans="1:12" ht="21.75" x14ac:dyDescent="0.5">
      <c r="A340" s="125"/>
      <c r="B340" s="125" t="s">
        <v>2949</v>
      </c>
      <c r="C340" s="125"/>
      <c r="D340" s="125" t="s">
        <v>2857</v>
      </c>
      <c r="E340" s="22"/>
      <c r="F340" s="76"/>
      <c r="G340" s="76"/>
      <c r="H340" s="133" t="s">
        <v>2934</v>
      </c>
      <c r="I340" s="133"/>
      <c r="J340" s="8"/>
      <c r="K340" s="8"/>
      <c r="L340" s="8"/>
    </row>
    <row r="341" spans="1:12" ht="21.75" x14ac:dyDescent="0.5">
      <c r="A341" s="125"/>
      <c r="B341" s="125" t="s">
        <v>19</v>
      </c>
      <c r="C341" s="125"/>
      <c r="D341" s="125" t="s">
        <v>2858</v>
      </c>
      <c r="E341" s="22"/>
      <c r="F341" s="76"/>
      <c r="G341" s="76"/>
      <c r="H341" s="133"/>
      <c r="I341" s="133"/>
      <c r="J341" s="8"/>
      <c r="K341" s="8"/>
      <c r="L341" s="8"/>
    </row>
    <row r="342" spans="1:12" ht="21.75" x14ac:dyDescent="0.5">
      <c r="A342" s="125"/>
      <c r="B342" s="125"/>
      <c r="C342" s="125"/>
      <c r="D342" s="125" t="s">
        <v>2869</v>
      </c>
      <c r="E342" s="152"/>
      <c r="F342" s="133"/>
      <c r="G342" s="133"/>
      <c r="H342" s="133"/>
      <c r="I342" s="133"/>
      <c r="J342" s="8"/>
      <c r="K342" s="8"/>
      <c r="L342" s="8"/>
    </row>
    <row r="343" spans="1:12" ht="21.75" x14ac:dyDescent="0.5">
      <c r="A343" s="125"/>
      <c r="B343" s="125"/>
      <c r="C343" s="125"/>
      <c r="D343" s="125" t="s">
        <v>2870</v>
      </c>
      <c r="E343" s="152"/>
      <c r="F343" s="133"/>
      <c r="G343" s="133"/>
      <c r="H343" s="133"/>
      <c r="I343" s="133"/>
      <c r="J343" s="8"/>
      <c r="K343" s="8"/>
      <c r="L343" s="8"/>
    </row>
    <row r="344" spans="1:12" ht="21.75" x14ac:dyDescent="0.5">
      <c r="A344" s="125"/>
      <c r="B344" s="125"/>
      <c r="C344" s="125"/>
      <c r="D344" s="125" t="s">
        <v>2862</v>
      </c>
      <c r="E344" s="152"/>
      <c r="F344" s="133"/>
      <c r="G344" s="133"/>
      <c r="H344" s="133"/>
      <c r="I344" s="133"/>
      <c r="J344" s="8"/>
      <c r="K344" s="8"/>
      <c r="L344" s="8"/>
    </row>
    <row r="345" spans="1:12" ht="21.75" x14ac:dyDescent="0.5">
      <c r="A345" s="125"/>
      <c r="B345" s="125"/>
      <c r="C345" s="125"/>
      <c r="D345" s="125" t="s">
        <v>2426</v>
      </c>
      <c r="E345" s="152"/>
      <c r="F345" s="133"/>
      <c r="G345" s="133"/>
      <c r="H345" s="133"/>
      <c r="I345" s="133"/>
      <c r="J345" s="8"/>
      <c r="K345" s="8"/>
      <c r="L345" s="8"/>
    </row>
    <row r="346" spans="1:12" ht="21.75" x14ac:dyDescent="0.5">
      <c r="A346" s="125">
        <v>45</v>
      </c>
      <c r="B346" s="125" t="s">
        <v>2880</v>
      </c>
      <c r="C346" s="125" t="s">
        <v>2935</v>
      </c>
      <c r="D346" s="212" t="s">
        <v>2871</v>
      </c>
      <c r="E346" s="152"/>
      <c r="F346" s="133">
        <v>100000</v>
      </c>
      <c r="G346" s="133">
        <v>100000</v>
      </c>
      <c r="H346" s="133" t="s">
        <v>2939</v>
      </c>
      <c r="I346" s="133" t="s">
        <v>28</v>
      </c>
      <c r="J346" s="8">
        <f>SUM(E333:E346)</f>
        <v>100000</v>
      </c>
      <c r="K346" s="8">
        <f>SUM(F333:F346)</f>
        <v>300000</v>
      </c>
      <c r="L346" s="8">
        <f>SUM(G333:G346)</f>
        <v>300000</v>
      </c>
    </row>
    <row r="347" spans="1:12" ht="21.75" x14ac:dyDescent="0.5">
      <c r="A347" s="125"/>
      <c r="B347" s="125" t="s">
        <v>2949</v>
      </c>
      <c r="C347" s="125"/>
      <c r="D347" s="125" t="s">
        <v>2936</v>
      </c>
      <c r="E347" s="152"/>
      <c r="F347" s="133"/>
      <c r="G347" s="133"/>
      <c r="H347" s="133" t="s">
        <v>2934</v>
      </c>
      <c r="I347" s="133"/>
      <c r="J347" s="8"/>
      <c r="K347" s="8"/>
      <c r="L347" s="8"/>
    </row>
    <row r="348" spans="1:12" ht="21.75" x14ac:dyDescent="0.5">
      <c r="A348" s="125"/>
      <c r="B348" s="125" t="s">
        <v>19</v>
      </c>
      <c r="C348" s="125"/>
      <c r="D348" s="125" t="s">
        <v>2937</v>
      </c>
      <c r="E348" s="152"/>
      <c r="F348" s="133"/>
      <c r="G348" s="133"/>
      <c r="H348" s="133"/>
      <c r="I348" s="133"/>
      <c r="J348" s="8"/>
      <c r="K348" s="8"/>
      <c r="L348" s="8"/>
    </row>
    <row r="349" spans="1:12" ht="21.75" x14ac:dyDescent="0.5">
      <c r="A349" s="125"/>
      <c r="B349" s="125"/>
      <c r="C349" s="125"/>
      <c r="D349" s="125" t="s">
        <v>2938</v>
      </c>
      <c r="E349" s="152"/>
      <c r="F349" s="133"/>
      <c r="G349" s="133"/>
      <c r="H349" s="133"/>
      <c r="I349" s="133"/>
      <c r="J349" s="8"/>
      <c r="K349" s="8"/>
      <c r="L349" s="8"/>
    </row>
    <row r="350" spans="1:12" ht="21.75" x14ac:dyDescent="0.5">
      <c r="A350" s="125"/>
      <c r="B350" s="125"/>
      <c r="C350" s="125"/>
      <c r="D350" s="125" t="s">
        <v>2862</v>
      </c>
      <c r="E350" s="152"/>
      <c r="F350" s="133"/>
      <c r="G350" s="133"/>
      <c r="H350" s="133"/>
      <c r="I350" s="133"/>
      <c r="J350" s="8"/>
      <c r="K350" s="8"/>
      <c r="L350" s="8"/>
    </row>
    <row r="351" spans="1:12" ht="21.75" x14ac:dyDescent="0.5">
      <c r="A351" s="143"/>
      <c r="B351" s="143"/>
      <c r="C351" s="143"/>
      <c r="D351" s="143" t="s">
        <v>2426</v>
      </c>
      <c r="E351" s="365"/>
      <c r="F351" s="139"/>
      <c r="G351" s="139"/>
      <c r="H351" s="139"/>
      <c r="I351" s="139">
        <f>SUM(I328+1)</f>
        <v>339</v>
      </c>
      <c r="J351" s="8"/>
      <c r="K351" s="8"/>
      <c r="L351" s="8"/>
    </row>
    <row r="352" spans="1:12" ht="21.75" x14ac:dyDescent="0.5">
      <c r="A352" s="1" t="s">
        <v>32</v>
      </c>
      <c r="B352" s="1"/>
      <c r="C352" s="1"/>
      <c r="D352" s="1"/>
      <c r="E352" s="2"/>
      <c r="F352" s="2"/>
      <c r="G352" s="2"/>
      <c r="H352" s="1"/>
      <c r="I352" s="1"/>
      <c r="J352" s="8"/>
      <c r="K352" s="8"/>
      <c r="L352" s="8"/>
    </row>
    <row r="353" spans="1:12" ht="21.75" x14ac:dyDescent="0.5">
      <c r="A353" s="1" t="s">
        <v>33</v>
      </c>
      <c r="B353" s="1"/>
      <c r="C353" s="1"/>
      <c r="D353" s="1"/>
      <c r="E353" s="2"/>
      <c r="F353" s="2"/>
      <c r="G353" s="2"/>
      <c r="H353" s="1"/>
      <c r="I353" s="1"/>
      <c r="J353" s="8"/>
      <c r="K353" s="8"/>
      <c r="L353" s="8"/>
    </row>
    <row r="354" spans="1:12" ht="21.75" x14ac:dyDescent="0.5">
      <c r="A354" s="668" t="s">
        <v>5</v>
      </c>
      <c r="B354" s="670" t="s">
        <v>6</v>
      </c>
      <c r="C354" s="672" t="s">
        <v>7</v>
      </c>
      <c r="D354" s="670" t="s">
        <v>8</v>
      </c>
      <c r="E354" s="667" t="s">
        <v>9</v>
      </c>
      <c r="F354" s="667"/>
      <c r="G354" s="667"/>
      <c r="H354" s="362" t="s">
        <v>10</v>
      </c>
      <c r="I354" s="361" t="s">
        <v>11</v>
      </c>
      <c r="J354" s="8"/>
      <c r="K354" s="8"/>
      <c r="L354" s="8"/>
    </row>
    <row r="355" spans="1:12" ht="21.75" x14ac:dyDescent="0.5">
      <c r="A355" s="669"/>
      <c r="B355" s="671"/>
      <c r="C355" s="676"/>
      <c r="D355" s="671"/>
      <c r="E355" s="359" t="s">
        <v>12</v>
      </c>
      <c r="F355" s="359" t="s">
        <v>13</v>
      </c>
      <c r="G355" s="359" t="s">
        <v>14</v>
      </c>
      <c r="H355" s="6" t="s">
        <v>15</v>
      </c>
      <c r="I355" s="7" t="s">
        <v>16</v>
      </c>
      <c r="J355" s="8"/>
      <c r="K355" s="8"/>
      <c r="L355" s="8"/>
    </row>
    <row r="356" spans="1:12" ht="21.75" x14ac:dyDescent="0.5">
      <c r="A356" s="124">
        <v>46</v>
      </c>
      <c r="B356" s="124" t="s">
        <v>2880</v>
      </c>
      <c r="C356" s="124" t="s">
        <v>2924</v>
      </c>
      <c r="D356" s="66" t="s">
        <v>2921</v>
      </c>
      <c r="E356" s="364"/>
      <c r="F356" s="132">
        <v>100000</v>
      </c>
      <c r="G356" s="132">
        <v>100000</v>
      </c>
      <c r="H356" s="132" t="s">
        <v>2925</v>
      </c>
      <c r="I356" s="341" t="s">
        <v>28</v>
      </c>
      <c r="J356" s="8"/>
      <c r="K356" s="8"/>
      <c r="L356" s="8"/>
    </row>
    <row r="357" spans="1:12" ht="21.75" x14ac:dyDescent="0.5">
      <c r="A357" s="125"/>
      <c r="B357" s="125" t="s">
        <v>2950</v>
      </c>
      <c r="C357" s="125" t="s">
        <v>2922</v>
      </c>
      <c r="D357" s="67" t="s">
        <v>2923</v>
      </c>
      <c r="E357" s="152"/>
      <c r="F357" s="133"/>
      <c r="G357" s="133"/>
      <c r="H357" s="133" t="s">
        <v>2926</v>
      </c>
      <c r="I357" s="133"/>
      <c r="J357" s="8"/>
      <c r="K357" s="8"/>
      <c r="L357" s="8"/>
    </row>
    <row r="358" spans="1:12" ht="21.75" x14ac:dyDescent="0.5">
      <c r="A358" s="125"/>
      <c r="B358" s="125" t="s">
        <v>19</v>
      </c>
      <c r="C358" s="125"/>
      <c r="D358" s="125" t="s">
        <v>2858</v>
      </c>
      <c r="E358" s="152"/>
      <c r="F358" s="133"/>
      <c r="G358" s="133"/>
      <c r="H358" s="133" t="s">
        <v>2860</v>
      </c>
      <c r="I358" s="133"/>
      <c r="J358" s="8"/>
      <c r="K358" s="8"/>
      <c r="L358" s="8"/>
    </row>
    <row r="359" spans="1:12" ht="21.75" x14ac:dyDescent="0.5">
      <c r="A359" s="125"/>
      <c r="B359" s="125"/>
      <c r="C359" s="125"/>
      <c r="D359" s="125" t="s">
        <v>2859</v>
      </c>
      <c r="E359" s="152"/>
      <c r="F359" s="133"/>
      <c r="G359" s="133"/>
      <c r="H359" s="133"/>
      <c r="I359" s="133"/>
      <c r="J359" s="8"/>
      <c r="K359" s="8"/>
      <c r="L359" s="8"/>
    </row>
    <row r="360" spans="1:12" ht="21.75" x14ac:dyDescent="0.5">
      <c r="A360" s="125"/>
      <c r="B360" s="125"/>
      <c r="C360" s="125"/>
      <c r="D360" s="125" t="s">
        <v>2861</v>
      </c>
      <c r="E360" s="152"/>
      <c r="F360" s="133"/>
      <c r="G360" s="133"/>
      <c r="H360" s="133"/>
      <c r="I360" s="133"/>
      <c r="J360" s="8"/>
      <c r="K360" s="8"/>
      <c r="L360" s="8"/>
    </row>
    <row r="361" spans="1:12" ht="21.75" x14ac:dyDescent="0.5">
      <c r="A361" s="125"/>
      <c r="B361" s="125"/>
      <c r="C361" s="125"/>
      <c r="D361" s="125" t="s">
        <v>2862</v>
      </c>
      <c r="E361" s="29"/>
      <c r="F361" s="133"/>
      <c r="G361" s="133"/>
      <c r="H361" s="133"/>
      <c r="I361" s="133"/>
      <c r="J361" s="8"/>
      <c r="K361" s="8"/>
      <c r="L361" s="8"/>
    </row>
    <row r="362" spans="1:12" ht="21.75" x14ac:dyDescent="0.5">
      <c r="A362" s="125"/>
      <c r="B362" s="125"/>
      <c r="C362" s="125"/>
      <c r="D362" s="125" t="s">
        <v>2426</v>
      </c>
      <c r="E362" s="152"/>
      <c r="F362" s="133"/>
      <c r="G362" s="133"/>
      <c r="H362" s="133"/>
      <c r="I362" s="133"/>
      <c r="J362" s="8"/>
      <c r="K362" s="8"/>
      <c r="L362" s="8"/>
    </row>
    <row r="363" spans="1:12" ht="21.75" x14ac:dyDescent="0.5">
      <c r="A363" s="125">
        <v>47</v>
      </c>
      <c r="B363" s="125" t="s">
        <v>2880</v>
      </c>
      <c r="C363" s="125" t="s">
        <v>2929</v>
      </c>
      <c r="D363" s="67" t="s">
        <v>2927</v>
      </c>
      <c r="E363" s="152">
        <v>50000</v>
      </c>
      <c r="F363" s="133">
        <v>100000</v>
      </c>
      <c r="G363" s="133">
        <v>100000</v>
      </c>
      <c r="H363" s="133" t="s">
        <v>2931</v>
      </c>
      <c r="I363" s="240" t="s">
        <v>28</v>
      </c>
      <c r="J363" s="8"/>
      <c r="K363" s="8"/>
      <c r="L363" s="8"/>
    </row>
    <row r="364" spans="1:12" ht="21.75" x14ac:dyDescent="0.5">
      <c r="A364" s="125"/>
      <c r="B364" s="125" t="s">
        <v>2950</v>
      </c>
      <c r="C364" s="125" t="s">
        <v>2930</v>
      </c>
      <c r="D364" s="67" t="s">
        <v>2928</v>
      </c>
      <c r="E364" s="152"/>
      <c r="F364" s="133"/>
      <c r="G364" s="133"/>
      <c r="H364" s="133" t="s">
        <v>2896</v>
      </c>
      <c r="I364" s="133"/>
      <c r="J364" s="8"/>
      <c r="K364" s="8"/>
      <c r="L364" s="8"/>
    </row>
    <row r="365" spans="1:12" ht="21.75" x14ac:dyDescent="0.5">
      <c r="A365" s="125"/>
      <c r="B365" s="125" t="s">
        <v>19</v>
      </c>
      <c r="C365" s="125"/>
      <c r="D365" s="125" t="s">
        <v>2864</v>
      </c>
      <c r="E365" s="152"/>
      <c r="F365" s="133"/>
      <c r="G365" s="133"/>
      <c r="H365" s="133"/>
      <c r="I365" s="133"/>
      <c r="J365" s="8"/>
      <c r="K365" s="8"/>
      <c r="L365" s="8"/>
    </row>
    <row r="366" spans="1:12" ht="21.75" x14ac:dyDescent="0.5">
      <c r="A366" s="125"/>
      <c r="B366" s="125"/>
      <c r="C366" s="125"/>
      <c r="D366" s="125" t="s">
        <v>2865</v>
      </c>
      <c r="E366" s="152"/>
      <c r="F366" s="133"/>
      <c r="G366" s="133"/>
      <c r="H366" s="133"/>
      <c r="I366" s="133"/>
      <c r="J366" s="8"/>
      <c r="K366" s="8"/>
      <c r="L366" s="8"/>
    </row>
    <row r="367" spans="1:12" ht="21.75" x14ac:dyDescent="0.5">
      <c r="A367" s="125"/>
      <c r="B367" s="125"/>
      <c r="C367" s="125"/>
      <c r="D367" s="125" t="s">
        <v>2866</v>
      </c>
      <c r="E367" s="152"/>
      <c r="F367" s="133"/>
      <c r="G367" s="133"/>
      <c r="H367" s="133"/>
      <c r="I367" s="133"/>
      <c r="J367" s="8"/>
      <c r="K367" s="8"/>
      <c r="L367" s="8"/>
    </row>
    <row r="368" spans="1:12" ht="21.75" x14ac:dyDescent="0.5">
      <c r="A368" s="125"/>
      <c r="B368" s="125"/>
      <c r="C368" s="125"/>
      <c r="D368" s="125" t="s">
        <v>2867</v>
      </c>
      <c r="E368" s="152"/>
      <c r="F368" s="133"/>
      <c r="G368" s="133"/>
      <c r="H368" s="133"/>
      <c r="I368" s="133"/>
      <c r="J368" s="8"/>
      <c r="K368" s="8"/>
      <c r="L368" s="8"/>
    </row>
    <row r="369" spans="1:12" ht="21.75" x14ac:dyDescent="0.5">
      <c r="A369" s="125">
        <v>48</v>
      </c>
      <c r="B369" s="125" t="s">
        <v>2880</v>
      </c>
      <c r="C369" s="125" t="s">
        <v>2932</v>
      </c>
      <c r="D369" s="212" t="s">
        <v>2868</v>
      </c>
      <c r="E369" s="152">
        <v>50000</v>
      </c>
      <c r="F369" s="133">
        <v>100000</v>
      </c>
      <c r="G369" s="133">
        <v>100000</v>
      </c>
      <c r="H369" s="133" t="s">
        <v>2933</v>
      </c>
      <c r="I369" s="240" t="s">
        <v>28</v>
      </c>
      <c r="J369" s="8">
        <f>SUM(E356:E369)</f>
        <v>100000</v>
      </c>
      <c r="K369" s="8">
        <f>SUM(F356:F369)</f>
        <v>300000</v>
      </c>
      <c r="L369" s="8">
        <f>SUM(G356:G369)</f>
        <v>300000</v>
      </c>
    </row>
    <row r="370" spans="1:12" ht="21.75" x14ac:dyDescent="0.5">
      <c r="A370" s="125"/>
      <c r="B370" s="125" t="s">
        <v>2950</v>
      </c>
      <c r="C370" s="125"/>
      <c r="D370" s="125" t="s">
        <v>2857</v>
      </c>
      <c r="E370" s="22"/>
      <c r="F370" s="76"/>
      <c r="G370" s="76"/>
      <c r="H370" s="133" t="s">
        <v>2934</v>
      </c>
      <c r="I370" s="133"/>
      <c r="J370" s="8"/>
      <c r="K370" s="8"/>
      <c r="L370" s="8"/>
    </row>
    <row r="371" spans="1:12" ht="21.75" x14ac:dyDescent="0.5">
      <c r="A371" s="125"/>
      <c r="B371" s="125" t="s">
        <v>19</v>
      </c>
      <c r="C371" s="125"/>
      <c r="D371" s="125" t="s">
        <v>2858</v>
      </c>
      <c r="E371" s="22"/>
      <c r="F371" s="76"/>
      <c r="G371" s="76"/>
      <c r="H371" s="133"/>
      <c r="I371" s="133"/>
      <c r="J371" s="8"/>
      <c r="K371" s="8"/>
      <c r="L371" s="8"/>
    </row>
    <row r="372" spans="1:12" ht="21.75" x14ac:dyDescent="0.5">
      <c r="A372" s="125"/>
      <c r="B372" s="125"/>
      <c r="C372" s="125"/>
      <c r="D372" s="125" t="s">
        <v>2869</v>
      </c>
      <c r="E372" s="152"/>
      <c r="F372" s="133"/>
      <c r="G372" s="133"/>
      <c r="H372" s="133"/>
      <c r="I372" s="133"/>
      <c r="J372" s="8"/>
      <c r="K372" s="8"/>
      <c r="L372" s="8"/>
    </row>
    <row r="373" spans="1:12" ht="21.75" x14ac:dyDescent="0.5">
      <c r="A373" s="125"/>
      <c r="B373" s="125"/>
      <c r="C373" s="125"/>
      <c r="D373" s="125" t="s">
        <v>2959</v>
      </c>
      <c r="E373" s="152"/>
      <c r="F373" s="133"/>
      <c r="G373" s="133"/>
      <c r="H373" s="133"/>
      <c r="I373" s="133"/>
      <c r="J373" s="8"/>
      <c r="K373" s="8"/>
      <c r="L373" s="8"/>
    </row>
    <row r="374" spans="1:12" ht="21.75" x14ac:dyDescent="0.5">
      <c r="A374" s="143"/>
      <c r="B374" s="143"/>
      <c r="C374" s="143"/>
      <c r="D374" s="143" t="s">
        <v>2426</v>
      </c>
      <c r="E374" s="365"/>
      <c r="F374" s="139"/>
      <c r="G374" s="139"/>
      <c r="H374" s="139"/>
      <c r="I374" s="139">
        <f>SUM(I351+1)</f>
        <v>340</v>
      </c>
      <c r="J374" s="8"/>
      <c r="K374" s="8"/>
      <c r="L374" s="8"/>
    </row>
    <row r="375" spans="1:12" ht="21.75" x14ac:dyDescent="0.5">
      <c r="A375" s="1" t="s">
        <v>32</v>
      </c>
      <c r="B375" s="1"/>
      <c r="C375" s="1"/>
      <c r="D375" s="1"/>
      <c r="E375" s="2"/>
      <c r="F375" s="2"/>
      <c r="G375" s="2"/>
      <c r="H375" s="1"/>
      <c r="I375" s="1"/>
      <c r="J375" s="8"/>
      <c r="K375" s="8"/>
      <c r="L375" s="8"/>
    </row>
    <row r="376" spans="1:12" ht="21.75" x14ac:dyDescent="0.5">
      <c r="A376" s="1" t="s">
        <v>33</v>
      </c>
      <c r="B376" s="1"/>
      <c r="C376" s="1"/>
      <c r="D376" s="1"/>
      <c r="E376" s="2"/>
      <c r="F376" s="2"/>
      <c r="G376" s="2"/>
      <c r="H376" s="1"/>
      <c r="I376" s="1"/>
      <c r="J376" s="8"/>
      <c r="K376" s="8"/>
      <c r="L376" s="8"/>
    </row>
    <row r="377" spans="1:12" ht="21.75" x14ac:dyDescent="0.5">
      <c r="A377" s="668" t="s">
        <v>5</v>
      </c>
      <c r="B377" s="670" t="s">
        <v>6</v>
      </c>
      <c r="C377" s="672" t="s">
        <v>7</v>
      </c>
      <c r="D377" s="670" t="s">
        <v>8</v>
      </c>
      <c r="E377" s="667" t="s">
        <v>9</v>
      </c>
      <c r="F377" s="667"/>
      <c r="G377" s="667"/>
      <c r="H377" s="362" t="s">
        <v>10</v>
      </c>
      <c r="I377" s="361" t="s">
        <v>11</v>
      </c>
      <c r="J377" s="8"/>
      <c r="K377" s="8"/>
      <c r="L377" s="8"/>
    </row>
    <row r="378" spans="1:12" ht="21.75" x14ac:dyDescent="0.5">
      <c r="A378" s="669"/>
      <c r="B378" s="671"/>
      <c r="C378" s="676"/>
      <c r="D378" s="671"/>
      <c r="E378" s="359" t="s">
        <v>12</v>
      </c>
      <c r="F378" s="359" t="s">
        <v>13</v>
      </c>
      <c r="G378" s="359" t="s">
        <v>14</v>
      </c>
      <c r="H378" s="6" t="s">
        <v>15</v>
      </c>
      <c r="I378" s="7" t="s">
        <v>16</v>
      </c>
      <c r="J378" s="8"/>
      <c r="K378" s="8"/>
      <c r="L378" s="8"/>
    </row>
    <row r="379" spans="1:12" ht="21.75" x14ac:dyDescent="0.5">
      <c r="A379" s="124">
        <v>49</v>
      </c>
      <c r="B379" s="124" t="s">
        <v>2880</v>
      </c>
      <c r="C379" s="124" t="s">
        <v>2935</v>
      </c>
      <c r="D379" s="363" t="s">
        <v>2871</v>
      </c>
      <c r="E379" s="364"/>
      <c r="F379" s="132">
        <v>100000</v>
      </c>
      <c r="G379" s="132">
        <v>100000</v>
      </c>
      <c r="H379" s="132" t="s">
        <v>2939</v>
      </c>
      <c r="I379" s="132" t="s">
        <v>28</v>
      </c>
      <c r="J379" s="8"/>
      <c r="K379" s="8"/>
      <c r="L379" s="8"/>
    </row>
    <row r="380" spans="1:12" ht="21.75" x14ac:dyDescent="0.5">
      <c r="A380" s="125"/>
      <c r="B380" s="125" t="s">
        <v>2950</v>
      </c>
      <c r="C380" s="125"/>
      <c r="D380" s="125" t="s">
        <v>2936</v>
      </c>
      <c r="E380" s="152"/>
      <c r="F380" s="133"/>
      <c r="G380" s="133"/>
      <c r="H380" s="133" t="s">
        <v>2934</v>
      </c>
      <c r="I380" s="133"/>
      <c r="J380" s="8"/>
      <c r="K380" s="8"/>
      <c r="L380" s="8"/>
    </row>
    <row r="381" spans="1:12" ht="21.75" x14ac:dyDescent="0.5">
      <c r="A381" s="125"/>
      <c r="B381" s="125" t="s">
        <v>19</v>
      </c>
      <c r="C381" s="125"/>
      <c r="D381" s="125" t="s">
        <v>2937</v>
      </c>
      <c r="E381" s="152"/>
      <c r="F381" s="133"/>
      <c r="G381" s="133"/>
      <c r="H381" s="133"/>
      <c r="I381" s="133"/>
      <c r="J381" s="8"/>
      <c r="K381" s="8"/>
      <c r="L381" s="8"/>
    </row>
    <row r="382" spans="1:12" ht="21.75" x14ac:dyDescent="0.5">
      <c r="A382" s="125"/>
      <c r="B382" s="125"/>
      <c r="C382" s="125"/>
      <c r="D382" s="125" t="s">
        <v>2938</v>
      </c>
      <c r="E382" s="152"/>
      <c r="F382" s="133"/>
      <c r="G382" s="133"/>
      <c r="H382" s="133"/>
      <c r="I382" s="133"/>
      <c r="J382" s="8"/>
      <c r="K382" s="8"/>
      <c r="L382" s="8"/>
    </row>
    <row r="383" spans="1:12" ht="21.75" x14ac:dyDescent="0.5">
      <c r="A383" s="125"/>
      <c r="B383" s="125"/>
      <c r="C383" s="125"/>
      <c r="D383" s="125" t="s">
        <v>2862</v>
      </c>
      <c r="E383" s="152"/>
      <c r="F383" s="133"/>
      <c r="G383" s="133"/>
      <c r="H383" s="133"/>
      <c r="I383" s="133"/>
      <c r="J383" s="8"/>
      <c r="K383" s="8"/>
      <c r="L383" s="8"/>
    </row>
    <row r="384" spans="1:12" ht="21.75" x14ac:dyDescent="0.5">
      <c r="A384" s="125"/>
      <c r="B384" s="125"/>
      <c r="C384" s="125"/>
      <c r="D384" s="125" t="s">
        <v>2426</v>
      </c>
      <c r="E384" s="152"/>
      <c r="F384" s="133"/>
      <c r="G384" s="133"/>
      <c r="H384" s="133"/>
      <c r="I384" s="133"/>
      <c r="J384" s="8"/>
      <c r="K384" s="8"/>
      <c r="L384" s="8"/>
    </row>
    <row r="385" spans="1:12" ht="21.75" x14ac:dyDescent="0.5">
      <c r="A385" s="125">
        <v>50</v>
      </c>
      <c r="B385" s="125" t="s">
        <v>2880</v>
      </c>
      <c r="C385" s="125" t="s">
        <v>2924</v>
      </c>
      <c r="D385" s="67" t="s">
        <v>2921</v>
      </c>
      <c r="E385" s="152"/>
      <c r="F385" s="133">
        <v>100000</v>
      </c>
      <c r="G385" s="133">
        <v>100000</v>
      </c>
      <c r="H385" s="133" t="s">
        <v>2925</v>
      </c>
      <c r="I385" s="240" t="s">
        <v>28</v>
      </c>
      <c r="J385" s="8"/>
      <c r="K385" s="8"/>
      <c r="L385" s="8"/>
    </row>
    <row r="386" spans="1:12" ht="21.75" x14ac:dyDescent="0.5">
      <c r="A386" s="125"/>
      <c r="B386" s="125" t="s">
        <v>2951</v>
      </c>
      <c r="C386" s="125" t="s">
        <v>2922</v>
      </c>
      <c r="D386" s="67" t="s">
        <v>2923</v>
      </c>
      <c r="E386" s="152"/>
      <c r="F386" s="133"/>
      <c r="G386" s="133"/>
      <c r="H386" s="133" t="s">
        <v>2926</v>
      </c>
      <c r="I386" s="133"/>
      <c r="J386" s="8"/>
      <c r="K386" s="8"/>
      <c r="L386" s="8"/>
    </row>
    <row r="387" spans="1:12" ht="21.75" x14ac:dyDescent="0.5">
      <c r="A387" s="125"/>
      <c r="B387" s="125" t="s">
        <v>19</v>
      </c>
      <c r="C387" s="125"/>
      <c r="D387" s="125" t="s">
        <v>2858</v>
      </c>
      <c r="E387" s="152"/>
      <c r="F387" s="133"/>
      <c r="G387" s="133"/>
      <c r="H387" s="133" t="s">
        <v>2860</v>
      </c>
      <c r="I387" s="133"/>
      <c r="J387" s="8"/>
      <c r="K387" s="8"/>
      <c r="L387" s="8"/>
    </row>
    <row r="388" spans="1:12" ht="21.75" x14ac:dyDescent="0.5">
      <c r="A388" s="125"/>
      <c r="B388" s="125"/>
      <c r="C388" s="125"/>
      <c r="D388" s="125" t="s">
        <v>2859</v>
      </c>
      <c r="E388" s="152"/>
      <c r="F388" s="133"/>
      <c r="G388" s="133"/>
      <c r="H388" s="133"/>
      <c r="I388" s="133"/>
      <c r="J388" s="8"/>
      <c r="K388" s="8"/>
      <c r="L388" s="8"/>
    </row>
    <row r="389" spans="1:12" ht="21.75" x14ac:dyDescent="0.5">
      <c r="A389" s="125"/>
      <c r="B389" s="125"/>
      <c r="C389" s="125"/>
      <c r="D389" s="125" t="s">
        <v>2861</v>
      </c>
      <c r="E389" s="152"/>
      <c r="F389" s="133"/>
      <c r="G389" s="133"/>
      <c r="H389" s="133"/>
      <c r="I389" s="133"/>
      <c r="J389" s="8"/>
      <c r="K389" s="8"/>
      <c r="L389" s="8"/>
    </row>
    <row r="390" spans="1:12" ht="21.75" x14ac:dyDescent="0.5">
      <c r="A390" s="125"/>
      <c r="B390" s="125"/>
      <c r="C390" s="125"/>
      <c r="D390" s="125" t="s">
        <v>2862</v>
      </c>
      <c r="E390" s="29"/>
      <c r="F390" s="133"/>
      <c r="G390" s="133"/>
      <c r="H390" s="133"/>
      <c r="I390" s="133"/>
      <c r="J390" s="8"/>
      <c r="K390" s="8"/>
      <c r="L390" s="8"/>
    </row>
    <row r="391" spans="1:12" ht="21.75" x14ac:dyDescent="0.5">
      <c r="A391" s="125"/>
      <c r="B391" s="125"/>
      <c r="C391" s="125"/>
      <c r="D391" s="125" t="s">
        <v>2426</v>
      </c>
      <c r="E391" s="152"/>
      <c r="F391" s="133"/>
      <c r="G391" s="133"/>
      <c r="H391" s="133"/>
      <c r="I391" s="133"/>
      <c r="J391" s="8"/>
      <c r="K391" s="8"/>
      <c r="L391" s="8"/>
    </row>
    <row r="392" spans="1:12" ht="21.75" x14ac:dyDescent="0.5">
      <c r="A392" s="125">
        <v>51</v>
      </c>
      <c r="B392" s="125" t="s">
        <v>2880</v>
      </c>
      <c r="C392" s="125" t="s">
        <v>2929</v>
      </c>
      <c r="D392" s="67" t="s">
        <v>2927</v>
      </c>
      <c r="E392" s="152">
        <v>50000</v>
      </c>
      <c r="F392" s="133">
        <v>100000</v>
      </c>
      <c r="G392" s="133">
        <v>100000</v>
      </c>
      <c r="H392" s="133" t="s">
        <v>2931</v>
      </c>
      <c r="I392" s="240" t="s">
        <v>28</v>
      </c>
      <c r="J392" s="8">
        <f>SUM(E379:E392)</f>
        <v>50000</v>
      </c>
      <c r="K392" s="8">
        <f>SUM(F379:F392)</f>
        <v>300000</v>
      </c>
      <c r="L392" s="8">
        <f>SUM(G379:G392)</f>
        <v>300000</v>
      </c>
    </row>
    <row r="393" spans="1:12" ht="21.75" x14ac:dyDescent="0.5">
      <c r="A393" s="125"/>
      <c r="B393" s="125" t="s">
        <v>2951</v>
      </c>
      <c r="C393" s="125" t="s">
        <v>2930</v>
      </c>
      <c r="D393" s="67" t="s">
        <v>2928</v>
      </c>
      <c r="E393" s="152"/>
      <c r="F393" s="133"/>
      <c r="G393" s="133"/>
      <c r="H393" s="133" t="s">
        <v>2896</v>
      </c>
      <c r="I393" s="133"/>
      <c r="J393" s="8"/>
      <c r="K393" s="8"/>
      <c r="L393" s="8"/>
    </row>
    <row r="394" spans="1:12" ht="21.75" x14ac:dyDescent="0.5">
      <c r="A394" s="125"/>
      <c r="B394" s="125" t="s">
        <v>19</v>
      </c>
      <c r="C394" s="125"/>
      <c r="D394" s="125" t="s">
        <v>2864</v>
      </c>
      <c r="E394" s="152"/>
      <c r="F394" s="133"/>
      <c r="G394" s="133"/>
      <c r="H394" s="133"/>
      <c r="I394" s="133"/>
      <c r="J394" s="8"/>
      <c r="K394" s="8"/>
      <c r="L394" s="8"/>
    </row>
    <row r="395" spans="1:12" ht="21.75" x14ac:dyDescent="0.5">
      <c r="A395" s="125"/>
      <c r="B395" s="125"/>
      <c r="C395" s="125"/>
      <c r="D395" s="125" t="s">
        <v>2865</v>
      </c>
      <c r="E395" s="152"/>
      <c r="F395" s="133"/>
      <c r="G395" s="133"/>
      <c r="H395" s="133"/>
      <c r="I395" s="133"/>
      <c r="J395" s="8"/>
      <c r="K395" s="8"/>
      <c r="L395" s="8"/>
    </row>
    <row r="396" spans="1:12" ht="21.75" x14ac:dyDescent="0.5">
      <c r="A396" s="125"/>
      <c r="B396" s="125"/>
      <c r="C396" s="125"/>
      <c r="D396" s="125" t="s">
        <v>2866</v>
      </c>
      <c r="E396" s="152"/>
      <c r="F396" s="133"/>
      <c r="G396" s="133"/>
      <c r="H396" s="133"/>
      <c r="I396" s="133"/>
      <c r="J396" s="8"/>
      <c r="K396" s="8"/>
      <c r="L396" s="8"/>
    </row>
    <row r="397" spans="1:12" ht="21.75" x14ac:dyDescent="0.5">
      <c r="A397" s="143"/>
      <c r="B397" s="143"/>
      <c r="C397" s="143"/>
      <c r="D397" s="143" t="s">
        <v>2867</v>
      </c>
      <c r="E397" s="365"/>
      <c r="F397" s="139"/>
      <c r="G397" s="139"/>
      <c r="H397" s="139"/>
      <c r="I397" s="139">
        <f>SUM(I374+1)</f>
        <v>341</v>
      </c>
      <c r="J397" s="8"/>
      <c r="K397" s="8"/>
      <c r="L397" s="8"/>
    </row>
    <row r="398" spans="1:12" ht="21.75" x14ac:dyDescent="0.5">
      <c r="A398" s="1" t="s">
        <v>32</v>
      </c>
      <c r="B398" s="1"/>
      <c r="C398" s="1"/>
      <c r="D398" s="1"/>
      <c r="E398" s="2"/>
      <c r="F398" s="2"/>
      <c r="G398" s="2"/>
      <c r="H398" s="1"/>
      <c r="I398" s="1"/>
      <c r="J398" s="8"/>
      <c r="K398" s="8"/>
      <c r="L398" s="8"/>
    </row>
    <row r="399" spans="1:12" ht="21.75" x14ac:dyDescent="0.5">
      <c r="A399" s="1" t="s">
        <v>33</v>
      </c>
      <c r="B399" s="1"/>
      <c r="C399" s="1"/>
      <c r="D399" s="1"/>
      <c r="E399" s="2"/>
      <c r="F399" s="2"/>
      <c r="G399" s="2"/>
      <c r="H399" s="1"/>
      <c r="I399" s="1"/>
      <c r="J399" s="8"/>
      <c r="K399" s="8"/>
      <c r="L399" s="8"/>
    </row>
    <row r="400" spans="1:12" ht="21.75" x14ac:dyDescent="0.5">
      <c r="A400" s="668" t="s">
        <v>5</v>
      </c>
      <c r="B400" s="670" t="s">
        <v>6</v>
      </c>
      <c r="C400" s="672" t="s">
        <v>7</v>
      </c>
      <c r="D400" s="670" t="s">
        <v>8</v>
      </c>
      <c r="E400" s="667" t="s">
        <v>9</v>
      </c>
      <c r="F400" s="667"/>
      <c r="G400" s="667"/>
      <c r="H400" s="362" t="s">
        <v>10</v>
      </c>
      <c r="I400" s="361" t="s">
        <v>11</v>
      </c>
      <c r="J400" s="8"/>
      <c r="K400" s="8"/>
      <c r="L400" s="8"/>
    </row>
    <row r="401" spans="1:12" ht="21.75" x14ac:dyDescent="0.5">
      <c r="A401" s="669"/>
      <c r="B401" s="671"/>
      <c r="C401" s="676"/>
      <c r="D401" s="671"/>
      <c r="E401" s="359" t="s">
        <v>12</v>
      </c>
      <c r="F401" s="359" t="s">
        <v>13</v>
      </c>
      <c r="G401" s="359" t="s">
        <v>14</v>
      </c>
      <c r="H401" s="6" t="s">
        <v>15</v>
      </c>
      <c r="I401" s="7" t="s">
        <v>16</v>
      </c>
      <c r="J401" s="8"/>
      <c r="K401" s="8"/>
      <c r="L401" s="8"/>
    </row>
    <row r="402" spans="1:12" ht="21.75" x14ac:dyDescent="0.5">
      <c r="A402" s="124">
        <v>52</v>
      </c>
      <c r="B402" s="124" t="s">
        <v>2880</v>
      </c>
      <c r="C402" s="124" t="s">
        <v>2932</v>
      </c>
      <c r="D402" s="363" t="s">
        <v>2868</v>
      </c>
      <c r="E402" s="364">
        <v>50000</v>
      </c>
      <c r="F402" s="132">
        <v>100000</v>
      </c>
      <c r="G402" s="132">
        <v>100000</v>
      </c>
      <c r="H402" s="132" t="s">
        <v>2933</v>
      </c>
      <c r="I402" s="341" t="s">
        <v>28</v>
      </c>
      <c r="J402" s="8"/>
      <c r="K402" s="8"/>
      <c r="L402" s="8"/>
    </row>
    <row r="403" spans="1:12" ht="21.75" x14ac:dyDescent="0.5">
      <c r="A403" s="125"/>
      <c r="B403" s="125" t="s">
        <v>2951</v>
      </c>
      <c r="C403" s="125"/>
      <c r="D403" s="125" t="s">
        <v>2857</v>
      </c>
      <c r="E403" s="22"/>
      <c r="F403" s="76"/>
      <c r="G403" s="76"/>
      <c r="H403" s="133" t="s">
        <v>2934</v>
      </c>
      <c r="I403" s="133"/>
      <c r="J403" s="8"/>
      <c r="K403" s="8"/>
      <c r="L403" s="8"/>
    </row>
    <row r="404" spans="1:12" ht="21.75" x14ac:dyDescent="0.5">
      <c r="A404" s="125"/>
      <c r="B404" s="125" t="s">
        <v>19</v>
      </c>
      <c r="C404" s="125"/>
      <c r="D404" s="125" t="s">
        <v>2858</v>
      </c>
      <c r="E404" s="22"/>
      <c r="F404" s="76"/>
      <c r="G404" s="76"/>
      <c r="H404" s="133"/>
      <c r="I404" s="133"/>
      <c r="J404" s="8"/>
      <c r="K404" s="8"/>
      <c r="L404" s="8"/>
    </row>
    <row r="405" spans="1:12" ht="21.75" x14ac:dyDescent="0.5">
      <c r="A405" s="125"/>
      <c r="B405" s="125"/>
      <c r="C405" s="125"/>
      <c r="D405" s="125" t="s">
        <v>2869</v>
      </c>
      <c r="E405" s="152"/>
      <c r="F405" s="133"/>
      <c r="G405" s="133"/>
      <c r="H405" s="133"/>
      <c r="I405" s="133"/>
      <c r="J405" s="8"/>
      <c r="K405" s="8"/>
      <c r="L405" s="8"/>
    </row>
    <row r="406" spans="1:12" ht="21.75" x14ac:dyDescent="0.5">
      <c r="A406" s="125"/>
      <c r="B406" s="125"/>
      <c r="C406" s="125"/>
      <c r="D406" s="125" t="s">
        <v>2870</v>
      </c>
      <c r="E406" s="152"/>
      <c r="F406" s="133"/>
      <c r="G406" s="133"/>
      <c r="H406" s="133"/>
      <c r="I406" s="133"/>
      <c r="J406" s="8"/>
      <c r="K406" s="8"/>
      <c r="L406" s="8"/>
    </row>
    <row r="407" spans="1:12" ht="21.75" x14ac:dyDescent="0.5">
      <c r="A407" s="125"/>
      <c r="B407" s="125"/>
      <c r="C407" s="125"/>
      <c r="D407" s="125" t="s">
        <v>2862</v>
      </c>
      <c r="E407" s="152"/>
      <c r="F407" s="133"/>
      <c r="G407" s="133"/>
      <c r="H407" s="133"/>
      <c r="I407" s="133"/>
      <c r="J407" s="8"/>
      <c r="K407" s="8"/>
      <c r="L407" s="8"/>
    </row>
    <row r="408" spans="1:12" ht="21.75" x14ac:dyDescent="0.5">
      <c r="A408" s="125"/>
      <c r="B408" s="125"/>
      <c r="C408" s="125"/>
      <c r="D408" s="125" t="s">
        <v>2426</v>
      </c>
      <c r="E408" s="152"/>
      <c r="F408" s="133"/>
      <c r="G408" s="133"/>
      <c r="H408" s="133"/>
      <c r="I408" s="133"/>
      <c r="J408" s="8"/>
      <c r="K408" s="8"/>
      <c r="L408" s="8"/>
    </row>
    <row r="409" spans="1:12" ht="21.75" x14ac:dyDescent="0.5">
      <c r="A409" s="125">
        <v>53</v>
      </c>
      <c r="B409" s="125" t="s">
        <v>2880</v>
      </c>
      <c r="C409" s="125" t="s">
        <v>2935</v>
      </c>
      <c r="D409" s="212" t="s">
        <v>2871</v>
      </c>
      <c r="E409" s="152"/>
      <c r="F409" s="133">
        <v>100000</v>
      </c>
      <c r="G409" s="133">
        <v>100000</v>
      </c>
      <c r="H409" s="133" t="s">
        <v>2939</v>
      </c>
      <c r="I409" s="133" t="s">
        <v>28</v>
      </c>
      <c r="J409" s="8"/>
      <c r="K409" s="8"/>
      <c r="L409" s="8"/>
    </row>
    <row r="410" spans="1:12" ht="21.75" x14ac:dyDescent="0.5">
      <c r="A410" s="125"/>
      <c r="B410" s="125" t="s">
        <v>2951</v>
      </c>
      <c r="C410" s="125"/>
      <c r="D410" s="125" t="s">
        <v>2936</v>
      </c>
      <c r="E410" s="152"/>
      <c r="F410" s="133"/>
      <c r="G410" s="133"/>
      <c r="H410" s="133" t="s">
        <v>2934</v>
      </c>
      <c r="I410" s="133"/>
      <c r="J410" s="8"/>
      <c r="K410" s="8"/>
      <c r="L410" s="8"/>
    </row>
    <row r="411" spans="1:12" ht="21.75" x14ac:dyDescent="0.5">
      <c r="A411" s="125"/>
      <c r="B411" s="125" t="s">
        <v>19</v>
      </c>
      <c r="C411" s="125"/>
      <c r="D411" s="125" t="s">
        <v>2937</v>
      </c>
      <c r="E411" s="152"/>
      <c r="F411" s="133"/>
      <c r="G411" s="133"/>
      <c r="H411" s="133"/>
      <c r="I411" s="133"/>
      <c r="J411" s="8"/>
      <c r="K411" s="8"/>
      <c r="L411" s="8"/>
    </row>
    <row r="412" spans="1:12" ht="21.75" x14ac:dyDescent="0.5">
      <c r="A412" s="125"/>
      <c r="B412" s="125"/>
      <c r="C412" s="125"/>
      <c r="D412" s="125" t="s">
        <v>2960</v>
      </c>
      <c r="E412" s="152"/>
      <c r="F412" s="133"/>
      <c r="G412" s="133"/>
      <c r="H412" s="133"/>
      <c r="I412" s="133"/>
      <c r="J412" s="8"/>
      <c r="K412" s="8"/>
      <c r="L412" s="8"/>
    </row>
    <row r="413" spans="1:12" ht="21.75" x14ac:dyDescent="0.5">
      <c r="A413" s="125"/>
      <c r="B413" s="125"/>
      <c r="C413" s="125"/>
      <c r="D413" s="125" t="s">
        <v>2426</v>
      </c>
      <c r="E413" s="152"/>
      <c r="F413" s="133"/>
      <c r="G413" s="133"/>
      <c r="H413" s="133"/>
      <c r="I413" s="133"/>
      <c r="J413" s="8"/>
      <c r="K413" s="8"/>
      <c r="L413" s="8"/>
    </row>
    <row r="414" spans="1:12" ht="21.75" x14ac:dyDescent="0.5">
      <c r="A414" s="125">
        <v>55</v>
      </c>
      <c r="B414" s="125" t="s">
        <v>2880</v>
      </c>
      <c r="C414" s="125" t="s">
        <v>2924</v>
      </c>
      <c r="D414" s="67" t="s">
        <v>2921</v>
      </c>
      <c r="E414" s="152"/>
      <c r="F414" s="133">
        <v>100000</v>
      </c>
      <c r="G414" s="133">
        <v>100000</v>
      </c>
      <c r="H414" s="133" t="s">
        <v>2925</v>
      </c>
      <c r="I414" s="240" t="s">
        <v>28</v>
      </c>
      <c r="J414" s="8">
        <f>SUM(E402:E414)</f>
        <v>50000</v>
      </c>
      <c r="K414" s="8">
        <f>SUM(F402:F414)</f>
        <v>300000</v>
      </c>
      <c r="L414" s="8">
        <f>SUM(G402:G414)</f>
        <v>300000</v>
      </c>
    </row>
    <row r="415" spans="1:12" ht="21.75" x14ac:dyDescent="0.5">
      <c r="A415" s="125"/>
      <c r="B415" s="125" t="s">
        <v>2952</v>
      </c>
      <c r="C415" s="125" t="s">
        <v>2922</v>
      </c>
      <c r="D415" s="67" t="s">
        <v>2923</v>
      </c>
      <c r="E415" s="152"/>
      <c r="F415" s="133"/>
      <c r="G415" s="133"/>
      <c r="H415" s="133" t="s">
        <v>2926</v>
      </c>
      <c r="I415" s="133"/>
      <c r="J415" s="8"/>
      <c r="K415" s="8"/>
      <c r="L415" s="8"/>
    </row>
    <row r="416" spans="1:12" ht="21.75" x14ac:dyDescent="0.5">
      <c r="A416" s="125"/>
      <c r="B416" s="125" t="s">
        <v>19</v>
      </c>
      <c r="C416" s="125"/>
      <c r="D416" s="125" t="s">
        <v>2858</v>
      </c>
      <c r="E416" s="152"/>
      <c r="F416" s="133"/>
      <c r="G416" s="133"/>
      <c r="H416" s="133" t="s">
        <v>2860</v>
      </c>
      <c r="I416" s="133"/>
      <c r="J416" s="8"/>
      <c r="K416" s="8"/>
      <c r="L416" s="8"/>
    </row>
    <row r="417" spans="1:12" ht="21.75" x14ac:dyDescent="0.5">
      <c r="A417" s="125"/>
      <c r="B417" s="125"/>
      <c r="C417" s="125"/>
      <c r="D417" s="125" t="s">
        <v>2859</v>
      </c>
      <c r="E417" s="152"/>
      <c r="F417" s="133"/>
      <c r="G417" s="133"/>
      <c r="H417" s="133"/>
      <c r="I417" s="133"/>
      <c r="J417" s="8"/>
      <c r="K417" s="8"/>
      <c r="L417" s="8"/>
    </row>
    <row r="418" spans="1:12" ht="21.75" x14ac:dyDescent="0.5">
      <c r="A418" s="125"/>
      <c r="B418" s="125"/>
      <c r="C418" s="125"/>
      <c r="D418" s="125" t="s">
        <v>2861</v>
      </c>
      <c r="E418" s="152"/>
      <c r="F418" s="133"/>
      <c r="G418" s="133"/>
      <c r="H418" s="133"/>
      <c r="I418" s="133"/>
      <c r="J418" s="8"/>
      <c r="K418" s="8"/>
      <c r="L418" s="8"/>
    </row>
    <row r="419" spans="1:12" ht="21.75" x14ac:dyDescent="0.5">
      <c r="A419" s="125"/>
      <c r="B419" s="125"/>
      <c r="C419" s="125"/>
      <c r="D419" s="125" t="s">
        <v>2862</v>
      </c>
      <c r="E419" s="29"/>
      <c r="F419" s="133"/>
      <c r="G419" s="133"/>
      <c r="H419" s="133"/>
      <c r="I419" s="133"/>
      <c r="J419" s="8"/>
      <c r="K419" s="8"/>
      <c r="L419" s="8"/>
    </row>
    <row r="420" spans="1:12" ht="21.75" x14ac:dyDescent="0.5">
      <c r="A420" s="143"/>
      <c r="B420" s="143"/>
      <c r="C420" s="143"/>
      <c r="D420" s="143" t="s">
        <v>2426</v>
      </c>
      <c r="E420" s="365"/>
      <c r="F420" s="139"/>
      <c r="G420" s="139"/>
      <c r="H420" s="139"/>
      <c r="I420" s="139">
        <f>SUM(I397+1)</f>
        <v>342</v>
      </c>
      <c r="J420" s="8"/>
      <c r="K420" s="8"/>
      <c r="L420" s="8"/>
    </row>
    <row r="421" spans="1:12" ht="21.75" x14ac:dyDescent="0.5">
      <c r="A421" s="1" t="s">
        <v>32</v>
      </c>
      <c r="B421" s="1"/>
      <c r="C421" s="1"/>
      <c r="D421" s="1"/>
      <c r="E421" s="2"/>
      <c r="F421" s="2"/>
      <c r="G421" s="2"/>
      <c r="H421" s="1"/>
      <c r="I421" s="1"/>
      <c r="J421" s="8"/>
      <c r="K421" s="8"/>
      <c r="L421" s="8"/>
    </row>
    <row r="422" spans="1:12" ht="21.75" x14ac:dyDescent="0.5">
      <c r="A422" s="1" t="s">
        <v>33</v>
      </c>
      <c r="B422" s="1"/>
      <c r="C422" s="1"/>
      <c r="D422" s="1"/>
      <c r="E422" s="2"/>
      <c r="F422" s="2"/>
      <c r="G422" s="2"/>
      <c r="H422" s="1"/>
      <c r="I422" s="1"/>
      <c r="J422" s="8"/>
      <c r="K422" s="8"/>
      <c r="L422" s="8"/>
    </row>
    <row r="423" spans="1:12" ht="21.75" x14ac:dyDescent="0.5">
      <c r="A423" s="668" t="s">
        <v>5</v>
      </c>
      <c r="B423" s="670" t="s">
        <v>6</v>
      </c>
      <c r="C423" s="672" t="s">
        <v>7</v>
      </c>
      <c r="D423" s="670" t="s">
        <v>8</v>
      </c>
      <c r="E423" s="667" t="s">
        <v>9</v>
      </c>
      <c r="F423" s="667"/>
      <c r="G423" s="667"/>
      <c r="H423" s="362" t="s">
        <v>10</v>
      </c>
      <c r="I423" s="361" t="s">
        <v>11</v>
      </c>
      <c r="J423" s="8"/>
      <c r="K423" s="8"/>
      <c r="L423" s="8"/>
    </row>
    <row r="424" spans="1:12" ht="21.75" x14ac:dyDescent="0.5">
      <c r="A424" s="669"/>
      <c r="B424" s="671"/>
      <c r="C424" s="676"/>
      <c r="D424" s="671"/>
      <c r="E424" s="359" t="s">
        <v>12</v>
      </c>
      <c r="F424" s="359" t="s">
        <v>13</v>
      </c>
      <c r="G424" s="359" t="s">
        <v>14</v>
      </c>
      <c r="H424" s="6" t="s">
        <v>15</v>
      </c>
      <c r="I424" s="7" t="s">
        <v>16</v>
      </c>
      <c r="J424" s="8"/>
      <c r="K424" s="8"/>
      <c r="L424" s="8"/>
    </row>
    <row r="425" spans="1:12" ht="21.75" x14ac:dyDescent="0.5">
      <c r="A425" s="124">
        <v>56</v>
      </c>
      <c r="B425" s="124" t="s">
        <v>2880</v>
      </c>
      <c r="C425" s="124" t="s">
        <v>2929</v>
      </c>
      <c r="D425" s="66" t="s">
        <v>2927</v>
      </c>
      <c r="E425" s="364">
        <v>50000</v>
      </c>
      <c r="F425" s="132">
        <v>100000</v>
      </c>
      <c r="G425" s="132">
        <v>100000</v>
      </c>
      <c r="H425" s="132" t="s">
        <v>2931</v>
      </c>
      <c r="I425" s="341" t="s">
        <v>28</v>
      </c>
      <c r="J425" s="8"/>
      <c r="K425" s="8"/>
      <c r="L425" s="8"/>
    </row>
    <row r="426" spans="1:12" ht="21.75" x14ac:dyDescent="0.5">
      <c r="A426" s="125"/>
      <c r="B426" s="125" t="s">
        <v>2952</v>
      </c>
      <c r="C426" s="125" t="s">
        <v>2930</v>
      </c>
      <c r="D426" s="67" t="s">
        <v>2928</v>
      </c>
      <c r="E426" s="152"/>
      <c r="F426" s="133"/>
      <c r="G426" s="133"/>
      <c r="H426" s="133" t="s">
        <v>2896</v>
      </c>
      <c r="I426" s="133"/>
      <c r="J426" s="8"/>
      <c r="K426" s="8"/>
      <c r="L426" s="8"/>
    </row>
    <row r="427" spans="1:12" ht="21.75" x14ac:dyDescent="0.5">
      <c r="A427" s="125"/>
      <c r="B427" s="125" t="s">
        <v>19</v>
      </c>
      <c r="C427" s="125"/>
      <c r="D427" s="125" t="s">
        <v>2864</v>
      </c>
      <c r="E427" s="152"/>
      <c r="F427" s="133"/>
      <c r="G427" s="133"/>
      <c r="H427" s="133"/>
      <c r="I427" s="133"/>
      <c r="J427" s="8"/>
      <c r="K427" s="8"/>
      <c r="L427" s="8"/>
    </row>
    <row r="428" spans="1:12" ht="21.75" x14ac:dyDescent="0.5">
      <c r="A428" s="125"/>
      <c r="B428" s="125"/>
      <c r="C428" s="125"/>
      <c r="D428" s="125" t="s">
        <v>2865</v>
      </c>
      <c r="E428" s="152"/>
      <c r="F428" s="133"/>
      <c r="G428" s="133"/>
      <c r="H428" s="133"/>
      <c r="I428" s="133"/>
      <c r="J428" s="8"/>
      <c r="K428" s="8"/>
      <c r="L428" s="8"/>
    </row>
    <row r="429" spans="1:12" ht="21.75" x14ac:dyDescent="0.5">
      <c r="A429" s="125"/>
      <c r="B429" s="125"/>
      <c r="C429" s="125"/>
      <c r="D429" s="125" t="s">
        <v>2866</v>
      </c>
      <c r="E429" s="152"/>
      <c r="F429" s="133"/>
      <c r="G429" s="133"/>
      <c r="H429" s="133"/>
      <c r="I429" s="133"/>
      <c r="J429" s="8"/>
      <c r="K429" s="8"/>
      <c r="L429" s="8"/>
    </row>
    <row r="430" spans="1:12" ht="21.75" x14ac:dyDescent="0.5">
      <c r="A430" s="125"/>
      <c r="B430" s="125"/>
      <c r="C430" s="125"/>
      <c r="D430" s="125" t="s">
        <v>2867</v>
      </c>
      <c r="E430" s="152"/>
      <c r="F430" s="133"/>
      <c r="G430" s="133"/>
      <c r="H430" s="133"/>
      <c r="I430" s="133"/>
      <c r="J430" s="8"/>
      <c r="K430" s="8"/>
      <c r="L430" s="8"/>
    </row>
    <row r="431" spans="1:12" ht="21.75" x14ac:dyDescent="0.5">
      <c r="A431" s="125">
        <v>57</v>
      </c>
      <c r="B431" s="125" t="s">
        <v>2880</v>
      </c>
      <c r="C431" s="125" t="s">
        <v>2932</v>
      </c>
      <c r="D431" s="212" t="s">
        <v>2868</v>
      </c>
      <c r="E431" s="152">
        <v>50000</v>
      </c>
      <c r="F431" s="133">
        <v>100000</v>
      </c>
      <c r="G431" s="133">
        <v>100000</v>
      </c>
      <c r="H431" s="133" t="s">
        <v>2933</v>
      </c>
      <c r="I431" s="240" t="s">
        <v>28</v>
      </c>
      <c r="J431" s="8"/>
      <c r="K431" s="8"/>
      <c r="L431" s="8"/>
    </row>
    <row r="432" spans="1:12" ht="21.75" x14ac:dyDescent="0.5">
      <c r="A432" s="125"/>
      <c r="B432" s="125" t="s">
        <v>2952</v>
      </c>
      <c r="C432" s="125"/>
      <c r="D432" s="125" t="s">
        <v>2857</v>
      </c>
      <c r="E432" s="22"/>
      <c r="F432" s="76"/>
      <c r="G432" s="76"/>
      <c r="H432" s="133" t="s">
        <v>2934</v>
      </c>
      <c r="I432" s="133"/>
      <c r="J432" s="8"/>
      <c r="K432" s="8"/>
      <c r="L432" s="8"/>
    </row>
    <row r="433" spans="1:12" ht="21.75" x14ac:dyDescent="0.5">
      <c r="A433" s="125"/>
      <c r="B433" s="125" t="s">
        <v>19</v>
      </c>
      <c r="C433" s="125"/>
      <c r="D433" s="125" t="s">
        <v>2858</v>
      </c>
      <c r="E433" s="22"/>
      <c r="F433" s="76"/>
      <c r="G433" s="76"/>
      <c r="H433" s="133"/>
      <c r="I433" s="133"/>
      <c r="J433" s="8"/>
      <c r="K433" s="8"/>
      <c r="L433" s="8"/>
    </row>
    <row r="434" spans="1:12" ht="21.75" x14ac:dyDescent="0.5">
      <c r="A434" s="125"/>
      <c r="B434" s="125"/>
      <c r="C434" s="125"/>
      <c r="D434" s="125" t="s">
        <v>2869</v>
      </c>
      <c r="E434" s="152"/>
      <c r="F434" s="133"/>
      <c r="G434" s="133"/>
      <c r="H434" s="133"/>
      <c r="I434" s="133"/>
      <c r="J434" s="8"/>
      <c r="K434" s="8"/>
      <c r="L434" s="8"/>
    </row>
    <row r="435" spans="1:12" ht="21.75" x14ac:dyDescent="0.5">
      <c r="A435" s="125"/>
      <c r="B435" s="125"/>
      <c r="C435" s="125"/>
      <c r="D435" s="125" t="s">
        <v>2870</v>
      </c>
      <c r="E435" s="152"/>
      <c r="F435" s="133"/>
      <c r="G435" s="133"/>
      <c r="H435" s="133"/>
      <c r="I435" s="133"/>
      <c r="J435" s="8"/>
      <c r="K435" s="8"/>
      <c r="L435" s="8"/>
    </row>
    <row r="436" spans="1:12" ht="21.75" x14ac:dyDescent="0.5">
      <c r="A436" s="125"/>
      <c r="B436" s="125"/>
      <c r="C436" s="125"/>
      <c r="D436" s="125" t="s">
        <v>2862</v>
      </c>
      <c r="E436" s="152"/>
      <c r="F436" s="133"/>
      <c r="G436" s="133"/>
      <c r="H436" s="133"/>
      <c r="I436" s="133"/>
      <c r="J436" s="8"/>
      <c r="K436" s="8"/>
      <c r="L436" s="8"/>
    </row>
    <row r="437" spans="1:12" ht="21.75" x14ac:dyDescent="0.5">
      <c r="A437" s="125"/>
      <c r="B437" s="125"/>
      <c r="C437" s="125"/>
      <c r="D437" s="125" t="s">
        <v>2426</v>
      </c>
      <c r="E437" s="152"/>
      <c r="F437" s="133"/>
      <c r="G437" s="133"/>
      <c r="H437" s="133"/>
      <c r="I437" s="133"/>
      <c r="J437" s="8"/>
      <c r="K437" s="8"/>
      <c r="L437" s="8"/>
    </row>
    <row r="438" spans="1:12" ht="21.75" x14ac:dyDescent="0.5">
      <c r="A438" s="125">
        <v>58</v>
      </c>
      <c r="B438" s="125" t="s">
        <v>2880</v>
      </c>
      <c r="C438" s="125" t="s">
        <v>2935</v>
      </c>
      <c r="D438" s="212" t="s">
        <v>2871</v>
      </c>
      <c r="E438" s="152"/>
      <c r="F438" s="133">
        <v>100000</v>
      </c>
      <c r="G438" s="133">
        <v>100000</v>
      </c>
      <c r="H438" s="133" t="s">
        <v>2939</v>
      </c>
      <c r="I438" s="133" t="s">
        <v>28</v>
      </c>
      <c r="J438" s="8">
        <f>SUM(E425:E438)</f>
        <v>100000</v>
      </c>
      <c r="K438" s="8">
        <f>SUM(F425:F438)</f>
        <v>300000</v>
      </c>
      <c r="L438" s="8">
        <f>SUM(G425:G438)</f>
        <v>300000</v>
      </c>
    </row>
    <row r="439" spans="1:12" ht="21.75" x14ac:dyDescent="0.5">
      <c r="A439" s="125"/>
      <c r="B439" s="125" t="s">
        <v>2952</v>
      </c>
      <c r="C439" s="125"/>
      <c r="D439" s="125" t="s">
        <v>2936</v>
      </c>
      <c r="E439" s="152"/>
      <c r="F439" s="133"/>
      <c r="G439" s="133"/>
      <c r="H439" s="133" t="s">
        <v>2934</v>
      </c>
      <c r="I439" s="133"/>
      <c r="J439" s="8"/>
      <c r="K439" s="8"/>
      <c r="L439" s="8"/>
    </row>
    <row r="440" spans="1:12" ht="21.75" x14ac:dyDescent="0.5">
      <c r="A440" s="125"/>
      <c r="B440" s="125" t="s">
        <v>19</v>
      </c>
      <c r="C440" s="125"/>
      <c r="D440" s="125" t="s">
        <v>2937</v>
      </c>
      <c r="E440" s="152"/>
      <c r="F440" s="133"/>
      <c r="G440" s="133"/>
      <c r="H440" s="133"/>
      <c r="I440" s="133"/>
      <c r="J440" s="8"/>
      <c r="K440" s="8"/>
      <c r="L440" s="8"/>
    </row>
    <row r="441" spans="1:12" ht="21.75" x14ac:dyDescent="0.5">
      <c r="A441" s="125"/>
      <c r="B441" s="125"/>
      <c r="C441" s="125"/>
      <c r="D441" s="125" t="s">
        <v>2938</v>
      </c>
      <c r="E441" s="152"/>
      <c r="F441" s="133"/>
      <c r="G441" s="133"/>
      <c r="H441" s="133"/>
      <c r="I441" s="133"/>
      <c r="J441" s="8"/>
      <c r="K441" s="8"/>
      <c r="L441" s="8"/>
    </row>
    <row r="442" spans="1:12" ht="21.75" x14ac:dyDescent="0.5">
      <c r="A442" s="125"/>
      <c r="B442" s="125"/>
      <c r="C442" s="125"/>
      <c r="D442" s="125" t="s">
        <v>2862</v>
      </c>
      <c r="E442" s="152"/>
      <c r="F442" s="133"/>
      <c r="G442" s="133"/>
      <c r="H442" s="133"/>
      <c r="I442" s="133"/>
      <c r="J442" s="8"/>
      <c r="K442" s="8"/>
      <c r="L442" s="8"/>
    </row>
    <row r="443" spans="1:12" ht="21.75" x14ac:dyDescent="0.5">
      <c r="A443" s="143"/>
      <c r="B443" s="143"/>
      <c r="C443" s="143"/>
      <c r="D443" s="143" t="s">
        <v>2426</v>
      </c>
      <c r="E443" s="365"/>
      <c r="F443" s="139"/>
      <c r="G443" s="139"/>
      <c r="H443" s="139"/>
      <c r="I443" s="139">
        <f>SUM(I420+1)</f>
        <v>343</v>
      </c>
      <c r="J443" s="8"/>
      <c r="K443" s="8"/>
      <c r="L443" s="8"/>
    </row>
    <row r="444" spans="1:12" ht="21.75" x14ac:dyDescent="0.5">
      <c r="A444" s="1" t="s">
        <v>32</v>
      </c>
      <c r="B444" s="1"/>
      <c r="C444" s="1"/>
      <c r="D444" s="1"/>
      <c r="E444" s="2"/>
      <c r="F444" s="2"/>
      <c r="G444" s="2"/>
      <c r="H444" s="1"/>
      <c r="I444" s="1"/>
      <c r="J444" s="8"/>
      <c r="K444" s="8"/>
      <c r="L444" s="8"/>
    </row>
    <row r="445" spans="1:12" ht="21.75" x14ac:dyDescent="0.5">
      <c r="A445" s="1" t="s">
        <v>33</v>
      </c>
      <c r="B445" s="1"/>
      <c r="C445" s="1"/>
      <c r="D445" s="1"/>
      <c r="E445" s="2"/>
      <c r="F445" s="2"/>
      <c r="G445" s="2"/>
      <c r="H445" s="1"/>
      <c r="I445" s="1"/>
      <c r="J445" s="8"/>
      <c r="K445" s="8"/>
      <c r="L445" s="8"/>
    </row>
    <row r="446" spans="1:12" ht="21.75" x14ac:dyDescent="0.5">
      <c r="A446" s="668" t="s">
        <v>5</v>
      </c>
      <c r="B446" s="670" t="s">
        <v>6</v>
      </c>
      <c r="C446" s="672" t="s">
        <v>7</v>
      </c>
      <c r="D446" s="670" t="s">
        <v>8</v>
      </c>
      <c r="E446" s="667" t="s">
        <v>9</v>
      </c>
      <c r="F446" s="667"/>
      <c r="G446" s="667"/>
      <c r="H446" s="362" t="s">
        <v>10</v>
      </c>
      <c r="I446" s="361" t="s">
        <v>11</v>
      </c>
      <c r="J446" s="8"/>
      <c r="K446" s="8"/>
      <c r="L446" s="8"/>
    </row>
    <row r="447" spans="1:12" ht="21.75" x14ac:dyDescent="0.5">
      <c r="A447" s="669"/>
      <c r="B447" s="674"/>
      <c r="C447" s="673"/>
      <c r="D447" s="674"/>
      <c r="E447" s="56" t="s">
        <v>12</v>
      </c>
      <c r="F447" s="56" t="s">
        <v>13</v>
      </c>
      <c r="G447" s="56" t="s">
        <v>14</v>
      </c>
      <c r="H447" s="57" t="s">
        <v>15</v>
      </c>
      <c r="I447" s="7" t="s">
        <v>16</v>
      </c>
      <c r="J447" s="8"/>
      <c r="K447" s="8"/>
      <c r="L447" s="8"/>
    </row>
    <row r="448" spans="1:12" ht="21.75" x14ac:dyDescent="0.5">
      <c r="A448" s="124">
        <v>59</v>
      </c>
      <c r="B448" s="124" t="s">
        <v>2880</v>
      </c>
      <c r="C448" s="124" t="s">
        <v>2924</v>
      </c>
      <c r="D448" s="66" t="s">
        <v>2921</v>
      </c>
      <c r="E448" s="364"/>
      <c r="F448" s="132">
        <v>100000</v>
      </c>
      <c r="G448" s="132">
        <v>100000</v>
      </c>
      <c r="H448" s="132" t="s">
        <v>2925</v>
      </c>
      <c r="I448" s="341" t="s">
        <v>28</v>
      </c>
      <c r="J448" s="8"/>
      <c r="K448" s="8"/>
      <c r="L448" s="8"/>
    </row>
    <row r="449" spans="1:12" ht="21.75" x14ac:dyDescent="0.5">
      <c r="A449" s="125"/>
      <c r="B449" s="125" t="s">
        <v>2953</v>
      </c>
      <c r="C449" s="125" t="s">
        <v>2922</v>
      </c>
      <c r="D449" s="67" t="s">
        <v>2923</v>
      </c>
      <c r="E449" s="152"/>
      <c r="F449" s="133"/>
      <c r="G449" s="133"/>
      <c r="H449" s="133" t="s">
        <v>2926</v>
      </c>
      <c r="I449" s="133"/>
      <c r="J449" s="8"/>
      <c r="K449" s="8"/>
      <c r="L449" s="8"/>
    </row>
    <row r="450" spans="1:12" ht="21.75" x14ac:dyDescent="0.5">
      <c r="A450" s="125"/>
      <c r="B450" s="125" t="s">
        <v>19</v>
      </c>
      <c r="C450" s="125"/>
      <c r="D450" s="125" t="s">
        <v>2858</v>
      </c>
      <c r="E450" s="152"/>
      <c r="F450" s="133"/>
      <c r="G450" s="133"/>
      <c r="H450" s="133" t="s">
        <v>2860</v>
      </c>
      <c r="I450" s="133"/>
      <c r="J450" s="8"/>
      <c r="K450" s="8"/>
      <c r="L450" s="8"/>
    </row>
    <row r="451" spans="1:12" ht="21.75" x14ac:dyDescent="0.5">
      <c r="A451" s="125"/>
      <c r="B451" s="125"/>
      <c r="C451" s="125"/>
      <c r="D451" s="125" t="s">
        <v>2859</v>
      </c>
      <c r="E451" s="152"/>
      <c r="F451" s="133"/>
      <c r="G451" s="133"/>
      <c r="H451" s="133"/>
      <c r="I451" s="133"/>
      <c r="J451" s="8"/>
      <c r="K451" s="8"/>
      <c r="L451" s="8"/>
    </row>
    <row r="452" spans="1:12" ht="21.75" x14ac:dyDescent="0.5">
      <c r="A452" s="125"/>
      <c r="B452" s="125"/>
      <c r="C452" s="125"/>
      <c r="D452" s="125" t="s">
        <v>2861</v>
      </c>
      <c r="E452" s="152"/>
      <c r="F452" s="133"/>
      <c r="G452" s="133"/>
      <c r="H452" s="133"/>
      <c r="I452" s="133"/>
      <c r="J452" s="8"/>
      <c r="K452" s="8"/>
      <c r="L452" s="8"/>
    </row>
    <row r="453" spans="1:12" ht="21.75" x14ac:dyDescent="0.5">
      <c r="A453" s="125"/>
      <c r="B453" s="125"/>
      <c r="C453" s="125"/>
      <c r="D453" s="125" t="s">
        <v>2862</v>
      </c>
      <c r="E453" s="29"/>
      <c r="F453" s="133"/>
      <c r="G453" s="133"/>
      <c r="H453" s="133"/>
      <c r="I453" s="133"/>
      <c r="J453" s="8"/>
      <c r="K453" s="8"/>
      <c r="L453" s="8"/>
    </row>
    <row r="454" spans="1:12" ht="21.75" x14ac:dyDescent="0.5">
      <c r="A454" s="125"/>
      <c r="B454" s="125"/>
      <c r="C454" s="125"/>
      <c r="D454" s="125" t="s">
        <v>2426</v>
      </c>
      <c r="E454" s="152"/>
      <c r="F454" s="133"/>
      <c r="G454" s="133"/>
      <c r="H454" s="133"/>
      <c r="I454" s="133"/>
      <c r="J454" s="8"/>
      <c r="K454" s="8"/>
      <c r="L454" s="8"/>
    </row>
    <row r="455" spans="1:12" ht="21.75" x14ac:dyDescent="0.5">
      <c r="A455" s="125">
        <v>60</v>
      </c>
      <c r="B455" s="125" t="s">
        <v>2880</v>
      </c>
      <c r="C455" s="125" t="s">
        <v>2929</v>
      </c>
      <c r="D455" s="67" t="s">
        <v>2927</v>
      </c>
      <c r="E455" s="152">
        <v>50000</v>
      </c>
      <c r="F455" s="133">
        <v>100000</v>
      </c>
      <c r="G455" s="133">
        <v>100000</v>
      </c>
      <c r="H455" s="133" t="s">
        <v>2931</v>
      </c>
      <c r="I455" s="240" t="s">
        <v>28</v>
      </c>
      <c r="J455" s="8"/>
      <c r="K455" s="8"/>
      <c r="L455" s="8"/>
    </row>
    <row r="456" spans="1:12" ht="21.75" x14ac:dyDescent="0.5">
      <c r="A456" s="125"/>
      <c r="B456" s="125" t="s">
        <v>2953</v>
      </c>
      <c r="C456" s="125" t="s">
        <v>2930</v>
      </c>
      <c r="D456" s="67" t="s">
        <v>2928</v>
      </c>
      <c r="E456" s="152"/>
      <c r="F456" s="133"/>
      <c r="G456" s="133"/>
      <c r="H456" s="133" t="s">
        <v>2896</v>
      </c>
      <c r="I456" s="133"/>
      <c r="J456" s="8"/>
      <c r="K456" s="8"/>
      <c r="L456" s="8"/>
    </row>
    <row r="457" spans="1:12" ht="21.75" x14ac:dyDescent="0.5">
      <c r="A457" s="125"/>
      <c r="B457" s="125" t="s">
        <v>19</v>
      </c>
      <c r="C457" s="125"/>
      <c r="D457" s="125" t="s">
        <v>2864</v>
      </c>
      <c r="E457" s="152"/>
      <c r="F457" s="133"/>
      <c r="G457" s="133"/>
      <c r="H457" s="133"/>
      <c r="I457" s="133"/>
      <c r="J457" s="8"/>
      <c r="K457" s="8"/>
      <c r="L457" s="8"/>
    </row>
    <row r="458" spans="1:12" ht="21.75" x14ac:dyDescent="0.5">
      <c r="A458" s="125"/>
      <c r="B458" s="125"/>
      <c r="C458" s="125"/>
      <c r="D458" s="125" t="s">
        <v>2865</v>
      </c>
      <c r="E458" s="152"/>
      <c r="F458" s="133"/>
      <c r="G458" s="133"/>
      <c r="H458" s="133"/>
      <c r="I458" s="133"/>
      <c r="J458" s="8"/>
      <c r="K458" s="8"/>
      <c r="L458" s="8"/>
    </row>
    <row r="459" spans="1:12" ht="21.75" x14ac:dyDescent="0.5">
      <c r="A459" s="125"/>
      <c r="B459" s="125"/>
      <c r="C459" s="125"/>
      <c r="D459" s="125" t="s">
        <v>2866</v>
      </c>
      <c r="E459" s="152"/>
      <c r="F459" s="133"/>
      <c r="G459" s="133"/>
      <c r="H459" s="133"/>
      <c r="I459" s="133"/>
      <c r="J459" s="8"/>
      <c r="K459" s="8"/>
      <c r="L459" s="8"/>
    </row>
    <row r="460" spans="1:12" ht="21.75" x14ac:dyDescent="0.5">
      <c r="A460" s="125"/>
      <c r="B460" s="125"/>
      <c r="C460" s="125"/>
      <c r="D460" s="125" t="s">
        <v>2867</v>
      </c>
      <c r="E460" s="152"/>
      <c r="F460" s="133"/>
      <c r="G460" s="133"/>
      <c r="H460" s="133"/>
      <c r="I460" s="133"/>
      <c r="J460" s="8"/>
      <c r="K460" s="8"/>
      <c r="L460" s="8"/>
    </row>
    <row r="461" spans="1:12" ht="21.75" x14ac:dyDescent="0.5">
      <c r="A461" s="125">
        <v>61</v>
      </c>
      <c r="B461" s="125" t="s">
        <v>2880</v>
      </c>
      <c r="C461" s="125" t="s">
        <v>2932</v>
      </c>
      <c r="D461" s="212" t="s">
        <v>2868</v>
      </c>
      <c r="E461" s="152">
        <v>50000</v>
      </c>
      <c r="F461" s="133">
        <v>100000</v>
      </c>
      <c r="G461" s="133">
        <v>100000</v>
      </c>
      <c r="H461" s="133" t="s">
        <v>2933</v>
      </c>
      <c r="I461" s="240" t="s">
        <v>28</v>
      </c>
      <c r="J461" s="8">
        <f>SUM(E448:E461)</f>
        <v>100000</v>
      </c>
      <c r="K461" s="8">
        <f>SUM(F448:F461)</f>
        <v>300000</v>
      </c>
      <c r="L461" s="8">
        <f>SUM(G448:G461)</f>
        <v>300000</v>
      </c>
    </row>
    <row r="462" spans="1:12" ht="21.75" x14ac:dyDescent="0.5">
      <c r="A462" s="125"/>
      <c r="B462" s="125" t="s">
        <v>2953</v>
      </c>
      <c r="C462" s="125"/>
      <c r="D462" s="125" t="s">
        <v>2857</v>
      </c>
      <c r="E462" s="22"/>
      <c r="F462" s="76"/>
      <c r="G462" s="76"/>
      <c r="H462" s="133" t="s">
        <v>2934</v>
      </c>
      <c r="I462" s="133"/>
      <c r="J462" s="8"/>
      <c r="K462" s="8"/>
      <c r="L462" s="8"/>
    </row>
    <row r="463" spans="1:12" ht="21.75" x14ac:dyDescent="0.5">
      <c r="A463" s="125"/>
      <c r="B463" s="125" t="s">
        <v>19</v>
      </c>
      <c r="C463" s="125"/>
      <c r="D463" s="125" t="s">
        <v>2858</v>
      </c>
      <c r="E463" s="22"/>
      <c r="F463" s="76"/>
      <c r="G463" s="76"/>
      <c r="H463" s="133"/>
      <c r="I463" s="133"/>
      <c r="J463" s="8"/>
      <c r="K463" s="8"/>
      <c r="L463" s="8"/>
    </row>
    <row r="464" spans="1:12" ht="21.75" x14ac:dyDescent="0.5">
      <c r="A464" s="125"/>
      <c r="B464" s="125"/>
      <c r="C464" s="125"/>
      <c r="D464" s="125" t="s">
        <v>2869</v>
      </c>
      <c r="E464" s="152"/>
      <c r="F464" s="133"/>
      <c r="G464" s="133"/>
      <c r="H464" s="133"/>
      <c r="I464" s="133"/>
      <c r="J464" s="8"/>
      <c r="K464" s="8"/>
      <c r="L464" s="8"/>
    </row>
    <row r="465" spans="1:12" ht="21.75" x14ac:dyDescent="0.5">
      <c r="A465" s="125"/>
      <c r="B465" s="125"/>
      <c r="C465" s="125"/>
      <c r="D465" s="125" t="s">
        <v>2959</v>
      </c>
      <c r="E465" s="152"/>
      <c r="F465" s="133"/>
      <c r="G465" s="133"/>
      <c r="H465" s="133"/>
      <c r="I465" s="133"/>
      <c r="J465" s="8"/>
      <c r="K465" s="8"/>
      <c r="L465" s="8"/>
    </row>
    <row r="466" spans="1:12" ht="21.75" x14ac:dyDescent="0.5">
      <c r="A466" s="143"/>
      <c r="B466" s="143"/>
      <c r="C466" s="143"/>
      <c r="D466" s="143" t="s">
        <v>2426</v>
      </c>
      <c r="E466" s="365"/>
      <c r="F466" s="139"/>
      <c r="G466" s="139"/>
      <c r="H466" s="139"/>
      <c r="I466" s="139">
        <f>SUM(I443+1)</f>
        <v>344</v>
      </c>
      <c r="J466" s="8"/>
      <c r="K466" s="8"/>
      <c r="L466" s="8"/>
    </row>
    <row r="467" spans="1:12" ht="21.75" x14ac:dyDescent="0.5">
      <c r="A467" s="1" t="s">
        <v>32</v>
      </c>
      <c r="B467" s="1"/>
      <c r="C467" s="1"/>
      <c r="D467" s="1"/>
      <c r="E467" s="2"/>
      <c r="F467" s="2"/>
      <c r="G467" s="2"/>
      <c r="H467" s="1"/>
      <c r="I467" s="1"/>
      <c r="J467" s="8"/>
      <c r="K467" s="8"/>
      <c r="L467" s="8"/>
    </row>
    <row r="468" spans="1:12" ht="21.75" x14ac:dyDescent="0.5">
      <c r="A468" s="1" t="s">
        <v>33</v>
      </c>
      <c r="B468" s="1"/>
      <c r="C468" s="1"/>
      <c r="D468" s="1"/>
      <c r="E468" s="2"/>
      <c r="F468" s="2"/>
      <c r="G468" s="2"/>
      <c r="H468" s="1"/>
      <c r="I468" s="1"/>
      <c r="J468" s="8"/>
      <c r="K468" s="8"/>
      <c r="L468" s="8"/>
    </row>
    <row r="469" spans="1:12" ht="21.75" x14ac:dyDescent="0.5">
      <c r="A469" s="668" t="s">
        <v>5</v>
      </c>
      <c r="B469" s="670" t="s">
        <v>6</v>
      </c>
      <c r="C469" s="672" t="s">
        <v>7</v>
      </c>
      <c r="D469" s="670" t="s">
        <v>8</v>
      </c>
      <c r="E469" s="667" t="s">
        <v>9</v>
      </c>
      <c r="F469" s="667"/>
      <c r="G469" s="667"/>
      <c r="H469" s="362" t="s">
        <v>10</v>
      </c>
      <c r="I469" s="361" t="s">
        <v>11</v>
      </c>
      <c r="J469" s="8"/>
      <c r="K469" s="8"/>
      <c r="L469" s="8"/>
    </row>
    <row r="470" spans="1:12" ht="21.75" x14ac:dyDescent="0.5">
      <c r="A470" s="669"/>
      <c r="B470" s="671"/>
      <c r="C470" s="676"/>
      <c r="D470" s="671"/>
      <c r="E470" s="359" t="s">
        <v>12</v>
      </c>
      <c r="F470" s="359" t="s">
        <v>13</v>
      </c>
      <c r="G470" s="359" t="s">
        <v>14</v>
      </c>
      <c r="H470" s="6" t="s">
        <v>15</v>
      </c>
      <c r="I470" s="7" t="s">
        <v>16</v>
      </c>
      <c r="J470" s="8"/>
      <c r="K470" s="8"/>
      <c r="L470" s="8"/>
    </row>
    <row r="471" spans="1:12" ht="21.75" x14ac:dyDescent="0.5">
      <c r="A471" s="124">
        <v>62</v>
      </c>
      <c r="B471" s="124" t="s">
        <v>2880</v>
      </c>
      <c r="C471" s="124" t="s">
        <v>2935</v>
      </c>
      <c r="D471" s="363" t="s">
        <v>2871</v>
      </c>
      <c r="E471" s="364"/>
      <c r="F471" s="132">
        <v>100000</v>
      </c>
      <c r="G471" s="132">
        <v>100000</v>
      </c>
      <c r="H471" s="132" t="s">
        <v>2939</v>
      </c>
      <c r="I471" s="132" t="s">
        <v>28</v>
      </c>
      <c r="J471" s="8"/>
      <c r="K471" s="8"/>
      <c r="L471" s="8"/>
    </row>
    <row r="472" spans="1:12" ht="21.75" x14ac:dyDescent="0.5">
      <c r="A472" s="125"/>
      <c r="B472" s="125" t="s">
        <v>2953</v>
      </c>
      <c r="C472" s="125"/>
      <c r="D472" s="125" t="s">
        <v>2936</v>
      </c>
      <c r="E472" s="152"/>
      <c r="F472" s="133"/>
      <c r="G472" s="133"/>
      <c r="H472" s="133" t="s">
        <v>2934</v>
      </c>
      <c r="I472" s="133"/>
      <c r="J472" s="8"/>
      <c r="K472" s="8"/>
      <c r="L472" s="8"/>
    </row>
    <row r="473" spans="1:12" ht="21.75" x14ac:dyDescent="0.5">
      <c r="A473" s="125"/>
      <c r="B473" s="125" t="s">
        <v>19</v>
      </c>
      <c r="C473" s="125"/>
      <c r="D473" s="125" t="s">
        <v>2937</v>
      </c>
      <c r="E473" s="152"/>
      <c r="F473" s="133"/>
      <c r="G473" s="133"/>
      <c r="H473" s="133"/>
      <c r="I473" s="133"/>
      <c r="J473" s="8"/>
      <c r="K473" s="8"/>
      <c r="L473" s="8"/>
    </row>
    <row r="474" spans="1:12" ht="21.75" x14ac:dyDescent="0.5">
      <c r="A474" s="125"/>
      <c r="B474" s="125"/>
      <c r="C474" s="125"/>
      <c r="D474" s="125" t="s">
        <v>2938</v>
      </c>
      <c r="E474" s="152"/>
      <c r="F474" s="133"/>
      <c r="G474" s="133"/>
      <c r="H474" s="133"/>
      <c r="I474" s="133"/>
      <c r="J474" s="8"/>
      <c r="K474" s="8"/>
      <c r="L474" s="8"/>
    </row>
    <row r="475" spans="1:12" ht="21.75" x14ac:dyDescent="0.5">
      <c r="A475" s="125"/>
      <c r="B475" s="125"/>
      <c r="C475" s="125"/>
      <c r="D475" s="125" t="s">
        <v>2862</v>
      </c>
      <c r="E475" s="152"/>
      <c r="F475" s="133"/>
      <c r="G475" s="133"/>
      <c r="H475" s="133"/>
      <c r="I475" s="133"/>
      <c r="J475" s="8"/>
      <c r="K475" s="8"/>
      <c r="L475" s="8"/>
    </row>
    <row r="476" spans="1:12" ht="21.75" x14ac:dyDescent="0.5">
      <c r="A476" s="125"/>
      <c r="B476" s="125"/>
      <c r="C476" s="125"/>
      <c r="D476" s="125" t="s">
        <v>2426</v>
      </c>
      <c r="E476" s="152"/>
      <c r="F476" s="133"/>
      <c r="G476" s="133"/>
      <c r="H476" s="133"/>
      <c r="I476" s="133"/>
      <c r="J476" s="8"/>
      <c r="K476" s="8"/>
      <c r="L476" s="8"/>
    </row>
    <row r="477" spans="1:12" ht="21.75" x14ac:dyDescent="0.5">
      <c r="A477" s="125">
        <v>63</v>
      </c>
      <c r="B477" s="125" t="s">
        <v>2880</v>
      </c>
      <c r="C477" s="125" t="s">
        <v>2924</v>
      </c>
      <c r="D477" s="67" t="s">
        <v>2921</v>
      </c>
      <c r="E477" s="152"/>
      <c r="F477" s="133">
        <v>100000</v>
      </c>
      <c r="G477" s="133">
        <v>100000</v>
      </c>
      <c r="H477" s="133" t="s">
        <v>2925</v>
      </c>
      <c r="I477" s="240" t="s">
        <v>28</v>
      </c>
      <c r="J477" s="8"/>
      <c r="K477" s="8"/>
      <c r="L477" s="8"/>
    </row>
    <row r="478" spans="1:12" ht="21.75" x14ac:dyDescent="0.5">
      <c r="A478" s="125"/>
      <c r="B478" s="125" t="s">
        <v>2954</v>
      </c>
      <c r="C478" s="125" t="s">
        <v>2922</v>
      </c>
      <c r="D478" s="67" t="s">
        <v>2923</v>
      </c>
      <c r="E478" s="152"/>
      <c r="F478" s="133"/>
      <c r="G478" s="133"/>
      <c r="H478" s="133" t="s">
        <v>2926</v>
      </c>
      <c r="I478" s="133"/>
      <c r="J478" s="8"/>
      <c r="K478" s="8"/>
      <c r="L478" s="8"/>
    </row>
    <row r="479" spans="1:12" ht="21.75" x14ac:dyDescent="0.5">
      <c r="A479" s="125"/>
      <c r="B479" s="125" t="s">
        <v>19</v>
      </c>
      <c r="C479" s="125"/>
      <c r="D479" s="125" t="s">
        <v>2858</v>
      </c>
      <c r="E479" s="152"/>
      <c r="F479" s="133"/>
      <c r="G479" s="133"/>
      <c r="H479" s="133" t="s">
        <v>2860</v>
      </c>
      <c r="I479" s="133"/>
      <c r="J479" s="8"/>
      <c r="K479" s="8"/>
      <c r="L479" s="8"/>
    </row>
    <row r="480" spans="1:12" ht="21.75" x14ac:dyDescent="0.5">
      <c r="A480" s="125"/>
      <c r="B480" s="125"/>
      <c r="C480" s="125"/>
      <c r="D480" s="125" t="s">
        <v>2859</v>
      </c>
      <c r="E480" s="152"/>
      <c r="F480" s="133"/>
      <c r="G480" s="133"/>
      <c r="H480" s="133"/>
      <c r="I480" s="133"/>
      <c r="J480" s="8"/>
      <c r="K480" s="8"/>
      <c r="L480" s="8"/>
    </row>
    <row r="481" spans="1:12" ht="21.75" x14ac:dyDescent="0.5">
      <c r="A481" s="125"/>
      <c r="B481" s="125"/>
      <c r="C481" s="125"/>
      <c r="D481" s="125" t="s">
        <v>2861</v>
      </c>
      <c r="E481" s="152"/>
      <c r="F481" s="133"/>
      <c r="G481" s="133"/>
      <c r="H481" s="133"/>
      <c r="I481" s="133"/>
      <c r="J481" s="8"/>
      <c r="K481" s="8"/>
      <c r="L481" s="8"/>
    </row>
    <row r="482" spans="1:12" ht="21.75" x14ac:dyDescent="0.5">
      <c r="A482" s="125"/>
      <c r="B482" s="125"/>
      <c r="C482" s="125"/>
      <c r="D482" s="125" t="s">
        <v>2862</v>
      </c>
      <c r="E482" s="29"/>
      <c r="F482" s="133"/>
      <c r="G482" s="133"/>
      <c r="H482" s="133"/>
      <c r="I482" s="133"/>
      <c r="J482" s="8"/>
      <c r="K482" s="8"/>
      <c r="L482" s="8"/>
    </row>
    <row r="483" spans="1:12" ht="21.75" x14ac:dyDescent="0.5">
      <c r="A483" s="125"/>
      <c r="B483" s="125"/>
      <c r="C483" s="125"/>
      <c r="D483" s="125" t="s">
        <v>2426</v>
      </c>
      <c r="E483" s="152"/>
      <c r="F483" s="133"/>
      <c r="G483" s="133"/>
      <c r="H483" s="133"/>
      <c r="I483" s="133"/>
      <c r="J483" s="8"/>
      <c r="K483" s="8"/>
      <c r="L483" s="8"/>
    </row>
    <row r="484" spans="1:12" ht="21.75" x14ac:dyDescent="0.5">
      <c r="A484" s="125">
        <v>64</v>
      </c>
      <c r="B484" s="125" t="s">
        <v>2880</v>
      </c>
      <c r="C484" s="125" t="s">
        <v>2929</v>
      </c>
      <c r="D484" s="67" t="s">
        <v>2927</v>
      </c>
      <c r="E484" s="152">
        <v>50000</v>
      </c>
      <c r="F484" s="133">
        <v>100000</v>
      </c>
      <c r="G484" s="133">
        <v>100000</v>
      </c>
      <c r="H484" s="133" t="s">
        <v>2931</v>
      </c>
      <c r="I484" s="240" t="s">
        <v>28</v>
      </c>
      <c r="J484" s="8">
        <f>SUM(E471:E484)</f>
        <v>50000</v>
      </c>
      <c r="K484" s="8">
        <f>SUM(F471:F484)</f>
        <v>300000</v>
      </c>
      <c r="L484" s="8">
        <f>SUM(G471:G484)</f>
        <v>300000</v>
      </c>
    </row>
    <row r="485" spans="1:12" ht="21.75" x14ac:dyDescent="0.5">
      <c r="A485" s="125"/>
      <c r="B485" s="125" t="s">
        <v>2954</v>
      </c>
      <c r="C485" s="125" t="s">
        <v>2930</v>
      </c>
      <c r="D485" s="67" t="s">
        <v>2928</v>
      </c>
      <c r="E485" s="152"/>
      <c r="F485" s="133"/>
      <c r="G485" s="133"/>
      <c r="H485" s="133" t="s">
        <v>2896</v>
      </c>
      <c r="I485" s="133"/>
      <c r="J485" s="8"/>
      <c r="K485" s="8"/>
      <c r="L485" s="8"/>
    </row>
    <row r="486" spans="1:12" ht="21.75" x14ac:dyDescent="0.5">
      <c r="A486" s="125"/>
      <c r="B486" s="125" t="s">
        <v>19</v>
      </c>
      <c r="C486" s="125"/>
      <c r="D486" s="125" t="s">
        <v>2864</v>
      </c>
      <c r="E486" s="152"/>
      <c r="F486" s="133"/>
      <c r="G486" s="133"/>
      <c r="H486" s="133"/>
      <c r="I486" s="133"/>
      <c r="J486" s="8"/>
      <c r="K486" s="8"/>
      <c r="L486" s="8"/>
    </row>
    <row r="487" spans="1:12" ht="21.75" x14ac:dyDescent="0.5">
      <c r="A487" s="125"/>
      <c r="B487" s="125"/>
      <c r="C487" s="125"/>
      <c r="D487" s="125" t="s">
        <v>2865</v>
      </c>
      <c r="E487" s="152"/>
      <c r="F487" s="133"/>
      <c r="G487" s="133"/>
      <c r="H487" s="133"/>
      <c r="I487" s="133"/>
      <c r="J487" s="8"/>
      <c r="K487" s="8"/>
      <c r="L487" s="8"/>
    </row>
    <row r="488" spans="1:12" ht="21.75" x14ac:dyDescent="0.5">
      <c r="A488" s="125"/>
      <c r="B488" s="125"/>
      <c r="C488" s="125"/>
      <c r="D488" s="125" t="s">
        <v>2866</v>
      </c>
      <c r="E488" s="152"/>
      <c r="F488" s="133"/>
      <c r="G488" s="133"/>
      <c r="H488" s="133"/>
      <c r="I488" s="133"/>
      <c r="J488" s="8"/>
      <c r="K488" s="8"/>
      <c r="L488" s="8"/>
    </row>
    <row r="489" spans="1:12" ht="21.75" x14ac:dyDescent="0.5">
      <c r="A489" s="143"/>
      <c r="B489" s="143"/>
      <c r="C489" s="143"/>
      <c r="D489" s="143" t="s">
        <v>2867</v>
      </c>
      <c r="E489" s="365"/>
      <c r="F489" s="139"/>
      <c r="G489" s="139"/>
      <c r="H489" s="139"/>
      <c r="I489" s="139">
        <f>SUM(I466+1)</f>
        <v>345</v>
      </c>
      <c r="J489" s="8"/>
      <c r="K489" s="8"/>
      <c r="L489" s="8"/>
    </row>
    <row r="490" spans="1:12" ht="21.75" x14ac:dyDescent="0.5">
      <c r="A490" s="1" t="s">
        <v>32</v>
      </c>
      <c r="B490" s="1"/>
      <c r="C490" s="1"/>
      <c r="D490" s="1"/>
      <c r="E490" s="2"/>
      <c r="F490" s="2"/>
      <c r="G490" s="2"/>
      <c r="H490" s="1"/>
      <c r="I490" s="1"/>
      <c r="J490" s="8"/>
      <c r="K490" s="8"/>
      <c r="L490" s="8"/>
    </row>
    <row r="491" spans="1:12" ht="21.75" x14ac:dyDescent="0.5">
      <c r="A491" s="1" t="s">
        <v>33</v>
      </c>
      <c r="B491" s="1"/>
      <c r="C491" s="1"/>
      <c r="D491" s="1"/>
      <c r="E491" s="2"/>
      <c r="F491" s="2"/>
      <c r="G491" s="2"/>
      <c r="H491" s="1"/>
      <c r="I491" s="1"/>
      <c r="J491" s="8"/>
      <c r="K491" s="8"/>
      <c r="L491" s="8"/>
    </row>
    <row r="492" spans="1:12" ht="21.75" x14ac:dyDescent="0.5">
      <c r="A492" s="668" t="s">
        <v>5</v>
      </c>
      <c r="B492" s="670" t="s">
        <v>6</v>
      </c>
      <c r="C492" s="672" t="s">
        <v>7</v>
      </c>
      <c r="D492" s="670" t="s">
        <v>8</v>
      </c>
      <c r="E492" s="667" t="s">
        <v>9</v>
      </c>
      <c r="F492" s="667"/>
      <c r="G492" s="667"/>
      <c r="H492" s="362" t="s">
        <v>10</v>
      </c>
      <c r="I492" s="361" t="s">
        <v>11</v>
      </c>
      <c r="J492" s="8"/>
      <c r="K492" s="8"/>
      <c r="L492" s="8"/>
    </row>
    <row r="493" spans="1:12" ht="21.75" x14ac:dyDescent="0.5">
      <c r="A493" s="669"/>
      <c r="B493" s="671"/>
      <c r="C493" s="676"/>
      <c r="D493" s="671"/>
      <c r="E493" s="359" t="s">
        <v>12</v>
      </c>
      <c r="F493" s="359" t="s">
        <v>13</v>
      </c>
      <c r="G493" s="359" t="s">
        <v>14</v>
      </c>
      <c r="H493" s="6" t="s">
        <v>15</v>
      </c>
      <c r="I493" s="7" t="s">
        <v>16</v>
      </c>
      <c r="J493" s="8"/>
      <c r="K493" s="8"/>
      <c r="L493" s="8"/>
    </row>
    <row r="494" spans="1:12" ht="21.75" x14ac:dyDescent="0.5">
      <c r="A494" s="124">
        <v>65</v>
      </c>
      <c r="B494" s="124" t="s">
        <v>2880</v>
      </c>
      <c r="C494" s="124" t="s">
        <v>2932</v>
      </c>
      <c r="D494" s="363" t="s">
        <v>2868</v>
      </c>
      <c r="E494" s="364">
        <v>50000</v>
      </c>
      <c r="F494" s="132">
        <v>100000</v>
      </c>
      <c r="G494" s="132">
        <v>100000</v>
      </c>
      <c r="H494" s="132" t="s">
        <v>2933</v>
      </c>
      <c r="I494" s="341" t="s">
        <v>28</v>
      </c>
      <c r="J494" s="8"/>
      <c r="K494" s="8"/>
      <c r="L494" s="8"/>
    </row>
    <row r="495" spans="1:12" ht="21.75" x14ac:dyDescent="0.5">
      <c r="A495" s="125"/>
      <c r="B495" s="125" t="s">
        <v>2954</v>
      </c>
      <c r="C495" s="125"/>
      <c r="D495" s="125" t="s">
        <v>2857</v>
      </c>
      <c r="E495" s="22"/>
      <c r="F495" s="76"/>
      <c r="G495" s="76"/>
      <c r="H495" s="133" t="s">
        <v>2934</v>
      </c>
      <c r="I495" s="133"/>
      <c r="J495" s="8"/>
      <c r="K495" s="8"/>
      <c r="L495" s="8"/>
    </row>
    <row r="496" spans="1:12" ht="21.75" x14ac:dyDescent="0.5">
      <c r="A496" s="125"/>
      <c r="B496" s="125" t="s">
        <v>19</v>
      </c>
      <c r="C496" s="125"/>
      <c r="D496" s="125" t="s">
        <v>2858</v>
      </c>
      <c r="E496" s="22"/>
      <c r="F496" s="76"/>
      <c r="G496" s="76"/>
      <c r="H496" s="133"/>
      <c r="I496" s="133"/>
      <c r="J496" s="8"/>
      <c r="K496" s="8"/>
      <c r="L496" s="8"/>
    </row>
    <row r="497" spans="1:12" ht="21.75" x14ac:dyDescent="0.5">
      <c r="A497" s="125"/>
      <c r="B497" s="125"/>
      <c r="C497" s="125"/>
      <c r="D497" s="125" t="s">
        <v>2869</v>
      </c>
      <c r="E497" s="152"/>
      <c r="F497" s="133"/>
      <c r="G497" s="133"/>
      <c r="H497" s="133"/>
      <c r="I497" s="133"/>
      <c r="J497" s="8"/>
      <c r="K497" s="8"/>
      <c r="L497" s="8"/>
    </row>
    <row r="498" spans="1:12" ht="21.75" x14ac:dyDescent="0.5">
      <c r="A498" s="125"/>
      <c r="B498" s="125"/>
      <c r="C498" s="125"/>
      <c r="D498" s="125" t="s">
        <v>2870</v>
      </c>
      <c r="E498" s="152"/>
      <c r="F498" s="133"/>
      <c r="G498" s="133"/>
      <c r="H498" s="133"/>
      <c r="I498" s="133"/>
      <c r="J498" s="8"/>
      <c r="K498" s="8"/>
      <c r="L498" s="8"/>
    </row>
    <row r="499" spans="1:12" ht="21.75" x14ac:dyDescent="0.5">
      <c r="A499" s="125"/>
      <c r="B499" s="125"/>
      <c r="C499" s="125"/>
      <c r="D499" s="125" t="s">
        <v>2862</v>
      </c>
      <c r="E499" s="152"/>
      <c r="F499" s="133"/>
      <c r="G499" s="133"/>
      <c r="H499" s="133"/>
      <c r="I499" s="133"/>
      <c r="J499" s="8"/>
      <c r="K499" s="8"/>
      <c r="L499" s="8"/>
    </row>
    <row r="500" spans="1:12" ht="21.75" x14ac:dyDescent="0.5">
      <c r="A500" s="125"/>
      <c r="B500" s="125"/>
      <c r="C500" s="125"/>
      <c r="D500" s="125" t="s">
        <v>2426</v>
      </c>
      <c r="E500" s="152"/>
      <c r="F500" s="133"/>
      <c r="G500" s="133"/>
      <c r="H500" s="133"/>
      <c r="I500" s="133"/>
      <c r="J500" s="8"/>
      <c r="K500" s="8"/>
      <c r="L500" s="8"/>
    </row>
    <row r="501" spans="1:12" ht="21.75" x14ac:dyDescent="0.5">
      <c r="A501" s="125">
        <v>66</v>
      </c>
      <c r="B501" s="125" t="s">
        <v>2880</v>
      </c>
      <c r="C501" s="125" t="s">
        <v>2935</v>
      </c>
      <c r="D501" s="212" t="s">
        <v>2871</v>
      </c>
      <c r="E501" s="152"/>
      <c r="F501" s="133">
        <v>100000</v>
      </c>
      <c r="G501" s="133">
        <v>100000</v>
      </c>
      <c r="H501" s="133" t="s">
        <v>2939</v>
      </c>
      <c r="I501" s="133" t="s">
        <v>28</v>
      </c>
      <c r="J501" s="8"/>
      <c r="K501" s="8"/>
      <c r="L501" s="8"/>
    </row>
    <row r="502" spans="1:12" ht="21.75" x14ac:dyDescent="0.5">
      <c r="A502" s="125"/>
      <c r="B502" s="125" t="s">
        <v>2954</v>
      </c>
      <c r="C502" s="125"/>
      <c r="D502" s="125" t="s">
        <v>2936</v>
      </c>
      <c r="E502" s="152"/>
      <c r="F502" s="133"/>
      <c r="G502" s="133"/>
      <c r="H502" s="133" t="s">
        <v>2934</v>
      </c>
      <c r="I502" s="133"/>
      <c r="J502" s="8"/>
      <c r="K502" s="8"/>
      <c r="L502" s="8"/>
    </row>
    <row r="503" spans="1:12" ht="21.75" x14ac:dyDescent="0.5">
      <c r="A503" s="125"/>
      <c r="B503" s="125" t="s">
        <v>19</v>
      </c>
      <c r="C503" s="125"/>
      <c r="D503" s="125" t="s">
        <v>2937</v>
      </c>
      <c r="E503" s="152"/>
      <c r="F503" s="133"/>
      <c r="G503" s="133"/>
      <c r="H503" s="133"/>
      <c r="I503" s="133"/>
      <c r="J503" s="8"/>
      <c r="K503" s="8"/>
      <c r="L503" s="8"/>
    </row>
    <row r="504" spans="1:12" ht="21.75" x14ac:dyDescent="0.5">
      <c r="A504" s="125"/>
      <c r="B504" s="125"/>
      <c r="C504" s="125"/>
      <c r="D504" s="125" t="s">
        <v>2961</v>
      </c>
      <c r="E504" s="152"/>
      <c r="F504" s="133"/>
      <c r="G504" s="133"/>
      <c r="H504" s="133"/>
      <c r="I504" s="133"/>
      <c r="J504" s="8"/>
      <c r="K504" s="8"/>
      <c r="L504" s="8"/>
    </row>
    <row r="505" spans="1:12" ht="21.75" x14ac:dyDescent="0.5">
      <c r="A505" s="125"/>
      <c r="B505" s="125"/>
      <c r="C505" s="125"/>
      <c r="D505" s="125" t="s">
        <v>2426</v>
      </c>
      <c r="E505" s="152"/>
      <c r="F505" s="133"/>
      <c r="G505" s="133"/>
      <c r="H505" s="133"/>
      <c r="I505" s="133"/>
      <c r="J505" s="8"/>
      <c r="K505" s="8"/>
      <c r="L505" s="8"/>
    </row>
    <row r="506" spans="1:12" ht="21.75" x14ac:dyDescent="0.5">
      <c r="A506" s="125">
        <v>67</v>
      </c>
      <c r="B506" s="125" t="s">
        <v>2880</v>
      </c>
      <c r="C506" s="125" t="s">
        <v>2924</v>
      </c>
      <c r="D506" s="67" t="s">
        <v>2921</v>
      </c>
      <c r="E506" s="152"/>
      <c r="F506" s="133">
        <v>100000</v>
      </c>
      <c r="G506" s="133">
        <v>100000</v>
      </c>
      <c r="H506" s="133" t="s">
        <v>2925</v>
      </c>
      <c r="I506" s="240" t="s">
        <v>28</v>
      </c>
      <c r="J506" s="8">
        <f>SUM(E494:E506)</f>
        <v>50000</v>
      </c>
      <c r="K506" s="8">
        <f>SUM(F494:F506)</f>
        <v>300000</v>
      </c>
      <c r="L506" s="8">
        <f>SUM(G494:G506)</f>
        <v>300000</v>
      </c>
    </row>
    <row r="507" spans="1:12" ht="21.75" x14ac:dyDescent="0.5">
      <c r="A507" s="125"/>
      <c r="B507" s="125" t="s">
        <v>2955</v>
      </c>
      <c r="C507" s="125" t="s">
        <v>2922</v>
      </c>
      <c r="D507" s="67" t="s">
        <v>2923</v>
      </c>
      <c r="E507" s="152"/>
      <c r="F507" s="133"/>
      <c r="G507" s="133"/>
      <c r="H507" s="133" t="s">
        <v>2926</v>
      </c>
      <c r="I507" s="133"/>
      <c r="J507" s="8"/>
      <c r="K507" s="8"/>
      <c r="L507" s="8"/>
    </row>
    <row r="508" spans="1:12" ht="21.75" x14ac:dyDescent="0.5">
      <c r="A508" s="125"/>
      <c r="B508" s="125" t="s">
        <v>19</v>
      </c>
      <c r="C508" s="125"/>
      <c r="D508" s="125" t="s">
        <v>2858</v>
      </c>
      <c r="E508" s="152"/>
      <c r="F508" s="133"/>
      <c r="G508" s="133"/>
      <c r="H508" s="133" t="s">
        <v>2860</v>
      </c>
      <c r="I508" s="133"/>
      <c r="J508" s="8"/>
      <c r="K508" s="8"/>
      <c r="L508" s="8"/>
    </row>
    <row r="509" spans="1:12" ht="21.75" x14ac:dyDescent="0.5">
      <c r="A509" s="125"/>
      <c r="B509" s="125"/>
      <c r="C509" s="125"/>
      <c r="D509" s="125" t="s">
        <v>2859</v>
      </c>
      <c r="E509" s="152"/>
      <c r="F509" s="133"/>
      <c r="G509" s="133"/>
      <c r="H509" s="133"/>
      <c r="I509" s="133"/>
      <c r="J509" s="8"/>
      <c r="K509" s="8"/>
      <c r="L509" s="8"/>
    </row>
    <row r="510" spans="1:12" ht="21.75" x14ac:dyDescent="0.5">
      <c r="A510" s="125"/>
      <c r="B510" s="125"/>
      <c r="C510" s="125"/>
      <c r="D510" s="125" t="s">
        <v>2861</v>
      </c>
      <c r="E510" s="152"/>
      <c r="F510" s="133"/>
      <c r="G510" s="133"/>
      <c r="H510" s="133"/>
      <c r="I510" s="133"/>
      <c r="J510" s="8"/>
      <c r="K510" s="8"/>
      <c r="L510" s="8"/>
    </row>
    <row r="511" spans="1:12" ht="21.75" x14ac:dyDescent="0.5">
      <c r="A511" s="125"/>
      <c r="B511" s="125"/>
      <c r="C511" s="125"/>
      <c r="D511" s="125" t="s">
        <v>2862</v>
      </c>
      <c r="E511" s="29"/>
      <c r="F511" s="133"/>
      <c r="G511" s="133"/>
      <c r="H511" s="133"/>
      <c r="I511" s="133"/>
      <c r="J511" s="8"/>
      <c r="K511" s="8"/>
      <c r="L511" s="8"/>
    </row>
    <row r="512" spans="1:12" ht="21.75" x14ac:dyDescent="0.5">
      <c r="A512" s="143"/>
      <c r="B512" s="143"/>
      <c r="C512" s="143"/>
      <c r="D512" s="143" t="s">
        <v>2426</v>
      </c>
      <c r="E512" s="365"/>
      <c r="F512" s="139"/>
      <c r="G512" s="139"/>
      <c r="H512" s="139"/>
      <c r="I512" s="139">
        <f>SUM(I489+1)</f>
        <v>346</v>
      </c>
      <c r="J512" s="8"/>
      <c r="K512" s="8"/>
      <c r="L512" s="8"/>
    </row>
    <row r="513" spans="1:12" ht="21.75" x14ac:dyDescent="0.5">
      <c r="A513" s="1" t="s">
        <v>32</v>
      </c>
      <c r="B513" s="1"/>
      <c r="C513" s="1"/>
      <c r="D513" s="1"/>
      <c r="E513" s="2"/>
      <c r="F513" s="2"/>
      <c r="G513" s="2"/>
      <c r="H513" s="1"/>
      <c r="I513" s="1"/>
      <c r="J513" s="8"/>
      <c r="K513" s="8"/>
      <c r="L513" s="8"/>
    </row>
    <row r="514" spans="1:12" ht="21.75" x14ac:dyDescent="0.5">
      <c r="A514" s="1" t="s">
        <v>33</v>
      </c>
      <c r="B514" s="1"/>
      <c r="C514" s="1"/>
      <c r="D514" s="1"/>
      <c r="E514" s="2"/>
      <c r="F514" s="2"/>
      <c r="G514" s="2"/>
      <c r="H514" s="1"/>
      <c r="I514" s="1"/>
      <c r="J514" s="8"/>
      <c r="K514" s="8"/>
      <c r="L514" s="8"/>
    </row>
    <row r="515" spans="1:12" ht="21.75" x14ac:dyDescent="0.5">
      <c r="A515" s="668" t="s">
        <v>5</v>
      </c>
      <c r="B515" s="670" t="s">
        <v>6</v>
      </c>
      <c r="C515" s="672" t="s">
        <v>7</v>
      </c>
      <c r="D515" s="670" t="s">
        <v>8</v>
      </c>
      <c r="E515" s="667" t="s">
        <v>9</v>
      </c>
      <c r="F515" s="667"/>
      <c r="G515" s="667"/>
      <c r="H515" s="362" t="s">
        <v>10</v>
      </c>
      <c r="I515" s="361" t="s">
        <v>11</v>
      </c>
      <c r="J515" s="8"/>
      <c r="K515" s="8"/>
      <c r="L515" s="8"/>
    </row>
    <row r="516" spans="1:12" ht="21.75" x14ac:dyDescent="0.5">
      <c r="A516" s="669"/>
      <c r="B516" s="671"/>
      <c r="C516" s="676"/>
      <c r="D516" s="669"/>
      <c r="E516" s="359" t="s">
        <v>12</v>
      </c>
      <c r="F516" s="360" t="s">
        <v>13</v>
      </c>
      <c r="G516" s="359" t="s">
        <v>14</v>
      </c>
      <c r="H516" s="6" t="s">
        <v>15</v>
      </c>
      <c r="I516" s="7" t="s">
        <v>16</v>
      </c>
      <c r="J516" s="8"/>
      <c r="K516" s="8"/>
      <c r="L516" s="8"/>
    </row>
    <row r="517" spans="1:12" ht="21.75" x14ac:dyDescent="0.5">
      <c r="A517" s="124">
        <v>68</v>
      </c>
      <c r="B517" s="124" t="s">
        <v>2880</v>
      </c>
      <c r="C517" s="124" t="s">
        <v>2929</v>
      </c>
      <c r="D517" s="66" t="s">
        <v>2927</v>
      </c>
      <c r="E517" s="364">
        <v>50000</v>
      </c>
      <c r="F517" s="132">
        <v>100000</v>
      </c>
      <c r="G517" s="132">
        <v>100000</v>
      </c>
      <c r="H517" s="132" t="s">
        <v>2931</v>
      </c>
      <c r="I517" s="341" t="s">
        <v>28</v>
      </c>
      <c r="J517" s="8"/>
      <c r="K517" s="8"/>
      <c r="L517" s="8"/>
    </row>
    <row r="518" spans="1:12" ht="21.75" x14ac:dyDescent="0.5">
      <c r="A518" s="125"/>
      <c r="B518" s="125" t="s">
        <v>2955</v>
      </c>
      <c r="C518" s="125" t="s">
        <v>2930</v>
      </c>
      <c r="D518" s="67" t="s">
        <v>2928</v>
      </c>
      <c r="E518" s="152"/>
      <c r="F518" s="133"/>
      <c r="G518" s="133"/>
      <c r="H518" s="133" t="s">
        <v>2896</v>
      </c>
      <c r="I518" s="133"/>
      <c r="J518" s="8"/>
      <c r="K518" s="8"/>
      <c r="L518" s="8"/>
    </row>
    <row r="519" spans="1:12" ht="21.75" x14ac:dyDescent="0.5">
      <c r="A519" s="125"/>
      <c r="B519" s="125" t="s">
        <v>19</v>
      </c>
      <c r="C519" s="125"/>
      <c r="D519" s="125" t="s">
        <v>2864</v>
      </c>
      <c r="E519" s="152"/>
      <c r="F519" s="133"/>
      <c r="G519" s="133"/>
      <c r="H519" s="133"/>
      <c r="I519" s="133"/>
      <c r="J519" s="8"/>
      <c r="K519" s="8"/>
      <c r="L519" s="8"/>
    </row>
    <row r="520" spans="1:12" ht="21.75" x14ac:dyDescent="0.5">
      <c r="A520" s="125"/>
      <c r="B520" s="125"/>
      <c r="C520" s="125"/>
      <c r="D520" s="125" t="s">
        <v>2865</v>
      </c>
      <c r="E520" s="152"/>
      <c r="F520" s="133"/>
      <c r="G520" s="133"/>
      <c r="H520" s="133"/>
      <c r="I520" s="133"/>
      <c r="J520" s="8"/>
      <c r="K520" s="8"/>
      <c r="L520" s="8"/>
    </row>
    <row r="521" spans="1:12" ht="21.75" x14ac:dyDescent="0.5">
      <c r="A521" s="125"/>
      <c r="B521" s="125"/>
      <c r="C521" s="125"/>
      <c r="D521" s="125" t="s">
        <v>2866</v>
      </c>
      <c r="E521" s="152"/>
      <c r="F521" s="133"/>
      <c r="G521" s="133"/>
      <c r="H521" s="133"/>
      <c r="I521" s="133"/>
      <c r="J521" s="8"/>
      <c r="K521" s="8"/>
      <c r="L521" s="8"/>
    </row>
    <row r="522" spans="1:12" ht="21.75" x14ac:dyDescent="0.5">
      <c r="A522" s="125"/>
      <c r="B522" s="125"/>
      <c r="C522" s="125"/>
      <c r="D522" s="125" t="s">
        <v>2867</v>
      </c>
      <c r="E522" s="152"/>
      <c r="F522" s="133"/>
      <c r="G522" s="133"/>
      <c r="H522" s="133"/>
      <c r="I522" s="133"/>
      <c r="J522" s="8"/>
      <c r="K522" s="8"/>
      <c r="L522" s="8"/>
    </row>
    <row r="523" spans="1:12" ht="21.75" x14ac:dyDescent="0.5">
      <c r="A523" s="125">
        <v>69</v>
      </c>
      <c r="B523" s="125" t="s">
        <v>2880</v>
      </c>
      <c r="C523" s="125" t="s">
        <v>2932</v>
      </c>
      <c r="D523" s="212" t="s">
        <v>2868</v>
      </c>
      <c r="E523" s="152">
        <v>50000</v>
      </c>
      <c r="F523" s="133">
        <v>100000</v>
      </c>
      <c r="G523" s="133">
        <v>100000</v>
      </c>
      <c r="H523" s="133" t="s">
        <v>2933</v>
      </c>
      <c r="I523" s="240" t="s">
        <v>28</v>
      </c>
      <c r="J523" s="8"/>
      <c r="K523" s="8"/>
      <c r="L523" s="8"/>
    </row>
    <row r="524" spans="1:12" ht="21.75" x14ac:dyDescent="0.5">
      <c r="A524" s="125"/>
      <c r="B524" s="125" t="s">
        <v>2955</v>
      </c>
      <c r="C524" s="125"/>
      <c r="D524" s="125" t="s">
        <v>2857</v>
      </c>
      <c r="E524" s="22"/>
      <c r="F524" s="76"/>
      <c r="G524" s="76"/>
      <c r="H524" s="133" t="s">
        <v>2934</v>
      </c>
      <c r="I524" s="133"/>
      <c r="J524" s="8"/>
      <c r="K524" s="8"/>
      <c r="L524" s="8"/>
    </row>
    <row r="525" spans="1:12" ht="21.75" x14ac:dyDescent="0.5">
      <c r="A525" s="125"/>
      <c r="B525" s="125" t="s">
        <v>19</v>
      </c>
      <c r="C525" s="125"/>
      <c r="D525" s="125" t="s">
        <v>2858</v>
      </c>
      <c r="E525" s="22"/>
      <c r="F525" s="76"/>
      <c r="G525" s="76"/>
      <c r="H525" s="133"/>
      <c r="I525" s="133"/>
      <c r="J525" s="8"/>
      <c r="K525" s="8"/>
      <c r="L525" s="8"/>
    </row>
    <row r="526" spans="1:12" ht="21.75" x14ac:dyDescent="0.5">
      <c r="A526" s="125"/>
      <c r="B526" s="125"/>
      <c r="C526" s="125"/>
      <c r="D526" s="125" t="s">
        <v>2869</v>
      </c>
      <c r="E526" s="152"/>
      <c r="F526" s="133"/>
      <c r="G526" s="133"/>
      <c r="H526" s="133"/>
      <c r="I526" s="133"/>
      <c r="J526" s="8"/>
      <c r="K526" s="8"/>
      <c r="L526" s="8"/>
    </row>
    <row r="527" spans="1:12" ht="21.75" x14ac:dyDescent="0.5">
      <c r="A527" s="125"/>
      <c r="B527" s="125"/>
      <c r="C527" s="125"/>
      <c r="D527" s="125" t="s">
        <v>2870</v>
      </c>
      <c r="E527" s="152"/>
      <c r="F527" s="133"/>
      <c r="G527" s="133"/>
      <c r="H527" s="133"/>
      <c r="I527" s="133"/>
      <c r="J527" s="8"/>
      <c r="K527" s="8"/>
      <c r="L527" s="8"/>
    </row>
    <row r="528" spans="1:12" ht="21.75" x14ac:dyDescent="0.5">
      <c r="A528" s="125"/>
      <c r="B528" s="125"/>
      <c r="C528" s="125"/>
      <c r="D528" s="125" t="s">
        <v>2862</v>
      </c>
      <c r="E528" s="152"/>
      <c r="F528" s="133"/>
      <c r="G528" s="133"/>
      <c r="H528" s="133"/>
      <c r="I528" s="133"/>
      <c r="J528" s="8"/>
      <c r="K528" s="8"/>
      <c r="L528" s="8"/>
    </row>
    <row r="529" spans="1:12" ht="21.75" x14ac:dyDescent="0.5">
      <c r="A529" s="125"/>
      <c r="B529" s="125"/>
      <c r="C529" s="125"/>
      <c r="D529" s="125" t="s">
        <v>2426</v>
      </c>
      <c r="E529" s="152"/>
      <c r="F529" s="133"/>
      <c r="G529" s="133"/>
      <c r="H529" s="133"/>
      <c r="I529" s="133"/>
      <c r="J529" s="8"/>
      <c r="K529" s="8"/>
      <c r="L529" s="8"/>
    </row>
    <row r="530" spans="1:12" ht="21.75" x14ac:dyDescent="0.5">
      <c r="A530" s="125">
        <v>70</v>
      </c>
      <c r="B530" s="125" t="s">
        <v>2880</v>
      </c>
      <c r="C530" s="125" t="s">
        <v>2935</v>
      </c>
      <c r="D530" s="212" t="s">
        <v>2871</v>
      </c>
      <c r="E530" s="152"/>
      <c r="F530" s="133">
        <v>100000</v>
      </c>
      <c r="G530" s="133">
        <v>100000</v>
      </c>
      <c r="H530" s="133" t="s">
        <v>2939</v>
      </c>
      <c r="I530" s="133" t="s">
        <v>28</v>
      </c>
      <c r="J530" s="8">
        <f>SUM(E517:E530)</f>
        <v>100000</v>
      </c>
      <c r="K530" s="8">
        <f>SUM(F517:F530)</f>
        <v>300000</v>
      </c>
      <c r="L530" s="8">
        <f>SUM(G517:G530)</f>
        <v>300000</v>
      </c>
    </row>
    <row r="531" spans="1:12" ht="21.75" x14ac:dyDescent="0.5">
      <c r="A531" s="125"/>
      <c r="B531" s="125" t="s">
        <v>2955</v>
      </c>
      <c r="C531" s="125"/>
      <c r="D531" s="125" t="s">
        <v>2936</v>
      </c>
      <c r="E531" s="152"/>
      <c r="F531" s="133"/>
      <c r="G531" s="133"/>
      <c r="H531" s="133" t="s">
        <v>2934</v>
      </c>
      <c r="I531" s="133"/>
      <c r="J531" s="8"/>
      <c r="K531" s="8"/>
      <c r="L531" s="8"/>
    </row>
    <row r="532" spans="1:12" ht="21.75" x14ac:dyDescent="0.5">
      <c r="A532" s="125"/>
      <c r="B532" s="125" t="s">
        <v>19</v>
      </c>
      <c r="C532" s="125"/>
      <c r="D532" s="125" t="s">
        <v>2937</v>
      </c>
      <c r="E532" s="152"/>
      <c r="F532" s="133"/>
      <c r="G532" s="133"/>
      <c r="H532" s="133"/>
      <c r="I532" s="133"/>
      <c r="J532" s="8"/>
      <c r="K532" s="8"/>
      <c r="L532" s="8"/>
    </row>
    <row r="533" spans="1:12" ht="21.75" x14ac:dyDescent="0.5">
      <c r="A533" s="125"/>
      <c r="B533" s="125"/>
      <c r="C533" s="125"/>
      <c r="D533" s="125" t="s">
        <v>2938</v>
      </c>
      <c r="E533" s="152"/>
      <c r="F533" s="133"/>
      <c r="G533" s="133"/>
      <c r="H533" s="133"/>
      <c r="I533" s="133"/>
      <c r="J533" s="8"/>
      <c r="K533" s="8"/>
      <c r="L533" s="8"/>
    </row>
    <row r="534" spans="1:12" ht="21.75" x14ac:dyDescent="0.5">
      <c r="A534" s="125"/>
      <c r="B534" s="125"/>
      <c r="C534" s="125"/>
      <c r="D534" s="125" t="s">
        <v>2862</v>
      </c>
      <c r="E534" s="152"/>
      <c r="F534" s="133"/>
      <c r="G534" s="133"/>
      <c r="H534" s="133"/>
      <c r="I534" s="133"/>
      <c r="J534" s="8"/>
      <c r="K534" s="8"/>
      <c r="L534" s="8"/>
    </row>
    <row r="535" spans="1:12" ht="21.75" x14ac:dyDescent="0.5">
      <c r="A535" s="143"/>
      <c r="B535" s="143"/>
      <c r="C535" s="143"/>
      <c r="D535" s="143" t="s">
        <v>2426</v>
      </c>
      <c r="E535" s="365"/>
      <c r="F535" s="139"/>
      <c r="G535" s="139"/>
      <c r="H535" s="139"/>
      <c r="I535" s="139">
        <f>SUM(I512+1)</f>
        <v>347</v>
      </c>
      <c r="J535" s="8"/>
      <c r="K535" s="8"/>
      <c r="L535" s="8"/>
    </row>
    <row r="536" spans="1:12" ht="21.75" x14ac:dyDescent="0.5">
      <c r="A536" s="1" t="s">
        <v>32</v>
      </c>
      <c r="B536" s="1"/>
      <c r="C536" s="1"/>
      <c r="D536" s="1"/>
      <c r="E536" s="2"/>
      <c r="F536" s="2"/>
      <c r="G536" s="2"/>
      <c r="H536" s="1"/>
      <c r="I536" s="1"/>
      <c r="J536" s="8"/>
      <c r="K536" s="8"/>
      <c r="L536" s="8"/>
    </row>
    <row r="537" spans="1:12" ht="21.75" x14ac:dyDescent="0.5">
      <c r="A537" s="1" t="s">
        <v>33</v>
      </c>
      <c r="B537" s="1"/>
      <c r="C537" s="1"/>
      <c r="D537" s="1"/>
      <c r="E537" s="2"/>
      <c r="F537" s="2"/>
      <c r="G537" s="2"/>
      <c r="H537" s="1"/>
      <c r="I537" s="1"/>
      <c r="J537" s="8"/>
      <c r="K537" s="8"/>
      <c r="L537" s="8"/>
    </row>
    <row r="538" spans="1:12" ht="21.75" x14ac:dyDescent="0.5">
      <c r="A538" s="668" t="s">
        <v>5</v>
      </c>
      <c r="B538" s="670" t="s">
        <v>6</v>
      </c>
      <c r="C538" s="672" t="s">
        <v>7</v>
      </c>
      <c r="D538" s="670" t="s">
        <v>8</v>
      </c>
      <c r="E538" s="667" t="s">
        <v>9</v>
      </c>
      <c r="F538" s="667"/>
      <c r="G538" s="667"/>
      <c r="H538" s="362" t="s">
        <v>10</v>
      </c>
      <c r="I538" s="361" t="s">
        <v>11</v>
      </c>
      <c r="J538" s="8"/>
      <c r="K538" s="8"/>
      <c r="L538" s="8"/>
    </row>
    <row r="539" spans="1:12" ht="21.75" x14ac:dyDescent="0.5">
      <c r="A539" s="669"/>
      <c r="B539" s="671"/>
      <c r="C539" s="676"/>
      <c r="D539" s="674"/>
      <c r="E539" s="56" t="s">
        <v>12</v>
      </c>
      <c r="F539" s="56" t="s">
        <v>13</v>
      </c>
      <c r="G539" s="359" t="s">
        <v>14</v>
      </c>
      <c r="H539" s="6" t="s">
        <v>15</v>
      </c>
      <c r="I539" s="7" t="s">
        <v>16</v>
      </c>
      <c r="J539" s="8"/>
      <c r="K539" s="8"/>
      <c r="L539" s="8"/>
    </row>
    <row r="540" spans="1:12" ht="21.75" x14ac:dyDescent="0.5">
      <c r="A540" s="124">
        <v>71</v>
      </c>
      <c r="B540" s="124" t="s">
        <v>2880</v>
      </c>
      <c r="C540" s="124" t="s">
        <v>2924</v>
      </c>
      <c r="D540" s="66" t="s">
        <v>2921</v>
      </c>
      <c r="E540" s="364"/>
      <c r="F540" s="132">
        <v>100000</v>
      </c>
      <c r="G540" s="132">
        <v>100000</v>
      </c>
      <c r="H540" s="132" t="s">
        <v>2925</v>
      </c>
      <c r="I540" s="341" t="s">
        <v>28</v>
      </c>
      <c r="J540" s="8"/>
      <c r="K540" s="8"/>
      <c r="L540" s="8"/>
    </row>
    <row r="541" spans="1:12" ht="21.75" x14ac:dyDescent="0.5">
      <c r="A541" s="125"/>
      <c r="B541" s="125" t="s">
        <v>2956</v>
      </c>
      <c r="C541" s="125" t="s">
        <v>2922</v>
      </c>
      <c r="D541" s="67" t="s">
        <v>2923</v>
      </c>
      <c r="E541" s="152"/>
      <c r="F541" s="133"/>
      <c r="G541" s="133"/>
      <c r="H541" s="133" t="s">
        <v>2926</v>
      </c>
      <c r="I541" s="133"/>
      <c r="J541" s="8"/>
      <c r="K541" s="8"/>
      <c r="L541" s="8"/>
    </row>
    <row r="542" spans="1:12" ht="21.75" x14ac:dyDescent="0.5">
      <c r="A542" s="125"/>
      <c r="B542" s="125" t="s">
        <v>19</v>
      </c>
      <c r="C542" s="125"/>
      <c r="D542" s="125" t="s">
        <v>2858</v>
      </c>
      <c r="E542" s="152"/>
      <c r="F542" s="133"/>
      <c r="G542" s="133"/>
      <c r="H542" s="133" t="s">
        <v>2860</v>
      </c>
      <c r="I542" s="133"/>
      <c r="J542" s="8"/>
      <c r="K542" s="8"/>
      <c r="L542" s="8"/>
    </row>
    <row r="543" spans="1:12" ht="21.75" x14ac:dyDescent="0.5">
      <c r="A543" s="125"/>
      <c r="B543" s="125"/>
      <c r="C543" s="125"/>
      <c r="D543" s="125" t="s">
        <v>2859</v>
      </c>
      <c r="E543" s="152"/>
      <c r="F543" s="133"/>
      <c r="G543" s="133"/>
      <c r="H543" s="133"/>
      <c r="I543" s="133"/>
      <c r="J543" s="8"/>
      <c r="K543" s="8"/>
      <c r="L543" s="8"/>
    </row>
    <row r="544" spans="1:12" ht="21.75" x14ac:dyDescent="0.5">
      <c r="A544" s="125"/>
      <c r="B544" s="125"/>
      <c r="C544" s="125"/>
      <c r="D544" s="125" t="s">
        <v>2861</v>
      </c>
      <c r="E544" s="152"/>
      <c r="F544" s="133"/>
      <c r="G544" s="133"/>
      <c r="H544" s="133"/>
      <c r="I544" s="133"/>
      <c r="J544" s="8"/>
      <c r="K544" s="8"/>
      <c r="L544" s="8"/>
    </row>
    <row r="545" spans="1:12" ht="21.75" x14ac:dyDescent="0.5">
      <c r="A545" s="125"/>
      <c r="B545" s="125"/>
      <c r="C545" s="125"/>
      <c r="D545" s="125" t="s">
        <v>2862</v>
      </c>
      <c r="E545" s="29"/>
      <c r="F545" s="133"/>
      <c r="G545" s="133"/>
      <c r="H545" s="133"/>
      <c r="I545" s="133"/>
      <c r="J545" s="8"/>
      <c r="K545" s="8"/>
      <c r="L545" s="8"/>
    </row>
    <row r="546" spans="1:12" ht="21.75" x14ac:dyDescent="0.5">
      <c r="A546" s="125"/>
      <c r="B546" s="125"/>
      <c r="C546" s="125"/>
      <c r="D546" s="125" t="s">
        <v>2426</v>
      </c>
      <c r="E546" s="152"/>
      <c r="F546" s="133"/>
      <c r="G546" s="133"/>
      <c r="H546" s="133"/>
      <c r="I546" s="133"/>
      <c r="J546" s="8"/>
      <c r="K546" s="8"/>
      <c r="L546" s="8"/>
    </row>
    <row r="547" spans="1:12" ht="21.75" x14ac:dyDescent="0.5">
      <c r="A547" s="125">
        <v>72</v>
      </c>
      <c r="B547" s="125" t="s">
        <v>2880</v>
      </c>
      <c r="C547" s="125" t="s">
        <v>2929</v>
      </c>
      <c r="D547" s="67" t="s">
        <v>2927</v>
      </c>
      <c r="E547" s="152">
        <v>50000</v>
      </c>
      <c r="F547" s="133">
        <v>100000</v>
      </c>
      <c r="G547" s="133">
        <v>100000</v>
      </c>
      <c r="H547" s="133" t="s">
        <v>2931</v>
      </c>
      <c r="I547" s="240" t="s">
        <v>28</v>
      </c>
      <c r="J547" s="8"/>
      <c r="K547" s="8"/>
      <c r="L547" s="8"/>
    </row>
    <row r="548" spans="1:12" ht="21.75" x14ac:dyDescent="0.5">
      <c r="A548" s="125"/>
      <c r="B548" s="125" t="s">
        <v>2956</v>
      </c>
      <c r="C548" s="125" t="s">
        <v>2930</v>
      </c>
      <c r="D548" s="67" t="s">
        <v>2928</v>
      </c>
      <c r="E548" s="152"/>
      <c r="F548" s="133"/>
      <c r="G548" s="133"/>
      <c r="H548" s="133" t="s">
        <v>2896</v>
      </c>
      <c r="I548" s="133"/>
      <c r="J548" s="8"/>
      <c r="K548" s="8"/>
      <c r="L548" s="8"/>
    </row>
    <row r="549" spans="1:12" ht="21.75" x14ac:dyDescent="0.5">
      <c r="A549" s="125"/>
      <c r="B549" s="125" t="s">
        <v>19</v>
      </c>
      <c r="C549" s="125"/>
      <c r="D549" s="125" t="s">
        <v>2864</v>
      </c>
      <c r="E549" s="152"/>
      <c r="F549" s="133"/>
      <c r="G549" s="133"/>
      <c r="H549" s="133"/>
      <c r="I549" s="133"/>
      <c r="J549" s="8"/>
      <c r="K549" s="8"/>
      <c r="L549" s="8"/>
    </row>
    <row r="550" spans="1:12" ht="21.75" x14ac:dyDescent="0.5">
      <c r="A550" s="125"/>
      <c r="B550" s="125"/>
      <c r="C550" s="125"/>
      <c r="D550" s="125" t="s">
        <v>2865</v>
      </c>
      <c r="E550" s="152"/>
      <c r="F550" s="133"/>
      <c r="G550" s="133"/>
      <c r="H550" s="133"/>
      <c r="I550" s="133"/>
      <c r="J550" s="8"/>
      <c r="K550" s="8"/>
      <c r="L550" s="8"/>
    </row>
    <row r="551" spans="1:12" ht="21.75" x14ac:dyDescent="0.5">
      <c r="A551" s="125"/>
      <c r="B551" s="125"/>
      <c r="C551" s="125"/>
      <c r="D551" s="125" t="s">
        <v>2866</v>
      </c>
      <c r="E551" s="152"/>
      <c r="F551" s="133"/>
      <c r="G551" s="133"/>
      <c r="H551" s="133"/>
      <c r="I551" s="133"/>
      <c r="J551" s="8"/>
      <c r="K551" s="8"/>
      <c r="L551" s="8"/>
    </row>
    <row r="552" spans="1:12" ht="21.75" x14ac:dyDescent="0.5">
      <c r="A552" s="125"/>
      <c r="B552" s="125"/>
      <c r="C552" s="125"/>
      <c r="D552" s="125" t="s">
        <v>2867</v>
      </c>
      <c r="E552" s="152"/>
      <c r="F552" s="133"/>
      <c r="G552" s="133"/>
      <c r="H552" s="133"/>
      <c r="I552" s="133"/>
      <c r="J552" s="8"/>
      <c r="K552" s="8"/>
      <c r="L552" s="8"/>
    </row>
    <row r="553" spans="1:12" ht="21.75" x14ac:dyDescent="0.5">
      <c r="A553" s="125">
        <v>73</v>
      </c>
      <c r="B553" s="125" t="s">
        <v>2880</v>
      </c>
      <c r="C553" s="125" t="s">
        <v>2932</v>
      </c>
      <c r="D553" s="212" t="s">
        <v>2868</v>
      </c>
      <c r="E553" s="152">
        <v>50000</v>
      </c>
      <c r="F553" s="133">
        <v>100000</v>
      </c>
      <c r="G553" s="133">
        <v>100000</v>
      </c>
      <c r="H553" s="133" t="s">
        <v>2933</v>
      </c>
      <c r="I553" s="240" t="s">
        <v>28</v>
      </c>
      <c r="J553" s="8">
        <f>SUM(E540:E553)</f>
        <v>100000</v>
      </c>
      <c r="K553" s="8">
        <f>SUM(F540:F553)</f>
        <v>300000</v>
      </c>
      <c r="L553" s="8">
        <f>SUM(G540:G553)</f>
        <v>300000</v>
      </c>
    </row>
    <row r="554" spans="1:12" ht="21.75" x14ac:dyDescent="0.5">
      <c r="A554" s="125"/>
      <c r="B554" s="125" t="s">
        <v>2956</v>
      </c>
      <c r="C554" s="125"/>
      <c r="D554" s="125" t="s">
        <v>2857</v>
      </c>
      <c r="E554" s="22"/>
      <c r="F554" s="76"/>
      <c r="G554" s="76"/>
      <c r="H554" s="133" t="s">
        <v>2934</v>
      </c>
      <c r="I554" s="133"/>
      <c r="J554" s="8"/>
      <c r="K554" s="8"/>
      <c r="L554" s="8"/>
    </row>
    <row r="555" spans="1:12" ht="21.75" x14ac:dyDescent="0.5">
      <c r="A555" s="125"/>
      <c r="B555" s="125" t="s">
        <v>19</v>
      </c>
      <c r="C555" s="125"/>
      <c r="D555" s="125" t="s">
        <v>2858</v>
      </c>
      <c r="E555" s="22"/>
      <c r="F555" s="76"/>
      <c r="G555" s="76"/>
      <c r="H555" s="133"/>
      <c r="I555" s="133"/>
      <c r="J555" s="8"/>
      <c r="K555" s="8"/>
      <c r="L555" s="8"/>
    </row>
    <row r="556" spans="1:12" ht="21.75" x14ac:dyDescent="0.5">
      <c r="A556" s="125"/>
      <c r="B556" s="125"/>
      <c r="C556" s="125"/>
      <c r="D556" s="125" t="s">
        <v>2869</v>
      </c>
      <c r="E556" s="152"/>
      <c r="F556" s="133"/>
      <c r="G556" s="133"/>
      <c r="H556" s="133"/>
      <c r="I556" s="133"/>
      <c r="J556" s="8"/>
      <c r="K556" s="8"/>
      <c r="L556" s="8"/>
    </row>
    <row r="557" spans="1:12" ht="21.75" x14ac:dyDescent="0.5">
      <c r="A557" s="125"/>
      <c r="B557" s="125"/>
      <c r="C557" s="125"/>
      <c r="D557" s="125" t="s">
        <v>2959</v>
      </c>
      <c r="E557" s="152"/>
      <c r="F557" s="133"/>
      <c r="G557" s="133"/>
      <c r="H557" s="133"/>
      <c r="I557" s="133"/>
      <c r="J557" s="8"/>
      <c r="K557" s="8"/>
      <c r="L557" s="8"/>
    </row>
    <row r="558" spans="1:12" ht="21.75" x14ac:dyDescent="0.5">
      <c r="A558" s="143"/>
      <c r="B558" s="143"/>
      <c r="C558" s="143"/>
      <c r="D558" s="143" t="s">
        <v>2426</v>
      </c>
      <c r="E558" s="365"/>
      <c r="F558" s="139"/>
      <c r="G558" s="139"/>
      <c r="H558" s="139"/>
      <c r="I558" s="139">
        <f>SUM(I535+1)</f>
        <v>348</v>
      </c>
      <c r="J558" s="8"/>
      <c r="K558" s="8"/>
      <c r="L558" s="8"/>
    </row>
    <row r="559" spans="1:12" ht="21.75" x14ac:dyDescent="0.5">
      <c r="A559" s="1" t="s">
        <v>32</v>
      </c>
      <c r="B559" s="1"/>
      <c r="C559" s="1"/>
      <c r="D559" s="1"/>
      <c r="E559" s="2"/>
      <c r="F559" s="2"/>
      <c r="G559" s="2"/>
      <c r="H559" s="1"/>
      <c r="I559" s="1"/>
      <c r="J559" s="8"/>
      <c r="K559" s="8"/>
      <c r="L559" s="8"/>
    </row>
    <row r="560" spans="1:12" ht="21.75" x14ac:dyDescent="0.5">
      <c r="A560" s="1" t="s">
        <v>33</v>
      </c>
      <c r="B560" s="1"/>
      <c r="C560" s="1"/>
      <c r="D560" s="1"/>
      <c r="E560" s="2"/>
      <c r="F560" s="2"/>
      <c r="G560" s="2"/>
      <c r="H560" s="1"/>
      <c r="I560" s="1"/>
      <c r="J560" s="8"/>
      <c r="K560" s="8"/>
      <c r="L560" s="8"/>
    </row>
    <row r="561" spans="1:12" ht="21.75" x14ac:dyDescent="0.5">
      <c r="A561" s="668" t="s">
        <v>5</v>
      </c>
      <c r="B561" s="670" t="s">
        <v>6</v>
      </c>
      <c r="C561" s="672" t="s">
        <v>7</v>
      </c>
      <c r="D561" s="670" t="s">
        <v>8</v>
      </c>
      <c r="E561" s="667" t="s">
        <v>9</v>
      </c>
      <c r="F561" s="667"/>
      <c r="G561" s="667"/>
      <c r="H561" s="362" t="s">
        <v>10</v>
      </c>
      <c r="I561" s="361" t="s">
        <v>11</v>
      </c>
      <c r="J561" s="8"/>
      <c r="K561" s="8"/>
      <c r="L561" s="8"/>
    </row>
    <row r="562" spans="1:12" ht="21.75" x14ac:dyDescent="0.5">
      <c r="A562" s="669"/>
      <c r="B562" s="671"/>
      <c r="C562" s="676"/>
      <c r="D562" s="671"/>
      <c r="E562" s="359" t="s">
        <v>12</v>
      </c>
      <c r="F562" s="359" t="s">
        <v>13</v>
      </c>
      <c r="G562" s="359" t="s">
        <v>14</v>
      </c>
      <c r="H562" s="6" t="s">
        <v>15</v>
      </c>
      <c r="I562" s="7" t="s">
        <v>16</v>
      </c>
      <c r="J562" s="8"/>
      <c r="K562" s="8"/>
      <c r="L562" s="8"/>
    </row>
    <row r="563" spans="1:12" ht="21.75" x14ac:dyDescent="0.5">
      <c r="A563" s="124">
        <v>74</v>
      </c>
      <c r="B563" s="124" t="s">
        <v>2880</v>
      </c>
      <c r="C563" s="124" t="s">
        <v>2935</v>
      </c>
      <c r="D563" s="363" t="s">
        <v>2871</v>
      </c>
      <c r="E563" s="364"/>
      <c r="F563" s="132">
        <v>100000</v>
      </c>
      <c r="G563" s="132">
        <v>100000</v>
      </c>
      <c r="H563" s="132" t="s">
        <v>2939</v>
      </c>
      <c r="I563" s="132" t="s">
        <v>28</v>
      </c>
      <c r="J563" s="8">
        <f>SUM(E563)</f>
        <v>0</v>
      </c>
      <c r="K563" s="8">
        <f>SUM(F563)</f>
        <v>100000</v>
      </c>
      <c r="L563" s="8">
        <f>SUM(G563)</f>
        <v>100000</v>
      </c>
    </row>
    <row r="564" spans="1:12" ht="21.75" x14ac:dyDescent="0.5">
      <c r="A564" s="125"/>
      <c r="B564" s="125" t="s">
        <v>2956</v>
      </c>
      <c r="C564" s="125"/>
      <c r="D564" s="212" t="s">
        <v>2863</v>
      </c>
      <c r="E564" s="152"/>
      <c r="F564" s="133"/>
      <c r="G564" s="133"/>
      <c r="H564" s="133" t="s">
        <v>2934</v>
      </c>
      <c r="I564" s="133"/>
      <c r="J564" s="8">
        <f>SUM(J1:J563)</f>
        <v>3230000</v>
      </c>
      <c r="K564" s="8">
        <f>SUM(K1:K563)</f>
        <v>12069000</v>
      </c>
      <c r="L564" s="8">
        <f>SUM(L1:L563)</f>
        <v>10969000</v>
      </c>
    </row>
    <row r="565" spans="1:12" ht="21.75" x14ac:dyDescent="0.5">
      <c r="A565" s="125"/>
      <c r="B565" s="125" t="s">
        <v>19</v>
      </c>
      <c r="C565" s="125"/>
      <c r="D565" s="125" t="s">
        <v>2936</v>
      </c>
      <c r="E565" s="152"/>
      <c r="F565" s="133"/>
      <c r="G565" s="133"/>
      <c r="H565" s="133"/>
      <c r="I565" s="133"/>
      <c r="J565" s="8"/>
      <c r="K565" s="8"/>
      <c r="L565" s="8"/>
    </row>
    <row r="566" spans="1:12" ht="21.75" x14ac:dyDescent="0.5">
      <c r="A566" s="125"/>
      <c r="B566" s="125"/>
      <c r="C566" s="125"/>
      <c r="D566" s="125" t="s">
        <v>2937</v>
      </c>
      <c r="E566" s="152"/>
      <c r="F566" s="133"/>
      <c r="G566" s="133"/>
      <c r="H566" s="133"/>
      <c r="I566" s="133"/>
      <c r="J566" s="8"/>
      <c r="K566" s="8"/>
      <c r="L566" s="8"/>
    </row>
    <row r="567" spans="1:12" ht="21.75" x14ac:dyDescent="0.5">
      <c r="A567" s="125"/>
      <c r="B567" s="125"/>
      <c r="C567" s="125"/>
      <c r="D567" s="125" t="s">
        <v>2938</v>
      </c>
      <c r="E567" s="152"/>
      <c r="F567" s="133"/>
      <c r="G567" s="133"/>
      <c r="H567" s="133"/>
      <c r="I567" s="133"/>
      <c r="J567" s="8"/>
      <c r="K567" s="8"/>
      <c r="L567" s="8"/>
    </row>
    <row r="568" spans="1:12" ht="21.75" x14ac:dyDescent="0.5">
      <c r="A568" s="125"/>
      <c r="B568" s="125"/>
      <c r="C568" s="125"/>
      <c r="D568" s="125" t="s">
        <v>2862</v>
      </c>
      <c r="E568" s="152"/>
      <c r="F568" s="133"/>
      <c r="G568" s="133"/>
      <c r="H568" s="133"/>
      <c r="I568" s="133"/>
      <c r="J568" s="8"/>
      <c r="K568" s="8"/>
      <c r="L568" s="8"/>
    </row>
    <row r="569" spans="1:12" ht="21.75" x14ac:dyDescent="0.5">
      <c r="A569" s="125"/>
      <c r="B569" s="125"/>
      <c r="C569" s="125"/>
      <c r="D569" s="125" t="s">
        <v>2426</v>
      </c>
      <c r="E569" s="152"/>
      <c r="F569" s="133"/>
      <c r="G569" s="133"/>
      <c r="H569" s="133"/>
      <c r="I569" s="133"/>
      <c r="J569" s="8"/>
      <c r="K569" s="8"/>
      <c r="L569" s="8"/>
    </row>
    <row r="570" spans="1:12" ht="21.75" x14ac:dyDescent="0.5">
      <c r="A570" s="13"/>
      <c r="B570" s="13"/>
      <c r="C570" s="13"/>
      <c r="D570" s="75"/>
      <c r="E570" s="22"/>
      <c r="F570" s="76"/>
      <c r="G570" s="76"/>
      <c r="H570" s="76"/>
      <c r="I570" s="76"/>
      <c r="J570" s="8"/>
      <c r="K570" s="8"/>
      <c r="L570" s="8"/>
    </row>
    <row r="571" spans="1:12" ht="21.75" x14ac:dyDescent="0.5">
      <c r="A571" s="13"/>
      <c r="B571" s="13"/>
      <c r="C571" s="13"/>
      <c r="D571" s="75"/>
      <c r="E571" s="22"/>
      <c r="F571" s="76"/>
      <c r="G571" s="76"/>
      <c r="H571" s="76"/>
      <c r="I571" s="76"/>
      <c r="J571" s="8"/>
      <c r="K571" s="8"/>
      <c r="L571" s="8"/>
    </row>
    <row r="572" spans="1:12" ht="21.75" x14ac:dyDescent="0.5">
      <c r="A572" s="13"/>
      <c r="B572" s="13"/>
      <c r="C572" s="13"/>
      <c r="D572" s="75"/>
      <c r="E572" s="22"/>
      <c r="F572" s="76"/>
      <c r="G572" s="76"/>
      <c r="H572" s="76"/>
      <c r="I572" s="76"/>
      <c r="J572" s="8"/>
      <c r="K572" s="8"/>
      <c r="L572" s="8"/>
    </row>
    <row r="573" spans="1:12" ht="21.75" x14ac:dyDescent="0.5">
      <c r="A573" s="13"/>
      <c r="B573" s="13"/>
      <c r="C573" s="13"/>
      <c r="D573" s="75"/>
      <c r="E573" s="22"/>
      <c r="F573" s="76"/>
      <c r="G573" s="76"/>
      <c r="H573" s="76"/>
      <c r="I573" s="76"/>
      <c r="J573" s="8"/>
      <c r="K573" s="8"/>
      <c r="L573" s="8"/>
    </row>
    <row r="574" spans="1:12" ht="21.75" x14ac:dyDescent="0.5">
      <c r="A574" s="13"/>
      <c r="B574" s="13"/>
      <c r="C574" s="13"/>
      <c r="D574" s="75"/>
      <c r="E574" s="22"/>
      <c r="F574" s="76"/>
      <c r="G574" s="76"/>
      <c r="H574" s="76"/>
      <c r="I574" s="76"/>
      <c r="J574" s="8"/>
      <c r="K574" s="8"/>
      <c r="L574" s="8"/>
    </row>
    <row r="575" spans="1:12" ht="21.75" x14ac:dyDescent="0.5">
      <c r="A575" s="13"/>
      <c r="B575" s="13"/>
      <c r="C575" s="13"/>
      <c r="D575" s="75"/>
      <c r="E575" s="22"/>
      <c r="F575" s="76"/>
      <c r="G575" s="76"/>
      <c r="H575" s="76"/>
      <c r="I575" s="76"/>
      <c r="J575" s="8"/>
      <c r="K575" s="8"/>
      <c r="L575" s="8"/>
    </row>
    <row r="576" spans="1:12" ht="21.75" x14ac:dyDescent="0.5">
      <c r="A576" s="13"/>
      <c r="B576" s="13"/>
      <c r="C576" s="13"/>
      <c r="D576" s="75"/>
      <c r="E576" s="22"/>
      <c r="F576" s="76"/>
      <c r="G576" s="76"/>
      <c r="H576" s="76"/>
      <c r="I576" s="76"/>
      <c r="J576" s="8"/>
      <c r="K576" s="8"/>
      <c r="L576" s="8"/>
    </row>
    <row r="577" spans="1:12" ht="21.75" x14ac:dyDescent="0.5">
      <c r="A577" s="13"/>
      <c r="B577" s="13"/>
      <c r="C577" s="13"/>
      <c r="D577" s="75"/>
      <c r="E577" s="22"/>
      <c r="F577" s="76"/>
      <c r="G577" s="76"/>
      <c r="H577" s="76"/>
      <c r="I577" s="76"/>
      <c r="J577" s="8"/>
      <c r="K577" s="8"/>
      <c r="L577" s="8"/>
    </row>
    <row r="578" spans="1:12" ht="21.75" x14ac:dyDescent="0.5">
      <c r="A578" s="13"/>
      <c r="B578" s="13"/>
      <c r="C578" s="13"/>
      <c r="D578" s="75"/>
      <c r="E578" s="22"/>
      <c r="F578" s="76"/>
      <c r="G578" s="76"/>
      <c r="H578" s="76"/>
      <c r="I578" s="76"/>
      <c r="J578" s="8"/>
      <c r="K578" s="8"/>
      <c r="L578" s="8"/>
    </row>
    <row r="579" spans="1:12" ht="21.75" x14ac:dyDescent="0.5">
      <c r="A579" s="16"/>
      <c r="B579" s="16"/>
      <c r="C579" s="16"/>
      <c r="D579" s="90"/>
      <c r="E579" s="93"/>
      <c r="F579" s="92"/>
      <c r="G579" s="92"/>
      <c r="H579" s="92"/>
      <c r="I579" s="594">
        <f>SUM(I558+1)</f>
        <v>349</v>
      </c>
      <c r="J579" s="8"/>
      <c r="K579" s="8"/>
      <c r="L579" s="8"/>
    </row>
    <row r="580" spans="1:12" ht="21.75" x14ac:dyDescent="0.5">
      <c r="A580" s="8"/>
      <c r="B580" s="8"/>
      <c r="C580" s="8"/>
      <c r="J580" s="8"/>
      <c r="K580" s="8"/>
      <c r="L580" s="8"/>
    </row>
    <row r="581" spans="1:12" ht="21.75" x14ac:dyDescent="0.5">
      <c r="A581" s="8"/>
      <c r="B581" s="8"/>
      <c r="C581" s="8"/>
      <c r="J581" s="8"/>
      <c r="K581" s="8"/>
      <c r="L581" s="8"/>
    </row>
    <row r="582" spans="1:12" ht="21.75" x14ac:dyDescent="0.5">
      <c r="A582" s="8"/>
      <c r="B582" s="8"/>
      <c r="C582" s="8"/>
      <c r="J582" s="8"/>
      <c r="K582" s="8"/>
      <c r="L582" s="8"/>
    </row>
    <row r="583" spans="1:12" ht="21.75" x14ac:dyDescent="0.5">
      <c r="A583" s="8"/>
      <c r="B583" s="8"/>
      <c r="C583" s="8"/>
      <c r="J583" s="8"/>
      <c r="K583" s="8"/>
      <c r="L583" s="8"/>
    </row>
    <row r="584" spans="1:12" ht="21.75" x14ac:dyDescent="0.5">
      <c r="A584" s="8"/>
      <c r="B584" s="8"/>
      <c r="C584" s="8"/>
      <c r="J584" s="8"/>
      <c r="K584" s="8"/>
      <c r="L584" s="8"/>
    </row>
    <row r="585" spans="1:12" ht="21.75" x14ac:dyDescent="0.5">
      <c r="A585" s="8"/>
      <c r="B585" s="8"/>
      <c r="C585" s="8"/>
      <c r="J585" s="8"/>
      <c r="K585" s="8"/>
      <c r="L585" s="8"/>
    </row>
    <row r="586" spans="1:12" ht="21.75" x14ac:dyDescent="0.5">
      <c r="A586" s="8"/>
      <c r="B586" s="8"/>
      <c r="C586" s="8"/>
      <c r="J586" s="8"/>
      <c r="K586" s="8"/>
      <c r="L586" s="8"/>
    </row>
    <row r="587" spans="1:12" ht="21.75" x14ac:dyDescent="0.5">
      <c r="A587" s="8"/>
      <c r="B587" s="8"/>
      <c r="C587" s="8"/>
      <c r="J587" s="8"/>
      <c r="K587" s="8"/>
      <c r="L587" s="8"/>
    </row>
    <row r="588" spans="1:12" ht="21.75" x14ac:dyDescent="0.5">
      <c r="A588" s="8"/>
      <c r="B588" s="8"/>
      <c r="C588" s="8"/>
      <c r="J588" s="8"/>
      <c r="K588" s="8"/>
      <c r="L588" s="8"/>
    </row>
    <row r="589" spans="1:12" ht="21.75" x14ac:dyDescent="0.5">
      <c r="A589" s="8"/>
      <c r="B589" s="8"/>
      <c r="C589" s="8"/>
      <c r="J589" s="8"/>
      <c r="K589" s="8"/>
      <c r="L589" s="8"/>
    </row>
    <row r="590" spans="1:12" ht="21.75" x14ac:dyDescent="0.5">
      <c r="A590" s="8"/>
      <c r="B590" s="8"/>
      <c r="C590" s="8"/>
      <c r="J590" s="8"/>
      <c r="K590" s="8"/>
      <c r="L590" s="8"/>
    </row>
    <row r="591" spans="1:12" ht="21.75" x14ac:dyDescent="0.5">
      <c r="A591" s="8"/>
      <c r="B591" s="8"/>
      <c r="C591" s="8"/>
      <c r="J591" s="8"/>
      <c r="K591" s="8"/>
      <c r="L591" s="8"/>
    </row>
    <row r="592" spans="1:12" ht="21.75" x14ac:dyDescent="0.5">
      <c r="A592" s="8"/>
      <c r="B592" s="8"/>
      <c r="C592" s="8"/>
      <c r="J592" s="8"/>
      <c r="K592" s="8"/>
      <c r="L592" s="8"/>
    </row>
    <row r="593" spans="1:12" ht="21.75" x14ac:dyDescent="0.5">
      <c r="A593" s="8"/>
      <c r="B593" s="8"/>
      <c r="C593" s="8"/>
      <c r="J593" s="8"/>
      <c r="K593" s="8"/>
      <c r="L593" s="8"/>
    </row>
    <row r="594" spans="1:12" ht="21.75" x14ac:dyDescent="0.5">
      <c r="A594" s="8"/>
      <c r="B594" s="8"/>
      <c r="C594" s="8"/>
      <c r="J594" s="8"/>
      <c r="K594" s="8"/>
      <c r="L594" s="8"/>
    </row>
    <row r="595" spans="1:12" ht="21.75" x14ac:dyDescent="0.5">
      <c r="A595" s="8"/>
      <c r="B595" s="8"/>
      <c r="C595" s="8"/>
      <c r="J595" s="8"/>
      <c r="K595" s="8"/>
      <c r="L595" s="8"/>
    </row>
    <row r="596" spans="1:12" ht="21.75" x14ac:dyDescent="0.5">
      <c r="A596" s="8"/>
      <c r="B596" s="8"/>
      <c r="C596" s="8"/>
      <c r="J596" s="8"/>
      <c r="K596" s="8"/>
      <c r="L596" s="8"/>
    </row>
    <row r="597" spans="1:12" ht="21.75" x14ac:dyDescent="0.5">
      <c r="A597" s="8"/>
      <c r="B597" s="8"/>
      <c r="C597" s="8"/>
      <c r="J597" s="8"/>
      <c r="K597" s="8"/>
      <c r="L597" s="8"/>
    </row>
    <row r="598" spans="1:12" ht="21.75" x14ac:dyDescent="0.5">
      <c r="A598" s="8"/>
      <c r="B598" s="8"/>
      <c r="C598" s="8"/>
      <c r="J598" s="8"/>
      <c r="K598" s="8"/>
      <c r="L598" s="8"/>
    </row>
    <row r="599" spans="1:12" ht="21.75" x14ac:dyDescent="0.5">
      <c r="A599" s="8"/>
      <c r="B599" s="8"/>
      <c r="C599" s="8"/>
      <c r="J599" s="8"/>
      <c r="K599" s="8"/>
      <c r="L599" s="8"/>
    </row>
    <row r="600" spans="1:12" ht="21.75" x14ac:dyDescent="0.5">
      <c r="A600" s="8"/>
      <c r="B600" s="8"/>
      <c r="C600" s="8"/>
      <c r="J600" s="8"/>
      <c r="K600" s="8"/>
      <c r="L600" s="8"/>
    </row>
    <row r="601" spans="1:12" ht="21.75" x14ac:dyDescent="0.5">
      <c r="A601" s="8"/>
      <c r="B601" s="8"/>
      <c r="C601" s="8"/>
      <c r="J601" s="8"/>
      <c r="K601" s="8"/>
      <c r="L601" s="8"/>
    </row>
    <row r="602" spans="1:12" ht="21.75" x14ac:dyDescent="0.5">
      <c r="A602" s="8"/>
      <c r="B602" s="8"/>
      <c r="C602" s="8"/>
      <c r="J602" s="8"/>
      <c r="K602" s="8"/>
      <c r="L602" s="8"/>
    </row>
    <row r="603" spans="1:12" ht="21.75" x14ac:dyDescent="0.5">
      <c r="A603" s="8"/>
      <c r="B603" s="8"/>
      <c r="C603" s="8"/>
      <c r="J603" s="8"/>
      <c r="K603" s="8"/>
      <c r="L603" s="8"/>
    </row>
    <row r="604" spans="1:12" ht="21.75" x14ac:dyDescent="0.5">
      <c r="A604" s="8"/>
      <c r="B604" s="8"/>
      <c r="C604" s="8"/>
      <c r="J604" s="8"/>
      <c r="K604" s="8"/>
      <c r="L604" s="8"/>
    </row>
    <row r="605" spans="1:12" ht="21.75" x14ac:dyDescent="0.5">
      <c r="A605" s="8"/>
      <c r="B605" s="8"/>
      <c r="C605" s="8"/>
      <c r="J605" s="8"/>
      <c r="K605" s="8"/>
      <c r="L605" s="8"/>
    </row>
    <row r="606" spans="1:12" ht="21.75" x14ac:dyDescent="0.5">
      <c r="A606" s="8"/>
      <c r="B606" s="8"/>
      <c r="C606" s="8"/>
      <c r="J606" s="8"/>
      <c r="K606" s="8"/>
      <c r="L606" s="8"/>
    </row>
    <row r="607" spans="1:12" ht="21.75" x14ac:dyDescent="0.5">
      <c r="A607" s="8"/>
      <c r="B607" s="8"/>
      <c r="C607" s="8"/>
      <c r="J607" s="8"/>
      <c r="K607" s="8"/>
      <c r="L607" s="8"/>
    </row>
    <row r="608" spans="1:12" ht="21.75" x14ac:dyDescent="0.5">
      <c r="A608" s="8"/>
      <c r="B608" s="8"/>
      <c r="C608" s="8"/>
      <c r="J608" s="8"/>
      <c r="K608" s="8"/>
      <c r="L608" s="8"/>
    </row>
    <row r="609" spans="1:12" ht="21.75" x14ac:dyDescent="0.5">
      <c r="A609" s="8"/>
      <c r="B609" s="8"/>
      <c r="C609" s="8"/>
      <c r="J609" s="8"/>
      <c r="K609" s="8"/>
      <c r="L609" s="8"/>
    </row>
    <row r="610" spans="1:12" ht="21.75" x14ac:dyDescent="0.5">
      <c r="A610" s="8"/>
      <c r="B610" s="8"/>
      <c r="C610" s="8"/>
      <c r="J610" s="8"/>
      <c r="K610" s="8"/>
      <c r="L610" s="8"/>
    </row>
    <row r="611" spans="1:12" ht="21.75" x14ac:dyDescent="0.5">
      <c r="A611" s="8"/>
      <c r="B611" s="8"/>
      <c r="C611" s="8"/>
      <c r="J611" s="8"/>
      <c r="K611" s="8"/>
      <c r="L611" s="8"/>
    </row>
    <row r="612" spans="1:12" ht="21.75" x14ac:dyDescent="0.5">
      <c r="A612" s="8"/>
      <c r="B612" s="8"/>
      <c r="C612" s="8"/>
      <c r="J612" s="8"/>
      <c r="K612" s="8"/>
      <c r="L612" s="8"/>
    </row>
    <row r="613" spans="1:12" ht="21.75" x14ac:dyDescent="0.5">
      <c r="A613" s="8"/>
      <c r="B613" s="8"/>
      <c r="C613" s="8"/>
      <c r="J613" s="8"/>
      <c r="K613" s="8"/>
      <c r="L613" s="8"/>
    </row>
    <row r="614" spans="1:12" ht="21.75" x14ac:dyDescent="0.5">
      <c r="A614" s="8"/>
      <c r="B614" s="8"/>
      <c r="C614" s="8"/>
      <c r="J614" s="8"/>
      <c r="K614" s="8"/>
      <c r="L614" s="8"/>
    </row>
    <row r="615" spans="1:12" ht="21.75" x14ac:dyDescent="0.5">
      <c r="A615" s="8"/>
      <c r="B615" s="8"/>
      <c r="C615" s="8"/>
      <c r="J615" s="8"/>
      <c r="K615" s="8"/>
      <c r="L615" s="8"/>
    </row>
    <row r="616" spans="1:12" ht="21.75" x14ac:dyDescent="0.5">
      <c r="A616" s="8"/>
      <c r="B616" s="8"/>
      <c r="C616" s="8"/>
      <c r="J616" s="8"/>
      <c r="K616" s="8"/>
      <c r="L616" s="8"/>
    </row>
    <row r="617" spans="1:12" ht="21.75" x14ac:dyDescent="0.5">
      <c r="A617" s="8"/>
      <c r="B617" s="8"/>
      <c r="C617" s="8"/>
      <c r="J617" s="8"/>
      <c r="K617" s="8"/>
      <c r="L617" s="8"/>
    </row>
    <row r="618" spans="1:12" ht="21.75" x14ac:dyDescent="0.5">
      <c r="A618" s="8"/>
      <c r="B618" s="8"/>
      <c r="C618" s="8"/>
      <c r="J618" s="8"/>
      <c r="K618" s="8"/>
      <c r="L618" s="8"/>
    </row>
    <row r="619" spans="1:12" ht="21.75" x14ac:dyDescent="0.5">
      <c r="A619" s="8"/>
      <c r="B619" s="8"/>
      <c r="C619" s="8"/>
      <c r="J619" s="8"/>
      <c r="K619" s="8"/>
      <c r="L619" s="8"/>
    </row>
    <row r="620" spans="1:12" ht="21.75" x14ac:dyDescent="0.5">
      <c r="A620" s="8"/>
      <c r="B620" s="8"/>
      <c r="C620" s="8"/>
      <c r="J620" s="8"/>
      <c r="K620" s="8"/>
      <c r="L620" s="8"/>
    </row>
    <row r="621" spans="1:12" ht="21.75" x14ac:dyDescent="0.5">
      <c r="A621" s="8"/>
      <c r="B621" s="8"/>
      <c r="C621" s="8"/>
      <c r="J621" s="8"/>
      <c r="K621" s="8"/>
      <c r="L621" s="8"/>
    </row>
    <row r="622" spans="1:12" ht="21.75" x14ac:dyDescent="0.5">
      <c r="A622" s="8"/>
      <c r="B622" s="8"/>
      <c r="C622" s="8"/>
      <c r="J622" s="8"/>
      <c r="K622" s="8"/>
      <c r="L622" s="8"/>
    </row>
    <row r="623" spans="1:12" ht="21.75" x14ac:dyDescent="0.5">
      <c r="A623" s="8"/>
      <c r="B623" s="8"/>
      <c r="C623" s="8"/>
      <c r="J623" s="8"/>
      <c r="K623" s="8"/>
      <c r="L623" s="8"/>
    </row>
    <row r="624" spans="1:12" ht="21.75" x14ac:dyDescent="0.5">
      <c r="A624" s="8"/>
      <c r="B624" s="8"/>
      <c r="C624" s="8"/>
      <c r="J624" s="8"/>
      <c r="K624" s="8"/>
      <c r="L624" s="8"/>
    </row>
    <row r="625" spans="1:12" ht="21.75" x14ac:dyDescent="0.5">
      <c r="A625" s="8"/>
      <c r="B625" s="8"/>
      <c r="C625" s="8"/>
      <c r="J625" s="8"/>
      <c r="K625" s="8"/>
      <c r="L625" s="8"/>
    </row>
    <row r="626" spans="1:12" ht="21.75" x14ac:dyDescent="0.5">
      <c r="A626" s="8"/>
      <c r="B626" s="8"/>
      <c r="C626" s="8"/>
      <c r="J626" s="8"/>
      <c r="K626" s="8"/>
      <c r="L626" s="8"/>
    </row>
    <row r="627" spans="1:12" ht="21.75" x14ac:dyDescent="0.5">
      <c r="A627" s="8"/>
      <c r="B627" s="8"/>
      <c r="C627" s="8"/>
      <c r="J627" s="8"/>
      <c r="K627" s="8"/>
      <c r="L627" s="8"/>
    </row>
    <row r="628" spans="1:12" ht="21.75" x14ac:dyDescent="0.5">
      <c r="A628" s="8"/>
      <c r="B628" s="8"/>
      <c r="C628" s="8"/>
      <c r="J628" s="8"/>
      <c r="K628" s="8"/>
      <c r="L628" s="8"/>
    </row>
    <row r="629" spans="1:12" ht="21.75" x14ac:dyDescent="0.5">
      <c r="A629" s="8"/>
      <c r="B629" s="8"/>
      <c r="C629" s="8"/>
    </row>
    <row r="630" spans="1:12" ht="21.75" x14ac:dyDescent="0.5">
      <c r="A630" s="8"/>
      <c r="B630" s="8"/>
      <c r="C630" s="8"/>
    </row>
    <row r="631" spans="1:12" ht="21.75" x14ac:dyDescent="0.5">
      <c r="A631" s="8"/>
      <c r="B631" s="8"/>
      <c r="C631" s="8"/>
    </row>
    <row r="632" spans="1:12" ht="21.75" x14ac:dyDescent="0.5">
      <c r="A632" s="8"/>
      <c r="B632" s="8"/>
      <c r="C632" s="8"/>
    </row>
    <row r="633" spans="1:12" ht="21.75" x14ac:dyDescent="0.5">
      <c r="A633" s="8"/>
      <c r="B633" s="8"/>
      <c r="C633" s="8"/>
    </row>
    <row r="634" spans="1:12" ht="21.75" x14ac:dyDescent="0.5">
      <c r="A634" s="8"/>
      <c r="B634" s="8"/>
      <c r="C634" s="8"/>
    </row>
    <row r="635" spans="1:12" ht="21.75" x14ac:dyDescent="0.5">
      <c r="A635" s="8"/>
      <c r="B635" s="8"/>
      <c r="C635" s="8"/>
    </row>
    <row r="636" spans="1:12" ht="21.75" x14ac:dyDescent="0.5">
      <c r="A636" s="8"/>
      <c r="B636" s="8"/>
      <c r="C636" s="8"/>
    </row>
    <row r="637" spans="1:12" ht="21.75" x14ac:dyDescent="0.5">
      <c r="A637" s="8"/>
      <c r="B637" s="8"/>
      <c r="C637" s="8"/>
    </row>
    <row r="638" spans="1:12" ht="21.75" x14ac:dyDescent="0.5">
      <c r="A638" s="8"/>
      <c r="B638" s="8"/>
      <c r="C638" s="8"/>
    </row>
    <row r="639" spans="1:12" ht="21.75" x14ac:dyDescent="0.5">
      <c r="A639" s="8"/>
      <c r="B639" s="8"/>
      <c r="C639" s="8"/>
    </row>
    <row r="640" spans="1:12" ht="21.75" x14ac:dyDescent="0.5">
      <c r="A640" s="8"/>
      <c r="B640" s="8"/>
      <c r="C640" s="8"/>
    </row>
    <row r="641" spans="1:3" ht="21.75" x14ac:dyDescent="0.5">
      <c r="A641" s="8"/>
      <c r="B641" s="8"/>
      <c r="C641" s="8"/>
    </row>
    <row r="642" spans="1:3" ht="21.75" x14ac:dyDescent="0.5">
      <c r="A642" s="8"/>
      <c r="B642" s="8"/>
      <c r="C642" s="8"/>
    </row>
    <row r="643" spans="1:3" ht="21.75" x14ac:dyDescent="0.5">
      <c r="A643" s="8"/>
      <c r="B643" s="8"/>
      <c r="C643" s="8"/>
    </row>
    <row r="644" spans="1:3" ht="21.75" x14ac:dyDescent="0.5">
      <c r="A644" s="8"/>
      <c r="B644" s="8"/>
      <c r="C644" s="8"/>
    </row>
    <row r="645" spans="1:3" ht="21.75" x14ac:dyDescent="0.5">
      <c r="A645" s="8"/>
      <c r="B645" s="8"/>
      <c r="C645" s="8"/>
    </row>
    <row r="646" spans="1:3" ht="21.75" x14ac:dyDescent="0.5">
      <c r="A646" s="8"/>
      <c r="B646" s="8"/>
      <c r="C646" s="8"/>
    </row>
    <row r="647" spans="1:3" ht="21.75" x14ac:dyDescent="0.5">
      <c r="A647" s="8"/>
      <c r="B647" s="8"/>
      <c r="C647" s="8"/>
    </row>
    <row r="648" spans="1:3" ht="21.75" x14ac:dyDescent="0.5">
      <c r="A648" s="8"/>
      <c r="B648" s="8"/>
      <c r="C648" s="8"/>
    </row>
    <row r="649" spans="1:3" ht="21.75" x14ac:dyDescent="0.5">
      <c r="A649" s="8"/>
      <c r="B649" s="8"/>
      <c r="C649" s="8"/>
    </row>
    <row r="650" spans="1:3" ht="21.75" x14ac:dyDescent="0.5">
      <c r="A650" s="8"/>
      <c r="B650" s="8"/>
      <c r="C650" s="8"/>
    </row>
    <row r="651" spans="1:3" ht="21.75" x14ac:dyDescent="0.5">
      <c r="A651" s="8"/>
      <c r="B651" s="8"/>
      <c r="C651" s="8"/>
    </row>
    <row r="652" spans="1:3" ht="21.75" x14ac:dyDescent="0.5">
      <c r="A652" s="8"/>
      <c r="B652" s="8"/>
      <c r="C652" s="8"/>
    </row>
    <row r="653" spans="1:3" ht="21.75" x14ac:dyDescent="0.5">
      <c r="A653" s="8"/>
      <c r="B653" s="8"/>
      <c r="C653" s="8"/>
    </row>
    <row r="654" spans="1:3" ht="21.75" x14ac:dyDescent="0.5">
      <c r="A654" s="8"/>
      <c r="B654" s="8"/>
      <c r="C654" s="8"/>
    </row>
    <row r="655" spans="1:3" ht="21.75" x14ac:dyDescent="0.5">
      <c r="A655" s="8"/>
      <c r="B655" s="8"/>
      <c r="C655" s="8"/>
    </row>
    <row r="656" spans="1:3" ht="21.75" x14ac:dyDescent="0.5">
      <c r="A656" s="8"/>
      <c r="B656" s="8"/>
      <c r="C656" s="8"/>
    </row>
    <row r="657" spans="1:3" ht="21.75" x14ac:dyDescent="0.5">
      <c r="A657" s="8"/>
      <c r="B657" s="8"/>
      <c r="C657" s="8"/>
    </row>
    <row r="658" spans="1:3" ht="21.75" x14ac:dyDescent="0.5">
      <c r="A658" s="8"/>
      <c r="B658" s="8"/>
      <c r="C658" s="8"/>
    </row>
    <row r="659" spans="1:3" ht="21.75" x14ac:dyDescent="0.5">
      <c r="A659" s="8"/>
      <c r="B659" s="8"/>
      <c r="C659" s="8"/>
    </row>
    <row r="660" spans="1:3" ht="21.75" x14ac:dyDescent="0.5">
      <c r="A660" s="8"/>
      <c r="B660" s="8"/>
      <c r="C660" s="8"/>
    </row>
    <row r="661" spans="1:3" ht="21.75" x14ac:dyDescent="0.5">
      <c r="A661" s="8"/>
      <c r="B661" s="8"/>
      <c r="C661" s="8"/>
    </row>
    <row r="662" spans="1:3" ht="21.75" x14ac:dyDescent="0.5">
      <c r="A662" s="8"/>
      <c r="B662" s="8"/>
      <c r="C662" s="8"/>
    </row>
    <row r="663" spans="1:3" ht="21.75" x14ac:dyDescent="0.5">
      <c r="A663" s="8"/>
      <c r="B663" s="8"/>
      <c r="C663" s="8"/>
    </row>
    <row r="664" spans="1:3" ht="21.75" x14ac:dyDescent="0.5">
      <c r="A664" s="8"/>
      <c r="B664" s="8"/>
      <c r="C664" s="8"/>
    </row>
    <row r="665" spans="1:3" ht="21.75" x14ac:dyDescent="0.5">
      <c r="A665" s="8"/>
      <c r="B665" s="8"/>
      <c r="C665" s="8"/>
    </row>
    <row r="666" spans="1:3" ht="21.75" x14ac:dyDescent="0.5">
      <c r="A666" s="8"/>
      <c r="B666" s="8"/>
      <c r="C666" s="8"/>
    </row>
    <row r="667" spans="1:3" ht="21.75" x14ac:dyDescent="0.5">
      <c r="A667" s="8"/>
      <c r="B667" s="8"/>
      <c r="C667" s="8"/>
    </row>
    <row r="668" spans="1:3" ht="21.75" x14ac:dyDescent="0.5">
      <c r="A668" s="8"/>
      <c r="B668" s="8"/>
      <c r="C668" s="8"/>
    </row>
    <row r="669" spans="1:3" ht="21.75" x14ac:dyDescent="0.5">
      <c r="A669" s="8"/>
      <c r="B669" s="8"/>
      <c r="C669" s="8"/>
    </row>
    <row r="670" spans="1:3" ht="21.75" x14ac:dyDescent="0.5">
      <c r="A670" s="8"/>
      <c r="B670" s="8"/>
      <c r="C670" s="8"/>
    </row>
    <row r="671" spans="1:3" ht="21.75" x14ac:dyDescent="0.5">
      <c r="A671" s="8"/>
      <c r="B671" s="8"/>
      <c r="C671" s="8"/>
    </row>
    <row r="672" spans="1:3" ht="21.75" x14ac:dyDescent="0.5">
      <c r="A672" s="8"/>
      <c r="B672" s="8"/>
      <c r="C672" s="8"/>
    </row>
    <row r="673" spans="1:3" ht="21.75" x14ac:dyDescent="0.5">
      <c r="A673" s="8"/>
      <c r="B673" s="8"/>
      <c r="C673" s="8"/>
    </row>
    <row r="674" spans="1:3" ht="21.75" x14ac:dyDescent="0.5">
      <c r="A674" s="8"/>
      <c r="B674" s="8"/>
      <c r="C674" s="8"/>
    </row>
    <row r="675" spans="1:3" ht="21.75" x14ac:dyDescent="0.5">
      <c r="A675" s="8"/>
      <c r="B675" s="8"/>
      <c r="C675" s="8"/>
    </row>
    <row r="676" spans="1:3" ht="21.75" x14ac:dyDescent="0.5">
      <c r="A676" s="8"/>
      <c r="B676" s="8"/>
      <c r="C676" s="8"/>
    </row>
    <row r="677" spans="1:3" ht="21.75" x14ac:dyDescent="0.5">
      <c r="A677" s="8"/>
      <c r="B677" s="8"/>
      <c r="C677" s="8"/>
    </row>
    <row r="678" spans="1:3" ht="21.75" x14ac:dyDescent="0.5">
      <c r="A678" s="8"/>
      <c r="B678" s="8"/>
      <c r="C678" s="8"/>
    </row>
    <row r="679" spans="1:3" ht="21.75" x14ac:dyDescent="0.5">
      <c r="A679" s="8"/>
      <c r="B679" s="8"/>
      <c r="C679" s="8"/>
    </row>
    <row r="680" spans="1:3" ht="21.75" x14ac:dyDescent="0.5">
      <c r="A680" s="8"/>
      <c r="B680" s="8"/>
      <c r="C680" s="8"/>
    </row>
    <row r="681" spans="1:3" ht="21.75" x14ac:dyDescent="0.5">
      <c r="A681" s="8"/>
      <c r="B681" s="8"/>
      <c r="C681" s="8"/>
    </row>
    <row r="682" spans="1:3" ht="21.75" x14ac:dyDescent="0.5">
      <c r="A682" s="8"/>
      <c r="B682" s="8"/>
      <c r="C682" s="8"/>
    </row>
    <row r="683" spans="1:3" ht="21.75" x14ac:dyDescent="0.5">
      <c r="A683" s="8"/>
      <c r="B683" s="8"/>
      <c r="C683" s="8"/>
    </row>
    <row r="684" spans="1:3" ht="21.75" x14ac:dyDescent="0.5">
      <c r="A684" s="8"/>
      <c r="B684" s="8"/>
      <c r="C684" s="8"/>
    </row>
    <row r="685" spans="1:3" ht="21.75" x14ac:dyDescent="0.5">
      <c r="A685" s="8"/>
      <c r="B685" s="8"/>
      <c r="C685" s="8"/>
    </row>
    <row r="686" spans="1:3" ht="21.75" x14ac:dyDescent="0.5">
      <c r="A686" s="8"/>
      <c r="B686" s="8"/>
      <c r="C686" s="8"/>
    </row>
    <row r="687" spans="1:3" ht="21.75" x14ac:dyDescent="0.5">
      <c r="A687" s="8"/>
      <c r="B687" s="8"/>
      <c r="C687" s="8"/>
    </row>
    <row r="688" spans="1:3" ht="21.75" x14ac:dyDescent="0.5">
      <c r="A688" s="8"/>
      <c r="B688" s="8"/>
      <c r="C688" s="8"/>
    </row>
    <row r="689" spans="1:3" ht="21.75" x14ac:dyDescent="0.5">
      <c r="A689" s="8"/>
      <c r="B689" s="8"/>
      <c r="C689" s="8"/>
    </row>
    <row r="690" spans="1:3" ht="21.75" x14ac:dyDescent="0.5">
      <c r="A690" s="8"/>
      <c r="B690" s="8"/>
      <c r="C690" s="8"/>
    </row>
    <row r="691" spans="1:3" ht="21.75" x14ac:dyDescent="0.5">
      <c r="A691" s="8"/>
      <c r="B691" s="8"/>
      <c r="C691" s="8"/>
    </row>
    <row r="692" spans="1:3" ht="21.75" x14ac:dyDescent="0.5">
      <c r="A692" s="8"/>
      <c r="B692" s="8"/>
      <c r="C692" s="8"/>
    </row>
    <row r="693" spans="1:3" ht="21.75" x14ac:dyDescent="0.5">
      <c r="A693" s="8"/>
      <c r="B693" s="8"/>
      <c r="C693" s="8"/>
    </row>
    <row r="694" spans="1:3" ht="21.75" x14ac:dyDescent="0.5">
      <c r="A694" s="8"/>
      <c r="B694" s="8"/>
      <c r="C694" s="8"/>
    </row>
    <row r="695" spans="1:3" ht="21.75" x14ac:dyDescent="0.5">
      <c r="A695" s="8"/>
      <c r="B695" s="8"/>
      <c r="C695" s="8"/>
    </row>
    <row r="696" spans="1:3" ht="21.75" x14ac:dyDescent="0.5">
      <c r="A696" s="8"/>
      <c r="B696" s="8"/>
      <c r="C696" s="8"/>
    </row>
    <row r="697" spans="1:3" ht="21.75" x14ac:dyDescent="0.5">
      <c r="A697" s="8"/>
      <c r="B697" s="8"/>
      <c r="C697" s="8"/>
    </row>
    <row r="698" spans="1:3" ht="21.75" x14ac:dyDescent="0.5">
      <c r="A698" s="8"/>
      <c r="B698" s="8"/>
      <c r="C698" s="8"/>
    </row>
    <row r="699" spans="1:3" ht="21.75" x14ac:dyDescent="0.5">
      <c r="A699" s="8"/>
      <c r="B699" s="8"/>
      <c r="C699" s="8"/>
    </row>
    <row r="700" spans="1:3" ht="21.75" x14ac:dyDescent="0.5">
      <c r="A700" s="8"/>
      <c r="B700" s="8"/>
      <c r="C700" s="8"/>
    </row>
    <row r="701" spans="1:3" ht="21.75" x14ac:dyDescent="0.5">
      <c r="A701" s="8"/>
      <c r="B701" s="8"/>
      <c r="C701" s="8"/>
    </row>
    <row r="702" spans="1:3" ht="21.75" x14ac:dyDescent="0.5">
      <c r="A702" s="8"/>
      <c r="B702" s="8"/>
      <c r="C702" s="8"/>
    </row>
    <row r="703" spans="1:3" ht="21.75" x14ac:dyDescent="0.5">
      <c r="A703" s="8"/>
      <c r="B703" s="8"/>
      <c r="C703" s="8"/>
    </row>
    <row r="704" spans="1:3" ht="21.75" x14ac:dyDescent="0.5">
      <c r="A704" s="8"/>
      <c r="B704" s="8"/>
      <c r="C704" s="8"/>
    </row>
    <row r="705" spans="1:3" ht="21.75" x14ac:dyDescent="0.5">
      <c r="A705" s="8"/>
      <c r="B705" s="8"/>
      <c r="C705" s="8"/>
    </row>
    <row r="706" spans="1:3" ht="21.75" x14ac:dyDescent="0.5">
      <c r="A706" s="8"/>
      <c r="B706" s="8"/>
      <c r="C706" s="8"/>
    </row>
    <row r="707" spans="1:3" ht="21.75" x14ac:dyDescent="0.5">
      <c r="A707" s="8"/>
      <c r="B707" s="8"/>
      <c r="C707" s="8"/>
    </row>
    <row r="708" spans="1:3" ht="21.75" x14ac:dyDescent="0.5">
      <c r="A708" s="8"/>
      <c r="B708" s="8"/>
      <c r="C708" s="8"/>
    </row>
    <row r="709" spans="1:3" ht="21.75" x14ac:dyDescent="0.5">
      <c r="A709" s="8"/>
      <c r="B709" s="8"/>
      <c r="C709" s="8"/>
    </row>
    <row r="710" spans="1:3" ht="21.75" x14ac:dyDescent="0.5">
      <c r="A710" s="8"/>
      <c r="B710" s="8"/>
      <c r="C710" s="8"/>
    </row>
    <row r="711" spans="1:3" ht="21.75" x14ac:dyDescent="0.5">
      <c r="A711" s="8"/>
      <c r="B711" s="8"/>
      <c r="C711" s="8"/>
    </row>
    <row r="712" spans="1:3" ht="21.75" x14ac:dyDescent="0.5">
      <c r="A712" s="8"/>
      <c r="B712" s="8"/>
      <c r="C712" s="8"/>
    </row>
    <row r="713" spans="1:3" ht="21.75" x14ac:dyDescent="0.5">
      <c r="A713" s="8"/>
      <c r="B713" s="8"/>
      <c r="C713" s="8"/>
    </row>
    <row r="714" spans="1:3" ht="21.75" x14ac:dyDescent="0.5">
      <c r="A714" s="8"/>
      <c r="B714" s="8"/>
      <c r="C714" s="8"/>
    </row>
    <row r="715" spans="1:3" ht="21.75" x14ac:dyDescent="0.5">
      <c r="A715" s="8"/>
      <c r="B715" s="8"/>
      <c r="C715" s="8"/>
    </row>
    <row r="716" spans="1:3" ht="21.75" x14ac:dyDescent="0.5">
      <c r="A716" s="8"/>
      <c r="B716" s="8"/>
      <c r="C716" s="8"/>
    </row>
    <row r="717" spans="1:3" ht="21.75" x14ac:dyDescent="0.5">
      <c r="A717" s="8"/>
      <c r="B717" s="8"/>
      <c r="C717" s="8"/>
    </row>
    <row r="718" spans="1:3" ht="21.75" x14ac:dyDescent="0.5">
      <c r="A718" s="8"/>
      <c r="B718" s="8"/>
      <c r="C718" s="8"/>
    </row>
    <row r="719" spans="1:3" ht="21.75" x14ac:dyDescent="0.5">
      <c r="A719" s="8"/>
      <c r="B719" s="8"/>
      <c r="C719" s="8"/>
    </row>
    <row r="720" spans="1:3" ht="21.75" x14ac:dyDescent="0.5">
      <c r="A720" s="8"/>
      <c r="B720" s="8"/>
      <c r="C720" s="8"/>
    </row>
    <row r="721" spans="1:3" ht="21.75" x14ac:dyDescent="0.5">
      <c r="A721" s="8"/>
      <c r="B721" s="8"/>
      <c r="C721" s="8"/>
    </row>
    <row r="722" spans="1:3" ht="21.75" x14ac:dyDescent="0.5">
      <c r="A722" s="8"/>
      <c r="B722" s="8"/>
      <c r="C722" s="8"/>
    </row>
    <row r="723" spans="1:3" ht="21.75" x14ac:dyDescent="0.5">
      <c r="A723" s="8"/>
      <c r="B723" s="8"/>
      <c r="C723" s="8"/>
    </row>
    <row r="724" spans="1:3" ht="21.75" x14ac:dyDescent="0.5">
      <c r="A724" s="8"/>
      <c r="B724" s="8"/>
      <c r="C724" s="8"/>
    </row>
    <row r="725" spans="1:3" ht="21.75" x14ac:dyDescent="0.5">
      <c r="A725" s="8"/>
      <c r="B725" s="8"/>
      <c r="C725" s="8"/>
    </row>
    <row r="726" spans="1:3" ht="21.75" x14ac:dyDescent="0.5">
      <c r="A726" s="8"/>
      <c r="B726" s="8"/>
      <c r="C726" s="8"/>
    </row>
    <row r="727" spans="1:3" ht="21.75" x14ac:dyDescent="0.5">
      <c r="A727" s="8"/>
      <c r="B727" s="8"/>
      <c r="C727" s="8"/>
    </row>
    <row r="728" spans="1:3" ht="21.75" x14ac:dyDescent="0.5">
      <c r="A728" s="8"/>
      <c r="B728" s="8"/>
      <c r="C728" s="8"/>
    </row>
    <row r="729" spans="1:3" ht="21.75" x14ac:dyDescent="0.5">
      <c r="A729" s="8"/>
      <c r="B729" s="8"/>
      <c r="C729" s="8"/>
    </row>
    <row r="730" spans="1:3" ht="21.75" x14ac:dyDescent="0.5">
      <c r="A730" s="8"/>
      <c r="B730" s="8"/>
      <c r="C730" s="8"/>
    </row>
    <row r="731" spans="1:3" ht="21.75" x14ac:dyDescent="0.5">
      <c r="A731" s="8"/>
      <c r="B731" s="8"/>
      <c r="C731" s="8"/>
    </row>
    <row r="732" spans="1:3" ht="21.75" x14ac:dyDescent="0.5">
      <c r="A732" s="8"/>
      <c r="B732" s="8"/>
      <c r="C732" s="8"/>
    </row>
    <row r="733" spans="1:3" ht="21.75" x14ac:dyDescent="0.5">
      <c r="A733" s="8"/>
      <c r="B733" s="8"/>
      <c r="C733" s="8"/>
    </row>
    <row r="734" spans="1:3" ht="21.75" x14ac:dyDescent="0.5">
      <c r="A734" s="8"/>
      <c r="B734" s="8"/>
      <c r="C734" s="8"/>
    </row>
    <row r="735" spans="1:3" ht="21.75" x14ac:dyDescent="0.5">
      <c r="A735" s="8"/>
      <c r="B735" s="8"/>
      <c r="C735" s="8"/>
    </row>
    <row r="736" spans="1:3" ht="21.75" x14ac:dyDescent="0.5">
      <c r="A736" s="8"/>
      <c r="B736" s="8"/>
      <c r="C736" s="8"/>
    </row>
    <row r="737" spans="1:3" ht="21.75" x14ac:dyDescent="0.5">
      <c r="A737" s="8"/>
      <c r="B737" s="8"/>
      <c r="C737" s="8"/>
    </row>
    <row r="738" spans="1:3" ht="21.75" x14ac:dyDescent="0.5">
      <c r="A738" s="8"/>
      <c r="B738" s="8"/>
      <c r="C738" s="8"/>
    </row>
    <row r="739" spans="1:3" ht="21.75" x14ac:dyDescent="0.5">
      <c r="A739" s="8"/>
      <c r="B739" s="8"/>
      <c r="C739" s="8"/>
    </row>
    <row r="740" spans="1:3" ht="21.75" x14ac:dyDescent="0.5">
      <c r="A740" s="8"/>
      <c r="B740" s="8"/>
      <c r="C740" s="8"/>
    </row>
    <row r="741" spans="1:3" ht="21.75" x14ac:dyDescent="0.5">
      <c r="A741" s="8"/>
      <c r="B741" s="8"/>
      <c r="C741" s="8"/>
    </row>
    <row r="742" spans="1:3" ht="21.75" x14ac:dyDescent="0.5">
      <c r="A742" s="8"/>
      <c r="B742" s="8"/>
      <c r="C742" s="8"/>
    </row>
    <row r="743" spans="1:3" ht="21.75" x14ac:dyDescent="0.5">
      <c r="A743" s="8"/>
      <c r="B743" s="8"/>
      <c r="C743" s="8"/>
    </row>
    <row r="744" spans="1:3" ht="21.75" x14ac:dyDescent="0.5">
      <c r="A744" s="8"/>
      <c r="B744" s="8"/>
      <c r="C744" s="8"/>
    </row>
    <row r="745" spans="1:3" ht="21.75" x14ac:dyDescent="0.5">
      <c r="A745" s="8"/>
      <c r="B745" s="8"/>
      <c r="C745" s="8"/>
    </row>
    <row r="746" spans="1:3" ht="21.75" x14ac:dyDescent="0.5">
      <c r="A746" s="8"/>
      <c r="B746" s="8"/>
      <c r="C746" s="8"/>
    </row>
    <row r="747" spans="1:3" ht="21.75" x14ac:dyDescent="0.5">
      <c r="A747" s="8"/>
      <c r="B747" s="8"/>
      <c r="C747" s="8"/>
    </row>
    <row r="748" spans="1:3" ht="21.75" x14ac:dyDescent="0.5">
      <c r="A748" s="8"/>
      <c r="B748" s="8"/>
      <c r="C748" s="8"/>
    </row>
    <row r="749" spans="1:3" ht="21.75" x14ac:dyDescent="0.5">
      <c r="A749" s="8"/>
      <c r="B749" s="8"/>
      <c r="C749" s="8"/>
    </row>
    <row r="750" spans="1:3" ht="21.75" x14ac:dyDescent="0.5">
      <c r="A750" s="8"/>
      <c r="B750" s="8"/>
      <c r="C750" s="8"/>
    </row>
    <row r="751" spans="1:3" ht="21.75" x14ac:dyDescent="0.5">
      <c r="A751" s="8"/>
      <c r="B751" s="8"/>
      <c r="C751" s="8"/>
    </row>
    <row r="752" spans="1:3" ht="21.75" x14ac:dyDescent="0.5">
      <c r="A752" s="8"/>
      <c r="B752" s="8"/>
      <c r="C752" s="8"/>
    </row>
    <row r="753" spans="1:3" ht="21.75" x14ac:dyDescent="0.5">
      <c r="A753" s="8"/>
      <c r="B753" s="8"/>
      <c r="C753" s="8"/>
    </row>
    <row r="754" spans="1:3" ht="21.75" x14ac:dyDescent="0.5">
      <c r="A754" s="8"/>
      <c r="B754" s="8"/>
      <c r="C754" s="8"/>
    </row>
    <row r="755" spans="1:3" ht="21.75" x14ac:dyDescent="0.5">
      <c r="A755" s="8"/>
      <c r="B755" s="8"/>
      <c r="C755" s="8"/>
    </row>
    <row r="756" spans="1:3" ht="21.75" x14ac:dyDescent="0.5">
      <c r="A756" s="8"/>
      <c r="B756" s="8"/>
      <c r="C756" s="8"/>
    </row>
    <row r="757" spans="1:3" ht="21.75" x14ac:dyDescent="0.5">
      <c r="A757" s="8"/>
      <c r="B757" s="8"/>
      <c r="C757" s="8"/>
    </row>
    <row r="758" spans="1:3" ht="21.75" x14ac:dyDescent="0.5">
      <c r="A758" s="8"/>
      <c r="B758" s="8"/>
      <c r="C758" s="8"/>
    </row>
    <row r="759" spans="1:3" ht="21.75" x14ac:dyDescent="0.5">
      <c r="A759" s="8"/>
      <c r="B759" s="8"/>
      <c r="C759" s="8"/>
    </row>
    <row r="760" spans="1:3" ht="21.75" x14ac:dyDescent="0.5">
      <c r="A760" s="8"/>
      <c r="B760" s="8"/>
      <c r="C760" s="8"/>
    </row>
    <row r="761" spans="1:3" ht="21.75" x14ac:dyDescent="0.5">
      <c r="A761" s="8"/>
      <c r="B761" s="8"/>
      <c r="C761" s="8"/>
    </row>
    <row r="762" spans="1:3" ht="21.75" x14ac:dyDescent="0.5">
      <c r="A762" s="8"/>
      <c r="B762" s="8"/>
      <c r="C762" s="8"/>
    </row>
    <row r="763" spans="1:3" ht="21.75" x14ac:dyDescent="0.5">
      <c r="A763" s="8"/>
      <c r="B763" s="8"/>
      <c r="C763" s="8"/>
    </row>
    <row r="764" spans="1:3" ht="21.75" x14ac:dyDescent="0.5">
      <c r="A764" s="8"/>
      <c r="B764" s="8"/>
      <c r="C764" s="8"/>
    </row>
    <row r="765" spans="1:3" ht="21.75" x14ac:dyDescent="0.5">
      <c r="A765" s="8"/>
      <c r="B765" s="8"/>
      <c r="C765" s="8"/>
    </row>
    <row r="766" spans="1:3" ht="21.75" x14ac:dyDescent="0.5">
      <c r="A766" s="8"/>
      <c r="B766" s="8"/>
      <c r="C766" s="8"/>
    </row>
    <row r="767" spans="1:3" ht="21.75" x14ac:dyDescent="0.5">
      <c r="A767" s="8"/>
      <c r="B767" s="8"/>
      <c r="C767" s="8"/>
    </row>
    <row r="768" spans="1:3" ht="21.75" x14ac:dyDescent="0.5">
      <c r="A768" s="8"/>
      <c r="B768" s="8"/>
      <c r="C768" s="8"/>
    </row>
    <row r="769" spans="1:10" ht="21.75" x14ac:dyDescent="0.5">
      <c r="A769" s="8"/>
      <c r="B769" s="8"/>
      <c r="C769" s="8"/>
    </row>
    <row r="770" spans="1:10" ht="21.75" x14ac:dyDescent="0.5">
      <c r="A770" s="8"/>
      <c r="B770" s="8"/>
      <c r="C770" s="8"/>
    </row>
    <row r="771" spans="1:10" ht="21.75" x14ac:dyDescent="0.5">
      <c r="A771" s="8"/>
      <c r="B771" s="8"/>
      <c r="C771" s="8"/>
    </row>
    <row r="772" spans="1:10" ht="21.75" x14ac:dyDescent="0.5">
      <c r="A772" s="8"/>
      <c r="B772" s="8"/>
      <c r="C772" s="8"/>
    </row>
    <row r="773" spans="1:10" ht="21.75" x14ac:dyDescent="0.5">
      <c r="A773" s="8"/>
      <c r="B773" s="8"/>
      <c r="C773" s="8"/>
    </row>
    <row r="774" spans="1:10" ht="21.75" x14ac:dyDescent="0.5">
      <c r="A774" s="8"/>
      <c r="B774" s="8"/>
      <c r="C774" s="8"/>
    </row>
    <row r="775" spans="1:10" ht="21.75" x14ac:dyDescent="0.5">
      <c r="A775" s="8"/>
      <c r="B775" s="8"/>
      <c r="C775" s="8"/>
    </row>
    <row r="776" spans="1:10" ht="21.75" x14ac:dyDescent="0.5">
      <c r="A776" s="8"/>
      <c r="B776" s="8"/>
      <c r="C776" s="8"/>
    </row>
    <row r="777" spans="1:10" ht="21.75" x14ac:dyDescent="0.5">
      <c r="A777" s="8"/>
      <c r="B777" s="8"/>
      <c r="C777" s="8"/>
    </row>
    <row r="780" spans="1:10" ht="21.75" x14ac:dyDescent="0.5">
      <c r="J780" s="8"/>
    </row>
    <row r="781" spans="1:10" ht="21.75" x14ac:dyDescent="0.5">
      <c r="J781" s="8"/>
    </row>
    <row r="782" spans="1:10" ht="21.75" x14ac:dyDescent="0.5">
      <c r="J782" s="8"/>
    </row>
    <row r="783" spans="1:10" ht="21.75" x14ac:dyDescent="0.5">
      <c r="J783" s="8"/>
    </row>
    <row r="784" spans="1:10" ht="21.75" x14ac:dyDescent="0.5">
      <c r="J784" s="8"/>
    </row>
    <row r="785" spans="10:10" ht="21.75" x14ac:dyDescent="0.5">
      <c r="J785" s="8"/>
    </row>
    <row r="786" spans="10:10" ht="21.75" x14ac:dyDescent="0.5">
      <c r="J786" s="8"/>
    </row>
    <row r="787" spans="10:10" ht="21.75" x14ac:dyDescent="0.5">
      <c r="J787" s="8"/>
    </row>
    <row r="788" spans="10:10" ht="21.75" x14ac:dyDescent="0.5">
      <c r="J788" s="8"/>
    </row>
    <row r="789" spans="10:10" ht="21.75" x14ac:dyDescent="0.5">
      <c r="J789" s="8"/>
    </row>
    <row r="790" spans="10:10" ht="21.75" x14ac:dyDescent="0.5">
      <c r="J790" s="8"/>
    </row>
    <row r="791" spans="10:10" ht="21.75" x14ac:dyDescent="0.5">
      <c r="J791" s="8"/>
    </row>
    <row r="792" spans="10:10" ht="21.75" x14ac:dyDescent="0.5">
      <c r="J792" s="8"/>
    </row>
    <row r="793" spans="10:10" ht="21.75" x14ac:dyDescent="0.5">
      <c r="J793" s="8"/>
    </row>
    <row r="794" spans="10:10" ht="21.75" x14ac:dyDescent="0.5">
      <c r="J794" s="8"/>
    </row>
    <row r="795" spans="10:10" ht="21.75" x14ac:dyDescent="0.5">
      <c r="J795" s="8"/>
    </row>
    <row r="796" spans="10:10" ht="21.75" x14ac:dyDescent="0.5">
      <c r="J796" s="8"/>
    </row>
    <row r="797" spans="10:10" ht="21.75" x14ac:dyDescent="0.5">
      <c r="J797" s="8"/>
    </row>
    <row r="852" spans="11:13" ht="21.75" x14ac:dyDescent="0.5">
      <c r="K852" s="8"/>
      <c r="L852" s="8"/>
      <c r="M852" s="8"/>
    </row>
    <row r="853" spans="11:13" ht="21.75" x14ac:dyDescent="0.5">
      <c r="K853" s="8"/>
      <c r="L853" s="8"/>
      <c r="M853" s="8"/>
    </row>
    <row r="854" spans="11:13" ht="21.75" x14ac:dyDescent="0.5">
      <c r="K854" s="8"/>
      <c r="L854" s="8"/>
      <c r="M854" s="8"/>
    </row>
    <row r="855" spans="11:13" ht="21.75" x14ac:dyDescent="0.5">
      <c r="K855" s="8"/>
      <c r="L855" s="8"/>
      <c r="M855" s="8"/>
    </row>
    <row r="856" spans="11:13" ht="21.75" x14ac:dyDescent="0.5">
      <c r="K856" s="8"/>
      <c r="L856" s="8"/>
      <c r="M856" s="8"/>
    </row>
    <row r="857" spans="11:13" ht="21.75" x14ac:dyDescent="0.5">
      <c r="K857" s="8"/>
      <c r="L857" s="8"/>
      <c r="M857" s="8"/>
    </row>
    <row r="858" spans="11:13" ht="21.75" x14ac:dyDescent="0.5">
      <c r="K858" s="8"/>
      <c r="L858" s="8"/>
      <c r="M858" s="8"/>
    </row>
    <row r="859" spans="11:13" ht="21.75" x14ac:dyDescent="0.5">
      <c r="K859" s="8"/>
      <c r="L859" s="8"/>
      <c r="M859" s="8"/>
    </row>
    <row r="860" spans="11:13" ht="21.75" x14ac:dyDescent="0.5">
      <c r="K860" s="8"/>
      <c r="L860" s="8"/>
      <c r="M860" s="8"/>
    </row>
    <row r="861" spans="11:13" ht="21.75" x14ac:dyDescent="0.5">
      <c r="K861" s="8"/>
      <c r="L861" s="8"/>
      <c r="M861" s="8"/>
    </row>
    <row r="862" spans="11:13" ht="21.75" x14ac:dyDescent="0.5">
      <c r="K862" s="8"/>
      <c r="L862" s="8"/>
      <c r="M862" s="8"/>
    </row>
    <row r="863" spans="11:13" ht="21.75" x14ac:dyDescent="0.5">
      <c r="K863" s="8"/>
      <c r="L863" s="8"/>
      <c r="M863" s="8"/>
    </row>
    <row r="864" spans="11:13" ht="21.75" x14ac:dyDescent="0.5">
      <c r="K864" s="8"/>
      <c r="L864" s="8"/>
      <c r="M864" s="8"/>
    </row>
    <row r="865" spans="11:13" ht="21.75" x14ac:dyDescent="0.5">
      <c r="K865" s="8"/>
      <c r="L865" s="8"/>
      <c r="M865" s="8"/>
    </row>
    <row r="866" spans="11:13" ht="21.75" x14ac:dyDescent="0.5">
      <c r="K866" s="8"/>
      <c r="L866" s="8"/>
      <c r="M866" s="8"/>
    </row>
    <row r="867" spans="11:13" ht="21.75" x14ac:dyDescent="0.5">
      <c r="K867" s="8"/>
      <c r="L867" s="8"/>
      <c r="M867" s="8"/>
    </row>
    <row r="868" spans="11:13" ht="21.75" x14ac:dyDescent="0.5">
      <c r="K868" s="8"/>
      <c r="L868" s="8"/>
      <c r="M868" s="8"/>
    </row>
    <row r="869" spans="11:13" ht="21.75" x14ac:dyDescent="0.5">
      <c r="K869" s="8"/>
      <c r="L869" s="8"/>
      <c r="M869" s="8"/>
    </row>
    <row r="870" spans="11:13" ht="21.75" x14ac:dyDescent="0.5">
      <c r="K870" s="8"/>
      <c r="L870" s="8"/>
      <c r="M870" s="8"/>
    </row>
    <row r="871" spans="11:13" ht="21.75" x14ac:dyDescent="0.5">
      <c r="K871" s="8"/>
      <c r="L871" s="8"/>
      <c r="M871" s="8"/>
    </row>
    <row r="872" spans="11:13" ht="21.75" x14ac:dyDescent="0.5">
      <c r="K872" s="8"/>
      <c r="L872" s="8"/>
      <c r="M872" s="8"/>
    </row>
    <row r="873" spans="11:13" ht="21.75" x14ac:dyDescent="0.5">
      <c r="K873" s="8"/>
      <c r="L873" s="8"/>
      <c r="M873" s="8"/>
    </row>
    <row r="874" spans="11:13" ht="21.75" x14ac:dyDescent="0.5">
      <c r="K874" s="8"/>
      <c r="L874" s="8"/>
      <c r="M874" s="8"/>
    </row>
    <row r="875" spans="11:13" ht="21.75" x14ac:dyDescent="0.5">
      <c r="K875" s="8"/>
      <c r="L875" s="8"/>
      <c r="M875" s="8"/>
    </row>
    <row r="876" spans="11:13" ht="21.75" x14ac:dyDescent="0.5">
      <c r="K876" s="8"/>
      <c r="L876" s="8"/>
      <c r="M876" s="8"/>
    </row>
    <row r="877" spans="11:13" ht="21.75" x14ac:dyDescent="0.5">
      <c r="K877" s="8"/>
      <c r="L877" s="8"/>
      <c r="M877" s="8"/>
    </row>
    <row r="878" spans="11:13" ht="21.75" x14ac:dyDescent="0.5">
      <c r="K878" s="8"/>
      <c r="L878" s="8"/>
      <c r="M878" s="8"/>
    </row>
    <row r="879" spans="11:13" ht="21.75" x14ac:dyDescent="0.5">
      <c r="K879" s="8"/>
      <c r="L879" s="8"/>
      <c r="M879" s="8"/>
    </row>
    <row r="880" spans="11:13" ht="21.75" x14ac:dyDescent="0.5">
      <c r="K880" s="8"/>
      <c r="L880" s="8"/>
      <c r="M880" s="8"/>
    </row>
    <row r="881" spans="11:13" ht="21.75" x14ac:dyDescent="0.5">
      <c r="K881" s="8"/>
      <c r="L881" s="8"/>
      <c r="M881" s="8"/>
    </row>
    <row r="882" spans="11:13" ht="21.75" x14ac:dyDescent="0.5">
      <c r="K882" s="8"/>
      <c r="L882" s="8"/>
      <c r="M882" s="8"/>
    </row>
    <row r="883" spans="11:13" ht="21.75" x14ac:dyDescent="0.5">
      <c r="K883" s="8"/>
      <c r="L883" s="8"/>
      <c r="M883" s="8"/>
    </row>
    <row r="884" spans="11:13" ht="21.75" x14ac:dyDescent="0.5">
      <c r="K884" s="8"/>
      <c r="L884" s="8"/>
      <c r="M884" s="8"/>
    </row>
    <row r="885" spans="11:13" ht="21.75" x14ac:dyDescent="0.5">
      <c r="K885" s="8"/>
      <c r="L885" s="8"/>
      <c r="M885" s="8"/>
    </row>
    <row r="886" spans="11:13" ht="21.75" x14ac:dyDescent="0.5">
      <c r="K886" s="8"/>
      <c r="L886" s="8"/>
      <c r="M886" s="8"/>
    </row>
    <row r="887" spans="11:13" ht="21.75" x14ac:dyDescent="0.5">
      <c r="K887" s="8"/>
      <c r="L887" s="8"/>
      <c r="M887" s="8"/>
    </row>
    <row r="888" spans="11:13" ht="21.75" x14ac:dyDescent="0.5">
      <c r="K888" s="8"/>
      <c r="L888" s="8"/>
      <c r="M888" s="8"/>
    </row>
    <row r="889" spans="11:13" ht="21.75" x14ac:dyDescent="0.5">
      <c r="K889" s="8"/>
      <c r="L889" s="8"/>
      <c r="M889" s="8"/>
    </row>
    <row r="890" spans="11:13" ht="21.75" x14ac:dyDescent="0.5">
      <c r="K890" s="8"/>
      <c r="L890" s="8"/>
      <c r="M890" s="8"/>
    </row>
    <row r="891" spans="11:13" ht="21.75" x14ac:dyDescent="0.5">
      <c r="K891" s="8"/>
      <c r="L891" s="8"/>
      <c r="M891" s="8"/>
    </row>
    <row r="892" spans="11:13" ht="21.75" x14ac:dyDescent="0.5">
      <c r="K892" s="8"/>
      <c r="L892" s="8"/>
      <c r="M892" s="8"/>
    </row>
    <row r="893" spans="11:13" ht="21.75" x14ac:dyDescent="0.5">
      <c r="K893" s="8"/>
      <c r="L893" s="8"/>
      <c r="M893" s="8"/>
    </row>
    <row r="894" spans="11:13" ht="21.75" x14ac:dyDescent="0.5">
      <c r="K894" s="8"/>
      <c r="L894" s="8"/>
      <c r="M894" s="8"/>
    </row>
    <row r="895" spans="11:13" ht="21.75" x14ac:dyDescent="0.5">
      <c r="K895" s="8"/>
      <c r="L895" s="8"/>
      <c r="M895" s="8"/>
    </row>
    <row r="896" spans="11:13" ht="21.75" x14ac:dyDescent="0.5">
      <c r="K896" s="8"/>
      <c r="L896" s="8"/>
      <c r="M896" s="8"/>
    </row>
    <row r="897" spans="11:13" ht="21.75" x14ac:dyDescent="0.5">
      <c r="K897" s="8"/>
      <c r="L897" s="8"/>
      <c r="M897" s="8"/>
    </row>
    <row r="898" spans="11:13" ht="21.75" x14ac:dyDescent="0.5">
      <c r="K898" s="8"/>
      <c r="L898" s="8"/>
      <c r="M898" s="8"/>
    </row>
    <row r="899" spans="11:13" ht="21.75" x14ac:dyDescent="0.5">
      <c r="K899" s="8"/>
      <c r="L899" s="8"/>
      <c r="M899" s="8"/>
    </row>
    <row r="900" spans="11:13" ht="21.75" x14ac:dyDescent="0.5">
      <c r="K900" s="8"/>
      <c r="L900" s="8"/>
      <c r="M900" s="8"/>
    </row>
    <row r="901" spans="11:13" ht="21.75" x14ac:dyDescent="0.5">
      <c r="K901" s="8"/>
      <c r="L901" s="8"/>
      <c r="M901" s="8"/>
    </row>
    <row r="902" spans="11:13" ht="21.75" x14ac:dyDescent="0.5">
      <c r="K902" s="8"/>
      <c r="L902" s="8"/>
      <c r="M902" s="8"/>
    </row>
    <row r="903" spans="11:13" ht="21.75" x14ac:dyDescent="0.5">
      <c r="K903" s="8"/>
      <c r="L903" s="8"/>
      <c r="M903" s="8"/>
    </row>
    <row r="904" spans="11:13" ht="21.75" x14ac:dyDescent="0.5">
      <c r="K904" s="8"/>
      <c r="L904" s="8"/>
      <c r="M904" s="8"/>
    </row>
    <row r="905" spans="11:13" ht="21.75" x14ac:dyDescent="0.5">
      <c r="K905" s="8"/>
      <c r="L905" s="8"/>
      <c r="M905" s="8"/>
    </row>
    <row r="906" spans="11:13" ht="21.75" x14ac:dyDescent="0.5">
      <c r="K906" s="8"/>
      <c r="L906" s="8"/>
      <c r="M906" s="8"/>
    </row>
    <row r="907" spans="11:13" ht="21.75" x14ac:dyDescent="0.5">
      <c r="K907" s="8"/>
      <c r="L907" s="8"/>
      <c r="M907" s="8"/>
    </row>
    <row r="908" spans="11:13" ht="21.75" x14ac:dyDescent="0.5">
      <c r="L908" s="8"/>
      <c r="M908" s="8"/>
    </row>
    <row r="909" spans="11:13" ht="21.75" x14ac:dyDescent="0.5">
      <c r="L909" s="8"/>
      <c r="M909" s="8"/>
    </row>
    <row r="910" spans="11:13" ht="21.75" x14ac:dyDescent="0.5">
      <c r="L910" s="8"/>
      <c r="M910" s="8"/>
    </row>
    <row r="911" spans="11:13" ht="21.75" x14ac:dyDescent="0.5">
      <c r="L911" s="8"/>
      <c r="M911" s="8"/>
    </row>
    <row r="912" spans="11:13" ht="21.75" x14ac:dyDescent="0.5">
      <c r="L912" s="8"/>
      <c r="M912" s="8"/>
    </row>
  </sheetData>
  <mergeCells count="128">
    <mergeCell ref="A1:I1"/>
    <mergeCell ref="A2:I2"/>
    <mergeCell ref="A3:I3"/>
    <mergeCell ref="A6:A7"/>
    <mergeCell ref="B6:B7"/>
    <mergeCell ref="A561:A562"/>
    <mergeCell ref="B561:B562"/>
    <mergeCell ref="C561:C562"/>
    <mergeCell ref="D561:D562"/>
    <mergeCell ref="E561:G561"/>
    <mergeCell ref="A538:A539"/>
    <mergeCell ref="B538:B539"/>
    <mergeCell ref="C6:C7"/>
    <mergeCell ref="D6:D7"/>
    <mergeCell ref="E6:G6"/>
    <mergeCell ref="A446:A447"/>
    <mergeCell ref="B446:B447"/>
    <mergeCell ref="C446:C447"/>
    <mergeCell ref="D446:D447"/>
    <mergeCell ref="E446:G446"/>
    <mergeCell ref="A423:A424"/>
    <mergeCell ref="B423:B424"/>
    <mergeCell ref="A30:A31"/>
    <mergeCell ref="B30:B31"/>
    <mergeCell ref="C30:C31"/>
    <mergeCell ref="D30:D31"/>
    <mergeCell ref="E30:G30"/>
    <mergeCell ref="A99:A100"/>
    <mergeCell ref="B99:B100"/>
    <mergeCell ref="C99:C100"/>
    <mergeCell ref="D99:D100"/>
    <mergeCell ref="E99:G99"/>
    <mergeCell ref="A400:A401"/>
    <mergeCell ref="B400:B401"/>
    <mergeCell ref="C400:C401"/>
    <mergeCell ref="D400:D401"/>
    <mergeCell ref="E400:G400"/>
    <mergeCell ref="A169:A170"/>
    <mergeCell ref="B169:B170"/>
    <mergeCell ref="C169:C170"/>
    <mergeCell ref="D169:D170"/>
    <mergeCell ref="E169:G169"/>
    <mergeCell ref="A76:A77"/>
    <mergeCell ref="B76:B77"/>
    <mergeCell ref="C76:C77"/>
    <mergeCell ref="D76:D77"/>
    <mergeCell ref="E76:G76"/>
    <mergeCell ref="A53:A54"/>
    <mergeCell ref="B53:B54"/>
    <mergeCell ref="C53:C54"/>
    <mergeCell ref="D53:D54"/>
    <mergeCell ref="E53:G53"/>
    <mergeCell ref="D284:D285"/>
    <mergeCell ref="A122:A123"/>
    <mergeCell ref="B122:B123"/>
    <mergeCell ref="C122:C123"/>
    <mergeCell ref="D122:D123"/>
    <mergeCell ref="E122:G122"/>
    <mergeCell ref="A238:A239"/>
    <mergeCell ref="B238:B239"/>
    <mergeCell ref="C238:C239"/>
    <mergeCell ref="D238:D239"/>
    <mergeCell ref="E238:G238"/>
    <mergeCell ref="A145:A146"/>
    <mergeCell ref="B145:B146"/>
    <mergeCell ref="C145:C146"/>
    <mergeCell ref="D145:D146"/>
    <mergeCell ref="E145:G145"/>
    <mergeCell ref="A307:A308"/>
    <mergeCell ref="B307:B308"/>
    <mergeCell ref="C307:C308"/>
    <mergeCell ref="D307:D308"/>
    <mergeCell ref="E307:G307"/>
    <mergeCell ref="E215:G215"/>
    <mergeCell ref="A192:A193"/>
    <mergeCell ref="B192:B193"/>
    <mergeCell ref="C192:C193"/>
    <mergeCell ref="D192:D193"/>
    <mergeCell ref="E192:G192"/>
    <mergeCell ref="A215:A216"/>
    <mergeCell ref="B215:B216"/>
    <mergeCell ref="C215:C216"/>
    <mergeCell ref="D215:D216"/>
    <mergeCell ref="E284:G284"/>
    <mergeCell ref="A261:A262"/>
    <mergeCell ref="B261:B262"/>
    <mergeCell ref="C261:C262"/>
    <mergeCell ref="D261:D262"/>
    <mergeCell ref="E261:G261"/>
    <mergeCell ref="A284:A285"/>
    <mergeCell ref="B284:B285"/>
    <mergeCell ref="C284:C285"/>
    <mergeCell ref="A354:A355"/>
    <mergeCell ref="B354:B355"/>
    <mergeCell ref="C354:C355"/>
    <mergeCell ref="D354:D355"/>
    <mergeCell ref="E354:G354"/>
    <mergeCell ref="A331:A332"/>
    <mergeCell ref="B331:B332"/>
    <mergeCell ref="C331:C332"/>
    <mergeCell ref="D331:D332"/>
    <mergeCell ref="E331:G331"/>
    <mergeCell ref="C538:C539"/>
    <mergeCell ref="D538:D539"/>
    <mergeCell ref="E538:G538"/>
    <mergeCell ref="A515:A516"/>
    <mergeCell ref="B515:B516"/>
    <mergeCell ref="C515:C516"/>
    <mergeCell ref="D515:D516"/>
    <mergeCell ref="E515:G515"/>
    <mergeCell ref="A377:A378"/>
    <mergeCell ref="B377:B378"/>
    <mergeCell ref="C377:C378"/>
    <mergeCell ref="D377:D378"/>
    <mergeCell ref="E377:G377"/>
    <mergeCell ref="C423:C424"/>
    <mergeCell ref="D423:D424"/>
    <mergeCell ref="E423:G423"/>
    <mergeCell ref="E492:G492"/>
    <mergeCell ref="A469:A470"/>
    <mergeCell ref="B469:B470"/>
    <mergeCell ref="C469:C470"/>
    <mergeCell ref="D469:D470"/>
    <mergeCell ref="E469:G469"/>
    <mergeCell ref="D492:D493"/>
    <mergeCell ref="A492:A493"/>
    <mergeCell ref="B492:B493"/>
    <mergeCell ref="C492:C493"/>
  </mergeCells>
  <pageMargins left="0.19685039370078741" right="0.19685039370078741" top="0.74803149606299213" bottom="0.35433070866141736" header="0.31496062992125984" footer="0.31496062992125984"/>
  <pageSetup paperSize="9" orientation="landscape" horizontalDpi="4294967294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51"/>
  <sheetViews>
    <sheetView view="pageBreakPreview" topLeftCell="A278" zoomScaleSheetLayoutView="100" workbookViewId="0">
      <selection activeCell="A291" sqref="A291"/>
    </sheetView>
  </sheetViews>
  <sheetFormatPr defaultRowHeight="14.25" x14ac:dyDescent="0.2"/>
  <cols>
    <col min="1" max="1" width="4.25" customWidth="1"/>
    <col min="2" max="2" width="16" customWidth="1"/>
    <col min="3" max="3" width="17.5" customWidth="1"/>
    <col min="4" max="4" width="21.25" customWidth="1"/>
    <col min="5" max="5" width="9.625" customWidth="1"/>
    <col min="6" max="6" width="10" customWidth="1"/>
    <col min="7" max="7" width="9.75" customWidth="1"/>
    <col min="8" max="8" width="17.375" customWidth="1"/>
    <col min="9" max="9" width="8.625" customWidth="1"/>
    <col min="10" max="10" width="13.25" customWidth="1"/>
    <col min="11" max="12" width="12.75" customWidth="1"/>
  </cols>
  <sheetData>
    <row r="1" spans="1:12" ht="21.75" x14ac:dyDescent="0.5">
      <c r="A1" s="677" t="s">
        <v>0</v>
      </c>
      <c r="B1" s="677"/>
      <c r="C1" s="677"/>
      <c r="D1" s="677"/>
      <c r="E1" s="677"/>
      <c r="F1" s="677"/>
      <c r="G1" s="677"/>
      <c r="H1" s="677"/>
      <c r="I1" s="677"/>
    </row>
    <row r="2" spans="1:12" ht="21.75" x14ac:dyDescent="0.5">
      <c r="A2" s="677" t="s">
        <v>1</v>
      </c>
      <c r="B2" s="677"/>
      <c r="C2" s="677"/>
      <c r="D2" s="677"/>
      <c r="E2" s="677"/>
      <c r="F2" s="677"/>
      <c r="G2" s="677"/>
      <c r="H2" s="677"/>
      <c r="I2" s="677"/>
    </row>
    <row r="3" spans="1:12" ht="21.75" x14ac:dyDescent="0.5">
      <c r="A3" s="677" t="s">
        <v>2</v>
      </c>
      <c r="B3" s="677"/>
      <c r="C3" s="677"/>
      <c r="D3" s="677"/>
      <c r="E3" s="677"/>
      <c r="F3" s="677"/>
      <c r="G3" s="677"/>
      <c r="H3" s="677"/>
      <c r="I3" s="677"/>
    </row>
    <row r="4" spans="1:12" ht="21.75" x14ac:dyDescent="0.5">
      <c r="A4" s="1" t="s">
        <v>32</v>
      </c>
      <c r="B4" s="1"/>
      <c r="C4" s="1"/>
      <c r="D4" s="1"/>
      <c r="E4" s="2"/>
      <c r="F4" s="2"/>
      <c r="G4" s="2"/>
      <c r="H4" s="1"/>
      <c r="I4" s="1"/>
    </row>
    <row r="5" spans="1:12" ht="21.75" x14ac:dyDescent="0.5">
      <c r="A5" s="1" t="s">
        <v>34</v>
      </c>
      <c r="B5" s="1"/>
      <c r="C5" s="1"/>
      <c r="D5" s="1"/>
      <c r="E5" s="2"/>
      <c r="F5" s="2"/>
      <c r="G5" s="2"/>
      <c r="H5" s="1"/>
      <c r="I5" s="1"/>
    </row>
    <row r="6" spans="1:12" ht="21.75" x14ac:dyDescent="0.5">
      <c r="A6" s="668" t="s">
        <v>5</v>
      </c>
      <c r="B6" s="670" t="s">
        <v>6</v>
      </c>
      <c r="C6" s="672" t="s">
        <v>7</v>
      </c>
      <c r="D6" s="670" t="s">
        <v>8</v>
      </c>
      <c r="E6" s="667" t="s">
        <v>9</v>
      </c>
      <c r="F6" s="667"/>
      <c r="G6" s="667"/>
      <c r="H6" s="362" t="s">
        <v>10</v>
      </c>
      <c r="I6" s="361" t="s">
        <v>11</v>
      </c>
    </row>
    <row r="7" spans="1:12" ht="21.75" x14ac:dyDescent="0.5">
      <c r="A7" s="669"/>
      <c r="B7" s="671"/>
      <c r="C7" s="676"/>
      <c r="D7" s="671"/>
      <c r="E7" s="359" t="s">
        <v>12</v>
      </c>
      <c r="F7" s="359" t="s">
        <v>13</v>
      </c>
      <c r="G7" s="359" t="s">
        <v>14</v>
      </c>
      <c r="H7" s="6" t="s">
        <v>15</v>
      </c>
      <c r="I7" s="7" t="s">
        <v>16</v>
      </c>
    </row>
    <row r="8" spans="1:12" ht="21.75" x14ac:dyDescent="0.5">
      <c r="A8" s="380">
        <v>1</v>
      </c>
      <c r="B8" s="373" t="s">
        <v>3244</v>
      </c>
      <c r="C8" s="373" t="s">
        <v>3246</v>
      </c>
      <c r="D8" s="373" t="s">
        <v>3249</v>
      </c>
      <c r="E8" s="376"/>
      <c r="F8" s="370"/>
      <c r="G8" s="370"/>
      <c r="H8" s="390" t="s">
        <v>3256</v>
      </c>
      <c r="I8" s="386" t="s">
        <v>28</v>
      </c>
    </row>
    <row r="9" spans="1:12" ht="21.75" x14ac:dyDescent="0.5">
      <c r="A9" s="382"/>
      <c r="B9" s="374" t="s">
        <v>3245</v>
      </c>
      <c r="C9" s="374" t="s">
        <v>3247</v>
      </c>
      <c r="D9" s="374" t="s">
        <v>3250</v>
      </c>
      <c r="E9" s="194">
        <v>100000</v>
      </c>
      <c r="F9" s="241">
        <v>100000</v>
      </c>
      <c r="G9" s="241">
        <v>100000</v>
      </c>
      <c r="H9" s="388" t="s">
        <v>3329</v>
      </c>
      <c r="I9" s="388"/>
    </row>
    <row r="10" spans="1:12" ht="21.75" x14ac:dyDescent="0.5">
      <c r="A10" s="382"/>
      <c r="B10" s="374" t="s">
        <v>19</v>
      </c>
      <c r="C10" s="374" t="s">
        <v>3248</v>
      </c>
      <c r="D10" s="374" t="s">
        <v>3251</v>
      </c>
      <c r="E10" s="194"/>
      <c r="F10" s="241"/>
      <c r="G10" s="241"/>
      <c r="H10" s="388" t="s">
        <v>3330</v>
      </c>
      <c r="I10" s="388"/>
    </row>
    <row r="11" spans="1:12" ht="21.75" x14ac:dyDescent="0.5">
      <c r="A11" s="382"/>
      <c r="B11" s="382"/>
      <c r="C11" s="374"/>
      <c r="D11" s="374" t="s">
        <v>3252</v>
      </c>
      <c r="E11" s="194"/>
      <c r="F11" s="241"/>
      <c r="G11" s="241"/>
      <c r="H11" s="388"/>
      <c r="I11" s="388"/>
    </row>
    <row r="12" spans="1:12" ht="21.75" x14ac:dyDescent="0.5">
      <c r="A12" s="382"/>
      <c r="B12" s="382"/>
      <c r="C12" s="374"/>
      <c r="D12" s="374" t="s">
        <v>3253</v>
      </c>
      <c r="E12" s="194"/>
      <c r="F12" s="241"/>
      <c r="G12" s="241"/>
      <c r="H12" s="388"/>
      <c r="I12" s="388"/>
    </row>
    <row r="13" spans="1:12" ht="21.75" x14ac:dyDescent="0.5">
      <c r="A13" s="382"/>
      <c r="B13" s="382"/>
      <c r="C13" s="374"/>
      <c r="D13" s="374" t="s">
        <v>3254</v>
      </c>
      <c r="E13" s="194"/>
      <c r="F13" s="241"/>
      <c r="G13" s="241"/>
      <c r="H13" s="388"/>
      <c r="I13" s="388"/>
    </row>
    <row r="14" spans="1:12" ht="21.75" x14ac:dyDescent="0.5">
      <c r="A14" s="382"/>
      <c r="B14" s="382"/>
      <c r="C14" s="374"/>
      <c r="D14" s="374" t="s">
        <v>3255</v>
      </c>
      <c r="E14" s="194"/>
      <c r="F14" s="241"/>
      <c r="G14" s="241"/>
      <c r="H14" s="388"/>
      <c r="I14" s="388"/>
    </row>
    <row r="15" spans="1:12" ht="21.75" x14ac:dyDescent="0.5">
      <c r="A15" s="382"/>
      <c r="B15" s="382"/>
      <c r="C15" s="374"/>
      <c r="D15" s="75"/>
      <c r="E15" s="194"/>
      <c r="F15" s="241"/>
      <c r="G15" s="241"/>
      <c r="H15" s="388"/>
      <c r="I15" s="388"/>
    </row>
    <row r="16" spans="1:12" ht="21.75" x14ac:dyDescent="0.5">
      <c r="A16" s="382">
        <v>2</v>
      </c>
      <c r="B16" s="374" t="s">
        <v>3257</v>
      </c>
      <c r="C16" s="374" t="s">
        <v>3258</v>
      </c>
      <c r="D16" s="392" t="s">
        <v>3261</v>
      </c>
      <c r="E16" s="194">
        <v>50000</v>
      </c>
      <c r="F16" s="241">
        <v>50000</v>
      </c>
      <c r="G16" s="241">
        <v>50000</v>
      </c>
      <c r="H16" s="391" t="s">
        <v>3268</v>
      </c>
      <c r="I16" s="387" t="s">
        <v>28</v>
      </c>
      <c r="J16" s="249">
        <f>SUM(E8:E16)</f>
        <v>150000</v>
      </c>
      <c r="K16" s="249">
        <f>SUM(F8:F16)</f>
        <v>150000</v>
      </c>
      <c r="L16" s="249">
        <f>SUM(G8:G16)</f>
        <v>150000</v>
      </c>
    </row>
    <row r="17" spans="1:14" ht="21.75" x14ac:dyDescent="0.5">
      <c r="A17" s="382"/>
      <c r="B17" s="374" t="s">
        <v>2881</v>
      </c>
      <c r="C17" s="374" t="s">
        <v>3259</v>
      </c>
      <c r="D17" s="374" t="s">
        <v>3262</v>
      </c>
      <c r="E17" s="194"/>
      <c r="F17" s="241"/>
      <c r="G17" s="241"/>
      <c r="H17" s="391" t="s">
        <v>3269</v>
      </c>
      <c r="I17" s="388"/>
    </row>
    <row r="18" spans="1:14" ht="21.75" x14ac:dyDescent="0.5">
      <c r="A18" s="382"/>
      <c r="B18" s="382"/>
      <c r="C18" s="374" t="s">
        <v>3260</v>
      </c>
      <c r="D18" s="374" t="s">
        <v>3263</v>
      </c>
      <c r="E18" s="194"/>
      <c r="F18" s="241"/>
      <c r="G18" s="241"/>
      <c r="H18" s="391" t="s">
        <v>3270</v>
      </c>
      <c r="I18" s="388"/>
    </row>
    <row r="19" spans="1:14" ht="21.75" x14ac:dyDescent="0.5">
      <c r="A19" s="382"/>
      <c r="B19" s="382"/>
      <c r="C19" s="374"/>
      <c r="D19" s="374" t="s">
        <v>3264</v>
      </c>
      <c r="E19" s="194"/>
      <c r="F19" s="241"/>
      <c r="G19" s="241"/>
      <c r="H19" s="388"/>
      <c r="I19" s="388"/>
    </row>
    <row r="20" spans="1:14" ht="21.75" x14ac:dyDescent="0.5">
      <c r="A20" s="382"/>
      <c r="B20" s="382"/>
      <c r="C20" s="374"/>
      <c r="D20" s="374" t="s">
        <v>3265</v>
      </c>
      <c r="E20" s="194"/>
      <c r="F20" s="241"/>
      <c r="G20" s="241"/>
      <c r="H20" s="388"/>
      <c r="I20" s="388"/>
    </row>
    <row r="21" spans="1:14" ht="21.75" x14ac:dyDescent="0.5">
      <c r="A21" s="382"/>
      <c r="B21" s="382"/>
      <c r="C21" s="374"/>
      <c r="D21" s="374" t="s">
        <v>3266</v>
      </c>
      <c r="E21" s="194"/>
      <c r="F21" s="241"/>
      <c r="G21" s="241"/>
      <c r="H21" s="388"/>
      <c r="I21" s="388"/>
    </row>
    <row r="22" spans="1:14" ht="21.75" x14ac:dyDescent="0.5">
      <c r="A22" s="382"/>
      <c r="B22" s="382"/>
      <c r="C22" s="374"/>
      <c r="D22" s="374" t="s">
        <v>3267</v>
      </c>
      <c r="E22" s="194"/>
      <c r="F22" s="241"/>
      <c r="G22" s="241"/>
      <c r="H22" s="388"/>
      <c r="I22" s="388"/>
    </row>
    <row r="23" spans="1:14" ht="21.75" x14ac:dyDescent="0.5">
      <c r="A23" s="381"/>
      <c r="B23" s="381"/>
      <c r="C23" s="375"/>
      <c r="D23" s="375" t="s">
        <v>2751</v>
      </c>
      <c r="E23" s="377"/>
      <c r="F23" s="372"/>
      <c r="G23" s="372"/>
      <c r="H23" s="389"/>
      <c r="I23" s="204">
        <f>SUM('ย.3.1(325-349)'!I579+1)</f>
        <v>350</v>
      </c>
    </row>
    <row r="24" spans="1:14" ht="21.75" x14ac:dyDescent="0.5">
      <c r="A24" s="1" t="s">
        <v>32</v>
      </c>
      <c r="B24" s="1"/>
      <c r="C24" s="1"/>
      <c r="D24" s="1"/>
      <c r="E24" s="2"/>
      <c r="F24" s="2"/>
      <c r="G24" s="2"/>
      <c r="H24" s="1"/>
      <c r="I24" s="1"/>
    </row>
    <row r="25" spans="1:14" ht="21.75" x14ac:dyDescent="0.5">
      <c r="A25" s="1" t="s">
        <v>34</v>
      </c>
      <c r="B25" s="1"/>
      <c r="C25" s="1"/>
      <c r="D25" s="1"/>
      <c r="E25" s="2"/>
      <c r="F25" s="2"/>
      <c r="G25" s="2"/>
      <c r="H25" s="1"/>
      <c r="I25" s="1"/>
    </row>
    <row r="26" spans="1:14" ht="21.75" x14ac:dyDescent="0.5">
      <c r="A26" s="668" t="s">
        <v>5</v>
      </c>
      <c r="B26" s="670" t="s">
        <v>6</v>
      </c>
      <c r="C26" s="672" t="s">
        <v>7</v>
      </c>
      <c r="D26" s="670" t="s">
        <v>8</v>
      </c>
      <c r="E26" s="667" t="s">
        <v>9</v>
      </c>
      <c r="F26" s="667"/>
      <c r="G26" s="667"/>
      <c r="H26" s="362" t="s">
        <v>10</v>
      </c>
      <c r="I26" s="361" t="s">
        <v>11</v>
      </c>
    </row>
    <row r="27" spans="1:14" ht="21.75" x14ac:dyDescent="0.5">
      <c r="A27" s="669"/>
      <c r="B27" s="671"/>
      <c r="C27" s="676"/>
      <c r="D27" s="671"/>
      <c r="E27" s="359" t="s">
        <v>12</v>
      </c>
      <c r="F27" s="359" t="s">
        <v>13</v>
      </c>
      <c r="G27" s="359" t="s">
        <v>14</v>
      </c>
      <c r="H27" s="6" t="s">
        <v>15</v>
      </c>
      <c r="I27" s="7" t="s">
        <v>16</v>
      </c>
    </row>
    <row r="28" spans="1:14" ht="21.75" x14ac:dyDescent="0.5">
      <c r="A28" s="10">
        <v>3</v>
      </c>
      <c r="B28" s="10" t="s">
        <v>3257</v>
      </c>
      <c r="C28" s="10" t="s">
        <v>2962</v>
      </c>
      <c r="D28" s="10" t="s">
        <v>2963</v>
      </c>
      <c r="E28" s="19">
        <v>165000</v>
      </c>
      <c r="F28" s="12">
        <v>165000</v>
      </c>
      <c r="G28" s="12">
        <v>165000</v>
      </c>
      <c r="H28" s="12" t="s">
        <v>2964</v>
      </c>
      <c r="I28" s="386" t="s">
        <v>28</v>
      </c>
      <c r="J28" s="8"/>
      <c r="K28" s="8"/>
      <c r="L28" s="8"/>
      <c r="M28" s="8"/>
      <c r="N28" s="8"/>
    </row>
    <row r="29" spans="1:14" ht="21.75" x14ac:dyDescent="0.5">
      <c r="A29" s="13"/>
      <c r="B29" s="13" t="s">
        <v>2881</v>
      </c>
      <c r="C29" s="13" t="s">
        <v>2965</v>
      </c>
      <c r="D29" s="13" t="s">
        <v>2966</v>
      </c>
      <c r="E29" s="20"/>
      <c r="F29" s="15"/>
      <c r="G29" s="15"/>
      <c r="H29" s="15" t="s">
        <v>2967</v>
      </c>
      <c r="I29" s="15"/>
      <c r="J29" s="8"/>
      <c r="K29" s="8"/>
      <c r="L29" s="8"/>
      <c r="M29" s="8"/>
      <c r="N29" s="8"/>
    </row>
    <row r="30" spans="1:14" ht="21.75" x14ac:dyDescent="0.5">
      <c r="A30" s="13"/>
      <c r="B30" s="13"/>
      <c r="C30" s="13" t="s">
        <v>2968</v>
      </c>
      <c r="D30" s="13" t="s">
        <v>2969</v>
      </c>
      <c r="E30" s="20"/>
      <c r="F30" s="15"/>
      <c r="G30" s="15"/>
      <c r="H30" s="15"/>
      <c r="I30" s="15"/>
      <c r="J30" s="8"/>
      <c r="K30" s="8"/>
      <c r="L30" s="8"/>
      <c r="M30" s="8"/>
      <c r="N30" s="8"/>
    </row>
    <row r="31" spans="1:14" ht="21.75" x14ac:dyDescent="0.5">
      <c r="A31" s="13"/>
      <c r="B31" s="13"/>
      <c r="C31" s="13"/>
      <c r="D31" s="13" t="s">
        <v>2922</v>
      </c>
      <c r="E31" s="20"/>
      <c r="F31" s="15"/>
      <c r="G31" s="15"/>
      <c r="H31" s="15"/>
      <c r="I31" s="15"/>
      <c r="J31" s="8"/>
      <c r="K31" s="8"/>
      <c r="L31" s="8"/>
      <c r="M31" s="8"/>
      <c r="N31" s="8"/>
    </row>
    <row r="32" spans="1:14" ht="5.45" customHeight="1" x14ac:dyDescent="0.5">
      <c r="A32" s="13"/>
      <c r="B32" s="13"/>
      <c r="C32" s="13"/>
      <c r="D32" s="13"/>
      <c r="E32" s="20"/>
      <c r="F32" s="15"/>
      <c r="G32" s="15"/>
      <c r="H32" s="15"/>
      <c r="I32" s="15"/>
      <c r="J32" s="8"/>
      <c r="K32" s="8"/>
      <c r="L32" s="8"/>
      <c r="M32" s="8"/>
      <c r="N32" s="8"/>
    </row>
    <row r="33" spans="1:14" ht="21.75" x14ac:dyDescent="0.5">
      <c r="A33" s="13">
        <v>4</v>
      </c>
      <c r="B33" s="13" t="s">
        <v>3271</v>
      </c>
      <c r="C33" s="13" t="s">
        <v>2970</v>
      </c>
      <c r="D33" s="131" t="s">
        <v>3272</v>
      </c>
      <c r="E33" s="20">
        <v>500000</v>
      </c>
      <c r="F33" s="15">
        <v>400000</v>
      </c>
      <c r="G33" s="15">
        <v>400000</v>
      </c>
      <c r="H33" s="15" t="s">
        <v>2971</v>
      </c>
      <c r="I33" s="387" t="s">
        <v>28</v>
      </c>
      <c r="J33" s="8"/>
      <c r="K33" s="8"/>
      <c r="L33" s="8"/>
      <c r="M33" s="8"/>
      <c r="N33" s="8"/>
    </row>
    <row r="34" spans="1:14" ht="21.75" x14ac:dyDescent="0.5">
      <c r="A34" s="13"/>
      <c r="B34" s="13" t="s">
        <v>2972</v>
      </c>
      <c r="C34" s="13" t="s">
        <v>2973</v>
      </c>
      <c r="D34" s="13" t="s">
        <v>3273</v>
      </c>
      <c r="E34" s="20"/>
      <c r="F34" s="15"/>
      <c r="G34" s="15"/>
      <c r="H34" s="15" t="s">
        <v>2974</v>
      </c>
      <c r="I34" s="15"/>
      <c r="J34" s="8"/>
      <c r="K34" s="8"/>
      <c r="L34" s="8"/>
      <c r="M34" s="8"/>
      <c r="N34" s="8"/>
    </row>
    <row r="35" spans="1:14" ht="21.75" x14ac:dyDescent="0.5">
      <c r="A35" s="13"/>
      <c r="B35" s="13"/>
      <c r="C35" s="13"/>
      <c r="D35" s="13" t="s">
        <v>3274</v>
      </c>
      <c r="E35" s="20"/>
      <c r="F35" s="15"/>
      <c r="G35" s="15"/>
      <c r="H35" s="15"/>
      <c r="I35" s="15"/>
      <c r="J35" s="8"/>
      <c r="K35" s="8"/>
      <c r="L35" s="8"/>
      <c r="M35" s="8"/>
      <c r="N35" s="8"/>
    </row>
    <row r="36" spans="1:14" ht="21.75" x14ac:dyDescent="0.5">
      <c r="A36" s="13"/>
      <c r="B36" s="13"/>
      <c r="C36" s="13"/>
      <c r="D36" s="13" t="s">
        <v>3275</v>
      </c>
      <c r="E36" s="20"/>
      <c r="F36" s="15"/>
      <c r="G36" s="15"/>
      <c r="H36" s="15"/>
      <c r="I36" s="15"/>
      <c r="J36" s="8"/>
      <c r="K36" s="8"/>
      <c r="L36" s="8"/>
      <c r="M36" s="8"/>
      <c r="N36" s="8"/>
    </row>
    <row r="37" spans="1:14" ht="21.75" x14ac:dyDescent="0.5">
      <c r="A37" s="13"/>
      <c r="B37" s="13"/>
      <c r="C37" s="13"/>
      <c r="D37" s="13" t="s">
        <v>3276</v>
      </c>
      <c r="E37" s="20"/>
      <c r="F37" s="15"/>
      <c r="G37" s="15"/>
      <c r="H37" s="15"/>
      <c r="I37" s="15"/>
      <c r="J37" s="8"/>
      <c r="K37" s="8"/>
      <c r="L37" s="8"/>
      <c r="M37" s="8"/>
      <c r="N37" s="8"/>
    </row>
    <row r="38" spans="1:14" ht="21.75" x14ac:dyDescent="0.5">
      <c r="A38" s="13"/>
      <c r="B38" s="13"/>
      <c r="C38" s="13"/>
      <c r="D38" s="13" t="s">
        <v>3277</v>
      </c>
      <c r="E38" s="20"/>
      <c r="F38" s="15"/>
      <c r="G38" s="15"/>
      <c r="H38" s="15"/>
      <c r="I38" s="15"/>
      <c r="J38" s="8"/>
      <c r="K38" s="8"/>
      <c r="L38" s="8"/>
      <c r="M38" s="8"/>
      <c r="N38" s="8"/>
    </row>
    <row r="39" spans="1:14" ht="21.75" x14ac:dyDescent="0.5">
      <c r="A39" s="13"/>
      <c r="B39" s="13"/>
      <c r="C39" s="13"/>
      <c r="D39" s="13" t="s">
        <v>3278</v>
      </c>
      <c r="E39" s="20"/>
      <c r="F39" s="15"/>
      <c r="G39" s="15"/>
      <c r="H39" s="15"/>
      <c r="I39" s="15"/>
      <c r="J39" s="8"/>
      <c r="K39" s="8"/>
      <c r="L39" s="8"/>
      <c r="M39" s="8"/>
      <c r="N39" s="8"/>
    </row>
    <row r="40" spans="1:14" ht="21.75" x14ac:dyDescent="0.5">
      <c r="A40" s="13"/>
      <c r="B40" s="13"/>
      <c r="C40" s="13"/>
      <c r="D40" s="13" t="s">
        <v>3279</v>
      </c>
      <c r="E40" s="20"/>
      <c r="F40" s="15"/>
      <c r="G40" s="15"/>
      <c r="H40" s="15"/>
      <c r="I40" s="15"/>
      <c r="J40" s="8"/>
      <c r="K40" s="8"/>
      <c r="L40" s="8"/>
      <c r="M40" s="8"/>
      <c r="N40" s="8"/>
    </row>
    <row r="41" spans="1:14" ht="4.9000000000000004" customHeight="1" x14ac:dyDescent="0.5">
      <c r="A41" s="13"/>
      <c r="B41" s="13"/>
      <c r="C41" s="13"/>
      <c r="D41" s="13"/>
      <c r="E41" s="20"/>
      <c r="F41" s="15"/>
      <c r="G41" s="15"/>
      <c r="H41" s="15"/>
      <c r="I41" s="15"/>
      <c r="J41" s="8"/>
      <c r="K41" s="8"/>
      <c r="L41" s="8"/>
      <c r="M41" s="8"/>
      <c r="N41" s="8"/>
    </row>
    <row r="42" spans="1:14" ht="21.75" x14ac:dyDescent="0.5">
      <c r="A42" s="13">
        <v>5</v>
      </c>
      <c r="B42" s="13" t="s">
        <v>2975</v>
      </c>
      <c r="C42" s="13" t="s">
        <v>2979</v>
      </c>
      <c r="D42" s="13" t="s">
        <v>2980</v>
      </c>
      <c r="E42" s="20">
        <v>0</v>
      </c>
      <c r="F42" s="15">
        <v>100000</v>
      </c>
      <c r="G42" s="15">
        <v>100000</v>
      </c>
      <c r="H42" s="15" t="s">
        <v>2981</v>
      </c>
      <c r="I42" s="387" t="s">
        <v>28</v>
      </c>
      <c r="J42" s="8"/>
      <c r="K42" s="8"/>
      <c r="L42" s="8"/>
      <c r="M42" s="8"/>
      <c r="N42" s="8"/>
    </row>
    <row r="43" spans="1:14" ht="21.75" x14ac:dyDescent="0.5">
      <c r="A43" s="13"/>
      <c r="B43" s="13"/>
      <c r="C43" s="13" t="s">
        <v>2982</v>
      </c>
      <c r="D43" s="13" t="s">
        <v>2983</v>
      </c>
      <c r="E43" s="20"/>
      <c r="F43" s="15"/>
      <c r="G43" s="15"/>
      <c r="H43" s="15" t="s">
        <v>2984</v>
      </c>
      <c r="I43" s="15"/>
      <c r="J43" s="8"/>
      <c r="K43" s="8"/>
      <c r="L43" s="8"/>
      <c r="M43" s="8"/>
      <c r="N43" s="8"/>
    </row>
    <row r="44" spans="1:14" ht="21.75" x14ac:dyDescent="0.5">
      <c r="A44" s="13"/>
      <c r="B44" s="13"/>
      <c r="C44" s="13" t="s">
        <v>2985</v>
      </c>
      <c r="D44" s="13"/>
      <c r="E44" s="20"/>
      <c r="F44" s="15"/>
      <c r="G44" s="15"/>
      <c r="H44" s="15" t="s">
        <v>2986</v>
      </c>
      <c r="I44" s="15"/>
      <c r="J44" s="8"/>
      <c r="K44" s="8"/>
      <c r="L44" s="8"/>
      <c r="M44" s="8"/>
      <c r="N44" s="8"/>
    </row>
    <row r="45" spans="1:14" ht="4.9000000000000004" customHeight="1" x14ac:dyDescent="0.5">
      <c r="A45" s="13"/>
      <c r="B45" s="13"/>
      <c r="C45" s="13"/>
      <c r="D45" s="13"/>
      <c r="E45" s="20"/>
      <c r="F45" s="15"/>
      <c r="G45" s="15"/>
      <c r="H45" s="15"/>
      <c r="I45" s="15"/>
      <c r="J45" s="8"/>
      <c r="K45" s="8"/>
      <c r="L45" s="8"/>
      <c r="M45" s="8"/>
      <c r="N45" s="8"/>
    </row>
    <row r="46" spans="1:14" ht="21.75" x14ac:dyDescent="0.5">
      <c r="A46" s="13">
        <v>6</v>
      </c>
      <c r="B46" s="13" t="s">
        <v>3257</v>
      </c>
      <c r="C46" s="13" t="s">
        <v>2994</v>
      </c>
      <c r="D46" s="13" t="s">
        <v>2995</v>
      </c>
      <c r="E46" s="20">
        <v>100000</v>
      </c>
      <c r="F46" s="15">
        <v>100000</v>
      </c>
      <c r="G46" s="15">
        <v>100000</v>
      </c>
      <c r="H46" s="15" t="s">
        <v>2981</v>
      </c>
      <c r="I46" s="387" t="s">
        <v>28</v>
      </c>
      <c r="J46" s="8">
        <f>SUM(E28:E46)</f>
        <v>765000</v>
      </c>
      <c r="K46" s="8">
        <f>SUM(F28:F46)</f>
        <v>765000</v>
      </c>
      <c r="L46" s="8">
        <f>SUM(G28:G46)</f>
        <v>765000</v>
      </c>
      <c r="M46" s="8"/>
      <c r="N46" s="8"/>
    </row>
    <row r="47" spans="1:14" ht="21.75" x14ac:dyDescent="0.5">
      <c r="A47" s="13"/>
      <c r="B47" s="13" t="s">
        <v>2881</v>
      </c>
      <c r="C47" s="13" t="s">
        <v>2996</v>
      </c>
      <c r="D47" s="13" t="s">
        <v>2997</v>
      </c>
      <c r="E47" s="20"/>
      <c r="F47" s="15"/>
      <c r="G47" s="15"/>
      <c r="H47" s="15" t="s">
        <v>2984</v>
      </c>
      <c r="I47" s="15"/>
      <c r="J47" s="8"/>
      <c r="K47" s="8"/>
      <c r="L47" s="8"/>
      <c r="M47" s="8"/>
      <c r="N47" s="8"/>
    </row>
    <row r="48" spans="1:14" ht="21.75" x14ac:dyDescent="0.5">
      <c r="A48" s="16"/>
      <c r="B48" s="16"/>
      <c r="C48" s="16" t="s">
        <v>2998</v>
      </c>
      <c r="D48" s="16" t="s">
        <v>3286</v>
      </c>
      <c r="E48" s="21"/>
      <c r="F48" s="18"/>
      <c r="G48" s="18"/>
      <c r="H48" s="18" t="s">
        <v>2986</v>
      </c>
      <c r="I48" s="18"/>
      <c r="J48" s="8"/>
      <c r="K48" s="8"/>
      <c r="L48" s="8"/>
      <c r="M48" s="8"/>
      <c r="N48" s="8"/>
    </row>
    <row r="49" spans="1:14" ht="21.75" x14ac:dyDescent="0.5">
      <c r="A49" s="14"/>
      <c r="B49" s="14"/>
      <c r="C49" s="14"/>
      <c r="D49" s="14"/>
      <c r="E49" s="14"/>
      <c r="F49" s="14"/>
      <c r="G49" s="14"/>
      <c r="H49" s="14"/>
      <c r="I49" s="44">
        <f>SUM(I23+1)</f>
        <v>351</v>
      </c>
      <c r="J49" s="8"/>
      <c r="K49" s="8"/>
      <c r="L49" s="8"/>
      <c r="M49" s="8"/>
      <c r="N49" s="8"/>
    </row>
    <row r="50" spans="1:14" ht="21.75" x14ac:dyDescent="0.5">
      <c r="A50" s="1" t="s">
        <v>32</v>
      </c>
      <c r="B50" s="1"/>
      <c r="C50" s="1"/>
      <c r="D50" s="1"/>
      <c r="E50" s="2"/>
      <c r="F50" s="2"/>
      <c r="G50" s="2"/>
      <c r="H50" s="1"/>
      <c r="I50" s="1"/>
      <c r="J50" s="8"/>
      <c r="K50" s="8"/>
      <c r="L50" s="8"/>
      <c r="M50" s="8"/>
      <c r="N50" s="8"/>
    </row>
    <row r="51" spans="1:14" ht="21.75" x14ac:dyDescent="0.5">
      <c r="A51" s="1" t="s">
        <v>34</v>
      </c>
      <c r="B51" s="1"/>
      <c r="C51" s="1"/>
      <c r="D51" s="1"/>
      <c r="E51" s="2"/>
      <c r="F51" s="2"/>
      <c r="G51" s="2"/>
      <c r="H51" s="1"/>
      <c r="I51" s="1"/>
      <c r="J51" s="8"/>
      <c r="K51" s="8"/>
      <c r="L51" s="8"/>
      <c r="M51" s="8"/>
      <c r="N51" s="8"/>
    </row>
    <row r="52" spans="1:14" ht="21.75" x14ac:dyDescent="0.5">
      <c r="A52" s="668" t="s">
        <v>5</v>
      </c>
      <c r="B52" s="670" t="s">
        <v>6</v>
      </c>
      <c r="C52" s="672" t="s">
        <v>7</v>
      </c>
      <c r="D52" s="670" t="s">
        <v>8</v>
      </c>
      <c r="E52" s="667" t="s">
        <v>9</v>
      </c>
      <c r="F52" s="667"/>
      <c r="G52" s="667"/>
      <c r="H52" s="385" t="s">
        <v>10</v>
      </c>
      <c r="I52" s="384" t="s">
        <v>11</v>
      </c>
      <c r="J52" s="8"/>
      <c r="K52" s="8"/>
      <c r="L52" s="8"/>
      <c r="M52" s="8"/>
      <c r="N52" s="8"/>
    </row>
    <row r="53" spans="1:14" ht="21.75" x14ac:dyDescent="0.5">
      <c r="A53" s="669"/>
      <c r="B53" s="671"/>
      <c r="C53" s="676"/>
      <c r="D53" s="671"/>
      <c r="E53" s="383" t="s">
        <v>12</v>
      </c>
      <c r="F53" s="383" t="s">
        <v>13</v>
      </c>
      <c r="G53" s="383" t="s">
        <v>14</v>
      </c>
      <c r="H53" s="6" t="s">
        <v>15</v>
      </c>
      <c r="I53" s="7" t="s">
        <v>16</v>
      </c>
      <c r="J53" s="8"/>
      <c r="K53" s="8"/>
      <c r="L53" s="8"/>
      <c r="M53" s="8"/>
      <c r="N53" s="8"/>
    </row>
    <row r="54" spans="1:14" ht="21.75" x14ac:dyDescent="0.5">
      <c r="A54" s="10">
        <v>7</v>
      </c>
      <c r="B54" s="10" t="s">
        <v>3244</v>
      </c>
      <c r="C54" s="124" t="s">
        <v>2987</v>
      </c>
      <c r="D54" s="124" t="s">
        <v>3280</v>
      </c>
      <c r="E54" s="19">
        <v>100000</v>
      </c>
      <c r="F54" s="132">
        <v>300000</v>
      </c>
      <c r="G54" s="132">
        <v>300000</v>
      </c>
      <c r="H54" s="132" t="s">
        <v>2988</v>
      </c>
      <c r="I54" s="386" t="s">
        <v>28</v>
      </c>
      <c r="J54" s="8"/>
      <c r="K54" s="8"/>
      <c r="L54" s="8"/>
      <c r="M54" s="8"/>
      <c r="N54" s="8"/>
    </row>
    <row r="55" spans="1:14" ht="21.75" x14ac:dyDescent="0.5">
      <c r="A55" s="13"/>
      <c r="B55" s="13" t="s">
        <v>3285</v>
      </c>
      <c r="C55" s="125" t="s">
        <v>2989</v>
      </c>
      <c r="D55" s="125" t="s">
        <v>3281</v>
      </c>
      <c r="E55" s="29"/>
      <c r="F55" s="133"/>
      <c r="G55" s="133"/>
      <c r="H55" s="133" t="s">
        <v>2991</v>
      </c>
      <c r="I55" s="15"/>
      <c r="J55" s="8"/>
      <c r="K55" s="8"/>
      <c r="L55" s="8"/>
      <c r="M55" s="8"/>
      <c r="N55" s="8"/>
    </row>
    <row r="56" spans="1:14" ht="21.75" x14ac:dyDescent="0.5">
      <c r="A56" s="13"/>
      <c r="B56" s="125"/>
      <c r="C56" s="125" t="s">
        <v>2992</v>
      </c>
      <c r="D56" s="131" t="s">
        <v>3282</v>
      </c>
      <c r="E56" s="29"/>
      <c r="F56" s="133"/>
      <c r="G56" s="133"/>
      <c r="H56" s="133" t="s">
        <v>2993</v>
      </c>
      <c r="I56" s="15"/>
      <c r="J56" s="8"/>
      <c r="K56" s="8"/>
      <c r="L56" s="8"/>
      <c r="M56" s="8"/>
      <c r="N56" s="8"/>
    </row>
    <row r="57" spans="1:14" ht="21.75" x14ac:dyDescent="0.5">
      <c r="A57" s="13"/>
      <c r="B57" s="75"/>
      <c r="C57" s="75"/>
      <c r="D57" s="125" t="s">
        <v>3283</v>
      </c>
      <c r="E57" s="22"/>
      <c r="F57" s="76"/>
      <c r="G57" s="76"/>
      <c r="H57" s="76"/>
      <c r="I57" s="15"/>
      <c r="J57" s="8"/>
      <c r="K57" s="8"/>
      <c r="L57" s="8"/>
      <c r="M57" s="8"/>
      <c r="N57" s="8"/>
    </row>
    <row r="58" spans="1:14" ht="21.75" x14ac:dyDescent="0.5">
      <c r="A58" s="13"/>
      <c r="B58" s="75"/>
      <c r="C58" s="75"/>
      <c r="D58" s="125" t="s">
        <v>2990</v>
      </c>
      <c r="E58" s="22"/>
      <c r="F58" s="76"/>
      <c r="G58" s="76"/>
      <c r="H58" s="76"/>
      <c r="I58" s="15"/>
      <c r="J58" s="8"/>
      <c r="K58" s="8"/>
      <c r="L58" s="8"/>
      <c r="M58" s="8"/>
      <c r="N58" s="8"/>
    </row>
    <row r="59" spans="1:14" ht="21.75" x14ac:dyDescent="0.5">
      <c r="A59" s="13"/>
      <c r="B59" s="75"/>
      <c r="C59" s="75"/>
      <c r="D59" s="125" t="s">
        <v>3284</v>
      </c>
      <c r="E59" s="22"/>
      <c r="F59" s="76"/>
      <c r="G59" s="76"/>
      <c r="H59" s="76"/>
      <c r="I59" s="15"/>
      <c r="J59" s="8"/>
      <c r="K59" s="8"/>
      <c r="L59" s="8"/>
      <c r="M59" s="8"/>
      <c r="N59" s="8"/>
    </row>
    <row r="60" spans="1:14" ht="21.75" x14ac:dyDescent="0.5">
      <c r="A60" s="13"/>
      <c r="B60" s="75"/>
      <c r="C60" s="75"/>
      <c r="D60" s="75"/>
      <c r="E60" s="22"/>
      <c r="F60" s="76"/>
      <c r="G60" s="76"/>
      <c r="H60" s="76"/>
      <c r="I60" s="15"/>
      <c r="J60" s="8"/>
      <c r="K60" s="8"/>
      <c r="L60" s="8"/>
      <c r="M60" s="8"/>
      <c r="N60" s="8"/>
    </row>
    <row r="61" spans="1:14" ht="21.75" x14ac:dyDescent="0.5">
      <c r="A61" s="13">
        <v>8</v>
      </c>
      <c r="B61" s="13" t="s">
        <v>2999</v>
      </c>
      <c r="C61" s="13" t="s">
        <v>3000</v>
      </c>
      <c r="D61" s="13" t="s">
        <v>3001</v>
      </c>
      <c r="E61" s="20">
        <v>150000</v>
      </c>
      <c r="F61" s="15">
        <v>150000</v>
      </c>
      <c r="G61" s="15">
        <v>150000</v>
      </c>
      <c r="H61" s="15" t="s">
        <v>3002</v>
      </c>
      <c r="I61" s="387" t="s">
        <v>28</v>
      </c>
      <c r="J61" s="8">
        <f>SUM(E54:E61)</f>
        <v>250000</v>
      </c>
      <c r="K61" s="8">
        <f>SUM(F54:F61)</f>
        <v>450000</v>
      </c>
      <c r="L61" s="8">
        <f>SUM(G54:G61)</f>
        <v>450000</v>
      </c>
      <c r="M61" s="8"/>
      <c r="N61" s="8"/>
    </row>
    <row r="62" spans="1:14" ht="21.75" x14ac:dyDescent="0.5">
      <c r="A62" s="13"/>
      <c r="B62" s="13" t="s">
        <v>3003</v>
      </c>
      <c r="C62" s="13" t="s">
        <v>3004</v>
      </c>
      <c r="D62" s="13" t="s">
        <v>3005</v>
      </c>
      <c r="E62" s="20"/>
      <c r="F62" s="15"/>
      <c r="G62" s="15"/>
      <c r="H62" s="15" t="s">
        <v>3006</v>
      </c>
      <c r="I62" s="15"/>
      <c r="J62" s="8"/>
      <c r="K62" s="8"/>
      <c r="L62" s="8"/>
      <c r="M62" s="8"/>
      <c r="N62" s="8"/>
    </row>
    <row r="63" spans="1:14" ht="21.75" x14ac:dyDescent="0.5">
      <c r="A63" s="13"/>
      <c r="B63" s="13"/>
      <c r="C63" s="13"/>
      <c r="D63" s="13" t="s">
        <v>3007</v>
      </c>
      <c r="E63" s="20"/>
      <c r="F63" s="15"/>
      <c r="G63" s="15"/>
      <c r="H63" s="15" t="s">
        <v>3008</v>
      </c>
      <c r="I63" s="15"/>
      <c r="J63" s="8"/>
      <c r="K63" s="8"/>
      <c r="L63" s="8"/>
      <c r="M63" s="8"/>
      <c r="N63" s="8"/>
    </row>
    <row r="64" spans="1:14" ht="21.75" x14ac:dyDescent="0.5">
      <c r="A64" s="13"/>
      <c r="B64" s="13"/>
      <c r="C64" s="13"/>
      <c r="D64" s="13" t="s">
        <v>3009</v>
      </c>
      <c r="E64" s="20"/>
      <c r="F64" s="15"/>
      <c r="G64" s="15"/>
      <c r="H64" s="15"/>
      <c r="I64" s="15"/>
      <c r="J64" s="8"/>
      <c r="K64" s="8"/>
      <c r="L64" s="8"/>
      <c r="M64" s="8"/>
      <c r="N64" s="8"/>
    </row>
    <row r="65" spans="1:14" ht="21.75" x14ac:dyDescent="0.5">
      <c r="A65" s="13"/>
      <c r="B65" s="13"/>
      <c r="C65" s="13"/>
      <c r="D65" s="13" t="s">
        <v>3010</v>
      </c>
      <c r="E65" s="20"/>
      <c r="F65" s="15"/>
      <c r="G65" s="15"/>
      <c r="H65" s="15"/>
      <c r="I65" s="15"/>
      <c r="J65" s="8"/>
      <c r="K65" s="8"/>
      <c r="L65" s="8"/>
      <c r="M65" s="8"/>
      <c r="N65" s="8"/>
    </row>
    <row r="66" spans="1:14" ht="21.75" x14ac:dyDescent="0.5">
      <c r="A66" s="13"/>
      <c r="B66" s="13"/>
      <c r="C66" s="13"/>
      <c r="D66" s="13" t="s">
        <v>2972</v>
      </c>
      <c r="E66" s="20"/>
      <c r="F66" s="15"/>
      <c r="G66" s="15"/>
      <c r="H66" s="15"/>
      <c r="I66" s="15"/>
      <c r="J66" s="8"/>
      <c r="K66" s="8"/>
      <c r="L66" s="8"/>
      <c r="M66" s="8"/>
      <c r="N66" s="8"/>
    </row>
    <row r="67" spans="1:14" ht="21.75" x14ac:dyDescent="0.5">
      <c r="A67" s="13"/>
      <c r="B67" s="13"/>
      <c r="C67" s="13"/>
      <c r="D67" s="13" t="s">
        <v>3011</v>
      </c>
      <c r="E67" s="20"/>
      <c r="F67" s="15"/>
      <c r="G67" s="15"/>
      <c r="H67" s="15"/>
      <c r="I67" s="15"/>
      <c r="J67" s="8"/>
      <c r="K67" s="8"/>
      <c r="L67" s="8"/>
      <c r="M67" s="8"/>
      <c r="N67" s="8"/>
    </row>
    <row r="68" spans="1:14" ht="21.75" x14ac:dyDescent="0.5">
      <c r="A68" s="13"/>
      <c r="B68" s="13"/>
      <c r="C68" s="13"/>
      <c r="D68" s="13" t="s">
        <v>3012</v>
      </c>
      <c r="E68" s="20"/>
      <c r="F68" s="15"/>
      <c r="G68" s="15"/>
      <c r="H68" s="15"/>
      <c r="I68" s="15"/>
      <c r="J68" s="8"/>
      <c r="K68" s="8"/>
      <c r="L68" s="8"/>
      <c r="M68" s="8"/>
      <c r="N68" s="8"/>
    </row>
    <row r="69" spans="1:14" ht="21.75" x14ac:dyDescent="0.5">
      <c r="A69" s="13"/>
      <c r="B69" s="13"/>
      <c r="C69" s="13"/>
      <c r="D69" s="13" t="s">
        <v>3009</v>
      </c>
      <c r="E69" s="20"/>
      <c r="F69" s="15"/>
      <c r="G69" s="15"/>
      <c r="H69" s="15"/>
      <c r="I69" s="15"/>
      <c r="J69" s="8"/>
      <c r="K69" s="8"/>
      <c r="L69" s="8"/>
      <c r="M69" s="8"/>
      <c r="N69" s="8"/>
    </row>
    <row r="70" spans="1:14" ht="21.75" x14ac:dyDescent="0.5">
      <c r="A70" s="13"/>
      <c r="B70" s="13"/>
      <c r="C70" s="13"/>
      <c r="D70" s="13" t="s">
        <v>3013</v>
      </c>
      <c r="E70" s="20"/>
      <c r="F70" s="15"/>
      <c r="G70" s="15"/>
      <c r="H70" s="15"/>
      <c r="I70" s="15"/>
      <c r="J70" s="8"/>
      <c r="K70" s="8"/>
      <c r="L70" s="8"/>
      <c r="M70" s="8"/>
      <c r="N70" s="8"/>
    </row>
    <row r="71" spans="1:14" ht="21.75" x14ac:dyDescent="0.5">
      <c r="A71" s="16"/>
      <c r="B71" s="16"/>
      <c r="C71" s="16"/>
      <c r="D71" s="16"/>
      <c r="E71" s="21"/>
      <c r="F71" s="18"/>
      <c r="G71" s="18"/>
      <c r="H71" s="18"/>
      <c r="I71" s="18"/>
      <c r="J71" s="8"/>
      <c r="K71" s="8"/>
      <c r="L71" s="8"/>
      <c r="M71" s="8"/>
      <c r="N71" s="8"/>
    </row>
    <row r="72" spans="1:14" ht="21.75" x14ac:dyDescent="0.5">
      <c r="A72" s="14"/>
      <c r="B72" s="14"/>
      <c r="C72" s="14"/>
      <c r="D72" s="14"/>
      <c r="E72" s="14"/>
      <c r="F72" s="14"/>
      <c r="G72" s="14"/>
      <c r="H72" s="14"/>
      <c r="I72" s="14">
        <f>SUM(I49+1)</f>
        <v>352</v>
      </c>
      <c r="J72" s="8"/>
      <c r="K72" s="8"/>
      <c r="L72" s="8"/>
      <c r="M72" s="8"/>
      <c r="N72" s="8"/>
    </row>
    <row r="73" spans="1:14" ht="21.75" x14ac:dyDescent="0.5">
      <c r="A73" s="1" t="s">
        <v>32</v>
      </c>
      <c r="B73" s="1"/>
      <c r="C73" s="1"/>
      <c r="D73" s="1"/>
      <c r="E73" s="2"/>
      <c r="F73" s="2"/>
      <c r="G73" s="2"/>
      <c r="H73" s="1"/>
      <c r="I73" s="1"/>
      <c r="J73" s="8"/>
      <c r="K73" s="8"/>
      <c r="L73" s="8"/>
      <c r="M73" s="8"/>
      <c r="N73" s="8"/>
    </row>
    <row r="74" spans="1:14" ht="21.75" x14ac:dyDescent="0.5">
      <c r="A74" s="1" t="s">
        <v>34</v>
      </c>
      <c r="B74" s="1"/>
      <c r="C74" s="1"/>
      <c r="D74" s="1"/>
      <c r="E74" s="2"/>
      <c r="F74" s="2"/>
      <c r="G74" s="2"/>
      <c r="H74" s="1"/>
      <c r="I74" s="1"/>
      <c r="J74" s="8"/>
      <c r="K74" s="8"/>
      <c r="L74" s="8"/>
      <c r="M74" s="8"/>
      <c r="N74" s="8"/>
    </row>
    <row r="75" spans="1:14" ht="21.75" x14ac:dyDescent="0.5">
      <c r="A75" s="668" t="s">
        <v>5</v>
      </c>
      <c r="B75" s="670" t="s">
        <v>6</v>
      </c>
      <c r="C75" s="672" t="s">
        <v>7</v>
      </c>
      <c r="D75" s="670" t="s">
        <v>8</v>
      </c>
      <c r="E75" s="667" t="s">
        <v>9</v>
      </c>
      <c r="F75" s="667"/>
      <c r="G75" s="667"/>
      <c r="H75" s="385" t="s">
        <v>10</v>
      </c>
      <c r="I75" s="384" t="s">
        <v>11</v>
      </c>
      <c r="J75" s="8"/>
      <c r="K75" s="8"/>
      <c r="L75" s="8"/>
      <c r="M75" s="8"/>
      <c r="N75" s="8"/>
    </row>
    <row r="76" spans="1:14" ht="21.75" x14ac:dyDescent="0.5">
      <c r="A76" s="669"/>
      <c r="B76" s="671"/>
      <c r="C76" s="676"/>
      <c r="D76" s="671"/>
      <c r="E76" s="383" t="s">
        <v>12</v>
      </c>
      <c r="F76" s="383" t="s">
        <v>13</v>
      </c>
      <c r="G76" s="383" t="s">
        <v>14</v>
      </c>
      <c r="H76" s="6" t="s">
        <v>15</v>
      </c>
      <c r="I76" s="7" t="s">
        <v>16</v>
      </c>
      <c r="J76" s="8"/>
      <c r="K76" s="8"/>
      <c r="L76" s="8"/>
      <c r="M76" s="8"/>
      <c r="N76" s="8"/>
    </row>
    <row r="77" spans="1:14" ht="21.75" x14ac:dyDescent="0.5">
      <c r="A77" s="10">
        <v>9</v>
      </c>
      <c r="B77" s="10" t="s">
        <v>3014</v>
      </c>
      <c r="C77" s="10" t="s">
        <v>2970</v>
      </c>
      <c r="D77" s="10" t="s">
        <v>3015</v>
      </c>
      <c r="E77" s="19">
        <v>100000</v>
      </c>
      <c r="F77" s="12">
        <v>100000</v>
      </c>
      <c r="G77" s="12">
        <v>100000</v>
      </c>
      <c r="H77" s="12" t="s">
        <v>3016</v>
      </c>
      <c r="I77" s="386" t="s">
        <v>28</v>
      </c>
      <c r="J77" s="8"/>
      <c r="K77" s="8"/>
      <c r="L77" s="8"/>
      <c r="M77" s="8"/>
      <c r="N77" s="8"/>
    </row>
    <row r="78" spans="1:14" ht="21.75" x14ac:dyDescent="0.5">
      <c r="A78" s="13"/>
      <c r="B78" s="13" t="s">
        <v>3017</v>
      </c>
      <c r="C78" s="13" t="s">
        <v>3018</v>
      </c>
      <c r="D78" s="13" t="s">
        <v>3019</v>
      </c>
      <c r="E78" s="20"/>
      <c r="F78" s="15"/>
      <c r="G78" s="15"/>
      <c r="H78" s="15" t="s">
        <v>3020</v>
      </c>
      <c r="I78" s="15"/>
      <c r="J78" s="8"/>
      <c r="K78" s="8"/>
      <c r="L78" s="8"/>
      <c r="M78" s="8"/>
      <c r="N78" s="8"/>
    </row>
    <row r="79" spans="1:14" ht="21.75" x14ac:dyDescent="0.5">
      <c r="A79" s="13"/>
      <c r="B79" s="13"/>
      <c r="C79" s="13" t="s">
        <v>3021</v>
      </c>
      <c r="D79" s="13" t="s">
        <v>3022</v>
      </c>
      <c r="E79" s="20"/>
      <c r="F79" s="15"/>
      <c r="G79" s="15"/>
      <c r="H79" s="15" t="s">
        <v>3023</v>
      </c>
      <c r="I79" s="15"/>
      <c r="J79" s="8"/>
      <c r="K79" s="8"/>
      <c r="L79" s="8"/>
      <c r="M79" s="8"/>
      <c r="N79" s="8"/>
    </row>
    <row r="80" spans="1:14" ht="21.75" x14ac:dyDescent="0.5">
      <c r="A80" s="13"/>
      <c r="B80" s="13"/>
      <c r="C80" s="13"/>
      <c r="D80" s="13" t="s">
        <v>3024</v>
      </c>
      <c r="E80" s="20"/>
      <c r="F80" s="15"/>
      <c r="G80" s="15"/>
      <c r="H80" s="15"/>
      <c r="I80" s="15"/>
      <c r="J80" s="8"/>
      <c r="K80" s="8"/>
      <c r="L80" s="8"/>
      <c r="M80" s="8"/>
      <c r="N80" s="8"/>
    </row>
    <row r="81" spans="1:14" ht="21.75" x14ac:dyDescent="0.5">
      <c r="A81" s="13"/>
      <c r="B81" s="13"/>
      <c r="C81" s="13"/>
      <c r="D81" s="13" t="s">
        <v>3025</v>
      </c>
      <c r="E81" s="20"/>
      <c r="F81" s="15"/>
      <c r="G81" s="15"/>
      <c r="H81" s="15"/>
      <c r="I81" s="15"/>
      <c r="J81" s="8"/>
      <c r="K81" s="8"/>
      <c r="L81" s="8"/>
      <c r="M81" s="8"/>
      <c r="N81" s="8"/>
    </row>
    <row r="82" spans="1:14" ht="21.75" x14ac:dyDescent="0.5">
      <c r="A82" s="13"/>
      <c r="B82" s="13"/>
      <c r="C82" s="13"/>
      <c r="D82" s="13" t="s">
        <v>3026</v>
      </c>
      <c r="E82" s="20"/>
      <c r="F82" s="15"/>
      <c r="G82" s="15"/>
      <c r="H82" s="15"/>
      <c r="I82" s="15"/>
      <c r="J82" s="8"/>
      <c r="K82" s="8"/>
      <c r="L82" s="8"/>
      <c r="M82" s="8"/>
      <c r="N82" s="8"/>
    </row>
    <row r="83" spans="1:14" ht="21.75" x14ac:dyDescent="0.5">
      <c r="A83" s="13"/>
      <c r="B83" s="13"/>
      <c r="C83" s="13"/>
      <c r="D83" s="13" t="s">
        <v>3027</v>
      </c>
      <c r="E83" s="20"/>
      <c r="F83" s="15"/>
      <c r="G83" s="15"/>
      <c r="H83" s="15"/>
      <c r="I83" s="15"/>
      <c r="J83" s="8"/>
      <c r="K83" s="8"/>
      <c r="L83" s="8"/>
      <c r="M83" s="8"/>
      <c r="N83" s="8"/>
    </row>
    <row r="84" spans="1:14" ht="21.75" x14ac:dyDescent="0.5">
      <c r="A84" s="13"/>
      <c r="B84" s="13"/>
      <c r="C84" s="13"/>
      <c r="D84" s="13" t="s">
        <v>2627</v>
      </c>
      <c r="E84" s="20"/>
      <c r="F84" s="15"/>
      <c r="G84" s="15"/>
      <c r="H84" s="15"/>
      <c r="I84" s="15"/>
      <c r="J84" s="8"/>
      <c r="K84" s="8"/>
      <c r="L84" s="8"/>
      <c r="M84" s="8"/>
      <c r="N84" s="8"/>
    </row>
    <row r="85" spans="1:14" ht="21.75" x14ac:dyDescent="0.5">
      <c r="A85" s="13">
        <v>10</v>
      </c>
      <c r="B85" s="13" t="s">
        <v>3028</v>
      </c>
      <c r="C85" s="13" t="s">
        <v>3029</v>
      </c>
      <c r="D85" s="13" t="s">
        <v>3287</v>
      </c>
      <c r="E85" s="20">
        <v>75000</v>
      </c>
      <c r="F85" s="15">
        <v>75000</v>
      </c>
      <c r="G85" s="15">
        <v>75000</v>
      </c>
      <c r="H85" s="15" t="s">
        <v>3030</v>
      </c>
      <c r="I85" s="387" t="s">
        <v>28</v>
      </c>
      <c r="J85" s="8"/>
      <c r="K85" s="8"/>
      <c r="L85" s="8"/>
      <c r="M85" s="8"/>
      <c r="N85" s="8"/>
    </row>
    <row r="86" spans="1:14" ht="21.75" x14ac:dyDescent="0.5">
      <c r="A86" s="13"/>
      <c r="B86" s="13" t="s">
        <v>3031</v>
      </c>
      <c r="C86" s="13" t="s">
        <v>3032</v>
      </c>
      <c r="D86" s="13" t="s">
        <v>3288</v>
      </c>
      <c r="E86" s="20"/>
      <c r="F86" s="15"/>
      <c r="G86" s="15"/>
      <c r="H86" s="15" t="s">
        <v>3032</v>
      </c>
      <c r="I86" s="15"/>
      <c r="J86" s="8"/>
      <c r="K86" s="8"/>
      <c r="L86" s="8"/>
      <c r="M86" s="8"/>
      <c r="N86" s="8"/>
    </row>
    <row r="87" spans="1:14" ht="21.75" x14ac:dyDescent="0.5">
      <c r="A87" s="13"/>
      <c r="B87" s="13"/>
      <c r="C87" s="13"/>
      <c r="D87" s="13" t="s">
        <v>3033</v>
      </c>
      <c r="E87" s="20"/>
      <c r="F87" s="15"/>
      <c r="G87" s="15"/>
      <c r="H87" s="15"/>
      <c r="I87" s="15"/>
      <c r="J87" s="8"/>
      <c r="K87" s="8"/>
      <c r="L87" s="8"/>
      <c r="M87" s="8"/>
      <c r="N87" s="8"/>
    </row>
    <row r="88" spans="1:14" ht="21.75" x14ac:dyDescent="0.5">
      <c r="A88" s="13"/>
      <c r="B88" s="13"/>
      <c r="C88" s="13"/>
      <c r="D88" s="13" t="s">
        <v>3289</v>
      </c>
      <c r="E88" s="20"/>
      <c r="F88" s="15"/>
      <c r="G88" s="15"/>
      <c r="H88" s="15"/>
      <c r="I88" s="15"/>
      <c r="J88" s="8"/>
      <c r="K88" s="8"/>
      <c r="L88" s="8"/>
      <c r="M88" s="8"/>
      <c r="N88" s="8"/>
    </row>
    <row r="89" spans="1:14" ht="21.75" x14ac:dyDescent="0.5">
      <c r="A89" s="13">
        <v>11</v>
      </c>
      <c r="B89" s="13" t="s">
        <v>3034</v>
      </c>
      <c r="C89" s="13" t="s">
        <v>3035</v>
      </c>
      <c r="D89" s="13" t="s">
        <v>3290</v>
      </c>
      <c r="E89" s="20">
        <v>300000</v>
      </c>
      <c r="F89" s="15">
        <v>100000</v>
      </c>
      <c r="G89" s="15">
        <v>100000</v>
      </c>
      <c r="H89" s="15" t="s">
        <v>3036</v>
      </c>
      <c r="I89" s="387" t="s">
        <v>28</v>
      </c>
      <c r="J89" s="8">
        <f>SUM(E77:E89)</f>
        <v>475000</v>
      </c>
      <c r="K89" s="8">
        <f>SUM(F77:F89)</f>
        <v>275000</v>
      </c>
      <c r="L89" s="8">
        <f>SUM(G77:G89)</f>
        <v>275000</v>
      </c>
      <c r="M89" s="8"/>
      <c r="N89" s="8"/>
    </row>
    <row r="90" spans="1:14" ht="21.75" x14ac:dyDescent="0.5">
      <c r="A90" s="13"/>
      <c r="B90" s="13" t="s">
        <v>3037</v>
      </c>
      <c r="C90" s="13" t="s">
        <v>3038</v>
      </c>
      <c r="D90" s="13" t="s">
        <v>3291</v>
      </c>
      <c r="E90" s="20"/>
      <c r="F90" s="15"/>
      <c r="G90" s="15"/>
      <c r="H90" s="15" t="s">
        <v>3040</v>
      </c>
      <c r="I90" s="76"/>
      <c r="J90" s="8"/>
      <c r="K90" s="8"/>
      <c r="L90" s="8"/>
      <c r="M90" s="8"/>
      <c r="N90" s="8"/>
    </row>
    <row r="91" spans="1:14" ht="21.75" x14ac:dyDescent="0.5">
      <c r="A91" s="13"/>
      <c r="B91" s="13"/>
      <c r="C91" s="13" t="s">
        <v>3041</v>
      </c>
      <c r="D91" s="13" t="s">
        <v>3292</v>
      </c>
      <c r="E91" s="20"/>
      <c r="F91" s="15"/>
      <c r="G91" s="15"/>
      <c r="H91" s="15" t="s">
        <v>3043</v>
      </c>
      <c r="I91" s="76"/>
      <c r="J91" s="8"/>
      <c r="K91" s="8"/>
      <c r="L91" s="8"/>
      <c r="M91" s="8"/>
      <c r="N91" s="8"/>
    </row>
    <row r="92" spans="1:14" ht="21.75" x14ac:dyDescent="0.5">
      <c r="A92" s="13"/>
      <c r="B92" s="13"/>
      <c r="C92" s="13" t="s">
        <v>3044</v>
      </c>
      <c r="D92" s="13" t="s">
        <v>3293</v>
      </c>
      <c r="E92" s="20"/>
      <c r="F92" s="15"/>
      <c r="G92" s="15"/>
      <c r="H92" s="15" t="s">
        <v>3045</v>
      </c>
      <c r="I92" s="15"/>
      <c r="J92" s="8"/>
      <c r="K92" s="8"/>
      <c r="L92" s="8"/>
      <c r="M92" s="8"/>
      <c r="N92" s="8"/>
    </row>
    <row r="93" spans="1:14" ht="21.75" x14ac:dyDescent="0.5">
      <c r="A93" s="13"/>
      <c r="B93" s="13"/>
      <c r="C93" s="13"/>
      <c r="D93" s="13" t="s">
        <v>3039</v>
      </c>
      <c r="E93" s="20"/>
      <c r="F93" s="15"/>
      <c r="G93" s="15"/>
      <c r="H93" s="15"/>
      <c r="I93" s="15"/>
      <c r="J93" s="8"/>
      <c r="K93" s="8"/>
      <c r="L93" s="8"/>
      <c r="M93" s="8"/>
      <c r="N93" s="8"/>
    </row>
    <row r="94" spans="1:14" ht="21.75" x14ac:dyDescent="0.5">
      <c r="A94" s="13"/>
      <c r="B94" s="13"/>
      <c r="C94" s="13"/>
      <c r="D94" s="13" t="s">
        <v>3042</v>
      </c>
      <c r="E94" s="20"/>
      <c r="F94" s="15"/>
      <c r="G94" s="15"/>
      <c r="H94" s="15"/>
      <c r="I94" s="15"/>
      <c r="J94" s="8"/>
      <c r="K94" s="8"/>
      <c r="L94" s="8"/>
      <c r="M94" s="8"/>
      <c r="N94" s="8"/>
    </row>
    <row r="95" spans="1:14" ht="21.75" x14ac:dyDescent="0.5">
      <c r="A95" s="16"/>
      <c r="B95" s="16"/>
      <c r="C95" s="16"/>
      <c r="D95" s="393" t="s">
        <v>3294</v>
      </c>
      <c r="E95" s="21"/>
      <c r="F95" s="18"/>
      <c r="G95" s="18"/>
      <c r="H95" s="18"/>
      <c r="I95" s="18">
        <f>SUM(I72+1)</f>
        <v>353</v>
      </c>
      <c r="J95" s="8"/>
      <c r="K95" s="8"/>
      <c r="L95" s="8"/>
      <c r="M95" s="8"/>
      <c r="N95" s="8"/>
    </row>
    <row r="96" spans="1:14" ht="21.75" x14ac:dyDescent="0.5">
      <c r="A96" s="1" t="s">
        <v>32</v>
      </c>
      <c r="B96" s="1"/>
      <c r="C96" s="1"/>
      <c r="D96" s="1"/>
      <c r="E96" s="2"/>
      <c r="F96" s="2"/>
      <c r="G96" s="2"/>
      <c r="H96" s="1"/>
      <c r="I96" s="1"/>
      <c r="J96" s="8"/>
      <c r="K96" s="8"/>
      <c r="L96" s="8"/>
      <c r="M96" s="8"/>
      <c r="N96" s="8"/>
    </row>
    <row r="97" spans="1:14" ht="21.75" x14ac:dyDescent="0.5">
      <c r="A97" s="1" t="s">
        <v>34</v>
      </c>
      <c r="B97" s="1"/>
      <c r="C97" s="1"/>
      <c r="D97" s="1"/>
      <c r="E97" s="2"/>
      <c r="F97" s="2"/>
      <c r="G97" s="2"/>
      <c r="H97" s="1"/>
      <c r="I97" s="1"/>
      <c r="J97" s="8"/>
      <c r="K97" s="8"/>
      <c r="L97" s="8"/>
      <c r="M97" s="8"/>
      <c r="N97" s="8"/>
    </row>
    <row r="98" spans="1:14" ht="21.75" x14ac:dyDescent="0.5">
      <c r="A98" s="668" t="s">
        <v>5</v>
      </c>
      <c r="B98" s="670" t="s">
        <v>6</v>
      </c>
      <c r="C98" s="672" t="s">
        <v>7</v>
      </c>
      <c r="D98" s="670" t="s">
        <v>8</v>
      </c>
      <c r="E98" s="667" t="s">
        <v>9</v>
      </c>
      <c r="F98" s="667"/>
      <c r="G98" s="667"/>
      <c r="H98" s="385" t="s">
        <v>10</v>
      </c>
      <c r="I98" s="384" t="s">
        <v>11</v>
      </c>
      <c r="J98" s="8"/>
      <c r="K98" s="8"/>
      <c r="L98" s="8"/>
      <c r="M98" s="8"/>
      <c r="N98" s="8"/>
    </row>
    <row r="99" spans="1:14" ht="21.75" x14ac:dyDescent="0.5">
      <c r="A99" s="675"/>
      <c r="B99" s="674"/>
      <c r="C99" s="673"/>
      <c r="D99" s="674"/>
      <c r="E99" s="56" t="s">
        <v>12</v>
      </c>
      <c r="F99" s="56" t="s">
        <v>13</v>
      </c>
      <c r="G99" s="56" t="s">
        <v>14</v>
      </c>
      <c r="H99" s="57" t="s">
        <v>15</v>
      </c>
      <c r="I99" s="7" t="s">
        <v>16</v>
      </c>
      <c r="J99" s="8"/>
      <c r="K99" s="8"/>
      <c r="L99" s="8"/>
      <c r="M99" s="8"/>
      <c r="N99" s="8"/>
    </row>
    <row r="100" spans="1:14" ht="21.75" x14ac:dyDescent="0.5">
      <c r="A100" s="19">
        <v>12</v>
      </c>
      <c r="B100" s="11" t="s">
        <v>3047</v>
      </c>
      <c r="C100" s="19" t="s">
        <v>3035</v>
      </c>
      <c r="D100" s="11" t="s">
        <v>3048</v>
      </c>
      <c r="E100" s="19">
        <v>300000</v>
      </c>
      <c r="F100" s="11">
        <v>300000</v>
      </c>
      <c r="G100" s="10">
        <v>300000</v>
      </c>
      <c r="H100" s="19" t="s">
        <v>3046</v>
      </c>
      <c r="I100" s="394" t="s">
        <v>28</v>
      </c>
      <c r="J100" s="8"/>
      <c r="K100" s="8"/>
      <c r="L100" s="8"/>
      <c r="M100" s="8"/>
      <c r="N100" s="8"/>
    </row>
    <row r="101" spans="1:14" ht="21.75" x14ac:dyDescent="0.5">
      <c r="A101" s="20"/>
      <c r="B101" s="14" t="s">
        <v>3049</v>
      </c>
      <c r="C101" s="20" t="s">
        <v>3050</v>
      </c>
      <c r="D101" s="14" t="s">
        <v>3051</v>
      </c>
      <c r="E101" s="20"/>
      <c r="F101" s="14"/>
      <c r="G101" s="13"/>
      <c r="H101" s="20" t="s">
        <v>3052</v>
      </c>
      <c r="I101" s="20"/>
      <c r="J101" s="8"/>
      <c r="K101" s="8"/>
      <c r="L101" s="8"/>
      <c r="M101" s="8"/>
      <c r="N101" s="8"/>
    </row>
    <row r="102" spans="1:14" ht="21.75" x14ac:dyDescent="0.5">
      <c r="A102" s="20"/>
      <c r="B102" s="14"/>
      <c r="C102" s="20" t="s">
        <v>3331</v>
      </c>
      <c r="D102" s="14" t="s">
        <v>3049</v>
      </c>
      <c r="E102" s="20"/>
      <c r="F102" s="14"/>
      <c r="G102" s="13"/>
      <c r="H102" s="20" t="s">
        <v>3053</v>
      </c>
      <c r="I102" s="20"/>
      <c r="J102" s="8"/>
      <c r="K102" s="8"/>
      <c r="L102" s="8"/>
      <c r="M102" s="8"/>
      <c r="N102" s="8"/>
    </row>
    <row r="103" spans="1:14" ht="21.75" x14ac:dyDescent="0.5">
      <c r="A103" s="20">
        <v>13</v>
      </c>
      <c r="B103" s="14" t="s">
        <v>3054</v>
      </c>
      <c r="C103" s="20" t="s">
        <v>2976</v>
      </c>
      <c r="D103" s="14" t="s">
        <v>3055</v>
      </c>
      <c r="E103" s="20">
        <v>400000</v>
      </c>
      <c r="F103" s="14">
        <v>400000</v>
      </c>
      <c r="G103" s="13">
        <v>400000</v>
      </c>
      <c r="H103" s="20" t="s">
        <v>2977</v>
      </c>
      <c r="I103" s="395" t="s">
        <v>28</v>
      </c>
      <c r="J103" s="8"/>
      <c r="K103" s="8"/>
      <c r="L103" s="8"/>
      <c r="M103" s="8"/>
      <c r="N103" s="8"/>
    </row>
    <row r="104" spans="1:14" ht="21.75" x14ac:dyDescent="0.5">
      <c r="A104" s="20"/>
      <c r="B104" s="14" t="s">
        <v>3056</v>
      </c>
      <c r="C104" s="20" t="s">
        <v>3057</v>
      </c>
      <c r="D104" s="14" t="s">
        <v>3058</v>
      </c>
      <c r="E104" s="20"/>
      <c r="F104" s="14"/>
      <c r="G104" s="13"/>
      <c r="H104" s="20" t="s">
        <v>3059</v>
      </c>
      <c r="I104" s="20"/>
      <c r="J104" s="8"/>
      <c r="K104" s="8"/>
      <c r="L104" s="8"/>
      <c r="M104" s="8"/>
      <c r="N104" s="8"/>
    </row>
    <row r="105" spans="1:14" ht="21.75" x14ac:dyDescent="0.5">
      <c r="A105" s="20"/>
      <c r="B105" s="14"/>
      <c r="C105" s="20" t="s">
        <v>3060</v>
      </c>
      <c r="D105" s="14"/>
      <c r="E105" s="20"/>
      <c r="F105" s="14"/>
      <c r="G105" s="13"/>
      <c r="H105" s="20" t="s">
        <v>3061</v>
      </c>
      <c r="I105" s="20"/>
      <c r="J105" s="8"/>
      <c r="K105" s="8"/>
      <c r="L105" s="8"/>
      <c r="M105" s="8"/>
      <c r="N105" s="8"/>
    </row>
    <row r="106" spans="1:14" ht="21.75" x14ac:dyDescent="0.5">
      <c r="A106" s="20"/>
      <c r="B106" s="14"/>
      <c r="C106" s="20" t="s">
        <v>3062</v>
      </c>
      <c r="D106" s="14"/>
      <c r="E106" s="20"/>
      <c r="F106" s="14"/>
      <c r="G106" s="13"/>
      <c r="H106" s="20" t="s">
        <v>3063</v>
      </c>
      <c r="I106" s="20"/>
      <c r="J106" s="8"/>
      <c r="K106" s="8"/>
      <c r="L106" s="8"/>
      <c r="M106" s="8"/>
      <c r="N106" s="8"/>
    </row>
    <row r="107" spans="1:14" ht="21.75" x14ac:dyDescent="0.5">
      <c r="A107" s="20">
        <v>14</v>
      </c>
      <c r="B107" s="14" t="s">
        <v>2975</v>
      </c>
      <c r="C107" s="20" t="s">
        <v>3064</v>
      </c>
      <c r="D107" s="14" t="s">
        <v>3065</v>
      </c>
      <c r="E107" s="20">
        <v>100000</v>
      </c>
      <c r="F107" s="14">
        <v>100000</v>
      </c>
      <c r="G107" s="13">
        <v>100000</v>
      </c>
      <c r="H107" s="20" t="s">
        <v>3066</v>
      </c>
      <c r="I107" s="395" t="s">
        <v>28</v>
      </c>
      <c r="J107" s="8"/>
      <c r="K107" s="8"/>
      <c r="L107" s="8"/>
      <c r="M107" s="8"/>
      <c r="N107" s="8"/>
    </row>
    <row r="108" spans="1:14" ht="21.75" x14ac:dyDescent="0.5">
      <c r="A108" s="20"/>
      <c r="B108" s="14"/>
      <c r="C108" s="20" t="s">
        <v>3067</v>
      </c>
      <c r="D108" s="14" t="s">
        <v>3068</v>
      </c>
      <c r="E108" s="20"/>
      <c r="F108" s="14"/>
      <c r="G108" s="13"/>
      <c r="H108" s="20" t="s">
        <v>3069</v>
      </c>
      <c r="I108" s="20"/>
      <c r="J108" s="8"/>
      <c r="K108" s="8"/>
      <c r="L108" s="8"/>
      <c r="M108" s="8"/>
      <c r="N108" s="8"/>
    </row>
    <row r="109" spans="1:14" ht="21.75" x14ac:dyDescent="0.5">
      <c r="A109" s="20"/>
      <c r="B109" s="14"/>
      <c r="C109" s="20" t="s">
        <v>3070</v>
      </c>
      <c r="D109" s="14"/>
      <c r="E109" s="20"/>
      <c r="F109" s="14"/>
      <c r="G109" s="13"/>
      <c r="H109" s="20" t="s">
        <v>3071</v>
      </c>
      <c r="I109" s="20"/>
      <c r="J109" s="8"/>
      <c r="K109" s="8"/>
      <c r="L109" s="8"/>
      <c r="M109" s="8"/>
      <c r="N109" s="8"/>
    </row>
    <row r="110" spans="1:14" ht="21.75" x14ac:dyDescent="0.5">
      <c r="A110" s="20"/>
      <c r="B110" s="14"/>
      <c r="C110" s="20" t="s">
        <v>3072</v>
      </c>
      <c r="D110" s="14"/>
      <c r="E110" s="20"/>
      <c r="F110" s="14"/>
      <c r="G110" s="13"/>
      <c r="H110" s="20" t="s">
        <v>3073</v>
      </c>
      <c r="I110" s="20"/>
      <c r="J110" s="8"/>
      <c r="K110" s="8"/>
      <c r="L110" s="8"/>
      <c r="M110" s="8"/>
      <c r="N110" s="8"/>
    </row>
    <row r="111" spans="1:14" ht="21.75" x14ac:dyDescent="0.5">
      <c r="A111" s="20">
        <v>15</v>
      </c>
      <c r="B111" s="14" t="s">
        <v>2975</v>
      </c>
      <c r="C111" s="20" t="s">
        <v>3074</v>
      </c>
      <c r="D111" s="14" t="s">
        <v>3075</v>
      </c>
      <c r="E111" s="20">
        <v>50000</v>
      </c>
      <c r="F111" s="14">
        <v>50000</v>
      </c>
      <c r="G111" s="13">
        <v>50000</v>
      </c>
      <c r="H111" s="20" t="s">
        <v>3066</v>
      </c>
      <c r="I111" s="395" t="s">
        <v>28</v>
      </c>
      <c r="J111" s="8"/>
      <c r="K111" s="8"/>
      <c r="L111" s="8"/>
      <c r="M111" s="8"/>
      <c r="N111" s="8"/>
    </row>
    <row r="112" spans="1:14" ht="21.75" x14ac:dyDescent="0.5">
      <c r="A112" s="20"/>
      <c r="B112" s="14" t="s">
        <v>3295</v>
      </c>
      <c r="C112" s="20" t="s">
        <v>3067</v>
      </c>
      <c r="D112" s="14" t="s">
        <v>3076</v>
      </c>
      <c r="E112" s="20"/>
      <c r="F112" s="14"/>
      <c r="G112" s="13"/>
      <c r="H112" s="20" t="s">
        <v>3069</v>
      </c>
      <c r="I112" s="20"/>
      <c r="J112" s="8"/>
      <c r="K112" s="8"/>
      <c r="L112" s="8"/>
      <c r="M112" s="8"/>
      <c r="N112" s="8"/>
    </row>
    <row r="113" spans="1:14" ht="21.75" x14ac:dyDescent="0.5">
      <c r="A113" s="20"/>
      <c r="B113" s="14"/>
      <c r="C113" s="20" t="s">
        <v>3077</v>
      </c>
      <c r="D113" s="14" t="s">
        <v>3078</v>
      </c>
      <c r="E113" s="20"/>
      <c r="F113" s="14"/>
      <c r="G113" s="13"/>
      <c r="H113" s="20" t="s">
        <v>3071</v>
      </c>
      <c r="I113" s="20"/>
      <c r="J113" s="8"/>
      <c r="K113" s="8"/>
      <c r="L113" s="8"/>
      <c r="M113" s="8"/>
      <c r="N113" s="8"/>
    </row>
    <row r="114" spans="1:14" ht="21.75" x14ac:dyDescent="0.5">
      <c r="A114" s="20"/>
      <c r="B114" s="14"/>
      <c r="C114" s="20" t="s">
        <v>3079</v>
      </c>
      <c r="D114" s="14"/>
      <c r="E114" s="20"/>
      <c r="F114" s="14"/>
      <c r="G114" s="13"/>
      <c r="H114" s="20" t="s">
        <v>3073</v>
      </c>
      <c r="I114" s="20"/>
      <c r="J114" s="8"/>
      <c r="K114" s="8"/>
      <c r="L114" s="8"/>
      <c r="M114" s="8"/>
      <c r="N114" s="8"/>
    </row>
    <row r="115" spans="1:14" ht="21.75" x14ac:dyDescent="0.5">
      <c r="A115" s="20"/>
      <c r="B115" s="14"/>
      <c r="C115" s="20" t="s">
        <v>3080</v>
      </c>
      <c r="D115" s="14"/>
      <c r="E115" s="20"/>
      <c r="F115" s="14"/>
      <c r="G115" s="13"/>
      <c r="H115" s="20"/>
      <c r="I115" s="20"/>
      <c r="J115" s="8"/>
      <c r="K115" s="8"/>
      <c r="L115" s="8"/>
      <c r="M115" s="8"/>
      <c r="N115" s="8"/>
    </row>
    <row r="116" spans="1:14" ht="21.75" x14ac:dyDescent="0.5">
      <c r="A116" s="20">
        <v>16</v>
      </c>
      <c r="B116" s="14" t="s">
        <v>2975</v>
      </c>
      <c r="C116" s="20" t="s">
        <v>3081</v>
      </c>
      <c r="D116" s="14" t="s">
        <v>3075</v>
      </c>
      <c r="E116" s="20">
        <v>50000</v>
      </c>
      <c r="F116" s="14">
        <v>50000</v>
      </c>
      <c r="G116" s="13">
        <v>50000</v>
      </c>
      <c r="H116" s="20" t="s">
        <v>3082</v>
      </c>
      <c r="I116" s="395" t="s">
        <v>28</v>
      </c>
      <c r="J116" s="8">
        <f>SUM(E100:E116)</f>
        <v>900000</v>
      </c>
      <c r="K116" s="8">
        <f>SUM(F100:F116)</f>
        <v>900000</v>
      </c>
      <c r="L116" s="8">
        <f>SUM(G100:G116)</f>
        <v>900000</v>
      </c>
      <c r="M116" s="8"/>
      <c r="N116" s="8"/>
    </row>
    <row r="117" spans="1:14" ht="21.75" x14ac:dyDescent="0.5">
      <c r="A117" s="20"/>
      <c r="B117" s="14"/>
      <c r="C117" s="20" t="s">
        <v>3083</v>
      </c>
      <c r="D117" s="14" t="s">
        <v>3076</v>
      </c>
      <c r="E117" s="20"/>
      <c r="F117" s="14"/>
      <c r="G117" s="13"/>
      <c r="H117" s="20" t="s">
        <v>3084</v>
      </c>
      <c r="I117" s="20"/>
      <c r="J117" s="8"/>
      <c r="K117" s="8"/>
      <c r="L117" s="8"/>
      <c r="M117" s="8"/>
      <c r="N117" s="8"/>
    </row>
    <row r="118" spans="1:14" ht="21.75" x14ac:dyDescent="0.5">
      <c r="A118" s="21"/>
      <c r="B118" s="17"/>
      <c r="C118" s="21" t="s">
        <v>3085</v>
      </c>
      <c r="D118" s="17" t="s">
        <v>3078</v>
      </c>
      <c r="E118" s="21"/>
      <c r="F118" s="17"/>
      <c r="G118" s="16"/>
      <c r="H118" s="21" t="s">
        <v>3086</v>
      </c>
      <c r="I118" s="21">
        <f>SUM(I95+1)</f>
        <v>354</v>
      </c>
      <c r="J118" s="8"/>
      <c r="K118" s="8"/>
      <c r="L118" s="8"/>
      <c r="M118" s="8"/>
      <c r="N118" s="8"/>
    </row>
    <row r="119" spans="1:14" ht="21.75" x14ac:dyDescent="0.5">
      <c r="A119" s="1" t="s">
        <v>32</v>
      </c>
      <c r="B119" s="1"/>
      <c r="C119" s="1"/>
      <c r="D119" s="1"/>
      <c r="E119" s="2"/>
      <c r="F119" s="2"/>
      <c r="G119" s="2"/>
      <c r="H119" s="1"/>
      <c r="I119" s="1"/>
      <c r="J119" s="8"/>
      <c r="K119" s="8"/>
      <c r="L119" s="8"/>
      <c r="M119" s="8"/>
      <c r="N119" s="8"/>
    </row>
    <row r="120" spans="1:14" ht="21.75" x14ac:dyDescent="0.5">
      <c r="A120" s="1" t="s">
        <v>34</v>
      </c>
      <c r="B120" s="1"/>
      <c r="C120" s="1"/>
      <c r="D120" s="1"/>
      <c r="E120" s="2"/>
      <c r="F120" s="2"/>
      <c r="G120" s="2"/>
      <c r="H120" s="1"/>
      <c r="I120" s="1"/>
      <c r="J120" s="8"/>
      <c r="K120" s="8"/>
      <c r="L120" s="8"/>
      <c r="M120" s="8"/>
      <c r="N120" s="8"/>
    </row>
    <row r="121" spans="1:14" ht="21.75" x14ac:dyDescent="0.5">
      <c r="A121" s="668" t="s">
        <v>5</v>
      </c>
      <c r="B121" s="670" t="s">
        <v>6</v>
      </c>
      <c r="C121" s="672" t="s">
        <v>7</v>
      </c>
      <c r="D121" s="670" t="s">
        <v>8</v>
      </c>
      <c r="E121" s="667" t="s">
        <v>9</v>
      </c>
      <c r="F121" s="667"/>
      <c r="G121" s="667"/>
      <c r="H121" s="385" t="s">
        <v>10</v>
      </c>
      <c r="I121" s="384" t="s">
        <v>11</v>
      </c>
      <c r="J121" s="8"/>
      <c r="K121" s="8"/>
      <c r="L121" s="8"/>
      <c r="M121" s="8"/>
      <c r="N121" s="8"/>
    </row>
    <row r="122" spans="1:14" ht="21.75" x14ac:dyDescent="0.5">
      <c r="A122" s="669"/>
      <c r="B122" s="671"/>
      <c r="C122" s="676"/>
      <c r="D122" s="671"/>
      <c r="E122" s="383" t="s">
        <v>12</v>
      </c>
      <c r="F122" s="383" t="s">
        <v>13</v>
      </c>
      <c r="G122" s="383" t="s">
        <v>14</v>
      </c>
      <c r="H122" s="6" t="s">
        <v>15</v>
      </c>
      <c r="I122" s="7" t="s">
        <v>16</v>
      </c>
      <c r="J122" s="8"/>
      <c r="K122" s="8"/>
      <c r="L122" s="8"/>
      <c r="M122" s="8"/>
      <c r="N122" s="8"/>
    </row>
    <row r="123" spans="1:14" ht="21.75" x14ac:dyDescent="0.5">
      <c r="A123" s="10">
        <v>17</v>
      </c>
      <c r="B123" s="10" t="s">
        <v>2975</v>
      </c>
      <c r="C123" s="10" t="s">
        <v>3081</v>
      </c>
      <c r="D123" s="19" t="s">
        <v>3075</v>
      </c>
      <c r="E123" s="12">
        <v>1000000</v>
      </c>
      <c r="F123" s="12">
        <v>1000000</v>
      </c>
      <c r="G123" s="12">
        <v>1000000</v>
      </c>
      <c r="H123" s="12" t="s">
        <v>3082</v>
      </c>
      <c r="I123" s="394" t="s">
        <v>28</v>
      </c>
      <c r="J123" s="8"/>
      <c r="K123" s="8"/>
      <c r="L123" s="8"/>
      <c r="M123" s="8"/>
      <c r="N123" s="8"/>
    </row>
    <row r="124" spans="1:14" ht="21.75" x14ac:dyDescent="0.5">
      <c r="A124" s="13"/>
      <c r="B124" s="13"/>
      <c r="C124" s="13" t="s">
        <v>3083</v>
      </c>
      <c r="D124" s="20" t="s">
        <v>3076</v>
      </c>
      <c r="E124" s="15"/>
      <c r="F124" s="15"/>
      <c r="G124" s="15"/>
      <c r="H124" s="15" t="s">
        <v>3084</v>
      </c>
      <c r="I124" s="20"/>
      <c r="J124" s="8"/>
      <c r="K124" s="8"/>
      <c r="L124" s="8"/>
      <c r="M124" s="8"/>
      <c r="N124" s="8"/>
    </row>
    <row r="125" spans="1:14" ht="21.75" x14ac:dyDescent="0.5">
      <c r="A125" s="13"/>
      <c r="B125" s="13"/>
      <c r="C125" s="13" t="s">
        <v>3087</v>
      </c>
      <c r="D125" s="20" t="s">
        <v>3078</v>
      </c>
      <c r="E125" s="15"/>
      <c r="F125" s="15"/>
      <c r="G125" s="15"/>
      <c r="H125" s="15" t="s">
        <v>3088</v>
      </c>
      <c r="I125" s="20"/>
      <c r="J125" s="8"/>
      <c r="K125" s="8"/>
      <c r="L125" s="8"/>
      <c r="M125" s="8"/>
      <c r="N125" s="8"/>
    </row>
    <row r="126" spans="1:14" ht="12" customHeight="1" x14ac:dyDescent="0.5">
      <c r="A126" s="13"/>
      <c r="B126" s="13"/>
      <c r="C126" s="13"/>
      <c r="D126" s="20"/>
      <c r="E126" s="15"/>
      <c r="F126" s="15"/>
      <c r="G126" s="15"/>
      <c r="H126" s="15"/>
      <c r="I126" s="20"/>
      <c r="J126" s="8"/>
      <c r="K126" s="8"/>
      <c r="L126" s="8"/>
      <c r="M126" s="8"/>
      <c r="N126" s="8"/>
    </row>
    <row r="127" spans="1:14" ht="21.75" x14ac:dyDescent="0.5">
      <c r="A127" s="13">
        <v>18</v>
      </c>
      <c r="B127" s="13" t="s">
        <v>2975</v>
      </c>
      <c r="C127" s="13" t="s">
        <v>3089</v>
      </c>
      <c r="D127" s="20" t="s">
        <v>3296</v>
      </c>
      <c r="E127" s="15">
        <v>50000</v>
      </c>
      <c r="F127" s="15">
        <v>50000</v>
      </c>
      <c r="G127" s="15">
        <v>50000</v>
      </c>
      <c r="H127" s="15" t="s">
        <v>3090</v>
      </c>
      <c r="I127" s="395" t="s">
        <v>28</v>
      </c>
      <c r="J127" s="8"/>
      <c r="K127" s="8"/>
      <c r="L127" s="8"/>
      <c r="M127" s="8"/>
      <c r="N127" s="8"/>
    </row>
    <row r="128" spans="1:14" ht="21.75" x14ac:dyDescent="0.5">
      <c r="A128" s="13"/>
      <c r="B128" s="13" t="s">
        <v>3091</v>
      </c>
      <c r="C128" s="13" t="s">
        <v>3092</v>
      </c>
      <c r="D128" s="20" t="s">
        <v>3093</v>
      </c>
      <c r="E128" s="15"/>
      <c r="F128" s="15"/>
      <c r="G128" s="15"/>
      <c r="H128" s="15" t="s">
        <v>3094</v>
      </c>
      <c r="I128" s="20"/>
      <c r="J128" s="8"/>
      <c r="K128" s="8"/>
      <c r="L128" s="8"/>
      <c r="M128" s="8"/>
      <c r="N128" s="8"/>
    </row>
    <row r="129" spans="1:14" ht="21.75" x14ac:dyDescent="0.5">
      <c r="A129" s="13"/>
      <c r="B129" s="13"/>
      <c r="C129" s="13" t="s">
        <v>3095</v>
      </c>
      <c r="D129" s="20" t="s">
        <v>3096</v>
      </c>
      <c r="E129" s="15"/>
      <c r="F129" s="15"/>
      <c r="G129" s="15"/>
      <c r="H129" s="15" t="s">
        <v>3097</v>
      </c>
      <c r="I129" s="20"/>
      <c r="J129" s="8"/>
      <c r="K129" s="8"/>
      <c r="L129" s="8"/>
      <c r="M129" s="8"/>
      <c r="N129" s="8"/>
    </row>
    <row r="130" spans="1:14" ht="21.75" x14ac:dyDescent="0.5">
      <c r="A130" s="13"/>
      <c r="B130" s="13"/>
      <c r="C130" s="13" t="s">
        <v>3098</v>
      </c>
      <c r="D130" s="45" t="s">
        <v>3297</v>
      </c>
      <c r="E130" s="15"/>
      <c r="F130" s="15"/>
      <c r="G130" s="15"/>
      <c r="H130" s="15" t="s">
        <v>3099</v>
      </c>
      <c r="I130" s="20"/>
      <c r="J130" s="8"/>
      <c r="K130" s="8"/>
      <c r="L130" s="8"/>
      <c r="M130" s="8"/>
      <c r="N130" s="8"/>
    </row>
    <row r="131" spans="1:14" ht="21.75" x14ac:dyDescent="0.5">
      <c r="A131" s="13"/>
      <c r="B131" s="13"/>
      <c r="C131" s="13" t="s">
        <v>3100</v>
      </c>
      <c r="D131" s="45" t="s">
        <v>3298</v>
      </c>
      <c r="E131" s="15"/>
      <c r="F131" s="15"/>
      <c r="G131" s="15"/>
      <c r="H131" s="15"/>
      <c r="I131" s="20"/>
      <c r="J131" s="8"/>
      <c r="K131" s="8"/>
      <c r="L131" s="8"/>
      <c r="M131" s="8"/>
      <c r="N131" s="8"/>
    </row>
    <row r="132" spans="1:14" ht="21.75" x14ac:dyDescent="0.5">
      <c r="A132" s="13"/>
      <c r="B132" s="13"/>
      <c r="C132" s="13"/>
      <c r="D132" s="45" t="s">
        <v>2751</v>
      </c>
      <c r="E132" s="15"/>
      <c r="F132" s="15"/>
      <c r="G132" s="15"/>
      <c r="H132" s="15"/>
      <c r="I132" s="20"/>
      <c r="J132" s="8"/>
      <c r="K132" s="8"/>
      <c r="L132" s="8"/>
      <c r="M132" s="8"/>
      <c r="N132" s="8"/>
    </row>
    <row r="133" spans="1:14" ht="9.6" customHeight="1" x14ac:dyDescent="0.5">
      <c r="A133" s="13"/>
      <c r="B133" s="13"/>
      <c r="C133" s="13"/>
      <c r="D133" s="45"/>
      <c r="E133" s="15"/>
      <c r="F133" s="15"/>
      <c r="G133" s="15"/>
      <c r="H133" s="15"/>
      <c r="I133" s="20"/>
      <c r="J133" s="8"/>
      <c r="K133" s="8"/>
      <c r="L133" s="8"/>
      <c r="M133" s="8"/>
      <c r="N133" s="8"/>
    </row>
    <row r="134" spans="1:14" ht="21.75" x14ac:dyDescent="0.5">
      <c r="A134" s="13">
        <v>19</v>
      </c>
      <c r="B134" s="13" t="s">
        <v>2975</v>
      </c>
      <c r="C134" s="13" t="s">
        <v>3101</v>
      </c>
      <c r="D134" s="20" t="s">
        <v>3102</v>
      </c>
      <c r="E134" s="15">
        <v>30000</v>
      </c>
      <c r="F134" s="15">
        <v>30000</v>
      </c>
      <c r="G134" s="15">
        <v>30000</v>
      </c>
      <c r="H134" s="15" t="s">
        <v>3103</v>
      </c>
      <c r="I134" s="395" t="s">
        <v>28</v>
      </c>
      <c r="J134" s="8"/>
      <c r="K134" s="8"/>
      <c r="L134" s="8"/>
      <c r="M134" s="8"/>
      <c r="N134" s="8"/>
    </row>
    <row r="135" spans="1:14" ht="21.75" x14ac:dyDescent="0.5">
      <c r="A135" s="13"/>
      <c r="B135" s="13" t="s">
        <v>3091</v>
      </c>
      <c r="C135" s="13" t="s">
        <v>3104</v>
      </c>
      <c r="D135" s="20" t="s">
        <v>3105</v>
      </c>
      <c r="E135" s="15"/>
      <c r="F135" s="15"/>
      <c r="G135" s="15"/>
      <c r="H135" s="15" t="s">
        <v>3104</v>
      </c>
      <c r="I135" s="20"/>
      <c r="J135" s="8"/>
      <c r="K135" s="8"/>
      <c r="L135" s="8"/>
      <c r="M135" s="8"/>
      <c r="N135" s="8"/>
    </row>
    <row r="136" spans="1:14" ht="21.75" x14ac:dyDescent="0.5">
      <c r="A136" s="13"/>
      <c r="B136" s="13"/>
      <c r="C136" s="13" t="s">
        <v>3106</v>
      </c>
      <c r="D136" s="20" t="s">
        <v>3107</v>
      </c>
      <c r="E136" s="15"/>
      <c r="F136" s="15"/>
      <c r="G136" s="15"/>
      <c r="H136" s="15" t="s">
        <v>3106</v>
      </c>
      <c r="I136" s="20"/>
      <c r="J136" s="8"/>
      <c r="K136" s="8"/>
      <c r="L136" s="8"/>
      <c r="M136" s="8"/>
      <c r="N136" s="8"/>
    </row>
    <row r="137" spans="1:14" ht="21.75" x14ac:dyDescent="0.5">
      <c r="A137" s="13"/>
      <c r="B137" s="13"/>
      <c r="C137" s="13" t="s">
        <v>3108</v>
      </c>
      <c r="D137" s="20" t="s">
        <v>3109</v>
      </c>
      <c r="E137" s="15"/>
      <c r="F137" s="15"/>
      <c r="G137" s="15"/>
      <c r="H137" s="15" t="s">
        <v>3108</v>
      </c>
      <c r="I137" s="20"/>
      <c r="J137" s="8"/>
      <c r="K137" s="8"/>
      <c r="L137" s="8"/>
      <c r="M137" s="8"/>
      <c r="N137" s="8"/>
    </row>
    <row r="138" spans="1:14" ht="10.9" customHeight="1" x14ac:dyDescent="0.5">
      <c r="A138" s="13"/>
      <c r="B138" s="13"/>
      <c r="C138" s="13"/>
      <c r="D138" s="20"/>
      <c r="E138" s="15"/>
      <c r="F138" s="15"/>
      <c r="G138" s="15"/>
      <c r="H138" s="15"/>
      <c r="I138" s="20"/>
      <c r="J138" s="8"/>
      <c r="K138" s="8"/>
      <c r="L138" s="8"/>
      <c r="M138" s="8"/>
      <c r="N138" s="8"/>
    </row>
    <row r="139" spans="1:14" ht="21.75" x14ac:dyDescent="0.5">
      <c r="A139" s="13">
        <v>20</v>
      </c>
      <c r="B139" s="13" t="s">
        <v>3327</v>
      </c>
      <c r="C139" s="13" t="s">
        <v>3110</v>
      </c>
      <c r="D139" s="20" t="s">
        <v>3111</v>
      </c>
      <c r="E139" s="15">
        <v>100000</v>
      </c>
      <c r="F139" s="15">
        <v>100000</v>
      </c>
      <c r="G139" s="15">
        <v>100000</v>
      </c>
      <c r="H139" s="15" t="s">
        <v>3112</v>
      </c>
      <c r="I139" s="395" t="s">
        <v>28</v>
      </c>
      <c r="J139" s="8">
        <f>SUM(E123:E139)</f>
        <v>1180000</v>
      </c>
      <c r="K139" s="8">
        <f>SUM(F123:F139)</f>
        <v>1180000</v>
      </c>
      <c r="L139" s="8">
        <f>SUM(G123:G139)</f>
        <v>1180000</v>
      </c>
      <c r="M139" s="8"/>
      <c r="N139" s="8"/>
    </row>
    <row r="140" spans="1:14" ht="21.75" x14ac:dyDescent="0.5">
      <c r="A140" s="13"/>
      <c r="B140" s="13" t="s">
        <v>3328</v>
      </c>
      <c r="C140" s="13" t="s">
        <v>3113</v>
      </c>
      <c r="D140" s="20" t="s">
        <v>3114</v>
      </c>
      <c r="E140" s="15"/>
      <c r="F140" s="15"/>
      <c r="G140" s="15"/>
      <c r="H140" s="15" t="s">
        <v>3115</v>
      </c>
      <c r="I140" s="20"/>
      <c r="J140" s="8"/>
      <c r="K140" s="8"/>
      <c r="L140" s="8"/>
      <c r="M140" s="8"/>
      <c r="N140" s="8"/>
    </row>
    <row r="141" spans="1:14" ht="21.75" x14ac:dyDescent="0.5">
      <c r="A141" s="13"/>
      <c r="B141" s="13"/>
      <c r="C141" s="13" t="s">
        <v>3116</v>
      </c>
      <c r="D141" s="20" t="s">
        <v>3117</v>
      </c>
      <c r="E141" s="15"/>
      <c r="F141" s="15"/>
      <c r="G141" s="15"/>
      <c r="H141" s="15" t="s">
        <v>3116</v>
      </c>
      <c r="I141" s="20"/>
      <c r="J141" s="8"/>
      <c r="K141" s="8"/>
      <c r="L141" s="8"/>
      <c r="M141" s="8"/>
      <c r="N141" s="8"/>
    </row>
    <row r="142" spans="1:14" ht="21.75" x14ac:dyDescent="0.5">
      <c r="A142" s="16"/>
      <c r="B142" s="16"/>
      <c r="C142" s="16"/>
      <c r="D142" s="21"/>
      <c r="E142" s="18"/>
      <c r="F142" s="18"/>
      <c r="G142" s="18"/>
      <c r="H142" s="18"/>
      <c r="I142" s="21"/>
      <c r="J142" s="8"/>
      <c r="K142" s="8"/>
      <c r="L142" s="8"/>
      <c r="M142" s="8"/>
      <c r="N142" s="8"/>
    </row>
    <row r="143" spans="1:14" ht="21.75" x14ac:dyDescent="0.5">
      <c r="A143" s="14"/>
      <c r="B143" s="14"/>
      <c r="C143" s="14"/>
      <c r="D143" s="14"/>
      <c r="E143" s="14"/>
      <c r="F143" s="14"/>
      <c r="G143" s="14"/>
      <c r="H143" s="14"/>
      <c r="I143" s="14">
        <f>SUM(I118+1)</f>
        <v>355</v>
      </c>
      <c r="J143" s="8"/>
      <c r="K143" s="8"/>
      <c r="L143" s="8"/>
      <c r="M143" s="8"/>
      <c r="N143" s="8"/>
    </row>
    <row r="144" spans="1:14" ht="21.75" x14ac:dyDescent="0.5">
      <c r="A144" s="1" t="s">
        <v>32</v>
      </c>
      <c r="B144" s="1"/>
      <c r="C144" s="1"/>
      <c r="D144" s="1"/>
      <c r="E144" s="2"/>
      <c r="F144" s="2"/>
      <c r="G144" s="2"/>
      <c r="H144" s="1"/>
      <c r="I144" s="1"/>
      <c r="J144" s="8"/>
      <c r="K144" s="8"/>
      <c r="L144" s="8"/>
      <c r="M144" s="8"/>
      <c r="N144" s="8"/>
    </row>
    <row r="145" spans="1:14" ht="21.75" x14ac:dyDescent="0.5">
      <c r="A145" s="1" t="s">
        <v>34</v>
      </c>
      <c r="B145" s="1"/>
      <c r="C145" s="1"/>
      <c r="D145" s="1"/>
      <c r="E145" s="2"/>
      <c r="F145" s="2"/>
      <c r="G145" s="2"/>
      <c r="H145" s="1"/>
      <c r="I145" s="1"/>
      <c r="J145" s="8"/>
      <c r="K145" s="8"/>
      <c r="L145" s="8"/>
      <c r="M145" s="8"/>
      <c r="N145" s="8"/>
    </row>
    <row r="146" spans="1:14" ht="21.75" x14ac:dyDescent="0.5">
      <c r="A146" s="668" t="s">
        <v>5</v>
      </c>
      <c r="B146" s="670" t="s">
        <v>6</v>
      </c>
      <c r="C146" s="672" t="s">
        <v>7</v>
      </c>
      <c r="D146" s="670" t="s">
        <v>8</v>
      </c>
      <c r="E146" s="667" t="s">
        <v>9</v>
      </c>
      <c r="F146" s="667"/>
      <c r="G146" s="667"/>
      <c r="H146" s="385" t="s">
        <v>10</v>
      </c>
      <c r="I146" s="384" t="s">
        <v>11</v>
      </c>
      <c r="J146" s="8"/>
      <c r="K146" s="8"/>
      <c r="L146" s="8"/>
      <c r="M146" s="8"/>
      <c r="N146" s="8"/>
    </row>
    <row r="147" spans="1:14" ht="21.75" x14ac:dyDescent="0.5">
      <c r="A147" s="675"/>
      <c r="B147" s="674"/>
      <c r="C147" s="673"/>
      <c r="D147" s="674"/>
      <c r="E147" s="56" t="s">
        <v>12</v>
      </c>
      <c r="F147" s="56" t="s">
        <v>13</v>
      </c>
      <c r="G147" s="56" t="s">
        <v>14</v>
      </c>
      <c r="H147" s="57" t="s">
        <v>15</v>
      </c>
      <c r="I147" s="58" t="s">
        <v>16</v>
      </c>
      <c r="J147" s="8"/>
      <c r="K147" s="8"/>
      <c r="L147" s="8"/>
      <c r="M147" s="8"/>
      <c r="N147" s="8"/>
    </row>
    <row r="148" spans="1:14" ht="21.75" x14ac:dyDescent="0.5">
      <c r="A148" s="19">
        <v>21</v>
      </c>
      <c r="B148" s="11" t="s">
        <v>3122</v>
      </c>
      <c r="C148" s="10" t="s">
        <v>2976</v>
      </c>
      <c r="D148" s="10" t="s">
        <v>3123</v>
      </c>
      <c r="E148" s="19">
        <v>40000</v>
      </c>
      <c r="F148" s="12">
        <v>40000</v>
      </c>
      <c r="G148" s="12">
        <v>40000</v>
      </c>
      <c r="H148" s="11" t="s">
        <v>3124</v>
      </c>
      <c r="I148" s="394" t="s">
        <v>28</v>
      </c>
      <c r="J148" s="8"/>
      <c r="K148" s="8"/>
      <c r="L148" s="8"/>
      <c r="M148" s="8"/>
      <c r="N148" s="8"/>
    </row>
    <row r="149" spans="1:14" ht="21.75" x14ac:dyDescent="0.5">
      <c r="A149" s="20"/>
      <c r="B149" s="14" t="s">
        <v>3125</v>
      </c>
      <c r="C149" s="13" t="s">
        <v>3126</v>
      </c>
      <c r="D149" s="13" t="s">
        <v>3127</v>
      </c>
      <c r="E149" s="20"/>
      <c r="F149" s="15"/>
      <c r="G149" s="15"/>
      <c r="H149" s="14" t="s">
        <v>3126</v>
      </c>
      <c r="I149" s="20"/>
      <c r="J149" s="8"/>
      <c r="K149" s="8"/>
      <c r="L149" s="8"/>
      <c r="M149" s="8"/>
      <c r="N149" s="8"/>
    </row>
    <row r="150" spans="1:14" ht="21.75" x14ac:dyDescent="0.5">
      <c r="A150" s="20"/>
      <c r="B150" s="14"/>
      <c r="C150" s="13" t="s">
        <v>3128</v>
      </c>
      <c r="D150" s="13" t="s">
        <v>3129</v>
      </c>
      <c r="E150" s="20"/>
      <c r="F150" s="15"/>
      <c r="G150" s="15"/>
      <c r="H150" s="14" t="s">
        <v>3128</v>
      </c>
      <c r="I150" s="20"/>
      <c r="J150" s="8"/>
      <c r="K150" s="8"/>
      <c r="L150" s="8"/>
      <c r="M150" s="8"/>
      <c r="N150" s="8"/>
    </row>
    <row r="151" spans="1:14" ht="21.75" x14ac:dyDescent="0.5">
      <c r="A151" s="20"/>
      <c r="B151" s="14"/>
      <c r="C151" s="13"/>
      <c r="D151" s="13" t="s">
        <v>3130</v>
      </c>
      <c r="E151" s="20"/>
      <c r="F151" s="15"/>
      <c r="G151" s="15"/>
      <c r="H151" s="14"/>
      <c r="I151" s="20"/>
      <c r="J151" s="8"/>
      <c r="K151" s="8"/>
      <c r="L151" s="8"/>
      <c r="M151" s="8"/>
      <c r="N151" s="8"/>
    </row>
    <row r="152" spans="1:14" ht="21.75" x14ac:dyDescent="0.5">
      <c r="A152" s="20"/>
      <c r="B152" s="14"/>
      <c r="C152" s="13"/>
      <c r="D152" s="13" t="s">
        <v>3131</v>
      </c>
      <c r="E152" s="20"/>
      <c r="F152" s="15"/>
      <c r="G152" s="15"/>
      <c r="H152" s="14"/>
      <c r="I152" s="20"/>
      <c r="J152" s="8"/>
      <c r="K152" s="8"/>
      <c r="L152" s="8"/>
      <c r="M152" s="8"/>
      <c r="N152" s="8"/>
    </row>
    <row r="153" spans="1:14" ht="3" customHeight="1" x14ac:dyDescent="0.5">
      <c r="A153" s="20"/>
      <c r="B153" s="14"/>
      <c r="C153" s="13"/>
      <c r="D153" s="13"/>
      <c r="E153" s="20"/>
      <c r="F153" s="15"/>
      <c r="G153" s="15"/>
      <c r="H153" s="14"/>
      <c r="I153" s="20"/>
      <c r="J153" s="8"/>
      <c r="K153" s="8"/>
      <c r="L153" s="8"/>
      <c r="M153" s="8"/>
      <c r="N153" s="8"/>
    </row>
    <row r="154" spans="1:14" ht="21.75" x14ac:dyDescent="0.5">
      <c r="A154" s="20">
        <v>22</v>
      </c>
      <c r="B154" s="14" t="s">
        <v>3321</v>
      </c>
      <c r="C154" s="13" t="s">
        <v>2976</v>
      </c>
      <c r="D154" s="131" t="s">
        <v>3325</v>
      </c>
      <c r="E154" s="20">
        <v>150000</v>
      </c>
      <c r="F154" s="15">
        <v>150000</v>
      </c>
      <c r="G154" s="15">
        <v>150000</v>
      </c>
      <c r="H154" s="14" t="s">
        <v>2977</v>
      </c>
      <c r="I154" s="395" t="s">
        <v>28</v>
      </c>
      <c r="J154" s="8"/>
      <c r="K154" s="8"/>
      <c r="L154" s="8"/>
      <c r="M154" s="8"/>
      <c r="N154" s="8"/>
    </row>
    <row r="155" spans="1:14" ht="21.75" x14ac:dyDescent="0.5">
      <c r="A155" s="20"/>
      <c r="B155" s="14" t="s">
        <v>2978</v>
      </c>
      <c r="C155" s="13" t="s">
        <v>3322</v>
      </c>
      <c r="D155" s="13" t="s">
        <v>3326</v>
      </c>
      <c r="E155" s="20"/>
      <c r="F155" s="15"/>
      <c r="G155" s="15"/>
      <c r="H155" s="14" t="s">
        <v>3133</v>
      </c>
      <c r="I155" s="20"/>
      <c r="J155" s="8"/>
      <c r="K155" s="8"/>
      <c r="L155" s="8"/>
      <c r="M155" s="8"/>
      <c r="N155" s="8"/>
    </row>
    <row r="156" spans="1:14" ht="21.75" x14ac:dyDescent="0.5">
      <c r="A156" s="20"/>
      <c r="B156" s="14"/>
      <c r="C156" s="13" t="s">
        <v>3323</v>
      </c>
      <c r="D156" s="13" t="s">
        <v>3132</v>
      </c>
      <c r="E156" s="20"/>
      <c r="F156" s="15"/>
      <c r="G156" s="15"/>
      <c r="H156" s="14" t="s">
        <v>3135</v>
      </c>
      <c r="I156" s="20"/>
      <c r="J156" s="8"/>
      <c r="K156" s="8"/>
      <c r="L156" s="8"/>
      <c r="M156" s="8"/>
      <c r="N156" s="8"/>
    </row>
    <row r="157" spans="1:14" ht="21.75" x14ac:dyDescent="0.5">
      <c r="A157" s="20"/>
      <c r="B157" s="14"/>
      <c r="C157" s="13" t="s">
        <v>3324</v>
      </c>
      <c r="D157" s="13" t="s">
        <v>3134</v>
      </c>
      <c r="E157" s="20"/>
      <c r="F157" s="15"/>
      <c r="G157" s="15"/>
      <c r="H157" s="14"/>
      <c r="I157" s="20"/>
      <c r="J157" s="8"/>
      <c r="K157" s="8"/>
      <c r="L157" s="8"/>
      <c r="M157" s="8"/>
      <c r="N157" s="8"/>
    </row>
    <row r="158" spans="1:14" ht="4.1500000000000004" customHeight="1" x14ac:dyDescent="0.5">
      <c r="A158" s="20"/>
      <c r="B158" s="14"/>
      <c r="C158" s="13"/>
      <c r="D158" s="13"/>
      <c r="E158" s="20"/>
      <c r="F158" s="15"/>
      <c r="G158" s="15"/>
      <c r="H158" s="14"/>
      <c r="I158" s="20"/>
      <c r="J158" s="8"/>
      <c r="K158" s="8"/>
      <c r="L158" s="8"/>
      <c r="M158" s="8"/>
      <c r="N158" s="8"/>
    </row>
    <row r="159" spans="1:14" ht="21.75" x14ac:dyDescent="0.5">
      <c r="A159" s="20">
        <v>23</v>
      </c>
      <c r="B159" s="14" t="s">
        <v>3136</v>
      </c>
      <c r="C159" s="13" t="s">
        <v>2976</v>
      </c>
      <c r="D159" s="13" t="s">
        <v>3137</v>
      </c>
      <c r="E159" s="20">
        <v>400000</v>
      </c>
      <c r="F159" s="15">
        <v>400000</v>
      </c>
      <c r="G159" s="15">
        <v>400000</v>
      </c>
      <c r="H159" s="14" t="s">
        <v>2977</v>
      </c>
      <c r="I159" s="395" t="s">
        <v>28</v>
      </c>
      <c r="J159" s="8"/>
      <c r="K159" s="8"/>
      <c r="L159" s="8"/>
      <c r="M159" s="8"/>
      <c r="N159" s="8"/>
    </row>
    <row r="160" spans="1:14" ht="21.75" x14ac:dyDescent="0.5">
      <c r="A160" s="20"/>
      <c r="B160" s="14" t="s">
        <v>3138</v>
      </c>
      <c r="C160" s="13" t="s">
        <v>3139</v>
      </c>
      <c r="D160" s="13" t="s">
        <v>3140</v>
      </c>
      <c r="E160" s="20"/>
      <c r="F160" s="15"/>
      <c r="G160" s="15"/>
      <c r="H160" s="14" t="s">
        <v>3141</v>
      </c>
      <c r="I160" s="20"/>
      <c r="J160" s="8"/>
      <c r="K160" s="8"/>
      <c r="L160" s="8"/>
      <c r="M160" s="8"/>
      <c r="N160" s="8"/>
    </row>
    <row r="161" spans="1:14" ht="21.75" x14ac:dyDescent="0.5">
      <c r="A161" s="20"/>
      <c r="B161" s="14"/>
      <c r="C161" s="13" t="s">
        <v>3142</v>
      </c>
      <c r="D161" s="13" t="s">
        <v>3332</v>
      </c>
      <c r="E161" s="20"/>
      <c r="F161" s="15"/>
      <c r="G161" s="15"/>
      <c r="H161" s="14" t="s">
        <v>3142</v>
      </c>
      <c r="I161" s="20"/>
      <c r="J161" s="8"/>
      <c r="K161" s="8"/>
      <c r="L161" s="8"/>
      <c r="M161" s="8"/>
      <c r="N161" s="8"/>
    </row>
    <row r="162" spans="1:14" ht="21.75" x14ac:dyDescent="0.5">
      <c r="A162" s="20"/>
      <c r="B162" s="14"/>
      <c r="C162" s="13"/>
      <c r="D162" s="13" t="s">
        <v>3143</v>
      </c>
      <c r="E162" s="20"/>
      <c r="F162" s="15"/>
      <c r="G162" s="15"/>
      <c r="H162" s="14"/>
      <c r="I162" s="20"/>
      <c r="J162" s="8"/>
      <c r="K162" s="8"/>
      <c r="L162" s="8"/>
      <c r="M162" s="8"/>
      <c r="N162" s="8"/>
    </row>
    <row r="163" spans="1:14" ht="4.1500000000000004" customHeight="1" x14ac:dyDescent="0.5">
      <c r="A163" s="20"/>
      <c r="B163" s="14"/>
      <c r="C163" s="13"/>
      <c r="D163" s="75"/>
      <c r="E163" s="20"/>
      <c r="F163" s="15"/>
      <c r="G163" s="15"/>
      <c r="H163" s="14"/>
      <c r="I163" s="20"/>
      <c r="J163" s="8"/>
      <c r="K163" s="8"/>
      <c r="L163" s="8"/>
      <c r="M163" s="8"/>
      <c r="N163" s="8"/>
    </row>
    <row r="164" spans="1:14" ht="21.75" x14ac:dyDescent="0.5">
      <c r="A164" s="20">
        <v>24</v>
      </c>
      <c r="B164" s="14" t="s">
        <v>3144</v>
      </c>
      <c r="C164" s="13" t="s">
        <v>3145</v>
      </c>
      <c r="D164" s="13" t="s">
        <v>3146</v>
      </c>
      <c r="E164" s="20">
        <v>100000</v>
      </c>
      <c r="F164" s="15">
        <v>30000</v>
      </c>
      <c r="G164" s="15">
        <v>30000</v>
      </c>
      <c r="H164" s="14" t="s">
        <v>3147</v>
      </c>
      <c r="I164" s="395" t="s">
        <v>28</v>
      </c>
      <c r="J164" s="8">
        <f>SUM(E148:E164)</f>
        <v>690000</v>
      </c>
      <c r="K164" s="8">
        <f>SUM(F148:F164)</f>
        <v>620000</v>
      </c>
      <c r="L164" s="8">
        <f>SUM(G148:G164)</f>
        <v>620000</v>
      </c>
      <c r="M164" s="8"/>
      <c r="N164" s="8"/>
    </row>
    <row r="165" spans="1:14" ht="21.75" x14ac:dyDescent="0.5">
      <c r="A165" s="20"/>
      <c r="B165" s="14" t="s">
        <v>3148</v>
      </c>
      <c r="C165" s="13" t="s">
        <v>3149</v>
      </c>
      <c r="D165" s="13" t="s">
        <v>3150</v>
      </c>
      <c r="E165" s="20"/>
      <c r="F165" s="15"/>
      <c r="G165" s="15"/>
      <c r="H165" s="14" t="s">
        <v>3151</v>
      </c>
      <c r="I165" s="20"/>
      <c r="J165" s="8"/>
      <c r="K165" s="8"/>
      <c r="L165" s="8"/>
      <c r="M165" s="8"/>
      <c r="N165" s="8"/>
    </row>
    <row r="166" spans="1:14" ht="21.75" x14ac:dyDescent="0.5">
      <c r="A166" s="20"/>
      <c r="B166" s="14"/>
      <c r="C166" s="13" t="s">
        <v>3152</v>
      </c>
      <c r="D166" s="13" t="s">
        <v>3153</v>
      </c>
      <c r="E166" s="20"/>
      <c r="F166" s="15"/>
      <c r="G166" s="15"/>
      <c r="H166" s="14" t="s">
        <v>2860</v>
      </c>
      <c r="I166" s="20"/>
      <c r="J166" s="8"/>
      <c r="K166" s="8"/>
      <c r="L166" s="8"/>
      <c r="M166" s="8"/>
      <c r="N166" s="8"/>
    </row>
    <row r="167" spans="1:14" ht="21.75" x14ac:dyDescent="0.5">
      <c r="A167" s="20"/>
      <c r="B167" s="14"/>
      <c r="C167" s="13"/>
      <c r="D167" s="13" t="s">
        <v>3154</v>
      </c>
      <c r="E167" s="20"/>
      <c r="F167" s="15"/>
      <c r="G167" s="15"/>
      <c r="H167" s="14"/>
      <c r="I167" s="20"/>
      <c r="J167" s="8"/>
      <c r="K167" s="8"/>
      <c r="L167" s="8"/>
      <c r="M167" s="8"/>
      <c r="N167" s="8"/>
    </row>
    <row r="168" spans="1:14" ht="21.75" x14ac:dyDescent="0.5">
      <c r="A168" s="21"/>
      <c r="B168" s="17"/>
      <c r="C168" s="16"/>
      <c r="D168" s="16" t="s">
        <v>3155</v>
      </c>
      <c r="E168" s="21"/>
      <c r="F168" s="18"/>
      <c r="G168" s="18"/>
      <c r="H168" s="17"/>
      <c r="I168" s="21"/>
      <c r="J168" s="8"/>
      <c r="K168" s="8"/>
      <c r="L168" s="8"/>
      <c r="M168" s="8"/>
      <c r="N168" s="8"/>
    </row>
    <row r="169" spans="1:14" ht="21.75" x14ac:dyDescent="0.5">
      <c r="A169" s="14"/>
      <c r="B169" s="14"/>
      <c r="C169" s="14"/>
      <c r="D169" s="14"/>
      <c r="E169" s="14"/>
      <c r="F169" s="14"/>
      <c r="G169" s="14"/>
      <c r="H169" s="14"/>
      <c r="I169" s="14">
        <f>SUM(I143+1)</f>
        <v>356</v>
      </c>
      <c r="J169" s="8"/>
      <c r="K169" s="8"/>
      <c r="L169" s="8"/>
      <c r="M169" s="8"/>
      <c r="N169" s="8"/>
    </row>
    <row r="170" spans="1:14" ht="21.75" x14ac:dyDescent="0.5">
      <c r="A170" s="1" t="s">
        <v>32</v>
      </c>
      <c r="B170" s="1"/>
      <c r="C170" s="1"/>
      <c r="D170" s="1"/>
      <c r="E170" s="2"/>
      <c r="F170" s="2"/>
      <c r="G170" s="2"/>
      <c r="H170" s="1"/>
      <c r="I170" s="1"/>
      <c r="J170" s="8"/>
      <c r="K170" s="8"/>
      <c r="L170" s="8"/>
      <c r="M170" s="8"/>
      <c r="N170" s="8"/>
    </row>
    <row r="171" spans="1:14" ht="21.75" x14ac:dyDescent="0.5">
      <c r="A171" s="1" t="s">
        <v>34</v>
      </c>
      <c r="B171" s="1"/>
      <c r="C171" s="1"/>
      <c r="D171" s="1"/>
      <c r="E171" s="2"/>
      <c r="F171" s="2"/>
      <c r="G171" s="2"/>
      <c r="H171" s="1"/>
      <c r="I171" s="1"/>
      <c r="J171" s="8"/>
      <c r="K171" s="8"/>
      <c r="L171" s="8"/>
      <c r="M171" s="8"/>
      <c r="N171" s="8"/>
    </row>
    <row r="172" spans="1:14" ht="21.75" x14ac:dyDescent="0.5">
      <c r="A172" s="668" t="s">
        <v>5</v>
      </c>
      <c r="B172" s="670" t="s">
        <v>6</v>
      </c>
      <c r="C172" s="672" t="s">
        <v>7</v>
      </c>
      <c r="D172" s="670" t="s">
        <v>8</v>
      </c>
      <c r="E172" s="667" t="s">
        <v>9</v>
      </c>
      <c r="F172" s="667"/>
      <c r="G172" s="667"/>
      <c r="H172" s="385" t="s">
        <v>10</v>
      </c>
      <c r="I172" s="384" t="s">
        <v>11</v>
      </c>
      <c r="J172" s="8"/>
      <c r="K172" s="8"/>
      <c r="L172" s="8"/>
      <c r="M172" s="8"/>
      <c r="N172" s="8"/>
    </row>
    <row r="173" spans="1:14" ht="21.75" x14ac:dyDescent="0.5">
      <c r="A173" s="669"/>
      <c r="B173" s="671"/>
      <c r="C173" s="676"/>
      <c r="D173" s="671"/>
      <c r="E173" s="383" t="s">
        <v>12</v>
      </c>
      <c r="F173" s="383" t="s">
        <v>13</v>
      </c>
      <c r="G173" s="383" t="s">
        <v>14</v>
      </c>
      <c r="H173" s="6" t="s">
        <v>15</v>
      </c>
      <c r="I173" s="7" t="s">
        <v>16</v>
      </c>
      <c r="J173" s="8"/>
      <c r="K173" s="8"/>
      <c r="L173" s="8"/>
      <c r="M173" s="8"/>
      <c r="N173" s="8"/>
    </row>
    <row r="174" spans="1:14" ht="21.75" x14ac:dyDescent="0.5">
      <c r="A174" s="10">
        <v>25</v>
      </c>
      <c r="B174" s="10" t="s">
        <v>3156</v>
      </c>
      <c r="C174" s="10" t="s">
        <v>3157</v>
      </c>
      <c r="D174" s="10" t="s">
        <v>3158</v>
      </c>
      <c r="E174" s="19">
        <v>1000000</v>
      </c>
      <c r="F174" s="12">
        <v>1000000</v>
      </c>
      <c r="G174" s="12">
        <v>1000000</v>
      </c>
      <c r="H174" s="12" t="s">
        <v>3159</v>
      </c>
      <c r="I174" s="386" t="s">
        <v>28</v>
      </c>
      <c r="J174" s="8"/>
      <c r="K174" s="8"/>
      <c r="L174" s="8"/>
      <c r="M174" s="8"/>
      <c r="N174" s="8"/>
    </row>
    <row r="175" spans="1:14" ht="21.75" x14ac:dyDescent="0.5">
      <c r="A175" s="13"/>
      <c r="B175" s="13" t="s">
        <v>3160</v>
      </c>
      <c r="C175" s="13" t="s">
        <v>3161</v>
      </c>
      <c r="D175" s="13" t="s">
        <v>3162</v>
      </c>
      <c r="E175" s="20"/>
      <c r="F175" s="15"/>
      <c r="G175" s="15"/>
      <c r="H175" s="15" t="s">
        <v>3161</v>
      </c>
      <c r="I175" s="15"/>
      <c r="J175" s="8"/>
      <c r="K175" s="8"/>
      <c r="L175" s="8"/>
      <c r="M175" s="8"/>
      <c r="N175" s="8"/>
    </row>
    <row r="176" spans="1:14" ht="21.75" x14ac:dyDescent="0.5">
      <c r="A176" s="13"/>
      <c r="B176" s="13"/>
      <c r="C176" s="13" t="s">
        <v>3163</v>
      </c>
      <c r="D176" s="13" t="s">
        <v>3164</v>
      </c>
      <c r="E176" s="20"/>
      <c r="F176" s="15"/>
      <c r="G176" s="15"/>
      <c r="H176" s="15" t="s">
        <v>3163</v>
      </c>
      <c r="I176" s="15"/>
      <c r="J176" s="8"/>
      <c r="K176" s="8"/>
      <c r="L176" s="8"/>
      <c r="M176" s="8"/>
      <c r="N176" s="8"/>
    </row>
    <row r="177" spans="1:14" ht="21.75" x14ac:dyDescent="0.5">
      <c r="A177" s="13"/>
      <c r="B177" s="13"/>
      <c r="C177" s="13"/>
      <c r="D177" s="13" t="s">
        <v>3165</v>
      </c>
      <c r="E177" s="20"/>
      <c r="F177" s="15"/>
      <c r="G177" s="15"/>
      <c r="H177" s="15"/>
      <c r="I177" s="15"/>
      <c r="J177" s="8"/>
      <c r="K177" s="8"/>
      <c r="L177" s="8"/>
      <c r="M177" s="8"/>
      <c r="N177" s="8"/>
    </row>
    <row r="178" spans="1:14" ht="21.75" x14ac:dyDescent="0.5">
      <c r="A178" s="13"/>
      <c r="B178" s="13"/>
      <c r="C178" s="13"/>
      <c r="D178" s="13" t="s">
        <v>3166</v>
      </c>
      <c r="E178" s="20"/>
      <c r="F178" s="15"/>
      <c r="G178" s="15"/>
      <c r="H178" s="15"/>
      <c r="I178" s="15"/>
      <c r="J178" s="8"/>
      <c r="K178" s="8"/>
      <c r="L178" s="8"/>
      <c r="M178" s="8"/>
      <c r="N178" s="8"/>
    </row>
    <row r="179" spans="1:14" ht="21.75" x14ac:dyDescent="0.5">
      <c r="A179" s="13"/>
      <c r="B179" s="13"/>
      <c r="C179" s="13"/>
      <c r="D179" s="13" t="s">
        <v>3167</v>
      </c>
      <c r="E179" s="20"/>
      <c r="F179" s="15"/>
      <c r="G179" s="15"/>
      <c r="H179" s="15"/>
      <c r="I179" s="15"/>
      <c r="J179" s="8"/>
      <c r="K179" s="8"/>
      <c r="L179" s="8"/>
      <c r="M179" s="8"/>
      <c r="N179" s="8"/>
    </row>
    <row r="180" spans="1:14" ht="21.75" x14ac:dyDescent="0.5">
      <c r="A180" s="13"/>
      <c r="B180" s="13"/>
      <c r="C180" s="13"/>
      <c r="D180" s="13" t="s">
        <v>3168</v>
      </c>
      <c r="E180" s="20"/>
      <c r="F180" s="15"/>
      <c r="G180" s="15"/>
      <c r="H180" s="15"/>
      <c r="I180" s="15"/>
      <c r="J180" s="8"/>
      <c r="K180" s="8"/>
      <c r="L180" s="8"/>
      <c r="M180" s="8"/>
      <c r="N180" s="8"/>
    </row>
    <row r="181" spans="1:14" ht="21.75" x14ac:dyDescent="0.5">
      <c r="A181" s="13"/>
      <c r="B181" s="13"/>
      <c r="C181" s="13"/>
      <c r="D181" s="13" t="s">
        <v>3169</v>
      </c>
      <c r="E181" s="20"/>
      <c r="F181" s="15"/>
      <c r="G181" s="15"/>
      <c r="H181" s="15"/>
      <c r="I181" s="15"/>
      <c r="J181" s="8"/>
      <c r="K181" s="8"/>
      <c r="L181" s="8"/>
      <c r="M181" s="8"/>
      <c r="N181" s="8"/>
    </row>
    <row r="182" spans="1:14" ht="21.75" x14ac:dyDescent="0.5">
      <c r="A182" s="13"/>
      <c r="B182" s="13"/>
      <c r="C182" s="13"/>
      <c r="D182" s="13" t="s">
        <v>3170</v>
      </c>
      <c r="E182" s="20"/>
      <c r="F182" s="15"/>
      <c r="G182" s="15"/>
      <c r="H182" s="15"/>
      <c r="I182" s="15"/>
      <c r="J182" s="8"/>
      <c r="K182" s="8"/>
      <c r="L182" s="8"/>
      <c r="M182" s="8"/>
      <c r="N182" s="8"/>
    </row>
    <row r="183" spans="1:14" ht="21.75" x14ac:dyDescent="0.5">
      <c r="A183" s="13"/>
      <c r="B183" s="13"/>
      <c r="C183" s="13"/>
      <c r="D183" s="13"/>
      <c r="E183" s="20"/>
      <c r="F183" s="15"/>
      <c r="G183" s="15"/>
      <c r="H183" s="15"/>
      <c r="I183" s="15"/>
      <c r="J183" s="8"/>
      <c r="K183" s="8"/>
      <c r="L183" s="8"/>
      <c r="M183" s="8"/>
      <c r="N183" s="8"/>
    </row>
    <row r="184" spans="1:14" ht="21.75" x14ac:dyDescent="0.5">
      <c r="A184" s="13">
        <v>26</v>
      </c>
      <c r="B184" s="13" t="s">
        <v>3171</v>
      </c>
      <c r="C184" s="13" t="s">
        <v>3172</v>
      </c>
      <c r="D184" s="13" t="s">
        <v>3173</v>
      </c>
      <c r="E184" s="20">
        <v>0</v>
      </c>
      <c r="F184" s="15">
        <v>5000000</v>
      </c>
      <c r="G184" s="15">
        <v>5000000</v>
      </c>
      <c r="H184" s="15" t="s">
        <v>3174</v>
      </c>
      <c r="I184" s="387" t="s">
        <v>28</v>
      </c>
      <c r="J184" s="8"/>
      <c r="K184" s="8"/>
      <c r="L184" s="8"/>
      <c r="M184" s="8"/>
      <c r="N184" s="8"/>
    </row>
    <row r="185" spans="1:14" ht="21.75" x14ac:dyDescent="0.5">
      <c r="A185" s="13"/>
      <c r="B185" s="13" t="s">
        <v>3175</v>
      </c>
      <c r="C185" s="13" t="s">
        <v>3176</v>
      </c>
      <c r="D185" s="13" t="s">
        <v>3177</v>
      </c>
      <c r="E185" s="20"/>
      <c r="F185" s="15"/>
      <c r="G185" s="15"/>
      <c r="H185" s="15" t="s">
        <v>3178</v>
      </c>
      <c r="I185" s="15"/>
      <c r="J185" s="8"/>
      <c r="K185" s="8"/>
      <c r="L185" s="8"/>
      <c r="M185" s="8"/>
      <c r="N185" s="8"/>
    </row>
    <row r="186" spans="1:14" ht="21.75" x14ac:dyDescent="0.5">
      <c r="A186" s="13"/>
      <c r="B186" s="13"/>
      <c r="C186" s="13" t="s">
        <v>3179</v>
      </c>
      <c r="D186" s="13" t="s">
        <v>3180</v>
      </c>
      <c r="E186" s="20"/>
      <c r="F186" s="15"/>
      <c r="G186" s="15"/>
      <c r="H186" s="15" t="s">
        <v>3181</v>
      </c>
      <c r="I186" s="15"/>
      <c r="J186" s="8"/>
      <c r="K186" s="8"/>
      <c r="L186" s="8"/>
      <c r="M186" s="8"/>
      <c r="N186" s="8"/>
    </row>
    <row r="187" spans="1:14" ht="21.75" x14ac:dyDescent="0.5">
      <c r="A187" s="13"/>
      <c r="B187" s="13"/>
      <c r="C187" s="13" t="s">
        <v>3182</v>
      </c>
      <c r="D187" s="13" t="s">
        <v>3299</v>
      </c>
      <c r="E187" s="20"/>
      <c r="F187" s="15"/>
      <c r="G187" s="15"/>
      <c r="H187" s="15" t="s">
        <v>3183</v>
      </c>
      <c r="I187" s="15"/>
      <c r="J187" s="8"/>
      <c r="K187" s="8"/>
      <c r="L187" s="8"/>
      <c r="M187" s="8"/>
      <c r="N187" s="8"/>
    </row>
    <row r="188" spans="1:14" ht="21.75" x14ac:dyDescent="0.5">
      <c r="A188" s="13"/>
      <c r="B188" s="13"/>
      <c r="C188" s="13"/>
      <c r="D188" s="13"/>
      <c r="E188" s="20"/>
      <c r="F188" s="15"/>
      <c r="G188" s="15"/>
      <c r="H188" s="15"/>
      <c r="I188" s="15"/>
      <c r="J188" s="8"/>
      <c r="K188" s="8"/>
      <c r="L188" s="8"/>
      <c r="M188" s="8"/>
      <c r="N188" s="8"/>
    </row>
    <row r="189" spans="1:14" ht="21.75" x14ac:dyDescent="0.5">
      <c r="A189" s="13">
        <v>27</v>
      </c>
      <c r="B189" s="13" t="s">
        <v>3198</v>
      </c>
      <c r="C189" s="13" t="s">
        <v>3199</v>
      </c>
      <c r="D189" s="13" t="s">
        <v>3200</v>
      </c>
      <c r="E189" s="20">
        <v>22900</v>
      </c>
      <c r="F189" s="15">
        <v>22900</v>
      </c>
      <c r="G189" s="15">
        <v>22900</v>
      </c>
      <c r="H189" s="15" t="s">
        <v>3201</v>
      </c>
      <c r="I189" s="387" t="s">
        <v>28</v>
      </c>
      <c r="J189" s="8">
        <f>SUM(E174:E189)</f>
        <v>1022900</v>
      </c>
      <c r="K189" s="8">
        <f>SUM(F174:F189)</f>
        <v>6022900</v>
      </c>
      <c r="L189" s="8">
        <f>SUM(G174:G189)</f>
        <v>6022900</v>
      </c>
      <c r="M189" s="8"/>
      <c r="N189" s="8"/>
    </row>
    <row r="190" spans="1:14" ht="21.75" x14ac:dyDescent="0.5">
      <c r="A190" s="13"/>
      <c r="B190" s="13" t="s">
        <v>3202</v>
      </c>
      <c r="C190" s="13" t="s">
        <v>3201</v>
      </c>
      <c r="D190" s="13" t="s">
        <v>3203</v>
      </c>
      <c r="E190" s="20"/>
      <c r="F190" s="15"/>
      <c r="G190" s="15"/>
      <c r="H190" s="15" t="s">
        <v>3204</v>
      </c>
      <c r="I190" s="15"/>
      <c r="J190" s="8"/>
      <c r="K190" s="8"/>
      <c r="L190" s="8"/>
      <c r="M190" s="8"/>
      <c r="N190" s="8"/>
    </row>
    <row r="191" spans="1:14" ht="21.75" x14ac:dyDescent="0.5">
      <c r="A191" s="16"/>
      <c r="B191" s="16"/>
      <c r="C191" s="16" t="s">
        <v>3204</v>
      </c>
      <c r="D191" s="16" t="s">
        <v>3205</v>
      </c>
      <c r="E191" s="21"/>
      <c r="F191" s="18"/>
      <c r="G191" s="18"/>
      <c r="H191" s="18"/>
      <c r="I191" s="18"/>
      <c r="J191" s="8"/>
      <c r="K191" s="8"/>
      <c r="L191" s="8"/>
      <c r="M191" s="8"/>
      <c r="N191" s="8"/>
    </row>
    <row r="192" spans="1:14" ht="21.75" x14ac:dyDescent="0.5">
      <c r="A192" s="14"/>
      <c r="B192" s="14"/>
      <c r="C192" s="14"/>
      <c r="D192" s="14"/>
      <c r="E192" s="14"/>
      <c r="F192" s="14"/>
      <c r="G192" s="14"/>
      <c r="H192" s="14"/>
      <c r="I192" s="14">
        <f>SUM(I169+1)</f>
        <v>357</v>
      </c>
      <c r="J192" s="8"/>
      <c r="K192" s="8"/>
      <c r="L192" s="8"/>
      <c r="M192" s="8"/>
      <c r="N192" s="8"/>
    </row>
    <row r="193" spans="1:14" ht="21.75" x14ac:dyDescent="0.5">
      <c r="A193" s="1" t="s">
        <v>32</v>
      </c>
      <c r="B193" s="1"/>
      <c r="C193" s="1"/>
      <c r="D193" s="1"/>
      <c r="E193" s="2"/>
      <c r="F193" s="2"/>
      <c r="G193" s="2"/>
      <c r="H193" s="1"/>
      <c r="I193" s="1"/>
      <c r="J193" s="8"/>
      <c r="K193" s="8"/>
      <c r="L193" s="8"/>
      <c r="M193" s="8"/>
      <c r="N193" s="8"/>
    </row>
    <row r="194" spans="1:14" ht="21.75" x14ac:dyDescent="0.5">
      <c r="A194" s="1" t="s">
        <v>34</v>
      </c>
      <c r="B194" s="1"/>
      <c r="C194" s="1"/>
      <c r="D194" s="1"/>
      <c r="E194" s="2"/>
      <c r="F194" s="2"/>
      <c r="G194" s="2"/>
      <c r="H194" s="1"/>
      <c r="I194" s="1"/>
      <c r="J194" s="8"/>
      <c r="K194" s="8"/>
      <c r="L194" s="8"/>
      <c r="M194" s="8"/>
      <c r="N194" s="8"/>
    </row>
    <row r="195" spans="1:14" ht="21.75" x14ac:dyDescent="0.5">
      <c r="A195" s="668" t="s">
        <v>5</v>
      </c>
      <c r="B195" s="670" t="s">
        <v>6</v>
      </c>
      <c r="C195" s="672" t="s">
        <v>7</v>
      </c>
      <c r="D195" s="670" t="s">
        <v>8</v>
      </c>
      <c r="E195" s="667" t="s">
        <v>9</v>
      </c>
      <c r="F195" s="667"/>
      <c r="G195" s="667"/>
      <c r="H195" s="385" t="s">
        <v>10</v>
      </c>
      <c r="I195" s="384" t="s">
        <v>11</v>
      </c>
      <c r="J195" s="8"/>
      <c r="K195" s="8"/>
      <c r="L195" s="8"/>
      <c r="M195" s="8"/>
      <c r="N195" s="8"/>
    </row>
    <row r="196" spans="1:14" ht="21.75" x14ac:dyDescent="0.5">
      <c r="A196" s="669"/>
      <c r="B196" s="671"/>
      <c r="C196" s="676"/>
      <c r="D196" s="671"/>
      <c r="E196" s="383" t="s">
        <v>12</v>
      </c>
      <c r="F196" s="383" t="s">
        <v>13</v>
      </c>
      <c r="G196" s="383" t="s">
        <v>14</v>
      </c>
      <c r="H196" s="6" t="s">
        <v>15</v>
      </c>
      <c r="I196" s="7" t="s">
        <v>16</v>
      </c>
      <c r="J196" s="8"/>
      <c r="K196" s="8"/>
      <c r="L196" s="8"/>
      <c r="M196" s="8"/>
      <c r="N196" s="8"/>
    </row>
    <row r="197" spans="1:14" ht="21.75" x14ac:dyDescent="0.5">
      <c r="A197" s="10">
        <v>28</v>
      </c>
      <c r="B197" s="10" t="s">
        <v>3184</v>
      </c>
      <c r="C197" s="10" t="s">
        <v>2976</v>
      </c>
      <c r="D197" s="10" t="s">
        <v>3185</v>
      </c>
      <c r="E197" s="19">
        <v>50000</v>
      </c>
      <c r="F197" s="12">
        <v>50000</v>
      </c>
      <c r="G197" s="12">
        <v>50000</v>
      </c>
      <c r="H197" s="12" t="s">
        <v>3186</v>
      </c>
      <c r="I197" s="386" t="s">
        <v>28</v>
      </c>
      <c r="J197" s="8"/>
      <c r="K197" s="8"/>
      <c r="L197" s="8"/>
      <c r="M197" s="8"/>
      <c r="N197" s="8"/>
    </row>
    <row r="198" spans="1:14" ht="21.75" x14ac:dyDescent="0.5">
      <c r="A198" s="13"/>
      <c r="B198" s="13" t="s">
        <v>2978</v>
      </c>
      <c r="C198" s="13" t="s">
        <v>3187</v>
      </c>
      <c r="D198" s="13" t="s">
        <v>2863</v>
      </c>
      <c r="E198" s="20"/>
      <c r="F198" s="15"/>
      <c r="G198" s="15"/>
      <c r="H198" s="15" t="s">
        <v>3188</v>
      </c>
      <c r="I198" s="15"/>
      <c r="J198" s="8"/>
      <c r="K198" s="8"/>
      <c r="L198" s="8"/>
      <c r="M198" s="8"/>
      <c r="N198" s="8"/>
    </row>
    <row r="199" spans="1:14" ht="21.75" x14ac:dyDescent="0.5">
      <c r="A199" s="13"/>
      <c r="B199" s="13"/>
      <c r="C199" s="13" t="s">
        <v>3189</v>
      </c>
      <c r="D199" s="13" t="s">
        <v>3190</v>
      </c>
      <c r="E199" s="20"/>
      <c r="F199" s="15"/>
      <c r="G199" s="15"/>
      <c r="H199" s="15"/>
      <c r="I199" s="15"/>
      <c r="J199" s="8"/>
      <c r="K199" s="8"/>
      <c r="L199" s="8"/>
      <c r="M199" s="8"/>
      <c r="N199" s="8"/>
    </row>
    <row r="200" spans="1:14" ht="21.75" x14ac:dyDescent="0.5">
      <c r="A200" s="13"/>
      <c r="B200" s="13"/>
      <c r="C200" s="13"/>
      <c r="D200" s="13" t="s">
        <v>3191</v>
      </c>
      <c r="E200" s="20"/>
      <c r="F200" s="15"/>
      <c r="G200" s="15"/>
      <c r="H200" s="15"/>
      <c r="I200" s="15"/>
      <c r="J200" s="8"/>
      <c r="K200" s="8"/>
      <c r="L200" s="8"/>
      <c r="M200" s="8"/>
      <c r="N200" s="8"/>
    </row>
    <row r="201" spans="1:14" ht="21.75" x14ac:dyDescent="0.5">
      <c r="A201" s="13"/>
      <c r="B201" s="13"/>
      <c r="C201" s="13"/>
      <c r="D201" s="13" t="s">
        <v>3192</v>
      </c>
      <c r="E201" s="20"/>
      <c r="F201" s="15"/>
      <c r="G201" s="15"/>
      <c r="H201" s="15"/>
      <c r="I201" s="15"/>
      <c r="J201" s="8"/>
      <c r="K201" s="8"/>
      <c r="L201" s="8"/>
      <c r="M201" s="8"/>
      <c r="N201" s="8"/>
    </row>
    <row r="202" spans="1:14" ht="21.75" x14ac:dyDescent="0.5">
      <c r="A202" s="13"/>
      <c r="B202" s="13"/>
      <c r="C202" s="13"/>
      <c r="D202" s="13" t="s">
        <v>3193</v>
      </c>
      <c r="E202" s="20"/>
      <c r="F202" s="15"/>
      <c r="G202" s="15"/>
      <c r="H202" s="15"/>
      <c r="I202" s="15"/>
      <c r="J202" s="8"/>
      <c r="K202" s="8"/>
      <c r="L202" s="8"/>
      <c r="M202" s="8"/>
      <c r="N202" s="8"/>
    </row>
    <row r="203" spans="1:14" ht="21.75" x14ac:dyDescent="0.5">
      <c r="A203" s="13"/>
      <c r="B203" s="13"/>
      <c r="C203" s="13"/>
      <c r="D203" s="13" t="s">
        <v>3194</v>
      </c>
      <c r="E203" s="20"/>
      <c r="F203" s="15"/>
      <c r="G203" s="15"/>
      <c r="H203" s="15"/>
      <c r="I203" s="15"/>
      <c r="J203" s="8"/>
      <c r="K203" s="8"/>
      <c r="L203" s="8"/>
      <c r="M203" s="8"/>
      <c r="N203" s="8"/>
    </row>
    <row r="204" spans="1:14" ht="21.75" x14ac:dyDescent="0.5">
      <c r="A204" s="13"/>
      <c r="B204" s="13"/>
      <c r="C204" s="13"/>
      <c r="D204" s="13" t="s">
        <v>3195</v>
      </c>
      <c r="E204" s="20"/>
      <c r="F204" s="15"/>
      <c r="G204" s="15"/>
      <c r="H204" s="15"/>
      <c r="I204" s="15"/>
      <c r="J204" s="8"/>
      <c r="K204" s="8"/>
      <c r="L204" s="8"/>
      <c r="M204" s="8"/>
      <c r="N204" s="8"/>
    </row>
    <row r="205" spans="1:14" ht="21.75" x14ac:dyDescent="0.5">
      <c r="A205" s="13"/>
      <c r="B205" s="13"/>
      <c r="C205" s="13"/>
      <c r="D205" s="13" t="s">
        <v>3196</v>
      </c>
      <c r="E205" s="20"/>
      <c r="F205" s="15"/>
      <c r="G205" s="15"/>
      <c r="H205" s="15"/>
      <c r="I205" s="15"/>
      <c r="J205" s="8"/>
      <c r="K205" s="8"/>
      <c r="L205" s="8"/>
      <c r="M205" s="8"/>
      <c r="N205" s="8"/>
    </row>
    <row r="206" spans="1:14" ht="21.75" x14ac:dyDescent="0.5">
      <c r="A206" s="13"/>
      <c r="B206" s="13"/>
      <c r="C206" s="13"/>
      <c r="D206" s="13" t="s">
        <v>3197</v>
      </c>
      <c r="E206" s="20"/>
      <c r="F206" s="15"/>
      <c r="G206" s="15"/>
      <c r="H206" s="15"/>
      <c r="I206" s="15"/>
      <c r="J206" s="8"/>
      <c r="K206" s="8"/>
      <c r="L206" s="8"/>
      <c r="M206" s="8"/>
      <c r="N206" s="8"/>
    </row>
    <row r="207" spans="1:14" ht="21.75" x14ac:dyDescent="0.5">
      <c r="A207" s="13"/>
      <c r="B207" s="13"/>
      <c r="C207" s="13"/>
      <c r="D207" s="13"/>
      <c r="E207" s="20"/>
      <c r="F207" s="15"/>
      <c r="G207" s="15"/>
      <c r="H207" s="15"/>
      <c r="I207" s="15"/>
      <c r="J207" s="8"/>
      <c r="K207" s="8"/>
      <c r="L207" s="8"/>
      <c r="M207" s="8"/>
      <c r="N207" s="8"/>
    </row>
    <row r="208" spans="1:14" ht="21.75" x14ac:dyDescent="0.5">
      <c r="A208" s="13">
        <v>29</v>
      </c>
      <c r="B208" s="13" t="s">
        <v>3300</v>
      </c>
      <c r="C208" s="13" t="s">
        <v>3206</v>
      </c>
      <c r="D208" s="13" t="s">
        <v>3207</v>
      </c>
      <c r="E208" s="20">
        <v>300000</v>
      </c>
      <c r="F208" s="15">
        <v>300000</v>
      </c>
      <c r="G208" s="15">
        <v>300000</v>
      </c>
      <c r="H208" s="15" t="s">
        <v>3208</v>
      </c>
      <c r="I208" s="387" t="s">
        <v>28</v>
      </c>
      <c r="J208" s="8">
        <f>SUM(E197:E208)</f>
        <v>350000</v>
      </c>
      <c r="K208" s="8">
        <f>SUM(F197:F208)</f>
        <v>350000</v>
      </c>
      <c r="L208" s="8">
        <f>SUM(G197:G208)</f>
        <v>350000</v>
      </c>
      <c r="M208" s="8"/>
      <c r="N208" s="8"/>
    </row>
    <row r="209" spans="1:14" ht="21.75" x14ac:dyDescent="0.5">
      <c r="A209" s="13"/>
      <c r="B209" s="13" t="s">
        <v>19</v>
      </c>
      <c r="C209" s="13" t="s">
        <v>3209</v>
      </c>
      <c r="D209" s="13" t="s">
        <v>3210</v>
      </c>
      <c r="E209" s="20"/>
      <c r="F209" s="15"/>
      <c r="G209" s="15"/>
      <c r="H209" s="15" t="s">
        <v>3211</v>
      </c>
      <c r="I209" s="15"/>
      <c r="J209" s="8"/>
      <c r="K209" s="8"/>
      <c r="L209" s="8"/>
      <c r="M209" s="8"/>
      <c r="N209" s="8"/>
    </row>
    <row r="210" spans="1:14" ht="21.75" x14ac:dyDescent="0.5">
      <c r="A210" s="13"/>
      <c r="B210" s="13"/>
      <c r="C210" s="13" t="s">
        <v>3031</v>
      </c>
      <c r="D210" s="13" t="s">
        <v>3212</v>
      </c>
      <c r="E210" s="20"/>
      <c r="F210" s="15"/>
      <c r="G210" s="15"/>
      <c r="H210" s="15"/>
      <c r="I210" s="15"/>
      <c r="J210" s="8"/>
      <c r="K210" s="8"/>
      <c r="L210" s="8"/>
      <c r="M210" s="8"/>
      <c r="N210" s="8"/>
    </row>
    <row r="211" spans="1:14" ht="21.75" x14ac:dyDescent="0.5">
      <c r="A211" s="13"/>
      <c r="B211" s="13"/>
      <c r="C211" s="13"/>
      <c r="D211" s="13" t="s">
        <v>3213</v>
      </c>
      <c r="E211" s="20"/>
      <c r="F211" s="15"/>
      <c r="G211" s="15"/>
      <c r="H211" s="15"/>
      <c r="I211" s="15"/>
      <c r="J211" s="8"/>
      <c r="K211" s="8"/>
      <c r="L211" s="8"/>
      <c r="M211" s="8"/>
      <c r="N211" s="8"/>
    </row>
    <row r="212" spans="1:14" ht="21.75" x14ac:dyDescent="0.5">
      <c r="A212" s="13"/>
      <c r="B212" s="13"/>
      <c r="C212" s="13"/>
      <c r="D212" s="13" t="s">
        <v>3214</v>
      </c>
      <c r="E212" s="20"/>
      <c r="F212" s="15"/>
      <c r="G212" s="15"/>
      <c r="H212" s="15"/>
      <c r="I212" s="15"/>
      <c r="J212" s="8"/>
      <c r="K212" s="8"/>
      <c r="L212" s="8"/>
      <c r="M212" s="8"/>
      <c r="N212" s="8"/>
    </row>
    <row r="213" spans="1:14" ht="21.75" x14ac:dyDescent="0.5">
      <c r="A213" s="13"/>
      <c r="B213" s="13"/>
      <c r="C213" s="13"/>
      <c r="D213" s="13" t="s">
        <v>2627</v>
      </c>
      <c r="E213" s="20"/>
      <c r="F213" s="15"/>
      <c r="G213" s="15"/>
      <c r="H213" s="15"/>
      <c r="I213" s="15"/>
      <c r="J213" s="8"/>
      <c r="K213" s="8"/>
      <c r="L213" s="8"/>
      <c r="M213" s="8"/>
      <c r="N213" s="8"/>
    </row>
    <row r="214" spans="1:14" ht="21.75" x14ac:dyDescent="0.5">
      <c r="A214" s="16"/>
      <c r="B214" s="16"/>
      <c r="C214" s="16"/>
      <c r="D214" s="16"/>
      <c r="E214" s="21"/>
      <c r="F214" s="18"/>
      <c r="G214" s="18"/>
      <c r="H214" s="18"/>
      <c r="I214" s="18"/>
      <c r="J214" s="8"/>
      <c r="K214" s="8"/>
      <c r="L214" s="8"/>
      <c r="M214" s="8"/>
      <c r="N214" s="8"/>
    </row>
    <row r="215" spans="1:14" ht="21.75" x14ac:dyDescent="0.5">
      <c r="A215" s="14"/>
      <c r="B215" s="14"/>
      <c r="C215" s="14"/>
      <c r="D215" s="14"/>
      <c r="E215" s="14"/>
      <c r="F215" s="14"/>
      <c r="G215" s="14"/>
      <c r="H215" s="14"/>
      <c r="I215" s="14">
        <f>SUM(I192+1)</f>
        <v>358</v>
      </c>
      <c r="J215" s="8"/>
      <c r="K215" s="8"/>
      <c r="L215" s="8"/>
      <c r="M215" s="8"/>
      <c r="N215" s="8"/>
    </row>
    <row r="216" spans="1:14" ht="21.75" x14ac:dyDescent="0.5">
      <c r="A216" s="1" t="s">
        <v>32</v>
      </c>
      <c r="B216" s="1"/>
      <c r="C216" s="1"/>
      <c r="D216" s="1"/>
      <c r="E216" s="2"/>
      <c r="F216" s="2"/>
      <c r="G216" s="2"/>
      <c r="H216" s="1"/>
      <c r="I216" s="1"/>
      <c r="J216" s="8"/>
      <c r="K216" s="8"/>
      <c r="L216" s="8"/>
      <c r="M216" s="8"/>
      <c r="N216" s="8"/>
    </row>
    <row r="217" spans="1:14" ht="21.75" x14ac:dyDescent="0.5">
      <c r="A217" s="1" t="s">
        <v>34</v>
      </c>
      <c r="B217" s="1"/>
      <c r="C217" s="1"/>
      <c r="D217" s="1"/>
      <c r="E217" s="2"/>
      <c r="F217" s="2"/>
      <c r="G217" s="2"/>
      <c r="H217" s="1"/>
      <c r="I217" s="1"/>
      <c r="J217" s="8"/>
      <c r="K217" s="8"/>
      <c r="L217" s="8"/>
      <c r="M217" s="8"/>
      <c r="N217" s="8"/>
    </row>
    <row r="218" spans="1:14" ht="21.75" x14ac:dyDescent="0.5">
      <c r="A218" s="668" t="s">
        <v>5</v>
      </c>
      <c r="B218" s="670" t="s">
        <v>6</v>
      </c>
      <c r="C218" s="672" t="s">
        <v>7</v>
      </c>
      <c r="D218" s="670" t="s">
        <v>8</v>
      </c>
      <c r="E218" s="667" t="s">
        <v>9</v>
      </c>
      <c r="F218" s="667"/>
      <c r="G218" s="667"/>
      <c r="H218" s="385" t="s">
        <v>10</v>
      </c>
      <c r="I218" s="384" t="s">
        <v>11</v>
      </c>
      <c r="J218" s="8"/>
      <c r="K218" s="8"/>
      <c r="L218" s="8"/>
      <c r="M218" s="8"/>
      <c r="N218" s="8"/>
    </row>
    <row r="219" spans="1:14" ht="21.75" x14ac:dyDescent="0.5">
      <c r="A219" s="669"/>
      <c r="B219" s="671"/>
      <c r="C219" s="676"/>
      <c r="D219" s="671"/>
      <c r="E219" s="383" t="s">
        <v>12</v>
      </c>
      <c r="F219" s="383" t="s">
        <v>13</v>
      </c>
      <c r="G219" s="383" t="s">
        <v>14</v>
      </c>
      <c r="H219" s="6" t="s">
        <v>15</v>
      </c>
      <c r="I219" s="7" t="s">
        <v>16</v>
      </c>
      <c r="J219" s="8"/>
      <c r="K219" s="8"/>
      <c r="L219" s="8"/>
      <c r="M219" s="8"/>
      <c r="N219" s="8"/>
    </row>
    <row r="220" spans="1:14" ht="21.75" x14ac:dyDescent="0.5">
      <c r="A220" s="10">
        <v>30</v>
      </c>
      <c r="B220" s="10" t="s">
        <v>2975</v>
      </c>
      <c r="C220" s="10" t="s">
        <v>3215</v>
      </c>
      <c r="D220" s="10" t="s">
        <v>3216</v>
      </c>
      <c r="E220" s="19">
        <v>300000</v>
      </c>
      <c r="F220" s="12">
        <v>300000</v>
      </c>
      <c r="G220" s="12">
        <v>300000</v>
      </c>
      <c r="H220" s="12" t="s">
        <v>3217</v>
      </c>
      <c r="I220" s="386" t="s">
        <v>28</v>
      </c>
      <c r="J220" s="8"/>
      <c r="K220" s="8"/>
      <c r="L220" s="8"/>
      <c r="M220" s="8"/>
      <c r="N220" s="8"/>
    </row>
    <row r="221" spans="1:14" ht="21.75" x14ac:dyDescent="0.5">
      <c r="A221" s="13"/>
      <c r="B221" s="13" t="s">
        <v>3301</v>
      </c>
      <c r="C221" s="13" t="s">
        <v>3218</v>
      </c>
      <c r="D221" s="13" t="s">
        <v>3219</v>
      </c>
      <c r="E221" s="20"/>
      <c r="F221" s="15"/>
      <c r="G221" s="15"/>
      <c r="H221" s="15" t="s">
        <v>3220</v>
      </c>
      <c r="I221" s="15"/>
      <c r="J221" s="8"/>
      <c r="K221" s="8"/>
      <c r="L221" s="8"/>
      <c r="M221" s="8"/>
      <c r="N221" s="8"/>
    </row>
    <row r="222" spans="1:14" ht="21.75" x14ac:dyDescent="0.5">
      <c r="A222" s="13"/>
      <c r="B222" s="13"/>
      <c r="C222" s="13" t="s">
        <v>2654</v>
      </c>
      <c r="D222" s="13" t="s">
        <v>3212</v>
      </c>
      <c r="E222" s="20"/>
      <c r="F222" s="15"/>
      <c r="G222" s="15"/>
      <c r="H222" s="15"/>
      <c r="I222" s="15"/>
      <c r="J222" s="8"/>
      <c r="K222" s="8"/>
      <c r="L222" s="8"/>
      <c r="M222" s="8"/>
      <c r="N222" s="8"/>
    </row>
    <row r="223" spans="1:14" ht="21.75" x14ac:dyDescent="0.5">
      <c r="A223" s="13"/>
      <c r="B223" s="13"/>
      <c r="C223" s="13"/>
      <c r="D223" s="13" t="s">
        <v>3213</v>
      </c>
      <c r="E223" s="20"/>
      <c r="F223" s="15"/>
      <c r="G223" s="15"/>
      <c r="H223" s="15"/>
      <c r="I223" s="15"/>
      <c r="J223" s="8"/>
      <c r="K223" s="8"/>
      <c r="L223" s="8"/>
      <c r="M223" s="8"/>
      <c r="N223" s="8"/>
    </row>
    <row r="224" spans="1:14" ht="21.75" x14ac:dyDescent="0.5">
      <c r="A224" s="13"/>
      <c r="B224" s="13"/>
      <c r="C224" s="13"/>
      <c r="D224" s="13" t="s">
        <v>3214</v>
      </c>
      <c r="E224" s="20"/>
      <c r="F224" s="15"/>
      <c r="G224" s="15"/>
      <c r="H224" s="15"/>
      <c r="I224" s="15"/>
      <c r="J224" s="8"/>
      <c r="K224" s="8"/>
      <c r="L224" s="8"/>
      <c r="M224" s="8"/>
      <c r="N224" s="8"/>
    </row>
    <row r="225" spans="1:14" ht="21.75" x14ac:dyDescent="0.5">
      <c r="A225" s="13"/>
      <c r="B225" s="13"/>
      <c r="C225" s="13"/>
      <c r="D225" s="13" t="s">
        <v>2627</v>
      </c>
      <c r="E225" s="20"/>
      <c r="F225" s="15"/>
      <c r="G225" s="15"/>
      <c r="H225" s="15"/>
      <c r="I225" s="15"/>
      <c r="J225" s="8"/>
      <c r="K225" s="8"/>
      <c r="L225" s="8"/>
      <c r="M225" s="8"/>
      <c r="N225" s="8"/>
    </row>
    <row r="226" spans="1:14" ht="1.9" customHeight="1" x14ac:dyDescent="0.5">
      <c r="A226" s="13"/>
      <c r="B226" s="13"/>
      <c r="C226" s="13"/>
      <c r="D226" s="13"/>
      <c r="E226" s="20"/>
      <c r="F226" s="15"/>
      <c r="G226" s="15"/>
      <c r="H226" s="15"/>
      <c r="I226" s="15"/>
      <c r="J226" s="8"/>
      <c r="K226" s="8"/>
      <c r="L226" s="8"/>
      <c r="M226" s="8"/>
      <c r="N226" s="8"/>
    </row>
    <row r="227" spans="1:14" ht="21.75" x14ac:dyDescent="0.5">
      <c r="A227" s="13">
        <v>31</v>
      </c>
      <c r="B227" s="13" t="s">
        <v>3307</v>
      </c>
      <c r="C227" s="13" t="s">
        <v>3215</v>
      </c>
      <c r="D227" s="13" t="s">
        <v>3311</v>
      </c>
      <c r="E227" s="20">
        <v>300000</v>
      </c>
      <c r="F227" s="15">
        <v>300000</v>
      </c>
      <c r="G227" s="15">
        <v>300000</v>
      </c>
      <c r="H227" s="15" t="s">
        <v>3217</v>
      </c>
      <c r="I227" s="387" t="s">
        <v>28</v>
      </c>
      <c r="J227" s="8"/>
      <c r="K227" s="8"/>
      <c r="L227" s="8"/>
      <c r="M227" s="8"/>
      <c r="N227" s="8"/>
    </row>
    <row r="228" spans="1:14" ht="21.75" x14ac:dyDescent="0.5">
      <c r="A228" s="13"/>
      <c r="B228" s="13" t="s">
        <v>3306</v>
      </c>
      <c r="C228" s="13" t="s">
        <v>3308</v>
      </c>
      <c r="D228" s="13" t="s">
        <v>3312</v>
      </c>
      <c r="E228" s="20"/>
      <c r="F228" s="15"/>
      <c r="G228" s="15"/>
      <c r="H228" s="15" t="s">
        <v>3310</v>
      </c>
      <c r="I228" s="15"/>
      <c r="J228" s="8"/>
      <c r="K228" s="8"/>
      <c r="L228" s="8"/>
      <c r="M228" s="8"/>
      <c r="N228" s="8"/>
    </row>
    <row r="229" spans="1:14" ht="21.75" x14ac:dyDescent="0.5">
      <c r="A229" s="13"/>
      <c r="B229" s="13"/>
      <c r="C229" s="13" t="s">
        <v>3309</v>
      </c>
      <c r="D229" s="131" t="s">
        <v>3313</v>
      </c>
      <c r="E229" s="20"/>
      <c r="F229" s="15"/>
      <c r="G229" s="15"/>
      <c r="H229" s="15"/>
      <c r="I229" s="15"/>
      <c r="J229" s="8"/>
      <c r="K229" s="8"/>
      <c r="L229" s="8"/>
      <c r="M229" s="8"/>
      <c r="N229" s="8"/>
    </row>
    <row r="230" spans="1:14" ht="21.75" x14ac:dyDescent="0.5">
      <c r="A230" s="13"/>
      <c r="B230" s="13"/>
      <c r="C230" s="13"/>
      <c r="D230" s="13" t="s">
        <v>3212</v>
      </c>
      <c r="E230" s="20"/>
      <c r="F230" s="15"/>
      <c r="G230" s="15"/>
      <c r="H230" s="15"/>
      <c r="I230" s="15"/>
      <c r="J230" s="8"/>
      <c r="K230" s="8"/>
      <c r="L230" s="8"/>
      <c r="M230" s="8"/>
      <c r="N230" s="8"/>
    </row>
    <row r="231" spans="1:14" ht="21.75" x14ac:dyDescent="0.5">
      <c r="A231" s="13"/>
      <c r="B231" s="13"/>
      <c r="C231" s="13"/>
      <c r="D231" s="13" t="s">
        <v>3213</v>
      </c>
      <c r="E231" s="20"/>
      <c r="F231" s="15"/>
      <c r="G231" s="15"/>
      <c r="H231" s="15"/>
      <c r="I231" s="15"/>
      <c r="J231" s="8"/>
      <c r="K231" s="8"/>
      <c r="L231" s="8"/>
      <c r="M231" s="8"/>
      <c r="N231" s="8"/>
    </row>
    <row r="232" spans="1:14" ht="21.75" x14ac:dyDescent="0.5">
      <c r="A232" s="13"/>
      <c r="B232" s="13"/>
      <c r="C232" s="13"/>
      <c r="D232" s="13" t="s">
        <v>3214</v>
      </c>
      <c r="E232" s="20"/>
      <c r="F232" s="15"/>
      <c r="G232" s="15"/>
      <c r="H232" s="15"/>
      <c r="I232" s="15"/>
      <c r="J232" s="8"/>
      <c r="K232" s="8"/>
      <c r="L232" s="8"/>
      <c r="M232" s="8"/>
      <c r="N232" s="8"/>
    </row>
    <row r="233" spans="1:14" ht="21.75" x14ac:dyDescent="0.5">
      <c r="A233" s="13"/>
      <c r="B233" s="13"/>
      <c r="C233" s="13"/>
      <c r="D233" s="13" t="s">
        <v>2627</v>
      </c>
      <c r="E233" s="20"/>
      <c r="F233" s="15"/>
      <c r="G233" s="15"/>
      <c r="H233" s="15"/>
      <c r="I233" s="15"/>
      <c r="J233" s="8"/>
      <c r="K233" s="8"/>
      <c r="L233" s="8"/>
      <c r="M233" s="8"/>
      <c r="N233" s="8"/>
    </row>
    <row r="234" spans="1:14" ht="3.6" customHeight="1" x14ac:dyDescent="0.5">
      <c r="A234" s="13"/>
      <c r="B234" s="13"/>
      <c r="C234" s="13"/>
      <c r="D234" s="13"/>
      <c r="E234" s="20"/>
      <c r="F234" s="15"/>
      <c r="G234" s="15"/>
      <c r="H234" s="15"/>
      <c r="I234" s="15"/>
      <c r="J234" s="8"/>
      <c r="K234" s="8"/>
      <c r="L234" s="8"/>
      <c r="M234" s="8"/>
      <c r="N234" s="8"/>
    </row>
    <row r="235" spans="1:14" ht="21.75" x14ac:dyDescent="0.5">
      <c r="A235" s="13">
        <v>32</v>
      </c>
      <c r="B235" s="13" t="s">
        <v>3307</v>
      </c>
      <c r="C235" s="13" t="s">
        <v>3215</v>
      </c>
      <c r="D235" s="13" t="s">
        <v>3311</v>
      </c>
      <c r="E235" s="20">
        <v>300000</v>
      </c>
      <c r="F235" s="15">
        <v>300000</v>
      </c>
      <c r="G235" s="15">
        <v>300000</v>
      </c>
      <c r="H235" s="15" t="s">
        <v>3217</v>
      </c>
      <c r="I235" s="387" t="s">
        <v>28</v>
      </c>
      <c r="J235" s="8">
        <f>SUM(E220:E235)</f>
        <v>900000</v>
      </c>
      <c r="K235" s="8">
        <f>SUM(F220:F235)</f>
        <v>900000</v>
      </c>
      <c r="L235" s="8">
        <f>SUM(G220:G235)</f>
        <v>900000</v>
      </c>
      <c r="M235" s="8"/>
      <c r="N235" s="8"/>
    </row>
    <row r="236" spans="1:14" ht="21.75" x14ac:dyDescent="0.5">
      <c r="A236" s="13"/>
      <c r="B236" s="13" t="s">
        <v>3306</v>
      </c>
      <c r="C236" s="13" t="s">
        <v>3308</v>
      </c>
      <c r="D236" s="13" t="s">
        <v>3312</v>
      </c>
      <c r="E236" s="20"/>
      <c r="F236" s="15"/>
      <c r="G236" s="15"/>
      <c r="H236" s="15" t="s">
        <v>3310</v>
      </c>
      <c r="I236" s="15"/>
      <c r="J236" s="8"/>
      <c r="K236" s="8"/>
      <c r="L236" s="8"/>
      <c r="M236" s="8"/>
      <c r="N236" s="8"/>
    </row>
    <row r="237" spans="1:14" ht="21.75" x14ac:dyDescent="0.5">
      <c r="A237" s="13"/>
      <c r="B237" s="13"/>
      <c r="C237" s="13" t="s">
        <v>3309</v>
      </c>
      <c r="D237" s="131" t="s">
        <v>3314</v>
      </c>
      <c r="E237" s="20"/>
      <c r="F237" s="15"/>
      <c r="G237" s="15"/>
      <c r="H237" s="15"/>
      <c r="I237" s="15"/>
      <c r="J237" s="8"/>
      <c r="K237" s="8"/>
      <c r="L237" s="8"/>
      <c r="M237" s="8"/>
      <c r="N237" s="8"/>
    </row>
    <row r="238" spans="1:14" ht="21.75" x14ac:dyDescent="0.5">
      <c r="A238" s="13"/>
      <c r="B238" s="13"/>
      <c r="C238" s="13"/>
      <c r="D238" s="13" t="s">
        <v>3212</v>
      </c>
      <c r="E238" s="20"/>
      <c r="F238" s="15"/>
      <c r="G238" s="15"/>
      <c r="H238" s="15"/>
      <c r="I238" s="15"/>
      <c r="J238" s="8"/>
      <c r="K238" s="8"/>
      <c r="L238" s="8"/>
      <c r="M238" s="8"/>
      <c r="N238" s="8"/>
    </row>
    <row r="239" spans="1:14" ht="21.75" x14ac:dyDescent="0.5">
      <c r="A239" s="13"/>
      <c r="B239" s="13"/>
      <c r="C239" s="13"/>
      <c r="D239" s="13" t="s">
        <v>3213</v>
      </c>
      <c r="E239" s="20"/>
      <c r="F239" s="15"/>
      <c r="G239" s="15"/>
      <c r="H239" s="15"/>
      <c r="I239" s="15"/>
      <c r="J239" s="8"/>
      <c r="K239" s="8"/>
      <c r="L239" s="8"/>
      <c r="M239" s="8"/>
      <c r="N239" s="8"/>
    </row>
    <row r="240" spans="1:14" ht="21.75" x14ac:dyDescent="0.5">
      <c r="A240" s="16"/>
      <c r="B240" s="16"/>
      <c r="C240" s="16"/>
      <c r="D240" s="16" t="s">
        <v>3333</v>
      </c>
      <c r="E240" s="21"/>
      <c r="F240" s="18"/>
      <c r="G240" s="18"/>
      <c r="H240" s="18"/>
      <c r="I240" s="18">
        <f>SUM(I215+1)</f>
        <v>359</v>
      </c>
      <c r="J240" s="8"/>
      <c r="K240" s="8"/>
      <c r="L240" s="8"/>
      <c r="M240" s="8"/>
      <c r="N240" s="8"/>
    </row>
    <row r="241" spans="1:14" ht="21.75" x14ac:dyDescent="0.5">
      <c r="A241" s="1" t="s">
        <v>32</v>
      </c>
      <c r="B241" s="1"/>
      <c r="C241" s="1"/>
      <c r="D241" s="1"/>
      <c r="E241" s="2"/>
      <c r="F241" s="2"/>
      <c r="G241" s="2"/>
      <c r="H241" s="1"/>
      <c r="I241" s="1"/>
      <c r="J241" s="8"/>
      <c r="K241" s="8"/>
      <c r="L241" s="8"/>
      <c r="M241" s="8"/>
      <c r="N241" s="8"/>
    </row>
    <row r="242" spans="1:14" ht="21.75" x14ac:dyDescent="0.5">
      <c r="A242" s="1" t="s">
        <v>34</v>
      </c>
      <c r="B242" s="1"/>
      <c r="C242" s="1"/>
      <c r="D242" s="1"/>
      <c r="E242" s="2"/>
      <c r="F242" s="2"/>
      <c r="G242" s="2"/>
      <c r="H242" s="1"/>
      <c r="I242" s="1"/>
      <c r="J242" s="8"/>
      <c r="K242" s="8"/>
      <c r="L242" s="8"/>
      <c r="M242" s="8"/>
      <c r="N242" s="8"/>
    </row>
    <row r="243" spans="1:14" ht="21.75" x14ac:dyDescent="0.5">
      <c r="A243" s="668" t="s">
        <v>5</v>
      </c>
      <c r="B243" s="670" t="s">
        <v>6</v>
      </c>
      <c r="C243" s="672" t="s">
        <v>7</v>
      </c>
      <c r="D243" s="670" t="s">
        <v>8</v>
      </c>
      <c r="E243" s="667" t="s">
        <v>9</v>
      </c>
      <c r="F243" s="667"/>
      <c r="G243" s="667"/>
      <c r="H243" s="385" t="s">
        <v>10</v>
      </c>
      <c r="I243" s="384" t="s">
        <v>11</v>
      </c>
      <c r="J243" s="8"/>
      <c r="K243" s="8"/>
      <c r="L243" s="8"/>
      <c r="M243" s="8"/>
      <c r="N243" s="8"/>
    </row>
    <row r="244" spans="1:14" ht="21.75" x14ac:dyDescent="0.5">
      <c r="A244" s="669"/>
      <c r="B244" s="671"/>
      <c r="C244" s="676"/>
      <c r="D244" s="671"/>
      <c r="E244" s="383" t="s">
        <v>12</v>
      </c>
      <c r="F244" s="383" t="s">
        <v>13</v>
      </c>
      <c r="G244" s="383" t="s">
        <v>14</v>
      </c>
      <c r="H244" s="6" t="s">
        <v>15</v>
      </c>
      <c r="I244" s="7" t="s">
        <v>16</v>
      </c>
      <c r="J244" s="8"/>
      <c r="K244" s="8"/>
      <c r="L244" s="8"/>
      <c r="M244" s="8"/>
      <c r="N244" s="8"/>
    </row>
    <row r="245" spans="1:14" ht="21.75" x14ac:dyDescent="0.5">
      <c r="A245" s="10">
        <v>33</v>
      </c>
      <c r="B245" s="10" t="s">
        <v>3307</v>
      </c>
      <c r="C245" s="10" t="s">
        <v>3215</v>
      </c>
      <c r="D245" s="10" t="s">
        <v>3311</v>
      </c>
      <c r="E245" s="19">
        <v>300000</v>
      </c>
      <c r="F245" s="12">
        <v>300000</v>
      </c>
      <c r="G245" s="12">
        <v>300000</v>
      </c>
      <c r="H245" s="12" t="s">
        <v>3217</v>
      </c>
      <c r="I245" s="386" t="s">
        <v>28</v>
      </c>
      <c r="J245" s="8"/>
      <c r="K245" s="8"/>
      <c r="L245" s="8"/>
      <c r="M245" s="8"/>
      <c r="N245" s="8"/>
    </row>
    <row r="246" spans="1:14" ht="21.75" x14ac:dyDescent="0.5">
      <c r="A246" s="13"/>
      <c r="B246" s="13" t="s">
        <v>3306</v>
      </c>
      <c r="C246" s="13" t="s">
        <v>3308</v>
      </c>
      <c r="D246" s="13" t="s">
        <v>3312</v>
      </c>
      <c r="E246" s="20"/>
      <c r="F246" s="15"/>
      <c r="G246" s="15"/>
      <c r="H246" s="15" t="s">
        <v>3310</v>
      </c>
      <c r="I246" s="15"/>
      <c r="J246" s="8"/>
      <c r="K246" s="8"/>
      <c r="L246" s="8"/>
      <c r="M246" s="8"/>
      <c r="N246" s="8"/>
    </row>
    <row r="247" spans="1:14" ht="21.75" x14ac:dyDescent="0.5">
      <c r="A247" s="13"/>
      <c r="B247" s="13"/>
      <c r="C247" s="13" t="s">
        <v>3309</v>
      </c>
      <c r="D247" s="131" t="s">
        <v>3315</v>
      </c>
      <c r="E247" s="20"/>
      <c r="F247" s="15"/>
      <c r="G247" s="15"/>
      <c r="H247" s="15"/>
      <c r="I247" s="15"/>
      <c r="J247" s="8"/>
      <c r="K247" s="8"/>
      <c r="L247" s="8"/>
      <c r="M247" s="8"/>
      <c r="N247" s="8"/>
    </row>
    <row r="248" spans="1:14" ht="21.75" x14ac:dyDescent="0.5">
      <c r="A248" s="13"/>
      <c r="B248" s="13"/>
      <c r="C248" s="13"/>
      <c r="D248" s="13" t="s">
        <v>3212</v>
      </c>
      <c r="E248" s="20"/>
      <c r="F248" s="15"/>
      <c r="G248" s="15"/>
      <c r="H248" s="15"/>
      <c r="I248" s="15"/>
      <c r="J248" s="8"/>
      <c r="K248" s="8"/>
      <c r="L248" s="8"/>
      <c r="M248" s="8"/>
      <c r="N248" s="8"/>
    </row>
    <row r="249" spans="1:14" ht="21.75" x14ac:dyDescent="0.5">
      <c r="A249" s="13"/>
      <c r="B249" s="13"/>
      <c r="C249" s="13"/>
      <c r="D249" s="13" t="s">
        <v>3213</v>
      </c>
      <c r="E249" s="20"/>
      <c r="F249" s="15"/>
      <c r="G249" s="15"/>
      <c r="H249" s="15"/>
      <c r="I249" s="15"/>
      <c r="J249" s="8"/>
      <c r="K249" s="8"/>
      <c r="L249" s="8"/>
      <c r="M249" s="8"/>
      <c r="N249" s="8"/>
    </row>
    <row r="250" spans="1:14" ht="21.75" x14ac:dyDescent="0.5">
      <c r="A250" s="13"/>
      <c r="B250" s="13"/>
      <c r="C250" s="13"/>
      <c r="D250" s="13" t="s">
        <v>3333</v>
      </c>
      <c r="E250" s="20"/>
      <c r="F250" s="15"/>
      <c r="G250" s="15"/>
      <c r="H250" s="15"/>
      <c r="I250" s="15"/>
      <c r="J250" s="8"/>
      <c r="K250" s="8"/>
      <c r="L250" s="8"/>
      <c r="M250" s="8"/>
      <c r="N250" s="8"/>
    </row>
    <row r="251" spans="1:14" ht="4.9000000000000004" customHeight="1" x14ac:dyDescent="0.5">
      <c r="A251" s="13"/>
      <c r="B251" s="13"/>
      <c r="C251" s="13"/>
      <c r="D251" s="13"/>
      <c r="E251" s="20"/>
      <c r="F251" s="15"/>
      <c r="G251" s="15"/>
      <c r="H251" s="15"/>
      <c r="I251" s="15"/>
      <c r="J251" s="8"/>
      <c r="K251" s="8"/>
      <c r="L251" s="8"/>
      <c r="M251" s="8"/>
      <c r="N251" s="8"/>
    </row>
    <row r="252" spans="1:14" ht="21.75" x14ac:dyDescent="0.5">
      <c r="A252" s="13">
        <v>34</v>
      </c>
      <c r="B252" s="13" t="s">
        <v>3307</v>
      </c>
      <c r="C252" s="13" t="s">
        <v>3215</v>
      </c>
      <c r="D252" s="13" t="s">
        <v>3317</v>
      </c>
      <c r="E252" s="20">
        <v>300000</v>
      </c>
      <c r="F252" s="15">
        <v>300000</v>
      </c>
      <c r="G252" s="15">
        <v>300000</v>
      </c>
      <c r="H252" s="15" t="s">
        <v>3217</v>
      </c>
      <c r="I252" s="387" t="s">
        <v>28</v>
      </c>
      <c r="J252" s="8"/>
      <c r="K252" s="8"/>
      <c r="L252" s="8"/>
      <c r="M252" s="8"/>
      <c r="N252" s="8"/>
    </row>
    <row r="253" spans="1:14" ht="21.75" x14ac:dyDescent="0.5">
      <c r="A253" s="13"/>
      <c r="B253" s="13" t="s">
        <v>3320</v>
      </c>
      <c r="C253" s="13" t="s">
        <v>3316</v>
      </c>
      <c r="D253" s="13" t="s">
        <v>3312</v>
      </c>
      <c r="E253" s="20"/>
      <c r="F253" s="15"/>
      <c r="G253" s="15"/>
      <c r="H253" s="15" t="s">
        <v>3319</v>
      </c>
      <c r="I253" s="15"/>
      <c r="J253" s="8"/>
      <c r="K253" s="8"/>
      <c r="L253" s="8"/>
      <c r="M253" s="8"/>
      <c r="N253" s="8"/>
    </row>
    <row r="254" spans="1:14" ht="21.75" x14ac:dyDescent="0.5">
      <c r="A254" s="13"/>
      <c r="B254" s="13"/>
      <c r="C254" s="13" t="s">
        <v>3309</v>
      </c>
      <c r="D254" s="131" t="s">
        <v>3318</v>
      </c>
      <c r="E254" s="20"/>
      <c r="F254" s="15"/>
      <c r="G254" s="15"/>
      <c r="H254" s="15"/>
      <c r="I254" s="15"/>
      <c r="J254" s="8"/>
      <c r="K254" s="8"/>
      <c r="L254" s="8"/>
      <c r="M254" s="8"/>
      <c r="N254" s="8"/>
    </row>
    <row r="255" spans="1:14" ht="21.75" x14ac:dyDescent="0.5">
      <c r="A255" s="13"/>
      <c r="B255" s="13"/>
      <c r="C255" s="13"/>
      <c r="D255" s="13" t="s">
        <v>3212</v>
      </c>
      <c r="E255" s="20"/>
      <c r="F255" s="15"/>
      <c r="G255" s="15"/>
      <c r="H255" s="15"/>
      <c r="I255" s="15"/>
      <c r="J255" s="8"/>
      <c r="K255" s="8"/>
      <c r="L255" s="8"/>
      <c r="M255" s="8"/>
      <c r="N255" s="8"/>
    </row>
    <row r="256" spans="1:14" ht="21.75" x14ac:dyDescent="0.5">
      <c r="A256" s="13"/>
      <c r="B256" s="13"/>
      <c r="C256" s="13"/>
      <c r="D256" s="13" t="s">
        <v>3213</v>
      </c>
      <c r="E256" s="20"/>
      <c r="F256" s="15"/>
      <c r="G256" s="15"/>
      <c r="H256" s="15"/>
      <c r="I256" s="15"/>
      <c r="J256" s="8"/>
      <c r="K256" s="8"/>
      <c r="L256" s="8"/>
      <c r="M256" s="8"/>
      <c r="N256" s="8"/>
    </row>
    <row r="257" spans="1:14" ht="21.75" x14ac:dyDescent="0.5">
      <c r="A257" s="13"/>
      <c r="B257" s="13"/>
      <c r="C257" s="13"/>
      <c r="D257" s="13" t="s">
        <v>3214</v>
      </c>
      <c r="E257" s="20"/>
      <c r="F257" s="15"/>
      <c r="G257" s="15"/>
      <c r="H257" s="15"/>
      <c r="I257" s="15"/>
      <c r="J257" s="8"/>
      <c r="K257" s="8"/>
      <c r="L257" s="8"/>
      <c r="M257" s="8"/>
      <c r="N257" s="8"/>
    </row>
    <row r="258" spans="1:14" ht="21.75" x14ac:dyDescent="0.5">
      <c r="A258" s="13"/>
      <c r="B258" s="13"/>
      <c r="C258" s="13"/>
      <c r="D258" s="13" t="s">
        <v>2627</v>
      </c>
      <c r="E258" s="20"/>
      <c r="F258" s="15"/>
      <c r="G258" s="15"/>
      <c r="H258" s="15"/>
      <c r="I258" s="15"/>
      <c r="J258" s="8"/>
      <c r="K258" s="8"/>
      <c r="L258" s="8"/>
      <c r="M258" s="8"/>
      <c r="N258" s="8"/>
    </row>
    <row r="259" spans="1:14" ht="4.1500000000000004" customHeight="1" x14ac:dyDescent="0.5">
      <c r="A259" s="13"/>
      <c r="B259" s="13"/>
      <c r="C259" s="13"/>
      <c r="D259" s="13"/>
      <c r="E259" s="20"/>
      <c r="F259" s="15"/>
      <c r="G259" s="15"/>
      <c r="H259" s="15"/>
      <c r="I259" s="15"/>
      <c r="J259" s="8"/>
      <c r="K259" s="8"/>
      <c r="L259" s="8"/>
      <c r="M259" s="8"/>
      <c r="N259" s="8"/>
    </row>
    <row r="260" spans="1:14" ht="21.75" x14ac:dyDescent="0.5">
      <c r="A260" s="13">
        <v>35</v>
      </c>
      <c r="B260" s="13" t="s">
        <v>2975</v>
      </c>
      <c r="C260" s="13" t="s">
        <v>3215</v>
      </c>
      <c r="D260" s="13" t="s">
        <v>3304</v>
      </c>
      <c r="E260" s="20">
        <v>300000</v>
      </c>
      <c r="F260" s="15">
        <v>300000</v>
      </c>
      <c r="G260" s="15">
        <v>300000</v>
      </c>
      <c r="H260" s="15" t="s">
        <v>3217</v>
      </c>
      <c r="I260" s="387" t="s">
        <v>28</v>
      </c>
      <c r="J260" s="8">
        <f>SUM(E245:E260)</f>
        <v>900000</v>
      </c>
      <c r="K260" s="8">
        <f>SUM(F245:F260)</f>
        <v>900000</v>
      </c>
      <c r="L260" s="8">
        <f>SUM(G245:G260)</f>
        <v>900000</v>
      </c>
      <c r="M260" s="8"/>
      <c r="N260" s="8"/>
    </row>
    <row r="261" spans="1:14" ht="21.75" x14ac:dyDescent="0.5">
      <c r="A261" s="13"/>
      <c r="B261" s="13" t="s">
        <v>3302</v>
      </c>
      <c r="C261" s="13" t="s">
        <v>3303</v>
      </c>
      <c r="D261" s="13" t="s">
        <v>3219</v>
      </c>
      <c r="E261" s="20"/>
      <c r="F261" s="15"/>
      <c r="G261" s="15"/>
      <c r="H261" s="15" t="s">
        <v>3305</v>
      </c>
      <c r="I261" s="15"/>
      <c r="J261" s="8"/>
      <c r="K261" s="8"/>
      <c r="L261" s="8"/>
      <c r="M261" s="8"/>
      <c r="N261" s="8"/>
    </row>
    <row r="262" spans="1:14" ht="21.75" x14ac:dyDescent="0.5">
      <c r="A262" s="13"/>
      <c r="B262" s="13"/>
      <c r="C262" s="13" t="s">
        <v>2654</v>
      </c>
      <c r="D262" s="13" t="s">
        <v>3212</v>
      </c>
      <c r="E262" s="20"/>
      <c r="F262" s="15"/>
      <c r="G262" s="15"/>
      <c r="H262" s="15"/>
      <c r="I262" s="15"/>
      <c r="J262" s="8"/>
      <c r="K262" s="8"/>
      <c r="L262" s="8"/>
      <c r="M262" s="8"/>
      <c r="N262" s="8"/>
    </row>
    <row r="263" spans="1:14" ht="21.75" x14ac:dyDescent="0.5">
      <c r="A263" s="13"/>
      <c r="B263" s="13"/>
      <c r="C263" s="13"/>
      <c r="D263" s="13" t="s">
        <v>3213</v>
      </c>
      <c r="E263" s="20"/>
      <c r="F263" s="15"/>
      <c r="G263" s="15"/>
      <c r="H263" s="15"/>
      <c r="I263" s="15"/>
      <c r="J263" s="8"/>
      <c r="K263" s="8"/>
      <c r="L263" s="8"/>
      <c r="M263" s="8"/>
      <c r="N263" s="8"/>
    </row>
    <row r="264" spans="1:14" ht="21.75" x14ac:dyDescent="0.5">
      <c r="A264" s="13"/>
      <c r="B264" s="13"/>
      <c r="C264" s="13"/>
      <c r="D264" s="13" t="s">
        <v>3214</v>
      </c>
      <c r="E264" s="20"/>
      <c r="F264" s="15"/>
      <c r="G264" s="15"/>
      <c r="H264" s="15"/>
      <c r="I264" s="15"/>
      <c r="J264" s="8"/>
      <c r="K264" s="8"/>
      <c r="L264" s="8"/>
      <c r="M264" s="8"/>
      <c r="N264" s="8"/>
    </row>
    <row r="265" spans="1:14" ht="21.75" x14ac:dyDescent="0.5">
      <c r="A265" s="16"/>
      <c r="B265" s="16"/>
      <c r="C265" s="16"/>
      <c r="D265" s="16" t="s">
        <v>2627</v>
      </c>
      <c r="E265" s="21"/>
      <c r="F265" s="18"/>
      <c r="G265" s="18"/>
      <c r="H265" s="18"/>
      <c r="I265" s="18">
        <f>SUM(I240+1)</f>
        <v>360</v>
      </c>
      <c r="J265" s="8"/>
      <c r="K265" s="8"/>
      <c r="L265" s="8"/>
      <c r="M265" s="8"/>
      <c r="N265" s="8"/>
    </row>
    <row r="266" spans="1:14" ht="21.75" x14ac:dyDescent="0.5">
      <c r="A266" s="1" t="s">
        <v>32</v>
      </c>
      <c r="B266" s="1"/>
      <c r="C266" s="1"/>
      <c r="D266" s="1"/>
      <c r="E266" s="2"/>
      <c r="F266" s="2"/>
      <c r="G266" s="2"/>
      <c r="H266" s="1"/>
      <c r="I266" s="1"/>
      <c r="J266" s="8"/>
      <c r="K266" s="8"/>
      <c r="L266" s="8"/>
      <c r="M266" s="8"/>
      <c r="N266" s="8"/>
    </row>
    <row r="267" spans="1:14" ht="21.75" x14ac:dyDescent="0.5">
      <c r="A267" s="1" t="s">
        <v>34</v>
      </c>
      <c r="B267" s="1"/>
      <c r="C267" s="1"/>
      <c r="D267" s="1"/>
      <c r="E267" s="2"/>
      <c r="F267" s="2"/>
      <c r="G267" s="2"/>
      <c r="H267" s="1"/>
      <c r="I267" s="1"/>
      <c r="J267" s="8"/>
      <c r="K267" s="8"/>
      <c r="L267" s="8"/>
      <c r="M267" s="8"/>
      <c r="N267" s="8"/>
    </row>
    <row r="268" spans="1:14" ht="21.75" x14ac:dyDescent="0.5">
      <c r="A268" s="668" t="s">
        <v>5</v>
      </c>
      <c r="B268" s="670" t="s">
        <v>6</v>
      </c>
      <c r="C268" s="672" t="s">
        <v>7</v>
      </c>
      <c r="D268" s="670" t="s">
        <v>8</v>
      </c>
      <c r="E268" s="667" t="s">
        <v>9</v>
      </c>
      <c r="F268" s="667"/>
      <c r="G268" s="667"/>
      <c r="H268" s="385" t="s">
        <v>10</v>
      </c>
      <c r="I268" s="384" t="s">
        <v>11</v>
      </c>
      <c r="J268" s="8"/>
      <c r="K268" s="8"/>
      <c r="L268" s="8"/>
      <c r="M268" s="8"/>
      <c r="N268" s="8"/>
    </row>
    <row r="269" spans="1:14" ht="21.75" x14ac:dyDescent="0.5">
      <c r="A269" s="669"/>
      <c r="B269" s="671"/>
      <c r="C269" s="676"/>
      <c r="D269" s="671"/>
      <c r="E269" s="383" t="s">
        <v>12</v>
      </c>
      <c r="F269" s="383" t="s">
        <v>13</v>
      </c>
      <c r="G269" s="383" t="s">
        <v>14</v>
      </c>
      <c r="H269" s="6" t="s">
        <v>15</v>
      </c>
      <c r="I269" s="7" t="s">
        <v>16</v>
      </c>
      <c r="J269" s="8"/>
      <c r="K269" s="8"/>
      <c r="L269" s="8"/>
      <c r="M269" s="8"/>
      <c r="N269" s="8"/>
    </row>
    <row r="270" spans="1:14" ht="21.75" x14ac:dyDescent="0.5">
      <c r="A270" s="10">
        <v>36</v>
      </c>
      <c r="B270" s="10" t="s">
        <v>3221</v>
      </c>
      <c r="C270" s="10" t="s">
        <v>3222</v>
      </c>
      <c r="D270" s="19" t="s">
        <v>3223</v>
      </c>
      <c r="E270" s="12">
        <v>20000</v>
      </c>
      <c r="F270" s="12">
        <v>20000</v>
      </c>
      <c r="G270" s="11">
        <v>20000</v>
      </c>
      <c r="H270" s="19" t="s">
        <v>3224</v>
      </c>
      <c r="I270" s="386" t="s">
        <v>28</v>
      </c>
      <c r="J270" s="8"/>
      <c r="K270" s="8"/>
      <c r="L270" s="8"/>
      <c r="M270" s="8"/>
      <c r="N270" s="8"/>
    </row>
    <row r="271" spans="1:14" ht="21.75" x14ac:dyDescent="0.5">
      <c r="A271" s="13"/>
      <c r="B271" s="13" t="s">
        <v>3225</v>
      </c>
      <c r="C271" s="13" t="s">
        <v>3226</v>
      </c>
      <c r="D271" s="20" t="s">
        <v>3227</v>
      </c>
      <c r="E271" s="15"/>
      <c r="F271" s="15"/>
      <c r="G271" s="14"/>
      <c r="H271" s="20" t="s">
        <v>3228</v>
      </c>
      <c r="I271" s="15"/>
      <c r="J271" s="8"/>
      <c r="K271" s="8"/>
      <c r="L271" s="8"/>
      <c r="M271" s="8"/>
      <c r="N271" s="8"/>
    </row>
    <row r="272" spans="1:14" ht="21.75" x14ac:dyDescent="0.5">
      <c r="A272" s="13"/>
      <c r="B272" s="13" t="s">
        <v>1209</v>
      </c>
      <c r="C272" s="13" t="s">
        <v>3229</v>
      </c>
      <c r="D272" s="20" t="s">
        <v>3230</v>
      </c>
      <c r="E272" s="15"/>
      <c r="F272" s="15"/>
      <c r="G272" s="14"/>
      <c r="H272" s="20" t="s">
        <v>3231</v>
      </c>
      <c r="I272" s="15"/>
      <c r="J272" s="8"/>
      <c r="K272" s="8"/>
      <c r="L272" s="8"/>
      <c r="M272" s="8"/>
      <c r="N272" s="8"/>
    </row>
    <row r="273" spans="1:14" ht="21.75" x14ac:dyDescent="0.5">
      <c r="A273" s="13"/>
      <c r="B273" s="13"/>
      <c r="C273" s="13" t="s">
        <v>3232</v>
      </c>
      <c r="D273" s="20"/>
      <c r="E273" s="15"/>
      <c r="F273" s="15"/>
      <c r="G273" s="14"/>
      <c r="H273" s="20" t="s">
        <v>3233</v>
      </c>
      <c r="I273" s="15"/>
      <c r="J273" s="8"/>
      <c r="K273" s="8"/>
      <c r="L273" s="8"/>
      <c r="M273" s="8"/>
      <c r="N273" s="8"/>
    </row>
    <row r="274" spans="1:14" ht="21.75" x14ac:dyDescent="0.5">
      <c r="A274" s="13"/>
      <c r="B274" s="13"/>
      <c r="C274" s="13" t="s">
        <v>3234</v>
      </c>
      <c r="D274" s="20"/>
      <c r="E274" s="15"/>
      <c r="F274" s="15"/>
      <c r="G274" s="14"/>
      <c r="H274" s="20" t="s">
        <v>3235</v>
      </c>
      <c r="I274" s="15"/>
      <c r="J274" s="8"/>
      <c r="K274" s="8"/>
      <c r="L274" s="8"/>
      <c r="M274" s="8"/>
      <c r="N274" s="8"/>
    </row>
    <row r="275" spans="1:14" ht="3" customHeight="1" x14ac:dyDescent="0.5">
      <c r="A275" s="13"/>
      <c r="B275" s="13"/>
      <c r="C275" s="13"/>
      <c r="D275" s="20"/>
      <c r="E275" s="15"/>
      <c r="F275" s="15"/>
      <c r="G275" s="14"/>
      <c r="H275" s="20"/>
      <c r="I275" s="15"/>
      <c r="J275" s="8"/>
      <c r="K275" s="8"/>
      <c r="L275" s="8"/>
      <c r="M275" s="8"/>
      <c r="N275" s="8"/>
    </row>
    <row r="276" spans="1:14" ht="21.75" x14ac:dyDescent="0.5">
      <c r="A276" s="13">
        <v>37</v>
      </c>
      <c r="B276" s="13" t="s">
        <v>3236</v>
      </c>
      <c r="C276" s="13" t="s">
        <v>3237</v>
      </c>
      <c r="D276" s="20" t="s">
        <v>3118</v>
      </c>
      <c r="E276" s="15">
        <v>0</v>
      </c>
      <c r="F276" s="15">
        <v>30000</v>
      </c>
      <c r="G276" s="14">
        <v>30000</v>
      </c>
      <c r="H276" s="20" t="s">
        <v>3238</v>
      </c>
      <c r="I276" s="387" t="s">
        <v>28</v>
      </c>
      <c r="J276" s="8">
        <f>SUM(E270:E276)</f>
        <v>20000</v>
      </c>
      <c r="K276" s="8">
        <f>SUM(F270:F276)</f>
        <v>50000</v>
      </c>
      <c r="L276" s="8">
        <f>SUM(G270:G276)</f>
        <v>50000</v>
      </c>
      <c r="M276" s="8"/>
      <c r="N276" s="8"/>
    </row>
    <row r="277" spans="1:14" ht="21.75" x14ac:dyDescent="0.5">
      <c r="A277" s="13"/>
      <c r="B277" s="13" t="s">
        <v>3239</v>
      </c>
      <c r="C277" s="13" t="s">
        <v>3240</v>
      </c>
      <c r="D277" s="20" t="s">
        <v>3119</v>
      </c>
      <c r="E277" s="15" t="s">
        <v>534</v>
      </c>
      <c r="F277" s="15"/>
      <c r="G277" s="14"/>
      <c r="H277" s="20" t="s">
        <v>3240</v>
      </c>
      <c r="I277" s="15"/>
      <c r="J277" s="8">
        <f>SUM(J1:J276)</f>
        <v>7602900</v>
      </c>
      <c r="K277" s="8">
        <f>SUM(K1:K276)</f>
        <v>12562900</v>
      </c>
      <c r="L277" s="8">
        <f>SUM(L1:L276)</f>
        <v>12562900</v>
      </c>
      <c r="M277" s="8"/>
      <c r="N277" s="8"/>
    </row>
    <row r="278" spans="1:14" ht="21.75" x14ac:dyDescent="0.5">
      <c r="A278" s="13"/>
      <c r="B278" s="13"/>
      <c r="C278" s="13" t="s">
        <v>3241</v>
      </c>
      <c r="D278" s="20" t="s">
        <v>3120</v>
      </c>
      <c r="E278" s="15"/>
      <c r="F278" s="15"/>
      <c r="G278" s="14"/>
      <c r="H278" s="20" t="s">
        <v>3241</v>
      </c>
      <c r="I278" s="15"/>
      <c r="J278" s="8"/>
      <c r="K278" s="8"/>
      <c r="L278" s="8"/>
      <c r="M278" s="8"/>
      <c r="N278" s="8"/>
    </row>
    <row r="279" spans="1:14" ht="21.75" x14ac:dyDescent="0.5">
      <c r="A279" s="13"/>
      <c r="B279" s="13"/>
      <c r="C279" s="13" t="s">
        <v>3242</v>
      </c>
      <c r="D279" s="20" t="s">
        <v>3121</v>
      </c>
      <c r="E279" s="15"/>
      <c r="F279" s="15"/>
      <c r="G279" s="14"/>
      <c r="H279" s="20" t="s">
        <v>3242</v>
      </c>
      <c r="I279" s="15"/>
      <c r="J279" s="8"/>
      <c r="K279" s="8"/>
      <c r="L279" s="8"/>
      <c r="M279" s="8"/>
      <c r="N279" s="8"/>
    </row>
    <row r="280" spans="1:14" ht="21.75" x14ac:dyDescent="0.5">
      <c r="A280" s="13"/>
      <c r="B280" s="13"/>
      <c r="C280" s="13" t="s">
        <v>3243</v>
      </c>
      <c r="D280" s="20"/>
      <c r="E280" s="15"/>
      <c r="F280" s="15"/>
      <c r="G280" s="14"/>
      <c r="H280" s="20" t="s">
        <v>3243</v>
      </c>
      <c r="I280" s="15"/>
      <c r="J280" s="8"/>
      <c r="K280" s="8"/>
      <c r="L280" s="8"/>
      <c r="M280" s="8"/>
      <c r="N280" s="8"/>
    </row>
    <row r="281" spans="1:14" ht="3" customHeight="1" x14ac:dyDescent="0.5">
      <c r="A281" s="13"/>
      <c r="B281" s="13"/>
      <c r="C281" s="13"/>
      <c r="D281" s="20"/>
      <c r="E281" s="15"/>
      <c r="F281" s="15"/>
      <c r="G281" s="14"/>
      <c r="H281" s="20"/>
      <c r="I281" s="15"/>
      <c r="J281" s="8"/>
      <c r="K281" s="8"/>
      <c r="L281" s="8"/>
      <c r="M281" s="8"/>
      <c r="N281" s="8"/>
    </row>
    <row r="282" spans="1:14" ht="21.75" x14ac:dyDescent="0.5">
      <c r="A282" s="13">
        <v>38</v>
      </c>
      <c r="B282" s="20" t="s">
        <v>3744</v>
      </c>
      <c r="C282" s="14" t="s">
        <v>4377</v>
      </c>
      <c r="D282" s="20" t="s">
        <v>4378</v>
      </c>
      <c r="E282" s="14">
        <v>2000000</v>
      </c>
      <c r="F282" s="20">
        <v>2000000</v>
      </c>
      <c r="G282" s="64">
        <v>2000000</v>
      </c>
      <c r="H282" s="24" t="s">
        <v>4319</v>
      </c>
      <c r="I282" s="85" t="s">
        <v>3743</v>
      </c>
      <c r="J282" s="8"/>
      <c r="K282" s="8"/>
      <c r="L282" s="8"/>
      <c r="M282" s="8"/>
      <c r="N282" s="8"/>
    </row>
    <row r="283" spans="1:14" ht="21.75" x14ac:dyDescent="0.5">
      <c r="A283" s="13"/>
      <c r="B283" s="20" t="s">
        <v>4379</v>
      </c>
      <c r="C283" s="14" t="s">
        <v>4380</v>
      </c>
      <c r="D283" s="20" t="s">
        <v>4381</v>
      </c>
      <c r="E283" s="14"/>
      <c r="F283" s="20"/>
      <c r="G283" s="483"/>
      <c r="H283" s="24" t="s">
        <v>4322</v>
      </c>
      <c r="I283" s="85"/>
      <c r="J283" s="8"/>
      <c r="K283" s="8"/>
      <c r="L283" s="8"/>
      <c r="M283" s="8"/>
      <c r="N283" s="8"/>
    </row>
    <row r="284" spans="1:14" ht="21.75" x14ac:dyDescent="0.5">
      <c r="A284" s="13"/>
      <c r="B284" s="20"/>
      <c r="C284" s="14" t="s">
        <v>4382</v>
      </c>
      <c r="D284" s="20" t="s">
        <v>4383</v>
      </c>
      <c r="E284" s="14"/>
      <c r="F284" s="20"/>
      <c r="G284" s="483"/>
      <c r="H284" s="24" t="s">
        <v>28</v>
      </c>
      <c r="I284" s="85"/>
      <c r="J284" s="8"/>
      <c r="K284" s="8"/>
      <c r="L284" s="8"/>
      <c r="M284" s="8"/>
      <c r="N284" s="8"/>
    </row>
    <row r="285" spans="1:14" ht="21.75" x14ac:dyDescent="0.5">
      <c r="A285" s="13"/>
      <c r="B285" s="20"/>
      <c r="C285" s="14"/>
      <c r="D285" s="20" t="s">
        <v>4384</v>
      </c>
      <c r="E285" s="14"/>
      <c r="F285" s="20"/>
      <c r="G285" s="483"/>
      <c r="H285" s="24"/>
      <c r="I285" s="85"/>
      <c r="J285" s="8"/>
      <c r="K285" s="8"/>
      <c r="L285" s="8"/>
      <c r="M285" s="8"/>
      <c r="N285" s="8"/>
    </row>
    <row r="286" spans="1:14" ht="21.75" x14ac:dyDescent="0.5">
      <c r="A286" s="13"/>
      <c r="B286" s="20"/>
      <c r="C286" s="14"/>
      <c r="D286" s="20" t="s">
        <v>4385</v>
      </c>
      <c r="E286" s="14"/>
      <c r="F286" s="20"/>
      <c r="G286" s="483"/>
      <c r="H286" s="24"/>
      <c r="I286" s="85"/>
      <c r="J286" s="8"/>
      <c r="K286" s="8"/>
      <c r="L286" s="8"/>
      <c r="M286" s="8"/>
      <c r="N286" s="8"/>
    </row>
    <row r="287" spans="1:14" ht="21.75" x14ac:dyDescent="0.5">
      <c r="A287" s="13"/>
      <c r="B287" s="20"/>
      <c r="C287" s="59"/>
      <c r="D287" s="20" t="s">
        <v>4386</v>
      </c>
      <c r="E287" s="14"/>
      <c r="F287" s="20"/>
      <c r="G287" s="483"/>
      <c r="H287" s="24"/>
      <c r="I287" s="85"/>
      <c r="J287" s="8"/>
      <c r="K287" s="8"/>
      <c r="L287" s="8"/>
      <c r="M287" s="8"/>
      <c r="N287" s="8"/>
    </row>
    <row r="288" spans="1:14" ht="21.75" x14ac:dyDescent="0.5">
      <c r="A288" s="13"/>
      <c r="B288" s="20"/>
      <c r="C288" s="59"/>
      <c r="D288" s="20" t="s">
        <v>4387</v>
      </c>
      <c r="E288" s="14"/>
      <c r="F288" s="20"/>
      <c r="G288" s="483"/>
      <c r="H288" s="24"/>
      <c r="I288" s="85"/>
      <c r="J288" s="8"/>
      <c r="K288" s="8"/>
      <c r="L288" s="8"/>
      <c r="M288" s="8"/>
      <c r="N288" s="8"/>
    </row>
    <row r="289" spans="1:14" ht="21.75" x14ac:dyDescent="0.5">
      <c r="A289" s="13"/>
      <c r="B289" s="20"/>
      <c r="C289" s="14"/>
      <c r="D289" s="20" t="s">
        <v>4330</v>
      </c>
      <c r="E289" s="14"/>
      <c r="F289" s="20"/>
      <c r="G289" s="483"/>
      <c r="H289" s="24"/>
      <c r="I289" s="85"/>
      <c r="J289" s="8"/>
      <c r="K289" s="8"/>
      <c r="L289" s="8"/>
      <c r="M289" s="8"/>
      <c r="N289" s="8"/>
    </row>
    <row r="290" spans="1:14" ht="21.75" x14ac:dyDescent="0.5">
      <c r="A290" s="16"/>
      <c r="B290" s="21"/>
      <c r="C290" s="17"/>
      <c r="D290" s="21" t="s">
        <v>4331</v>
      </c>
      <c r="E290" s="17"/>
      <c r="F290" s="21"/>
      <c r="G290" s="607"/>
      <c r="H290" s="81"/>
      <c r="I290" s="594">
        <f>SUM(I265+1)</f>
        <v>361</v>
      </c>
      <c r="J290" s="8"/>
      <c r="K290" s="8"/>
      <c r="L290" s="8"/>
      <c r="M290" s="8"/>
      <c r="N290" s="8"/>
    </row>
    <row r="291" spans="1:14" ht="21.75" x14ac:dyDescent="0.5">
      <c r="A291" s="14"/>
      <c r="B291" s="14"/>
      <c r="C291" s="14"/>
      <c r="D291" s="14"/>
      <c r="E291" s="14"/>
      <c r="F291" s="14"/>
      <c r="G291" s="43"/>
      <c r="H291" s="43"/>
      <c r="I291" s="43"/>
      <c r="J291" s="8"/>
      <c r="K291" s="8"/>
      <c r="L291" s="8"/>
      <c r="M291" s="8"/>
      <c r="N291" s="8"/>
    </row>
    <row r="292" spans="1:14" ht="21.75" x14ac:dyDescent="0.5">
      <c r="A292" s="14"/>
      <c r="B292" s="14"/>
      <c r="C292" s="14"/>
      <c r="D292" s="379"/>
      <c r="E292" s="378"/>
      <c r="F292" s="378"/>
      <c r="G292" s="378"/>
      <c r="H292" s="14"/>
      <c r="I292" s="14"/>
      <c r="J292" s="8"/>
      <c r="K292" s="8"/>
      <c r="L292" s="8"/>
      <c r="M292" s="8"/>
      <c r="N292" s="8"/>
    </row>
    <row r="293" spans="1:14" ht="21.75" x14ac:dyDescent="0.5">
      <c r="A293" s="14"/>
      <c r="B293" s="14"/>
      <c r="C293" s="14"/>
      <c r="D293" s="379"/>
      <c r="E293" s="378"/>
      <c r="F293" s="378"/>
      <c r="G293" s="378"/>
      <c r="H293" s="14"/>
      <c r="I293" s="14"/>
      <c r="J293" s="8"/>
      <c r="K293" s="8"/>
      <c r="L293" s="8"/>
      <c r="M293" s="8"/>
      <c r="N293" s="8"/>
    </row>
    <row r="294" spans="1:14" ht="21.75" x14ac:dyDescent="0.5">
      <c r="A294" s="14"/>
      <c r="B294" s="14"/>
      <c r="C294" s="14"/>
      <c r="D294" s="14"/>
      <c r="E294" s="14"/>
      <c r="F294" s="14"/>
      <c r="G294" s="14"/>
      <c r="H294" s="14"/>
      <c r="I294" s="14"/>
      <c r="J294" s="8"/>
      <c r="K294" s="8"/>
      <c r="L294" s="8"/>
      <c r="M294" s="8"/>
      <c r="N294" s="8"/>
    </row>
    <row r="295" spans="1:14" ht="21.75" x14ac:dyDescent="0.5">
      <c r="A295" s="14"/>
      <c r="B295" s="14"/>
      <c r="C295" s="14"/>
      <c r="D295" s="14"/>
      <c r="E295" s="14"/>
      <c r="F295" s="14"/>
      <c r="G295" s="14"/>
      <c r="H295" s="14"/>
      <c r="I295" s="14"/>
      <c r="J295" s="8"/>
      <c r="K295" s="8"/>
      <c r="L295" s="8"/>
      <c r="M295" s="8"/>
      <c r="N295" s="8"/>
    </row>
    <row r="296" spans="1:14" ht="21.75" x14ac:dyDescent="0.5">
      <c r="A296" s="14"/>
      <c r="B296" s="14"/>
      <c r="C296" s="14"/>
      <c r="D296" s="14"/>
      <c r="E296" s="14"/>
      <c r="F296" s="14"/>
      <c r="G296" s="14"/>
      <c r="H296" s="14"/>
      <c r="I296" s="14"/>
      <c r="J296" s="8"/>
      <c r="K296" s="8"/>
      <c r="L296" s="8"/>
      <c r="M296" s="8"/>
      <c r="N296" s="8"/>
    </row>
    <row r="297" spans="1:14" ht="21.75" x14ac:dyDescent="0.5">
      <c r="A297" s="14"/>
      <c r="B297" s="14"/>
      <c r="C297" s="14"/>
      <c r="D297" s="14"/>
      <c r="E297" s="14"/>
      <c r="F297" s="14"/>
      <c r="G297" s="14"/>
      <c r="H297" s="14"/>
      <c r="I297" s="14"/>
      <c r="J297" s="8"/>
      <c r="K297" s="8"/>
      <c r="L297" s="8"/>
      <c r="M297" s="8"/>
      <c r="N297" s="8"/>
    </row>
    <row r="298" spans="1:14" ht="21.75" x14ac:dyDescent="0.5">
      <c r="A298" s="14"/>
      <c r="B298" s="14"/>
      <c r="C298" s="14"/>
      <c r="D298" s="14"/>
      <c r="E298" s="14"/>
      <c r="F298" s="14"/>
      <c r="G298" s="14"/>
      <c r="H298" s="14"/>
      <c r="I298" s="14"/>
      <c r="J298" s="8"/>
      <c r="K298" s="8"/>
      <c r="L298" s="8"/>
      <c r="M298" s="8"/>
      <c r="N298" s="8"/>
    </row>
    <row r="299" spans="1:14" ht="21.75" x14ac:dyDescent="0.5">
      <c r="A299" s="14"/>
      <c r="B299" s="14"/>
      <c r="C299" s="14"/>
      <c r="D299" s="379"/>
      <c r="E299" s="14"/>
      <c r="F299" s="14"/>
      <c r="G299" s="14"/>
      <c r="H299" s="14"/>
      <c r="I299" s="14"/>
      <c r="J299" s="8"/>
      <c r="K299" s="8"/>
      <c r="L299" s="8"/>
      <c r="M299" s="8"/>
      <c r="N299" s="8"/>
    </row>
    <row r="300" spans="1:14" ht="21.75" x14ac:dyDescent="0.5">
      <c r="A300" s="14"/>
      <c r="B300" s="14"/>
      <c r="C300" s="14"/>
      <c r="D300" s="379"/>
      <c r="E300" s="14"/>
      <c r="F300" s="14"/>
      <c r="G300" s="14"/>
      <c r="H300" s="14"/>
      <c r="I300" s="14"/>
      <c r="J300" s="8"/>
      <c r="K300" s="8"/>
      <c r="L300" s="8"/>
      <c r="M300" s="8"/>
      <c r="N300" s="8"/>
    </row>
    <row r="301" spans="1:14" ht="21.75" x14ac:dyDescent="0.5">
      <c r="A301" s="14"/>
      <c r="B301" s="14"/>
      <c r="C301" s="14"/>
      <c r="D301" s="14"/>
      <c r="E301" s="14"/>
      <c r="F301" s="14"/>
      <c r="G301" s="14"/>
      <c r="H301" s="14"/>
      <c r="I301" s="14"/>
      <c r="J301" s="8"/>
      <c r="K301" s="8"/>
      <c r="L301" s="8"/>
      <c r="M301" s="8"/>
      <c r="N301" s="8"/>
    </row>
    <row r="302" spans="1:14" ht="21.75" x14ac:dyDescent="0.5">
      <c r="A302" s="14"/>
      <c r="B302" s="14"/>
      <c r="C302" s="14"/>
      <c r="D302" s="14"/>
      <c r="E302" s="14"/>
      <c r="F302" s="14"/>
      <c r="G302" s="14"/>
      <c r="H302" s="14"/>
      <c r="I302" s="14"/>
      <c r="J302" s="8"/>
      <c r="K302" s="8"/>
      <c r="L302" s="8"/>
      <c r="M302" s="8"/>
      <c r="N302" s="8"/>
    </row>
    <row r="303" spans="1:14" ht="21.75" x14ac:dyDescent="0.5">
      <c r="A303" s="14"/>
      <c r="B303" s="14"/>
      <c r="C303" s="14"/>
      <c r="D303" s="14"/>
      <c r="E303" s="14"/>
      <c r="F303" s="14"/>
      <c r="G303" s="14"/>
      <c r="H303" s="14"/>
      <c r="I303" s="14"/>
      <c r="J303" s="8"/>
      <c r="K303" s="8"/>
      <c r="L303" s="8"/>
      <c r="M303" s="8"/>
      <c r="N303" s="8"/>
    </row>
    <row r="304" spans="1:14" ht="21.75" x14ac:dyDescent="0.5">
      <c r="A304" s="14"/>
      <c r="B304" s="14"/>
      <c r="C304" s="14"/>
      <c r="D304" s="14"/>
      <c r="E304" s="14"/>
      <c r="F304" s="14"/>
      <c r="G304" s="14"/>
      <c r="H304" s="14"/>
      <c r="I304" s="14"/>
      <c r="J304" s="8"/>
      <c r="K304" s="8"/>
      <c r="L304" s="8"/>
      <c r="M304" s="8"/>
      <c r="N304" s="8"/>
    </row>
    <row r="305" spans="1:14" ht="21.75" x14ac:dyDescent="0.5">
      <c r="A305" s="14"/>
      <c r="B305" s="14"/>
      <c r="C305" s="14"/>
      <c r="D305" s="14"/>
      <c r="E305" s="14"/>
      <c r="F305" s="14"/>
      <c r="G305" s="14"/>
      <c r="H305" s="14"/>
      <c r="I305" s="14"/>
      <c r="J305" s="8"/>
      <c r="K305" s="8"/>
      <c r="L305" s="8"/>
      <c r="M305" s="8"/>
      <c r="N305" s="8"/>
    </row>
    <row r="306" spans="1:14" ht="21.75" x14ac:dyDescent="0.5">
      <c r="A306" s="14"/>
      <c r="B306" s="14"/>
      <c r="C306" s="14"/>
      <c r="D306" s="14"/>
      <c r="E306" s="14"/>
      <c r="F306" s="14"/>
      <c r="G306" s="14"/>
      <c r="H306" s="14"/>
      <c r="I306" s="14"/>
      <c r="J306" s="8"/>
      <c r="K306" s="8"/>
      <c r="L306" s="8"/>
      <c r="M306" s="8"/>
      <c r="N306" s="8"/>
    </row>
    <row r="307" spans="1:14" ht="21.75" x14ac:dyDescent="0.5">
      <c r="A307" s="14"/>
      <c r="B307" s="14"/>
      <c r="C307" s="14"/>
      <c r="D307" s="14"/>
      <c r="E307" s="14"/>
      <c r="F307" s="14"/>
      <c r="G307" s="14"/>
      <c r="H307" s="14"/>
      <c r="I307" s="14"/>
      <c r="J307" s="8"/>
      <c r="K307" s="8"/>
      <c r="L307" s="8"/>
      <c r="M307" s="8"/>
      <c r="N307" s="8"/>
    </row>
    <row r="308" spans="1:14" ht="21.75" x14ac:dyDescent="0.5">
      <c r="A308" s="14"/>
      <c r="B308" s="14"/>
      <c r="C308" s="14"/>
      <c r="D308" s="14"/>
      <c r="E308" s="14"/>
      <c r="F308" s="14"/>
      <c r="G308" s="14"/>
      <c r="H308" s="14"/>
      <c r="I308" s="14"/>
      <c r="J308" s="8"/>
      <c r="K308" s="8"/>
      <c r="L308" s="8"/>
      <c r="M308" s="8"/>
      <c r="N308" s="8"/>
    </row>
    <row r="309" spans="1:14" ht="21.75" x14ac:dyDescent="0.5">
      <c r="A309" s="14"/>
      <c r="B309" s="14"/>
      <c r="C309" s="14"/>
      <c r="D309" s="14"/>
      <c r="E309" s="14"/>
      <c r="F309" s="14"/>
      <c r="G309" s="14"/>
      <c r="H309" s="14"/>
      <c r="I309" s="14"/>
      <c r="J309" s="8"/>
      <c r="K309" s="8"/>
      <c r="L309" s="8"/>
      <c r="M309" s="8"/>
      <c r="N309" s="8"/>
    </row>
    <row r="310" spans="1:14" ht="21.75" x14ac:dyDescent="0.5">
      <c r="A310" s="14"/>
      <c r="B310" s="14"/>
      <c r="C310" s="14"/>
      <c r="D310" s="14"/>
      <c r="E310" s="14"/>
      <c r="F310" s="14"/>
      <c r="G310" s="14"/>
      <c r="H310" s="14"/>
      <c r="I310" s="14"/>
      <c r="J310" s="8"/>
      <c r="K310" s="8"/>
      <c r="L310" s="8"/>
      <c r="M310" s="8"/>
      <c r="N310" s="8"/>
    </row>
    <row r="311" spans="1:14" ht="21.75" x14ac:dyDescent="0.5">
      <c r="A311" s="14"/>
      <c r="B311" s="14"/>
      <c r="C311" s="14"/>
      <c r="D311" s="14"/>
      <c r="E311" s="14"/>
      <c r="F311" s="14"/>
      <c r="G311" s="14"/>
      <c r="H311" s="14"/>
      <c r="I311" s="14"/>
      <c r="J311" s="8"/>
      <c r="K311" s="8"/>
      <c r="L311" s="8"/>
      <c r="M311" s="8"/>
      <c r="N311" s="8"/>
    </row>
    <row r="312" spans="1:14" ht="21.75" x14ac:dyDescent="0.5">
      <c r="A312" s="14"/>
      <c r="B312" s="14"/>
      <c r="C312" s="14"/>
      <c r="D312" s="14"/>
      <c r="E312" s="14"/>
      <c r="F312" s="14"/>
      <c r="G312" s="14"/>
      <c r="H312" s="14"/>
      <c r="I312" s="14"/>
      <c r="J312" s="8"/>
      <c r="K312" s="8"/>
      <c r="L312" s="8"/>
      <c r="M312" s="8"/>
      <c r="N312" s="8"/>
    </row>
    <row r="313" spans="1:14" ht="21.75" x14ac:dyDescent="0.5">
      <c r="A313" s="14"/>
      <c r="B313" s="14"/>
      <c r="C313" s="14"/>
      <c r="D313" s="14"/>
      <c r="E313" s="14"/>
      <c r="F313" s="14"/>
      <c r="G313" s="14"/>
      <c r="H313" s="14"/>
      <c r="I313" s="14"/>
      <c r="J313" s="8"/>
      <c r="K313" s="8"/>
      <c r="L313" s="8"/>
      <c r="M313" s="8"/>
      <c r="N313" s="8"/>
    </row>
    <row r="314" spans="1:14" ht="21.75" x14ac:dyDescent="0.5">
      <c r="A314" s="14"/>
      <c r="B314" s="14"/>
      <c r="C314" s="14"/>
      <c r="D314" s="14"/>
      <c r="E314" s="14"/>
      <c r="F314" s="14"/>
      <c r="G314" s="14"/>
      <c r="H314" s="14"/>
      <c r="I314" s="14"/>
      <c r="J314" s="8"/>
      <c r="K314" s="8"/>
      <c r="L314" s="8"/>
      <c r="M314" s="8"/>
      <c r="N314" s="8"/>
    </row>
    <row r="315" spans="1:14" ht="21.75" x14ac:dyDescent="0.5">
      <c r="A315" s="14"/>
      <c r="B315" s="14"/>
      <c r="C315" s="14"/>
      <c r="D315" s="14"/>
      <c r="E315" s="14"/>
      <c r="F315" s="14"/>
      <c r="G315" s="14"/>
      <c r="H315" s="14"/>
      <c r="I315" s="14"/>
      <c r="J315" s="8"/>
      <c r="K315" s="8"/>
      <c r="L315" s="8"/>
      <c r="M315" s="8"/>
      <c r="N315" s="8"/>
    </row>
    <row r="316" spans="1:14" ht="21.75" x14ac:dyDescent="0.5">
      <c r="A316" s="14"/>
      <c r="B316" s="14"/>
      <c r="C316" s="14"/>
      <c r="D316" s="14"/>
      <c r="E316" s="14"/>
      <c r="F316" s="14"/>
      <c r="G316" s="14"/>
      <c r="H316" s="14"/>
      <c r="I316" s="14"/>
      <c r="J316" s="8"/>
      <c r="K316" s="8"/>
      <c r="L316" s="8"/>
      <c r="M316" s="8"/>
      <c r="N316" s="8"/>
    </row>
    <row r="317" spans="1:14" ht="21.75" x14ac:dyDescent="0.5">
      <c r="A317" s="14"/>
      <c r="B317" s="14"/>
      <c r="C317" s="14"/>
      <c r="D317" s="14"/>
      <c r="E317" s="14"/>
      <c r="F317" s="14"/>
      <c r="G317" s="14"/>
      <c r="H317" s="14"/>
      <c r="I317" s="14"/>
      <c r="J317" s="8"/>
      <c r="K317" s="8"/>
      <c r="L317" s="8"/>
      <c r="M317" s="8"/>
      <c r="N317" s="8"/>
    </row>
    <row r="318" spans="1:14" ht="21.75" x14ac:dyDescent="0.5">
      <c r="A318" s="14"/>
      <c r="B318" s="14"/>
      <c r="C318" s="14"/>
      <c r="D318" s="14"/>
      <c r="E318" s="14"/>
      <c r="F318" s="14"/>
      <c r="G318" s="14"/>
      <c r="H318" s="14"/>
      <c r="I318" s="14"/>
      <c r="J318" s="8"/>
      <c r="K318" s="8"/>
      <c r="L318" s="8"/>
      <c r="M318" s="8"/>
      <c r="N318" s="8"/>
    </row>
    <row r="319" spans="1:14" ht="21.75" x14ac:dyDescent="0.5">
      <c r="A319" s="14"/>
      <c r="B319" s="14"/>
      <c r="C319" s="14"/>
      <c r="D319" s="14"/>
      <c r="E319" s="14"/>
      <c r="F319" s="14"/>
      <c r="G319" s="14"/>
      <c r="H319" s="14"/>
      <c r="I319" s="14"/>
      <c r="J319" s="8"/>
      <c r="K319" s="8"/>
      <c r="L319" s="8"/>
      <c r="M319" s="8"/>
      <c r="N319" s="8"/>
    </row>
    <row r="320" spans="1:14" ht="21.75" x14ac:dyDescent="0.5">
      <c r="A320" s="14"/>
      <c r="B320" s="14"/>
      <c r="C320" s="14"/>
      <c r="D320" s="14"/>
      <c r="E320" s="14"/>
      <c r="F320" s="14"/>
      <c r="G320" s="14"/>
      <c r="H320" s="14"/>
      <c r="I320" s="14"/>
      <c r="J320" s="8"/>
      <c r="K320" s="8"/>
      <c r="L320" s="8"/>
      <c r="M320" s="8"/>
      <c r="N320" s="8"/>
    </row>
    <row r="321" spans="1:14" ht="21.75" x14ac:dyDescent="0.5">
      <c r="A321" s="14"/>
      <c r="B321" s="14"/>
      <c r="C321" s="14"/>
      <c r="D321" s="14"/>
      <c r="E321" s="14"/>
      <c r="F321" s="14"/>
      <c r="G321" s="14"/>
      <c r="H321" s="14"/>
      <c r="I321" s="14"/>
      <c r="J321" s="8"/>
      <c r="K321" s="8"/>
      <c r="L321" s="8"/>
      <c r="M321" s="8"/>
      <c r="N321" s="8"/>
    </row>
    <row r="322" spans="1:14" ht="21.75" x14ac:dyDescent="0.5">
      <c r="A322" s="14"/>
      <c r="B322" s="14"/>
      <c r="C322" s="14"/>
      <c r="D322" s="14"/>
      <c r="E322" s="14"/>
      <c r="F322" s="14"/>
      <c r="G322" s="14"/>
      <c r="H322" s="14"/>
      <c r="I322" s="14"/>
      <c r="J322" s="8"/>
      <c r="K322" s="8"/>
      <c r="L322" s="8"/>
      <c r="M322" s="8"/>
      <c r="N322" s="8"/>
    </row>
    <row r="323" spans="1:14" ht="21.75" x14ac:dyDescent="0.5">
      <c r="A323" s="14"/>
      <c r="B323" s="14"/>
      <c r="C323" s="14"/>
      <c r="D323" s="14"/>
      <c r="E323" s="14"/>
      <c r="F323" s="14"/>
      <c r="G323" s="14"/>
      <c r="H323" s="14"/>
      <c r="I323" s="14"/>
      <c r="J323" s="8"/>
      <c r="K323" s="8"/>
      <c r="L323" s="8"/>
      <c r="M323" s="8"/>
      <c r="N323" s="8"/>
    </row>
    <row r="324" spans="1:14" ht="21.75" x14ac:dyDescent="0.5">
      <c r="A324" s="14"/>
      <c r="B324" s="14"/>
      <c r="C324" s="14"/>
      <c r="D324" s="14"/>
      <c r="E324" s="14"/>
      <c r="F324" s="14"/>
      <c r="G324" s="14"/>
      <c r="H324" s="14"/>
      <c r="I324" s="14"/>
      <c r="J324" s="8"/>
      <c r="K324" s="8"/>
      <c r="L324" s="8"/>
      <c r="M324" s="8"/>
      <c r="N324" s="8"/>
    </row>
    <row r="325" spans="1:14" ht="21.75" x14ac:dyDescent="0.5">
      <c r="A325" s="14"/>
      <c r="B325" s="14"/>
      <c r="C325" s="14"/>
      <c r="D325" s="14"/>
      <c r="E325" s="14"/>
      <c r="F325" s="14"/>
      <c r="G325" s="14"/>
      <c r="H325" s="14"/>
      <c r="I325" s="14"/>
      <c r="J325" s="8"/>
      <c r="K325" s="8"/>
      <c r="L325" s="8"/>
      <c r="M325" s="8"/>
      <c r="N325" s="8"/>
    </row>
    <row r="326" spans="1:14" ht="21.75" x14ac:dyDescent="0.5">
      <c r="A326" s="14"/>
      <c r="B326" s="14"/>
      <c r="C326" s="14"/>
      <c r="D326" s="14"/>
      <c r="E326" s="14"/>
      <c r="F326" s="14"/>
      <c r="G326" s="14"/>
      <c r="H326" s="14"/>
      <c r="I326" s="14"/>
      <c r="J326" s="8"/>
      <c r="K326" s="8"/>
      <c r="L326" s="8"/>
      <c r="M326" s="8"/>
      <c r="N326" s="8"/>
    </row>
    <row r="327" spans="1:14" ht="21.75" x14ac:dyDescent="0.5">
      <c r="A327" s="14"/>
      <c r="B327" s="14"/>
      <c r="C327" s="14"/>
      <c r="D327" s="14"/>
      <c r="E327" s="14"/>
      <c r="F327" s="14"/>
      <c r="G327" s="14"/>
      <c r="H327" s="14"/>
      <c r="I327" s="14"/>
      <c r="J327" s="8"/>
      <c r="K327" s="8"/>
      <c r="L327" s="8"/>
      <c r="M327" s="8"/>
      <c r="N327" s="8"/>
    </row>
    <row r="328" spans="1:14" ht="21.75" x14ac:dyDescent="0.5">
      <c r="A328" s="14"/>
      <c r="B328" s="14"/>
      <c r="C328" s="14"/>
      <c r="D328" s="14"/>
      <c r="E328" s="14"/>
      <c r="F328" s="14"/>
      <c r="G328" s="14"/>
      <c r="H328" s="14"/>
      <c r="I328" s="14"/>
      <c r="J328" s="8"/>
      <c r="K328" s="8"/>
      <c r="L328" s="8"/>
      <c r="M328" s="8"/>
      <c r="N328" s="8"/>
    </row>
    <row r="329" spans="1:14" ht="21.75" x14ac:dyDescent="0.5">
      <c r="A329" s="14"/>
      <c r="B329" s="14"/>
      <c r="C329" s="14"/>
      <c r="D329" s="14"/>
      <c r="E329" s="14"/>
      <c r="F329" s="14"/>
      <c r="G329" s="14"/>
      <c r="H329" s="14"/>
      <c r="I329" s="14"/>
      <c r="J329" s="8"/>
      <c r="K329" s="8"/>
      <c r="L329" s="8"/>
      <c r="M329" s="8"/>
      <c r="N329" s="8"/>
    </row>
    <row r="330" spans="1:14" ht="21.75" x14ac:dyDescent="0.5">
      <c r="A330" s="14"/>
      <c r="B330" s="14"/>
      <c r="C330" s="14"/>
      <c r="D330" s="14"/>
      <c r="E330" s="14"/>
      <c r="F330" s="14"/>
      <c r="G330" s="14"/>
      <c r="H330" s="14"/>
      <c r="I330" s="14"/>
      <c r="J330" s="8"/>
      <c r="K330" s="8"/>
      <c r="L330" s="8"/>
      <c r="M330" s="8"/>
      <c r="N330" s="8"/>
    </row>
    <row r="331" spans="1:14" ht="21.75" x14ac:dyDescent="0.5">
      <c r="A331" s="14"/>
      <c r="B331" s="14"/>
      <c r="C331" s="14"/>
      <c r="D331" s="14"/>
      <c r="E331" s="14"/>
      <c r="F331" s="14"/>
      <c r="G331" s="14"/>
      <c r="H331" s="14"/>
      <c r="I331" s="14"/>
      <c r="J331" s="8"/>
      <c r="K331" s="8"/>
      <c r="L331" s="8"/>
      <c r="M331" s="8"/>
      <c r="N331" s="8"/>
    </row>
    <row r="332" spans="1:14" ht="21.75" x14ac:dyDescent="0.5">
      <c r="A332" s="14"/>
      <c r="B332" s="14"/>
      <c r="C332" s="14"/>
      <c r="D332" s="14"/>
      <c r="E332" s="14"/>
      <c r="F332" s="14"/>
      <c r="G332" s="14"/>
      <c r="H332" s="14"/>
      <c r="I332" s="14"/>
      <c r="J332" s="8"/>
      <c r="K332" s="8"/>
      <c r="L332" s="8"/>
      <c r="M332" s="8"/>
      <c r="N332" s="8"/>
    </row>
    <row r="333" spans="1:14" ht="21.75" x14ac:dyDescent="0.5">
      <c r="A333" s="14"/>
      <c r="B333" s="14"/>
      <c r="C333" s="14"/>
      <c r="D333" s="14"/>
      <c r="E333" s="14"/>
      <c r="F333" s="14"/>
      <c r="G333" s="14"/>
      <c r="H333" s="14"/>
      <c r="I333" s="14"/>
      <c r="J333" s="8"/>
      <c r="K333" s="8"/>
      <c r="L333" s="8"/>
      <c r="M333" s="8"/>
      <c r="N333" s="8"/>
    </row>
    <row r="334" spans="1:14" ht="21.75" x14ac:dyDescent="0.5">
      <c r="A334" s="14"/>
      <c r="B334" s="14"/>
      <c r="C334" s="14"/>
      <c r="D334" s="14"/>
      <c r="E334" s="14"/>
      <c r="F334" s="14"/>
      <c r="G334" s="14"/>
      <c r="H334" s="14"/>
      <c r="I334" s="14"/>
      <c r="J334" s="8"/>
      <c r="K334" s="8"/>
      <c r="L334" s="8"/>
      <c r="M334" s="8"/>
      <c r="N334" s="8"/>
    </row>
    <row r="335" spans="1:14" ht="21.75" x14ac:dyDescent="0.5">
      <c r="A335" s="14"/>
      <c r="B335" s="14"/>
      <c r="C335" s="14"/>
      <c r="D335" s="14"/>
      <c r="E335" s="14"/>
      <c r="F335" s="14"/>
      <c r="G335" s="14"/>
      <c r="H335" s="14"/>
      <c r="I335" s="14"/>
      <c r="J335" s="8"/>
      <c r="K335" s="8"/>
      <c r="L335" s="8"/>
      <c r="M335" s="8"/>
      <c r="N335" s="8"/>
    </row>
    <row r="336" spans="1:14" ht="21.75" x14ac:dyDescent="0.5">
      <c r="A336" s="14"/>
      <c r="B336" s="14"/>
      <c r="C336" s="14"/>
      <c r="D336" s="14"/>
      <c r="E336" s="14"/>
      <c r="F336" s="14"/>
      <c r="G336" s="14"/>
      <c r="H336" s="14"/>
      <c r="I336" s="14"/>
      <c r="J336" s="8"/>
      <c r="K336" s="8"/>
      <c r="L336" s="8"/>
      <c r="M336" s="8"/>
      <c r="N336" s="8"/>
    </row>
    <row r="337" spans="1:14" ht="21.75" x14ac:dyDescent="0.5">
      <c r="A337" s="14"/>
      <c r="B337" s="14"/>
      <c r="C337" s="14"/>
      <c r="D337" s="14"/>
      <c r="E337" s="14"/>
      <c r="F337" s="14"/>
      <c r="G337" s="14"/>
      <c r="H337" s="14"/>
      <c r="I337" s="14"/>
      <c r="J337" s="8"/>
      <c r="K337" s="8"/>
      <c r="L337" s="8"/>
      <c r="M337" s="8"/>
      <c r="N337" s="8"/>
    </row>
    <row r="338" spans="1:14" ht="21.75" x14ac:dyDescent="0.5">
      <c r="A338" s="14"/>
      <c r="B338" s="14"/>
      <c r="C338" s="14"/>
      <c r="D338" s="14"/>
      <c r="E338" s="14"/>
      <c r="F338" s="14"/>
      <c r="G338" s="14"/>
      <c r="H338" s="14"/>
      <c r="I338" s="14"/>
      <c r="J338" s="8"/>
      <c r="K338" s="8"/>
      <c r="L338" s="8"/>
      <c r="M338" s="8"/>
      <c r="N338" s="8"/>
    </row>
    <row r="339" spans="1:14" ht="21.75" x14ac:dyDescent="0.5">
      <c r="A339" s="14"/>
      <c r="B339" s="14"/>
      <c r="C339" s="14"/>
      <c r="D339" s="14"/>
      <c r="E339" s="14"/>
      <c r="F339" s="14"/>
      <c r="G339" s="14"/>
      <c r="H339" s="14"/>
      <c r="I339" s="14"/>
      <c r="J339" s="8"/>
      <c r="K339" s="8"/>
      <c r="L339" s="8"/>
      <c r="M339" s="8"/>
      <c r="N339" s="8"/>
    </row>
    <row r="340" spans="1:14" ht="21.75" x14ac:dyDescent="0.5">
      <c r="A340" s="14"/>
      <c r="B340" s="14"/>
      <c r="C340" s="14"/>
      <c r="D340" s="14"/>
      <c r="E340" s="14"/>
      <c r="F340" s="14"/>
      <c r="G340" s="14"/>
      <c r="H340" s="14"/>
      <c r="I340" s="14"/>
      <c r="J340" s="8"/>
      <c r="K340" s="8"/>
      <c r="L340" s="8"/>
      <c r="M340" s="8"/>
      <c r="N340" s="8"/>
    </row>
    <row r="341" spans="1:14" ht="21.75" x14ac:dyDescent="0.5">
      <c r="A341" s="14"/>
      <c r="B341" s="14"/>
      <c r="C341" s="14"/>
      <c r="D341" s="14"/>
      <c r="E341" s="14"/>
      <c r="F341" s="14"/>
      <c r="G341" s="14"/>
      <c r="H341" s="14"/>
      <c r="I341" s="14"/>
      <c r="J341" s="8"/>
      <c r="K341" s="8"/>
      <c r="L341" s="8"/>
      <c r="M341" s="8"/>
      <c r="N341" s="8"/>
    </row>
    <row r="342" spans="1:14" ht="21.75" x14ac:dyDescent="0.5">
      <c r="A342" s="14"/>
      <c r="B342" s="14"/>
      <c r="C342" s="14"/>
      <c r="D342" s="14"/>
      <c r="E342" s="14"/>
      <c r="F342" s="14"/>
      <c r="G342" s="14"/>
      <c r="H342" s="14"/>
      <c r="I342" s="14"/>
      <c r="J342" s="8"/>
      <c r="K342" s="8"/>
      <c r="L342" s="8"/>
      <c r="M342" s="8"/>
      <c r="N342" s="8"/>
    </row>
    <row r="343" spans="1:14" ht="21.75" x14ac:dyDescent="0.5">
      <c r="A343" s="14"/>
      <c r="B343" s="14"/>
      <c r="C343" s="14"/>
      <c r="D343" s="14"/>
      <c r="E343" s="14"/>
      <c r="F343" s="14"/>
      <c r="G343" s="14"/>
      <c r="H343" s="14"/>
      <c r="I343" s="14"/>
      <c r="J343" s="8"/>
      <c r="K343" s="8"/>
      <c r="L343" s="8"/>
      <c r="M343" s="8"/>
      <c r="N343" s="8"/>
    </row>
    <row r="344" spans="1:14" ht="21.75" x14ac:dyDescent="0.5">
      <c r="A344" s="14"/>
      <c r="B344" s="14"/>
      <c r="C344" s="14"/>
      <c r="D344" s="14"/>
      <c r="E344" s="14"/>
      <c r="F344" s="14"/>
      <c r="G344" s="14"/>
      <c r="H344" s="14"/>
      <c r="I344" s="14"/>
      <c r="J344" s="8"/>
      <c r="K344" s="8"/>
      <c r="L344" s="8"/>
      <c r="M344" s="8"/>
      <c r="N344" s="8"/>
    </row>
    <row r="345" spans="1:14" ht="21.75" x14ac:dyDescent="0.5">
      <c r="A345" s="14"/>
      <c r="B345" s="14"/>
      <c r="C345" s="14"/>
      <c r="D345" s="14"/>
      <c r="E345" s="14"/>
      <c r="F345" s="14"/>
      <c r="G345" s="14"/>
      <c r="H345" s="14"/>
      <c r="I345" s="14"/>
      <c r="J345" s="8"/>
      <c r="K345" s="8"/>
      <c r="L345" s="8"/>
      <c r="M345" s="8"/>
      <c r="N345" s="8"/>
    </row>
    <row r="346" spans="1:14" ht="21.75" x14ac:dyDescent="0.5">
      <c r="A346" s="14"/>
      <c r="B346" s="14"/>
      <c r="C346" s="14"/>
      <c r="D346" s="14"/>
      <c r="E346" s="14"/>
      <c r="F346" s="14"/>
      <c r="G346" s="14"/>
      <c r="H346" s="14"/>
      <c r="I346" s="14"/>
      <c r="J346" s="8"/>
      <c r="K346" s="8"/>
      <c r="L346" s="8"/>
      <c r="M346" s="8"/>
      <c r="N346" s="8"/>
    </row>
    <row r="347" spans="1:14" ht="21.75" x14ac:dyDescent="0.5">
      <c r="A347" s="14"/>
      <c r="B347" s="14"/>
      <c r="C347" s="14"/>
      <c r="D347" s="14"/>
      <c r="E347" s="14"/>
      <c r="F347" s="14"/>
      <c r="G347" s="14"/>
      <c r="H347" s="14"/>
      <c r="I347" s="14"/>
      <c r="J347" s="8"/>
      <c r="K347" s="8"/>
      <c r="L347" s="8"/>
      <c r="M347" s="8"/>
      <c r="N347" s="8"/>
    </row>
    <row r="348" spans="1:14" ht="21.75" x14ac:dyDescent="0.5">
      <c r="A348" s="14"/>
      <c r="B348" s="14"/>
      <c r="C348" s="14"/>
      <c r="D348" s="14"/>
      <c r="E348" s="14"/>
      <c r="F348" s="14"/>
      <c r="G348" s="14"/>
      <c r="H348" s="14"/>
      <c r="I348" s="14"/>
      <c r="J348" s="8"/>
      <c r="K348" s="8"/>
      <c r="L348" s="8"/>
      <c r="M348" s="8"/>
      <c r="N348" s="8"/>
    </row>
    <row r="349" spans="1:14" ht="21.75" x14ac:dyDescent="0.5">
      <c r="A349" s="14"/>
      <c r="B349" s="14"/>
      <c r="C349" s="14"/>
      <c r="D349" s="14"/>
      <c r="E349" s="14"/>
      <c r="F349" s="14"/>
      <c r="G349" s="14"/>
      <c r="H349" s="14"/>
      <c r="I349" s="14"/>
      <c r="J349" s="8"/>
      <c r="K349" s="8"/>
      <c r="L349" s="8"/>
      <c r="M349" s="8"/>
      <c r="N349" s="8"/>
    </row>
    <row r="350" spans="1:14" ht="21.75" x14ac:dyDescent="0.5">
      <c r="A350" s="14"/>
      <c r="B350" s="14"/>
      <c r="C350" s="14"/>
      <c r="D350" s="14"/>
      <c r="E350" s="14"/>
      <c r="F350" s="14"/>
      <c r="G350" s="14"/>
      <c r="H350" s="14"/>
      <c r="I350" s="14"/>
      <c r="J350" s="8"/>
      <c r="K350" s="8"/>
      <c r="L350" s="8"/>
      <c r="M350" s="8"/>
      <c r="N350" s="8"/>
    </row>
    <row r="351" spans="1:14" ht="21.75" x14ac:dyDescent="0.5">
      <c r="A351" s="14"/>
      <c r="B351" s="14"/>
      <c r="C351" s="14"/>
      <c r="D351" s="14"/>
      <c r="E351" s="14"/>
      <c r="F351" s="14"/>
      <c r="G351" s="14"/>
      <c r="H351" s="14"/>
      <c r="I351" s="14"/>
      <c r="J351" s="8"/>
      <c r="K351" s="8"/>
      <c r="L351" s="8"/>
      <c r="M351" s="8"/>
      <c r="N351" s="8"/>
    </row>
    <row r="352" spans="1:14" ht="21.75" x14ac:dyDescent="0.5">
      <c r="A352" s="14"/>
      <c r="B352" s="14"/>
      <c r="C352" s="14"/>
      <c r="D352" s="14"/>
      <c r="E352" s="14"/>
      <c r="F352" s="14"/>
      <c r="G352" s="14"/>
      <c r="H352" s="14"/>
      <c r="I352" s="14"/>
      <c r="J352" s="8"/>
      <c r="K352" s="8"/>
      <c r="L352" s="8"/>
      <c r="M352" s="8"/>
      <c r="N352" s="8"/>
    </row>
    <row r="353" spans="1:14" ht="21.75" x14ac:dyDescent="0.5">
      <c r="A353" s="14"/>
      <c r="B353" s="14"/>
      <c r="C353" s="14"/>
      <c r="D353" s="14"/>
      <c r="E353" s="14"/>
      <c r="F353" s="14"/>
      <c r="G353" s="14"/>
      <c r="H353" s="14"/>
      <c r="I353" s="14"/>
      <c r="J353" s="8"/>
      <c r="K353" s="8"/>
      <c r="L353" s="8"/>
      <c r="M353" s="8"/>
      <c r="N353" s="8"/>
    </row>
    <row r="354" spans="1:14" ht="21.75" x14ac:dyDescent="0.5">
      <c r="A354" s="14"/>
      <c r="B354" s="14"/>
      <c r="C354" s="14"/>
      <c r="D354" s="14"/>
      <c r="E354" s="14"/>
      <c r="F354" s="14"/>
      <c r="G354" s="14"/>
      <c r="H354" s="14"/>
      <c r="I354" s="14"/>
      <c r="J354" s="8"/>
      <c r="K354" s="8"/>
      <c r="L354" s="8"/>
      <c r="M354" s="8"/>
      <c r="N354" s="8"/>
    </row>
    <row r="355" spans="1:14" ht="21.75" x14ac:dyDescent="0.5">
      <c r="A355" s="14"/>
      <c r="B355" s="14"/>
      <c r="C355" s="14"/>
      <c r="D355" s="14"/>
      <c r="E355" s="14"/>
      <c r="F355" s="14"/>
      <c r="G355" s="14"/>
      <c r="H355" s="14"/>
      <c r="I355" s="14"/>
      <c r="J355" s="8"/>
      <c r="K355" s="8"/>
      <c r="L355" s="8"/>
      <c r="M355" s="8"/>
      <c r="N355" s="8"/>
    </row>
    <row r="356" spans="1:14" ht="21.75" x14ac:dyDescent="0.5">
      <c r="A356" s="14"/>
      <c r="B356" s="14"/>
      <c r="C356" s="14"/>
      <c r="D356" s="14"/>
      <c r="E356" s="14"/>
      <c r="F356" s="14"/>
      <c r="G356" s="14"/>
      <c r="H356" s="14"/>
      <c r="I356" s="14"/>
      <c r="J356" s="8"/>
      <c r="K356" s="8"/>
      <c r="L356" s="8"/>
      <c r="M356" s="8"/>
      <c r="N356" s="8"/>
    </row>
    <row r="357" spans="1:14" ht="21.75" x14ac:dyDescent="0.5">
      <c r="A357" s="14"/>
      <c r="B357" s="14"/>
      <c r="C357" s="14"/>
      <c r="D357" s="14"/>
      <c r="E357" s="14"/>
      <c r="F357" s="14"/>
      <c r="G357" s="14"/>
      <c r="H357" s="14"/>
      <c r="I357" s="14"/>
      <c r="J357" s="8"/>
      <c r="K357" s="8"/>
      <c r="L357" s="8"/>
      <c r="M357" s="8"/>
      <c r="N357" s="8"/>
    </row>
    <row r="358" spans="1:14" ht="21.75" x14ac:dyDescent="0.5">
      <c r="A358" s="14"/>
      <c r="B358" s="14"/>
      <c r="C358" s="14"/>
      <c r="D358" s="14"/>
      <c r="E358" s="14"/>
      <c r="F358" s="14"/>
      <c r="G358" s="14"/>
      <c r="H358" s="14"/>
      <c r="I358" s="14"/>
      <c r="J358" s="8"/>
      <c r="K358" s="8"/>
      <c r="L358" s="8"/>
      <c r="M358" s="8"/>
      <c r="N358" s="8"/>
    </row>
    <row r="359" spans="1:14" ht="21.75" x14ac:dyDescent="0.5">
      <c r="A359" s="14"/>
      <c r="B359" s="14"/>
      <c r="C359" s="14"/>
      <c r="D359" s="14"/>
      <c r="E359" s="14"/>
      <c r="F359" s="14"/>
      <c r="G359" s="14"/>
      <c r="H359" s="14"/>
      <c r="I359" s="14"/>
      <c r="J359" s="8"/>
      <c r="K359" s="8"/>
      <c r="L359" s="8"/>
      <c r="M359" s="8"/>
      <c r="N359" s="8"/>
    </row>
    <row r="360" spans="1:14" ht="21.75" x14ac:dyDescent="0.5">
      <c r="A360" s="14"/>
      <c r="B360" s="14"/>
      <c r="C360" s="14"/>
      <c r="D360" s="14"/>
      <c r="E360" s="14"/>
      <c r="F360" s="14"/>
      <c r="G360" s="14"/>
      <c r="H360" s="14"/>
      <c r="I360" s="14"/>
      <c r="J360" s="8"/>
      <c r="K360" s="8"/>
      <c r="L360" s="8"/>
      <c r="M360" s="8"/>
      <c r="N360" s="8"/>
    </row>
    <row r="361" spans="1:14" ht="21.75" x14ac:dyDescent="0.5">
      <c r="A361" s="14"/>
      <c r="B361" s="14"/>
      <c r="C361" s="14"/>
      <c r="D361" s="14"/>
      <c r="E361" s="14"/>
      <c r="F361" s="14"/>
      <c r="G361" s="14"/>
      <c r="H361" s="14"/>
      <c r="I361" s="14"/>
      <c r="J361" s="8"/>
      <c r="K361" s="8"/>
      <c r="L361" s="8"/>
      <c r="M361" s="8"/>
      <c r="N361" s="8"/>
    </row>
    <row r="362" spans="1:14" ht="21.75" x14ac:dyDescent="0.5">
      <c r="A362" s="14"/>
      <c r="B362" s="14"/>
      <c r="C362" s="14"/>
      <c r="D362" s="14"/>
      <c r="E362" s="14"/>
      <c r="F362" s="14"/>
      <c r="G362" s="14"/>
      <c r="H362" s="14"/>
      <c r="I362" s="14"/>
      <c r="J362" s="8"/>
      <c r="K362" s="8"/>
      <c r="L362" s="8"/>
      <c r="M362" s="8"/>
      <c r="N362" s="8"/>
    </row>
    <row r="363" spans="1:14" ht="21.75" x14ac:dyDescent="0.5">
      <c r="A363" s="14"/>
      <c r="B363" s="14"/>
      <c r="C363" s="14"/>
      <c r="D363" s="14"/>
      <c r="E363" s="14"/>
      <c r="F363" s="14"/>
      <c r="G363" s="14"/>
      <c r="H363" s="14"/>
      <c r="I363" s="14"/>
      <c r="J363" s="8"/>
      <c r="K363" s="8"/>
      <c r="L363" s="8"/>
      <c r="M363" s="8"/>
      <c r="N363" s="8"/>
    </row>
    <row r="364" spans="1:14" ht="21.75" x14ac:dyDescent="0.5">
      <c r="A364" s="14"/>
      <c r="B364" s="14"/>
      <c r="C364" s="14"/>
      <c r="D364" s="14"/>
      <c r="E364" s="14"/>
      <c r="F364" s="14"/>
      <c r="G364" s="14"/>
      <c r="H364" s="14"/>
      <c r="I364" s="14"/>
      <c r="J364" s="8"/>
      <c r="K364" s="8"/>
      <c r="L364" s="8"/>
      <c r="M364" s="8"/>
      <c r="N364" s="8"/>
    </row>
    <row r="365" spans="1:14" ht="21.75" x14ac:dyDescent="0.5">
      <c r="A365" s="14"/>
      <c r="B365" s="14"/>
      <c r="C365" s="14"/>
      <c r="D365" s="14"/>
      <c r="E365" s="14"/>
      <c r="F365" s="14"/>
      <c r="G365" s="14"/>
      <c r="H365" s="14"/>
      <c r="I365" s="14"/>
      <c r="J365" s="8"/>
      <c r="K365" s="8"/>
      <c r="L365" s="8"/>
      <c r="M365" s="8"/>
      <c r="N365" s="8"/>
    </row>
    <row r="366" spans="1:14" ht="21.75" x14ac:dyDescent="0.5">
      <c r="A366" s="14"/>
      <c r="B366" s="14"/>
      <c r="C366" s="14"/>
      <c r="D366" s="14"/>
      <c r="E366" s="14"/>
      <c r="F366" s="14"/>
      <c r="G366" s="14"/>
      <c r="H366" s="14"/>
      <c r="I366" s="14"/>
      <c r="J366" s="8"/>
      <c r="K366" s="8"/>
      <c r="L366" s="8"/>
      <c r="M366" s="8"/>
      <c r="N366" s="8"/>
    </row>
    <row r="367" spans="1:14" ht="21.75" x14ac:dyDescent="0.5">
      <c r="A367" s="14"/>
      <c r="B367" s="14"/>
      <c r="C367" s="14"/>
      <c r="D367" s="14"/>
      <c r="E367" s="14"/>
      <c r="F367" s="14"/>
      <c r="G367" s="14"/>
      <c r="H367" s="14"/>
      <c r="I367" s="14"/>
      <c r="J367" s="8"/>
      <c r="K367" s="8"/>
      <c r="L367" s="8"/>
      <c r="M367" s="8"/>
      <c r="N367" s="8"/>
    </row>
    <row r="368" spans="1:14" ht="21.75" x14ac:dyDescent="0.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</row>
    <row r="369" spans="1:14" ht="21.75" x14ac:dyDescent="0.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</row>
    <row r="370" spans="1:14" ht="21.75" x14ac:dyDescent="0.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</row>
    <row r="371" spans="1:14" ht="21.75" x14ac:dyDescent="0.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</row>
    <row r="372" spans="1:14" ht="21.75" x14ac:dyDescent="0.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</row>
    <row r="373" spans="1:14" ht="21.75" x14ac:dyDescent="0.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</row>
    <row r="374" spans="1:14" ht="21.75" x14ac:dyDescent="0.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</row>
    <row r="375" spans="1:14" ht="21.75" x14ac:dyDescent="0.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</row>
    <row r="376" spans="1:14" ht="21.75" x14ac:dyDescent="0.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</row>
    <row r="377" spans="1:14" ht="21.75" x14ac:dyDescent="0.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</row>
    <row r="378" spans="1:14" ht="21.75" x14ac:dyDescent="0.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</row>
    <row r="379" spans="1:14" ht="21.75" x14ac:dyDescent="0.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</row>
    <row r="380" spans="1:14" ht="21.75" x14ac:dyDescent="0.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</row>
    <row r="381" spans="1:14" ht="21.75" x14ac:dyDescent="0.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</row>
    <row r="382" spans="1:14" ht="21.75" x14ac:dyDescent="0.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</row>
    <row r="383" spans="1:14" ht="21.75" x14ac:dyDescent="0.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</row>
    <row r="384" spans="1:14" ht="21.75" x14ac:dyDescent="0.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</row>
    <row r="385" spans="1:14" ht="21.75" x14ac:dyDescent="0.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</row>
    <row r="386" spans="1:14" ht="21.75" x14ac:dyDescent="0.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</row>
    <row r="387" spans="1:14" ht="21.75" x14ac:dyDescent="0.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</row>
    <row r="388" spans="1:14" ht="21.75" x14ac:dyDescent="0.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</row>
    <row r="389" spans="1:14" ht="21.75" x14ac:dyDescent="0.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</row>
    <row r="390" spans="1:14" ht="21.75" x14ac:dyDescent="0.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</row>
    <row r="391" spans="1:14" ht="21.75" x14ac:dyDescent="0.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</row>
    <row r="392" spans="1:14" ht="21.75" x14ac:dyDescent="0.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</row>
    <row r="393" spans="1:14" ht="21.75" x14ac:dyDescent="0.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</row>
    <row r="394" spans="1:14" ht="21.75" x14ac:dyDescent="0.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</row>
    <row r="395" spans="1:14" ht="21.75" x14ac:dyDescent="0.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</row>
    <row r="396" spans="1:14" ht="21.75" x14ac:dyDescent="0.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</row>
    <row r="397" spans="1:14" ht="21.75" x14ac:dyDescent="0.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</row>
    <row r="398" spans="1:14" ht="21.75" x14ac:dyDescent="0.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</row>
    <row r="399" spans="1:14" ht="21.75" x14ac:dyDescent="0.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</row>
    <row r="400" spans="1:14" ht="21.75" x14ac:dyDescent="0.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</row>
    <row r="401" spans="1:14" ht="21.75" x14ac:dyDescent="0.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</row>
    <row r="402" spans="1:14" ht="21.75" x14ac:dyDescent="0.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</row>
    <row r="403" spans="1:14" ht="21.75" x14ac:dyDescent="0.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</row>
    <row r="404" spans="1:14" ht="21.75" x14ac:dyDescent="0.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</row>
    <row r="405" spans="1:14" ht="21.75" x14ac:dyDescent="0.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</row>
    <row r="406" spans="1:14" ht="21.75" x14ac:dyDescent="0.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</row>
    <row r="407" spans="1:14" ht="21.75" x14ac:dyDescent="0.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</row>
    <row r="408" spans="1:14" ht="21.75" x14ac:dyDescent="0.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</row>
    <row r="409" spans="1:14" ht="21.75" x14ac:dyDescent="0.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</row>
    <row r="410" spans="1:14" ht="21.75" x14ac:dyDescent="0.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</row>
    <row r="411" spans="1:14" ht="21.75" x14ac:dyDescent="0.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</row>
    <row r="412" spans="1:14" ht="21.75" x14ac:dyDescent="0.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</row>
    <row r="413" spans="1:14" ht="21.75" x14ac:dyDescent="0.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</row>
    <row r="414" spans="1:14" ht="21.75" x14ac:dyDescent="0.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</row>
    <row r="415" spans="1:14" ht="21.75" x14ac:dyDescent="0.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</row>
    <row r="416" spans="1:14" ht="21.75" x14ac:dyDescent="0.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</row>
    <row r="417" spans="1:14" ht="21.75" x14ac:dyDescent="0.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</row>
    <row r="418" spans="1:14" ht="21.75" x14ac:dyDescent="0.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</row>
    <row r="419" spans="1:14" ht="21.75" x14ac:dyDescent="0.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</row>
    <row r="420" spans="1:14" ht="21.75" x14ac:dyDescent="0.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</row>
    <row r="421" spans="1:14" ht="21.75" x14ac:dyDescent="0.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</row>
    <row r="422" spans="1:14" ht="21.75" x14ac:dyDescent="0.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</row>
    <row r="423" spans="1:14" ht="21.75" x14ac:dyDescent="0.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</row>
    <row r="424" spans="1:14" ht="21.75" x14ac:dyDescent="0.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</row>
    <row r="425" spans="1:14" ht="21.75" x14ac:dyDescent="0.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</row>
    <row r="426" spans="1:14" ht="21.75" x14ac:dyDescent="0.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</row>
    <row r="427" spans="1:14" ht="21.75" x14ac:dyDescent="0.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</row>
    <row r="428" spans="1:14" ht="21.75" x14ac:dyDescent="0.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</row>
    <row r="429" spans="1:14" ht="21.75" x14ac:dyDescent="0.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</row>
    <row r="430" spans="1:14" ht="21.75" x14ac:dyDescent="0.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</row>
    <row r="431" spans="1:14" ht="21.75" x14ac:dyDescent="0.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</row>
    <row r="432" spans="1:14" ht="21.75" x14ac:dyDescent="0.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</row>
    <row r="433" spans="1:14" ht="21.75" x14ac:dyDescent="0.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</row>
    <row r="434" spans="1:14" ht="21.75" x14ac:dyDescent="0.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</row>
    <row r="435" spans="1:14" ht="21.75" x14ac:dyDescent="0.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</row>
    <row r="436" spans="1:14" ht="21.75" x14ac:dyDescent="0.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</row>
    <row r="437" spans="1:14" ht="21.75" x14ac:dyDescent="0.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</row>
    <row r="438" spans="1:14" ht="21.75" x14ac:dyDescent="0.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</row>
    <row r="439" spans="1:14" ht="21.75" x14ac:dyDescent="0.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</row>
    <row r="440" spans="1:14" ht="21.75" x14ac:dyDescent="0.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</row>
    <row r="441" spans="1:14" ht="21.75" x14ac:dyDescent="0.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</row>
    <row r="442" spans="1:14" ht="21.75" x14ac:dyDescent="0.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</row>
    <row r="443" spans="1:14" ht="21.75" x14ac:dyDescent="0.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</row>
    <row r="444" spans="1:14" ht="21.75" x14ac:dyDescent="0.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</row>
    <row r="445" spans="1:14" ht="21.75" x14ac:dyDescent="0.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</row>
    <row r="446" spans="1:14" ht="21.75" x14ac:dyDescent="0.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</row>
    <row r="447" spans="1:14" ht="21.75" x14ac:dyDescent="0.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</row>
    <row r="448" spans="1:14" ht="21.75" x14ac:dyDescent="0.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</row>
    <row r="449" spans="1:14" ht="21.75" x14ac:dyDescent="0.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</row>
    <row r="450" spans="1:14" ht="21.75" x14ac:dyDescent="0.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</row>
    <row r="451" spans="1:14" ht="21.75" x14ac:dyDescent="0.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</row>
    <row r="452" spans="1:14" ht="21.75" x14ac:dyDescent="0.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</row>
    <row r="453" spans="1:14" ht="21.75" x14ac:dyDescent="0.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</row>
    <row r="454" spans="1:14" ht="21.75" x14ac:dyDescent="0.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</row>
    <row r="455" spans="1:14" ht="21.75" x14ac:dyDescent="0.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</row>
    <row r="456" spans="1:14" ht="21.75" x14ac:dyDescent="0.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</row>
    <row r="457" spans="1:14" ht="21.75" x14ac:dyDescent="0.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</row>
    <row r="458" spans="1:14" ht="21.75" x14ac:dyDescent="0.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</row>
    <row r="459" spans="1:14" ht="21.75" x14ac:dyDescent="0.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</row>
    <row r="460" spans="1:14" ht="21.75" x14ac:dyDescent="0.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</row>
    <row r="461" spans="1:14" ht="21.75" x14ac:dyDescent="0.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</row>
    <row r="462" spans="1:14" ht="21.75" x14ac:dyDescent="0.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</row>
    <row r="463" spans="1:14" ht="21.75" x14ac:dyDescent="0.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</row>
    <row r="464" spans="1:14" ht="21.75" x14ac:dyDescent="0.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</row>
    <row r="465" spans="1:14" ht="21.75" x14ac:dyDescent="0.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</row>
    <row r="466" spans="1:14" ht="21.75" x14ac:dyDescent="0.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</row>
    <row r="467" spans="1:14" ht="21.75" x14ac:dyDescent="0.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</row>
    <row r="468" spans="1:14" ht="21.75" x14ac:dyDescent="0.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</row>
    <row r="469" spans="1:14" ht="21.75" x14ac:dyDescent="0.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</row>
    <row r="470" spans="1:14" ht="21.75" x14ac:dyDescent="0.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</row>
    <row r="471" spans="1:14" ht="21.75" x14ac:dyDescent="0.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</row>
    <row r="472" spans="1:14" ht="21.75" x14ac:dyDescent="0.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</row>
    <row r="473" spans="1:14" ht="21.75" x14ac:dyDescent="0.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</row>
    <row r="474" spans="1:14" ht="21.75" x14ac:dyDescent="0.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</row>
    <row r="475" spans="1:14" ht="21.75" x14ac:dyDescent="0.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</row>
    <row r="476" spans="1:14" ht="21.75" x14ac:dyDescent="0.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</row>
    <row r="477" spans="1:14" ht="21.75" x14ac:dyDescent="0.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</row>
    <row r="478" spans="1:14" ht="21.75" x14ac:dyDescent="0.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</row>
    <row r="479" spans="1:14" ht="21.75" x14ac:dyDescent="0.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</row>
    <row r="480" spans="1:14" ht="21.75" x14ac:dyDescent="0.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</row>
    <row r="481" spans="1:14" ht="21.75" x14ac:dyDescent="0.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</row>
    <row r="482" spans="1:14" ht="21.75" x14ac:dyDescent="0.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</row>
    <row r="483" spans="1:14" ht="21.75" x14ac:dyDescent="0.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</row>
    <row r="484" spans="1:14" ht="21.75" x14ac:dyDescent="0.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</row>
    <row r="485" spans="1:14" ht="21.75" x14ac:dyDescent="0.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</row>
    <row r="486" spans="1:14" ht="21.75" x14ac:dyDescent="0.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</row>
    <row r="487" spans="1:14" ht="21.75" x14ac:dyDescent="0.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</row>
    <row r="488" spans="1:14" ht="21.75" x14ac:dyDescent="0.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</row>
    <row r="489" spans="1:14" ht="21.75" x14ac:dyDescent="0.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</row>
    <row r="490" spans="1:14" ht="21.75" x14ac:dyDescent="0.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</row>
    <row r="491" spans="1:14" ht="21.75" x14ac:dyDescent="0.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</row>
    <row r="492" spans="1:14" ht="21.75" x14ac:dyDescent="0.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</row>
    <row r="493" spans="1:14" ht="21.75" x14ac:dyDescent="0.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</row>
    <row r="494" spans="1:14" ht="21.75" x14ac:dyDescent="0.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</row>
    <row r="495" spans="1:14" ht="21.75" x14ac:dyDescent="0.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</row>
    <row r="496" spans="1:14" ht="21.75" x14ac:dyDescent="0.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</row>
    <row r="497" spans="1:14" ht="21.75" x14ac:dyDescent="0.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</row>
    <row r="498" spans="1:14" ht="21.75" x14ac:dyDescent="0.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</row>
    <row r="499" spans="1:14" ht="21.75" x14ac:dyDescent="0.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</row>
    <row r="500" spans="1:14" ht="21.75" x14ac:dyDescent="0.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</row>
    <row r="501" spans="1:14" ht="21.75" x14ac:dyDescent="0.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</row>
    <row r="502" spans="1:14" ht="21.75" x14ac:dyDescent="0.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</row>
    <row r="503" spans="1:14" ht="21.75" x14ac:dyDescent="0.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</row>
    <row r="504" spans="1:14" ht="21.75" x14ac:dyDescent="0.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</row>
    <row r="505" spans="1:14" ht="21.75" x14ac:dyDescent="0.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</row>
    <row r="506" spans="1:14" ht="21.75" x14ac:dyDescent="0.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</row>
    <row r="507" spans="1:14" ht="21.75" x14ac:dyDescent="0.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</row>
    <row r="508" spans="1:14" ht="21.75" x14ac:dyDescent="0.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</row>
    <row r="509" spans="1:14" ht="21.75" x14ac:dyDescent="0.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</row>
    <row r="510" spans="1:14" ht="21.75" x14ac:dyDescent="0.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</row>
    <row r="511" spans="1:14" ht="21.75" x14ac:dyDescent="0.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</row>
    <row r="512" spans="1:14" ht="21.75" x14ac:dyDescent="0.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</row>
    <row r="513" spans="1:14" ht="21.75" x14ac:dyDescent="0.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</row>
    <row r="514" spans="1:14" ht="21.75" x14ac:dyDescent="0.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</row>
    <row r="515" spans="1:14" ht="21.75" x14ac:dyDescent="0.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</row>
    <row r="516" spans="1:14" ht="21.75" x14ac:dyDescent="0.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</row>
    <row r="517" spans="1:14" ht="21.75" x14ac:dyDescent="0.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</row>
    <row r="518" spans="1:14" ht="21.75" x14ac:dyDescent="0.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</row>
    <row r="519" spans="1:14" ht="21.75" x14ac:dyDescent="0.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</row>
    <row r="520" spans="1:14" ht="21.75" x14ac:dyDescent="0.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</row>
    <row r="521" spans="1:14" ht="21.75" x14ac:dyDescent="0.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</row>
    <row r="522" spans="1:14" ht="21.75" x14ac:dyDescent="0.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</row>
    <row r="523" spans="1:14" ht="21.75" x14ac:dyDescent="0.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</row>
    <row r="524" spans="1:14" ht="21.75" x14ac:dyDescent="0.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</row>
    <row r="525" spans="1:14" ht="21.75" x14ac:dyDescent="0.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</row>
    <row r="526" spans="1:14" ht="21.75" x14ac:dyDescent="0.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</row>
    <row r="527" spans="1:14" ht="21.75" x14ac:dyDescent="0.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</row>
    <row r="528" spans="1:14" ht="21.75" x14ac:dyDescent="0.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</row>
    <row r="529" spans="1:14" ht="21.75" x14ac:dyDescent="0.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</row>
    <row r="530" spans="1:14" ht="21.75" x14ac:dyDescent="0.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</row>
    <row r="531" spans="1:14" ht="21.75" x14ac:dyDescent="0.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</row>
    <row r="532" spans="1:14" ht="21.75" x14ac:dyDescent="0.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</row>
    <row r="533" spans="1:14" ht="21.75" x14ac:dyDescent="0.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</row>
    <row r="534" spans="1:14" ht="21.75" x14ac:dyDescent="0.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</row>
    <row r="535" spans="1:14" ht="21.75" x14ac:dyDescent="0.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</row>
    <row r="536" spans="1:14" ht="21.75" x14ac:dyDescent="0.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</row>
    <row r="537" spans="1:14" ht="21.75" x14ac:dyDescent="0.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</row>
    <row r="538" spans="1:14" ht="21.75" x14ac:dyDescent="0.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</row>
    <row r="539" spans="1:14" ht="21.75" x14ac:dyDescent="0.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</row>
    <row r="540" spans="1:14" ht="21.75" x14ac:dyDescent="0.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</row>
    <row r="541" spans="1:14" ht="21.75" x14ac:dyDescent="0.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</row>
    <row r="542" spans="1:14" ht="21.75" x14ac:dyDescent="0.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</row>
    <row r="543" spans="1:14" ht="21.75" x14ac:dyDescent="0.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</row>
    <row r="544" spans="1:14" ht="21.75" x14ac:dyDescent="0.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</row>
    <row r="545" spans="1:14" ht="21.75" x14ac:dyDescent="0.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</row>
    <row r="546" spans="1:14" ht="21.75" x14ac:dyDescent="0.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</row>
    <row r="547" spans="1:14" ht="21.75" x14ac:dyDescent="0.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</row>
    <row r="548" spans="1:14" ht="21.75" x14ac:dyDescent="0.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</row>
    <row r="549" spans="1:14" ht="21.75" x14ac:dyDescent="0.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</row>
    <row r="550" spans="1:14" ht="21.75" x14ac:dyDescent="0.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</row>
    <row r="551" spans="1:14" ht="21.75" x14ac:dyDescent="0.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</row>
    <row r="552" spans="1:14" ht="21.75" x14ac:dyDescent="0.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</row>
    <row r="553" spans="1:14" ht="21.75" x14ac:dyDescent="0.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</row>
    <row r="554" spans="1:14" ht="21.75" x14ac:dyDescent="0.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</row>
    <row r="555" spans="1:14" ht="21.75" x14ac:dyDescent="0.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</row>
    <row r="556" spans="1:14" ht="21.75" x14ac:dyDescent="0.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</row>
    <row r="557" spans="1:14" ht="21.75" x14ac:dyDescent="0.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</row>
    <row r="558" spans="1:14" ht="21.75" x14ac:dyDescent="0.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</row>
    <row r="559" spans="1:14" ht="21.75" x14ac:dyDescent="0.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</row>
    <row r="560" spans="1:14" ht="21.75" x14ac:dyDescent="0.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</row>
    <row r="561" spans="1:14" ht="21.75" x14ac:dyDescent="0.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</row>
    <row r="562" spans="1:14" ht="21.75" x14ac:dyDescent="0.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</row>
    <row r="563" spans="1:14" ht="21.75" x14ac:dyDescent="0.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</row>
    <row r="564" spans="1:14" ht="21.75" x14ac:dyDescent="0.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</row>
    <row r="565" spans="1:14" ht="21.75" x14ac:dyDescent="0.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</row>
    <row r="566" spans="1:14" ht="21.75" x14ac:dyDescent="0.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</row>
    <row r="567" spans="1:14" ht="21.75" x14ac:dyDescent="0.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</row>
    <row r="568" spans="1:14" ht="21.75" x14ac:dyDescent="0.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</row>
    <row r="569" spans="1:14" ht="21.75" x14ac:dyDescent="0.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</row>
    <row r="570" spans="1:14" ht="21.75" x14ac:dyDescent="0.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</row>
    <row r="571" spans="1:14" ht="21.75" x14ac:dyDescent="0.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</row>
    <row r="572" spans="1:14" ht="21.75" x14ac:dyDescent="0.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</row>
    <row r="573" spans="1:14" ht="21.75" x14ac:dyDescent="0.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</row>
    <row r="574" spans="1:14" ht="21.75" x14ac:dyDescent="0.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</row>
    <row r="575" spans="1:14" ht="21.75" x14ac:dyDescent="0.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</row>
    <row r="576" spans="1:14" ht="21.75" x14ac:dyDescent="0.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</row>
    <row r="577" spans="1:14" ht="21.75" x14ac:dyDescent="0.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</row>
    <row r="578" spans="1:14" ht="21.75" x14ac:dyDescent="0.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</row>
    <row r="579" spans="1:14" ht="21.75" x14ac:dyDescent="0.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</row>
    <row r="580" spans="1:14" ht="21.75" x14ac:dyDescent="0.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</row>
    <row r="581" spans="1:14" ht="21.75" x14ac:dyDescent="0.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</row>
    <row r="582" spans="1:14" ht="21.75" x14ac:dyDescent="0.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</row>
    <row r="583" spans="1:14" ht="21.75" x14ac:dyDescent="0.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</row>
    <row r="584" spans="1:14" ht="21.75" x14ac:dyDescent="0.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</row>
    <row r="585" spans="1:14" ht="21.75" x14ac:dyDescent="0.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</row>
    <row r="586" spans="1:14" ht="21.75" x14ac:dyDescent="0.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</row>
    <row r="587" spans="1:14" ht="21.75" x14ac:dyDescent="0.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</row>
    <row r="588" spans="1:14" ht="21.75" x14ac:dyDescent="0.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</row>
    <row r="589" spans="1:14" ht="21.75" x14ac:dyDescent="0.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</row>
    <row r="590" spans="1:14" ht="21.75" x14ac:dyDescent="0.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</row>
    <row r="591" spans="1:14" ht="21.75" x14ac:dyDescent="0.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</row>
    <row r="592" spans="1:14" ht="21.75" x14ac:dyDescent="0.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</row>
    <row r="593" spans="1:14" ht="21.75" x14ac:dyDescent="0.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</row>
    <row r="594" spans="1:14" ht="21.75" x14ac:dyDescent="0.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</row>
    <row r="595" spans="1:14" ht="21.75" x14ac:dyDescent="0.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</row>
    <row r="596" spans="1:14" ht="21.75" x14ac:dyDescent="0.5">
      <c r="J596" s="8"/>
      <c r="K596" s="8"/>
      <c r="L596" s="8"/>
      <c r="M596" s="8"/>
      <c r="N596" s="8"/>
    </row>
    <row r="597" spans="1:14" ht="21.75" x14ac:dyDescent="0.5">
      <c r="J597" s="8"/>
      <c r="K597" s="8"/>
      <c r="L597" s="8"/>
      <c r="M597" s="8"/>
      <c r="N597" s="8"/>
    </row>
    <row r="598" spans="1:14" ht="21.75" x14ac:dyDescent="0.5">
      <c r="J598" s="8"/>
      <c r="K598" s="8"/>
      <c r="L598" s="8"/>
      <c r="M598" s="8"/>
      <c r="N598" s="8"/>
    </row>
    <row r="599" spans="1:14" ht="21.75" x14ac:dyDescent="0.5">
      <c r="J599" s="8"/>
      <c r="K599" s="8"/>
      <c r="L599" s="8"/>
      <c r="M599" s="8"/>
      <c r="N599" s="8"/>
    </row>
    <row r="600" spans="1:14" ht="21.75" x14ac:dyDescent="0.5">
      <c r="J600" s="8"/>
      <c r="K600" s="8"/>
      <c r="L600" s="8"/>
      <c r="M600" s="8"/>
      <c r="N600" s="8"/>
    </row>
    <row r="601" spans="1:14" ht="21.75" x14ac:dyDescent="0.5">
      <c r="J601" s="8"/>
      <c r="K601" s="8"/>
      <c r="L601" s="8"/>
      <c r="M601" s="8"/>
      <c r="N601" s="8"/>
    </row>
    <row r="602" spans="1:14" ht="21.75" x14ac:dyDescent="0.5">
      <c r="J602" s="8"/>
      <c r="K602" s="8"/>
      <c r="L602" s="8"/>
      <c r="M602" s="8"/>
      <c r="N602" s="8"/>
    </row>
    <row r="603" spans="1:14" ht="21.75" x14ac:dyDescent="0.5">
      <c r="J603" s="8"/>
      <c r="K603" s="8"/>
      <c r="L603" s="8"/>
      <c r="M603" s="8"/>
      <c r="N603" s="8"/>
    </row>
    <row r="604" spans="1:14" ht="21.75" x14ac:dyDescent="0.5">
      <c r="J604" s="8"/>
      <c r="K604" s="8"/>
      <c r="L604" s="8"/>
      <c r="M604" s="8"/>
      <c r="N604" s="8"/>
    </row>
    <row r="605" spans="1:14" ht="21.75" x14ac:dyDescent="0.5">
      <c r="J605" s="8"/>
      <c r="K605" s="8"/>
      <c r="L605" s="8"/>
      <c r="M605" s="8"/>
      <c r="N605" s="8"/>
    </row>
    <row r="606" spans="1:14" ht="21.75" x14ac:dyDescent="0.5">
      <c r="J606" s="8"/>
      <c r="K606" s="8"/>
      <c r="L606" s="8"/>
      <c r="M606" s="8"/>
      <c r="N606" s="8"/>
    </row>
    <row r="607" spans="1:14" ht="21.75" x14ac:dyDescent="0.5">
      <c r="J607" s="8"/>
      <c r="K607" s="8"/>
      <c r="L607" s="8"/>
      <c r="M607" s="8"/>
      <c r="N607" s="8"/>
    </row>
    <row r="608" spans="1:14" ht="21.75" x14ac:dyDescent="0.5">
      <c r="J608" s="8"/>
      <c r="K608" s="8"/>
      <c r="L608" s="8"/>
      <c r="M608" s="8"/>
      <c r="N608" s="8"/>
    </row>
    <row r="609" spans="10:14" ht="21.75" x14ac:dyDescent="0.5">
      <c r="J609" s="8"/>
      <c r="K609" s="8"/>
      <c r="L609" s="8"/>
      <c r="M609" s="8"/>
      <c r="N609" s="8"/>
    </row>
    <row r="610" spans="10:14" ht="21.75" x14ac:dyDescent="0.5">
      <c r="J610" s="8"/>
      <c r="K610" s="8"/>
      <c r="L610" s="8"/>
      <c r="M610" s="8"/>
      <c r="N610" s="8"/>
    </row>
    <row r="611" spans="10:14" ht="21.75" x14ac:dyDescent="0.5">
      <c r="J611" s="8"/>
      <c r="K611" s="8"/>
      <c r="L611" s="8"/>
      <c r="M611" s="8"/>
      <c r="N611" s="8"/>
    </row>
    <row r="612" spans="10:14" ht="21.75" x14ac:dyDescent="0.5">
      <c r="J612" s="8"/>
      <c r="K612" s="8"/>
      <c r="L612" s="8"/>
      <c r="M612" s="8"/>
      <c r="N612" s="8"/>
    </row>
    <row r="613" spans="10:14" ht="21.75" x14ac:dyDescent="0.5">
      <c r="J613" s="8"/>
      <c r="K613" s="8"/>
      <c r="L613" s="8"/>
      <c r="M613" s="8"/>
      <c r="N613" s="8"/>
    </row>
    <row r="614" spans="10:14" ht="21.75" x14ac:dyDescent="0.5">
      <c r="J614" s="8"/>
      <c r="K614" s="8"/>
      <c r="L614" s="8"/>
      <c r="M614" s="8"/>
      <c r="N614" s="8"/>
    </row>
    <row r="615" spans="10:14" ht="21.75" x14ac:dyDescent="0.5">
      <c r="J615" s="8"/>
      <c r="K615" s="8"/>
      <c r="L615" s="8"/>
      <c r="M615" s="8"/>
      <c r="N615" s="8"/>
    </row>
    <row r="616" spans="10:14" ht="21.75" x14ac:dyDescent="0.5">
      <c r="J616" s="8"/>
      <c r="K616" s="8"/>
      <c r="L616" s="8"/>
      <c r="M616" s="8"/>
      <c r="N616" s="8"/>
    </row>
    <row r="617" spans="10:14" ht="21.75" x14ac:dyDescent="0.5">
      <c r="J617" s="8"/>
      <c r="K617" s="8"/>
      <c r="L617" s="8"/>
      <c r="M617" s="8"/>
      <c r="N617" s="8"/>
    </row>
    <row r="618" spans="10:14" ht="21.75" x14ac:dyDescent="0.5">
      <c r="J618" s="8"/>
      <c r="K618" s="8"/>
      <c r="L618" s="8"/>
      <c r="M618" s="8"/>
      <c r="N618" s="8"/>
    </row>
    <row r="619" spans="10:14" ht="21.75" x14ac:dyDescent="0.5">
      <c r="J619" s="8"/>
      <c r="K619" s="8"/>
      <c r="L619" s="8"/>
      <c r="M619" s="8"/>
      <c r="N619" s="8"/>
    </row>
    <row r="620" spans="10:14" ht="21.75" x14ac:dyDescent="0.5">
      <c r="J620" s="8"/>
      <c r="K620" s="8"/>
      <c r="L620" s="8"/>
      <c r="M620" s="8"/>
      <c r="N620" s="8"/>
    </row>
    <row r="621" spans="10:14" ht="21.75" x14ac:dyDescent="0.5">
      <c r="J621" s="8"/>
      <c r="K621" s="8"/>
      <c r="L621" s="8"/>
      <c r="M621" s="8"/>
      <c r="N621" s="8"/>
    </row>
    <row r="622" spans="10:14" ht="21.75" x14ac:dyDescent="0.5">
      <c r="J622" s="8"/>
      <c r="K622" s="8"/>
      <c r="L622" s="8"/>
      <c r="M622" s="8"/>
      <c r="N622" s="8"/>
    </row>
    <row r="623" spans="10:14" ht="21.75" x14ac:dyDescent="0.5">
      <c r="J623" s="8"/>
      <c r="K623" s="8"/>
      <c r="L623" s="8"/>
      <c r="M623" s="8"/>
      <c r="N623" s="8"/>
    </row>
    <row r="624" spans="10:14" ht="21.75" x14ac:dyDescent="0.5">
      <c r="J624" s="8"/>
      <c r="K624" s="8"/>
      <c r="L624" s="8"/>
      <c r="M624" s="8"/>
      <c r="N624" s="8"/>
    </row>
    <row r="625" spans="10:14" ht="21.75" x14ac:dyDescent="0.5">
      <c r="J625" s="8"/>
      <c r="K625" s="8"/>
      <c r="L625" s="8"/>
      <c r="M625" s="8"/>
      <c r="N625" s="8"/>
    </row>
    <row r="626" spans="10:14" ht="21.75" x14ac:dyDescent="0.5">
      <c r="J626" s="8"/>
      <c r="K626" s="8"/>
      <c r="L626" s="8"/>
      <c r="M626" s="8"/>
      <c r="N626" s="8"/>
    </row>
    <row r="627" spans="10:14" ht="21.75" x14ac:dyDescent="0.5">
      <c r="J627" s="8"/>
      <c r="K627" s="8"/>
      <c r="L627" s="8"/>
      <c r="M627" s="8"/>
      <c r="N627" s="8"/>
    </row>
    <row r="628" spans="10:14" ht="21.75" x14ac:dyDescent="0.5">
      <c r="J628" s="8"/>
      <c r="K628" s="8"/>
      <c r="L628" s="8"/>
      <c r="M628" s="8"/>
      <c r="N628" s="8"/>
    </row>
    <row r="629" spans="10:14" ht="21.75" x14ac:dyDescent="0.5">
      <c r="J629" s="8"/>
      <c r="K629" s="8"/>
      <c r="L629" s="8"/>
      <c r="M629" s="8"/>
      <c r="N629" s="8"/>
    </row>
    <row r="630" spans="10:14" ht="21.75" x14ac:dyDescent="0.5">
      <c r="J630" s="8"/>
      <c r="K630" s="8"/>
      <c r="L630" s="8"/>
      <c r="M630" s="8"/>
      <c r="N630" s="8"/>
    </row>
    <row r="631" spans="10:14" ht="21.75" x14ac:dyDescent="0.5">
      <c r="J631" s="8"/>
      <c r="K631" s="8"/>
      <c r="L631" s="8"/>
      <c r="M631" s="8"/>
      <c r="N631" s="8"/>
    </row>
    <row r="632" spans="10:14" ht="21.75" x14ac:dyDescent="0.5">
      <c r="J632" s="8"/>
      <c r="K632" s="8"/>
      <c r="L632" s="8"/>
      <c r="M632" s="8"/>
      <c r="N632" s="8"/>
    </row>
    <row r="633" spans="10:14" ht="21.75" x14ac:dyDescent="0.5">
      <c r="J633" s="8"/>
      <c r="K633" s="8"/>
      <c r="L633" s="8"/>
      <c r="M633" s="8"/>
      <c r="N633" s="8"/>
    </row>
    <row r="634" spans="10:14" ht="21.75" x14ac:dyDescent="0.5">
      <c r="J634" s="8"/>
      <c r="K634" s="8"/>
      <c r="L634" s="8"/>
      <c r="M634" s="8"/>
      <c r="N634" s="8"/>
    </row>
    <row r="635" spans="10:14" ht="21.75" x14ac:dyDescent="0.5">
      <c r="J635" s="8"/>
      <c r="K635" s="8"/>
      <c r="L635" s="8"/>
      <c r="M635" s="8"/>
      <c r="N635" s="8"/>
    </row>
    <row r="636" spans="10:14" ht="21.75" x14ac:dyDescent="0.5">
      <c r="J636" s="8"/>
      <c r="K636" s="8"/>
      <c r="L636" s="8"/>
      <c r="M636" s="8"/>
      <c r="N636" s="8"/>
    </row>
    <row r="637" spans="10:14" ht="21.75" x14ac:dyDescent="0.5">
      <c r="J637" s="8"/>
      <c r="K637" s="8"/>
      <c r="L637" s="8"/>
      <c r="M637" s="8"/>
      <c r="N637" s="8"/>
    </row>
    <row r="638" spans="10:14" ht="21.75" x14ac:dyDescent="0.5">
      <c r="J638" s="8"/>
      <c r="K638" s="8"/>
      <c r="L638" s="8"/>
      <c r="M638" s="8"/>
      <c r="N638" s="8"/>
    </row>
    <row r="639" spans="10:14" ht="21.75" x14ac:dyDescent="0.5">
      <c r="J639" s="8"/>
      <c r="K639" s="8"/>
      <c r="L639" s="8"/>
      <c r="M639" s="8"/>
      <c r="N639" s="8"/>
    </row>
    <row r="640" spans="10:14" ht="21.75" x14ac:dyDescent="0.5">
      <c r="J640" s="8"/>
      <c r="K640" s="8"/>
      <c r="L640" s="8"/>
      <c r="M640" s="8"/>
      <c r="N640" s="8"/>
    </row>
    <row r="641" spans="10:14" ht="21.75" x14ac:dyDescent="0.5">
      <c r="J641" s="8"/>
      <c r="K641" s="8"/>
      <c r="L641" s="8"/>
      <c r="M641" s="8"/>
      <c r="N641" s="8"/>
    </row>
    <row r="642" spans="10:14" ht="21.75" x14ac:dyDescent="0.5">
      <c r="J642" s="8"/>
      <c r="K642" s="8"/>
      <c r="L642" s="8"/>
      <c r="M642" s="8"/>
      <c r="N642" s="8"/>
    </row>
    <row r="643" spans="10:14" ht="21.75" x14ac:dyDescent="0.5">
      <c r="J643" s="8"/>
      <c r="K643" s="8"/>
      <c r="L643" s="8"/>
      <c r="M643" s="8"/>
      <c r="N643" s="8"/>
    </row>
    <row r="644" spans="10:14" ht="21.75" x14ac:dyDescent="0.5">
      <c r="J644" s="8"/>
      <c r="K644" s="8"/>
      <c r="L644" s="8"/>
      <c r="M644" s="8"/>
      <c r="N644" s="8"/>
    </row>
    <row r="645" spans="10:14" ht="21.75" x14ac:dyDescent="0.5">
      <c r="J645" s="8"/>
      <c r="K645" s="8"/>
      <c r="L645" s="8"/>
      <c r="M645" s="8"/>
      <c r="N645" s="8"/>
    </row>
    <row r="646" spans="10:14" ht="21.75" x14ac:dyDescent="0.5">
      <c r="J646" s="8"/>
      <c r="K646" s="8"/>
      <c r="L646" s="8"/>
      <c r="M646" s="8"/>
      <c r="N646" s="8"/>
    </row>
    <row r="647" spans="10:14" ht="21.75" x14ac:dyDescent="0.5">
      <c r="J647" s="8"/>
      <c r="K647" s="8"/>
      <c r="L647" s="8"/>
      <c r="M647" s="8"/>
      <c r="N647" s="8"/>
    </row>
    <row r="648" spans="10:14" ht="21.75" x14ac:dyDescent="0.5">
      <c r="J648" s="8"/>
      <c r="K648" s="8"/>
      <c r="L648" s="8"/>
      <c r="M648" s="8"/>
      <c r="N648" s="8"/>
    </row>
    <row r="649" spans="10:14" ht="21.75" x14ac:dyDescent="0.5">
      <c r="J649" s="8"/>
      <c r="K649" s="8"/>
      <c r="L649" s="8"/>
      <c r="M649" s="8"/>
      <c r="N649" s="8"/>
    </row>
    <row r="650" spans="10:14" ht="21.75" x14ac:dyDescent="0.5">
      <c r="J650" s="8"/>
      <c r="K650" s="8"/>
      <c r="L650" s="8"/>
      <c r="M650" s="8"/>
      <c r="N650" s="8"/>
    </row>
    <row r="651" spans="10:14" ht="21.75" x14ac:dyDescent="0.5">
      <c r="J651" s="8"/>
      <c r="K651" s="8"/>
      <c r="L651" s="8"/>
      <c r="M651" s="8"/>
      <c r="N651" s="8"/>
    </row>
    <row r="652" spans="10:14" ht="21.75" x14ac:dyDescent="0.5">
      <c r="J652" s="8"/>
      <c r="K652" s="8"/>
      <c r="L652" s="8"/>
      <c r="M652" s="8"/>
      <c r="N652" s="8"/>
    </row>
    <row r="653" spans="10:14" ht="21.75" x14ac:dyDescent="0.5">
      <c r="J653" s="8"/>
      <c r="K653" s="8"/>
      <c r="L653" s="8"/>
      <c r="M653" s="8"/>
      <c r="N653" s="8"/>
    </row>
    <row r="654" spans="10:14" ht="21.75" x14ac:dyDescent="0.5">
      <c r="J654" s="8"/>
      <c r="K654" s="8"/>
      <c r="L654" s="8"/>
      <c r="M654" s="8"/>
      <c r="N654" s="8"/>
    </row>
    <row r="655" spans="10:14" ht="21.75" x14ac:dyDescent="0.5">
      <c r="J655" s="8"/>
      <c r="K655" s="8"/>
      <c r="L655" s="8"/>
      <c r="M655" s="8"/>
      <c r="N655" s="8"/>
    </row>
    <row r="656" spans="10:14" ht="21.75" x14ac:dyDescent="0.5">
      <c r="J656" s="8"/>
      <c r="K656" s="8"/>
      <c r="L656" s="8"/>
      <c r="M656" s="8"/>
      <c r="N656" s="8"/>
    </row>
    <row r="657" spans="10:14" ht="21.75" x14ac:dyDescent="0.5">
      <c r="J657" s="8"/>
      <c r="K657" s="8"/>
      <c r="L657" s="8"/>
      <c r="M657" s="8"/>
      <c r="N657" s="8"/>
    </row>
    <row r="658" spans="10:14" ht="21.75" x14ac:dyDescent="0.5">
      <c r="J658" s="8"/>
      <c r="K658" s="8"/>
      <c r="L658" s="8"/>
      <c r="M658" s="8"/>
      <c r="N658" s="8"/>
    </row>
    <row r="659" spans="10:14" ht="21.75" x14ac:dyDescent="0.5">
      <c r="J659" s="8"/>
      <c r="K659" s="8"/>
      <c r="L659" s="8"/>
      <c r="M659" s="8"/>
      <c r="N659" s="8"/>
    </row>
    <row r="660" spans="10:14" ht="21.75" x14ac:dyDescent="0.5">
      <c r="J660" s="8"/>
      <c r="K660" s="8"/>
      <c r="L660" s="8"/>
      <c r="M660" s="8"/>
      <c r="N660" s="8"/>
    </row>
    <row r="661" spans="10:14" ht="21.75" x14ac:dyDescent="0.5">
      <c r="J661" s="8"/>
      <c r="K661" s="8"/>
      <c r="L661" s="8"/>
      <c r="M661" s="8"/>
      <c r="N661" s="8"/>
    </row>
    <row r="662" spans="10:14" ht="21.75" x14ac:dyDescent="0.5">
      <c r="J662" s="8"/>
      <c r="K662" s="8"/>
      <c r="L662" s="8"/>
      <c r="M662" s="8"/>
      <c r="N662" s="8"/>
    </row>
    <row r="663" spans="10:14" ht="21.75" x14ac:dyDescent="0.5">
      <c r="J663" s="8"/>
      <c r="K663" s="8"/>
      <c r="L663" s="8"/>
      <c r="M663" s="8"/>
      <c r="N663" s="8"/>
    </row>
    <row r="664" spans="10:14" ht="21.75" x14ac:dyDescent="0.5">
      <c r="J664" s="8"/>
      <c r="K664" s="8"/>
      <c r="L664" s="8"/>
      <c r="M664" s="8"/>
      <c r="N664" s="8"/>
    </row>
    <row r="665" spans="10:14" ht="21.75" x14ac:dyDescent="0.5">
      <c r="J665" s="8"/>
      <c r="K665" s="8"/>
      <c r="L665" s="8"/>
      <c r="M665" s="8"/>
      <c r="N665" s="8"/>
    </row>
    <row r="666" spans="10:14" ht="21.75" x14ac:dyDescent="0.5">
      <c r="J666" s="8"/>
      <c r="K666" s="8"/>
      <c r="L666" s="8"/>
      <c r="M666" s="8"/>
      <c r="N666" s="8"/>
    </row>
    <row r="667" spans="10:14" ht="21.75" x14ac:dyDescent="0.5">
      <c r="J667" s="8"/>
      <c r="K667" s="8"/>
      <c r="L667" s="8"/>
      <c r="M667" s="8"/>
      <c r="N667" s="8"/>
    </row>
    <row r="668" spans="10:14" ht="21.75" x14ac:dyDescent="0.5">
      <c r="J668" s="8"/>
      <c r="K668" s="8"/>
      <c r="L668" s="8"/>
      <c r="M668" s="8"/>
      <c r="N668" s="8"/>
    </row>
    <row r="669" spans="10:14" ht="21.75" x14ac:dyDescent="0.5">
      <c r="J669" s="8"/>
      <c r="K669" s="8"/>
      <c r="L669" s="8"/>
      <c r="M669" s="8"/>
      <c r="N669" s="8"/>
    </row>
    <row r="670" spans="10:14" ht="21.75" x14ac:dyDescent="0.5">
      <c r="J670" s="8"/>
      <c r="K670" s="8"/>
      <c r="L670" s="8"/>
      <c r="M670" s="8"/>
      <c r="N670" s="8"/>
    </row>
    <row r="671" spans="10:14" ht="21.75" x14ac:dyDescent="0.5">
      <c r="J671" s="8"/>
      <c r="K671" s="8"/>
      <c r="L671" s="8"/>
      <c r="M671" s="8"/>
      <c r="N671" s="8"/>
    </row>
    <row r="672" spans="10:14" ht="21.75" x14ac:dyDescent="0.5">
      <c r="J672" s="8"/>
      <c r="K672" s="8"/>
      <c r="L672" s="8"/>
      <c r="M672" s="8"/>
      <c r="N672" s="8"/>
    </row>
    <row r="673" spans="10:14" ht="21.75" x14ac:dyDescent="0.5">
      <c r="J673" s="8"/>
      <c r="K673" s="8"/>
      <c r="L673" s="8"/>
      <c r="M673" s="8"/>
      <c r="N673" s="8"/>
    </row>
    <row r="674" spans="10:14" ht="21.75" x14ac:dyDescent="0.5">
      <c r="J674" s="8"/>
      <c r="K674" s="8"/>
      <c r="L674" s="8"/>
      <c r="M674" s="8"/>
      <c r="N674" s="8"/>
    </row>
    <row r="675" spans="10:14" ht="21.75" x14ac:dyDescent="0.5">
      <c r="J675" s="8"/>
      <c r="K675" s="8"/>
      <c r="L675" s="8"/>
      <c r="M675" s="8"/>
      <c r="N675" s="8"/>
    </row>
    <row r="676" spans="10:14" ht="21.75" x14ac:dyDescent="0.5">
      <c r="J676" s="8"/>
      <c r="K676" s="8"/>
      <c r="L676" s="8"/>
      <c r="M676" s="8"/>
      <c r="N676" s="8"/>
    </row>
    <row r="677" spans="10:14" ht="21.75" x14ac:dyDescent="0.5">
      <c r="J677" s="8"/>
      <c r="K677" s="8"/>
      <c r="L677" s="8"/>
      <c r="M677" s="8"/>
      <c r="N677" s="8"/>
    </row>
    <row r="678" spans="10:14" ht="21.75" x14ac:dyDescent="0.5">
      <c r="J678" s="8"/>
      <c r="K678" s="8"/>
      <c r="L678" s="8"/>
      <c r="M678" s="8"/>
      <c r="N678" s="8"/>
    </row>
    <row r="679" spans="10:14" ht="21.75" x14ac:dyDescent="0.5">
      <c r="J679" s="8"/>
      <c r="K679" s="8"/>
      <c r="L679" s="8"/>
      <c r="M679" s="8"/>
      <c r="N679" s="8"/>
    </row>
    <row r="680" spans="10:14" ht="21.75" x14ac:dyDescent="0.5">
      <c r="J680" s="8"/>
      <c r="K680" s="8"/>
      <c r="L680" s="8"/>
      <c r="M680" s="8"/>
      <c r="N680" s="8"/>
    </row>
    <row r="681" spans="10:14" ht="21.75" x14ac:dyDescent="0.5">
      <c r="J681" s="8"/>
      <c r="K681" s="8"/>
      <c r="L681" s="8"/>
      <c r="M681" s="8"/>
      <c r="N681" s="8"/>
    </row>
    <row r="682" spans="10:14" ht="21.75" x14ac:dyDescent="0.5">
      <c r="J682" s="8"/>
      <c r="K682" s="8"/>
      <c r="L682" s="8"/>
      <c r="M682" s="8"/>
      <c r="N682" s="8"/>
    </row>
    <row r="683" spans="10:14" ht="21.75" x14ac:dyDescent="0.5">
      <c r="J683" s="8"/>
      <c r="K683" s="8"/>
      <c r="L683" s="8"/>
      <c r="M683" s="8"/>
      <c r="N683" s="8"/>
    </row>
    <row r="684" spans="10:14" ht="21.75" x14ac:dyDescent="0.5">
      <c r="J684" s="8"/>
      <c r="K684" s="8"/>
      <c r="L684" s="8"/>
      <c r="M684" s="8"/>
      <c r="N684" s="8"/>
    </row>
    <row r="685" spans="10:14" ht="21.75" x14ac:dyDescent="0.5">
      <c r="J685" s="8"/>
      <c r="K685" s="8"/>
      <c r="L685" s="8"/>
      <c r="M685" s="8"/>
      <c r="N685" s="8"/>
    </row>
    <row r="686" spans="10:14" ht="21.75" x14ac:dyDescent="0.5">
      <c r="J686" s="8"/>
      <c r="K686" s="8"/>
      <c r="L686" s="8"/>
      <c r="M686" s="8"/>
      <c r="N686" s="8"/>
    </row>
    <row r="687" spans="10:14" ht="21.75" x14ac:dyDescent="0.5">
      <c r="J687" s="8"/>
      <c r="K687" s="8"/>
      <c r="L687" s="8"/>
      <c r="M687" s="8"/>
      <c r="N687" s="8"/>
    </row>
    <row r="688" spans="10:14" ht="21.75" x14ac:dyDescent="0.5">
      <c r="J688" s="8"/>
      <c r="K688" s="8"/>
      <c r="L688" s="8"/>
      <c r="M688" s="8"/>
      <c r="N688" s="8"/>
    </row>
    <row r="689" spans="10:14" ht="21.75" x14ac:dyDescent="0.5">
      <c r="J689" s="8"/>
      <c r="K689" s="8"/>
      <c r="L689" s="8"/>
      <c r="M689" s="8"/>
      <c r="N689" s="8"/>
    </row>
    <row r="690" spans="10:14" ht="21.75" x14ac:dyDescent="0.5">
      <c r="J690" s="8"/>
      <c r="K690" s="8"/>
      <c r="L690" s="8"/>
      <c r="M690" s="8"/>
      <c r="N690" s="8"/>
    </row>
    <row r="691" spans="10:14" ht="21.75" x14ac:dyDescent="0.5">
      <c r="J691" s="8"/>
      <c r="K691" s="8"/>
      <c r="L691" s="8"/>
      <c r="M691" s="8"/>
      <c r="N691" s="8"/>
    </row>
    <row r="692" spans="10:14" ht="21.75" x14ac:dyDescent="0.5">
      <c r="J692" s="8"/>
      <c r="K692" s="8"/>
      <c r="L692" s="8"/>
      <c r="M692" s="8"/>
      <c r="N692" s="8"/>
    </row>
    <row r="693" spans="10:14" ht="21.75" x14ac:dyDescent="0.5">
      <c r="J693" s="8"/>
      <c r="K693" s="8"/>
      <c r="L693" s="8"/>
      <c r="M693" s="8"/>
      <c r="N693" s="8"/>
    </row>
    <row r="694" spans="10:14" ht="21.75" x14ac:dyDescent="0.5">
      <c r="J694" s="8"/>
      <c r="K694" s="8"/>
      <c r="L694" s="8"/>
      <c r="M694" s="8"/>
      <c r="N694" s="8"/>
    </row>
    <row r="695" spans="10:14" ht="21.75" x14ac:dyDescent="0.5">
      <c r="J695" s="8"/>
      <c r="K695" s="8"/>
      <c r="L695" s="8"/>
      <c r="M695" s="8"/>
      <c r="N695" s="8"/>
    </row>
    <row r="696" spans="10:14" ht="21.75" x14ac:dyDescent="0.5">
      <c r="J696" s="8"/>
      <c r="K696" s="8"/>
      <c r="L696" s="8"/>
      <c r="M696" s="8"/>
      <c r="N696" s="8"/>
    </row>
    <row r="697" spans="10:14" ht="21.75" x14ac:dyDescent="0.5">
      <c r="J697" s="8"/>
      <c r="K697" s="8"/>
      <c r="L697" s="8"/>
      <c r="M697" s="8"/>
      <c r="N697" s="8"/>
    </row>
    <row r="698" spans="10:14" ht="21.75" x14ac:dyDescent="0.5">
      <c r="J698" s="8"/>
      <c r="K698" s="8"/>
      <c r="L698" s="8"/>
      <c r="M698" s="8"/>
      <c r="N698" s="8"/>
    </row>
    <row r="699" spans="10:14" ht="21.75" x14ac:dyDescent="0.5">
      <c r="J699" s="8"/>
      <c r="K699" s="8"/>
      <c r="L699" s="8"/>
      <c r="M699" s="8"/>
      <c r="N699" s="8"/>
    </row>
    <row r="700" spans="10:14" ht="21.75" x14ac:dyDescent="0.5">
      <c r="J700" s="8"/>
      <c r="K700" s="8"/>
      <c r="L700" s="8"/>
      <c r="M700" s="8"/>
      <c r="N700" s="8"/>
    </row>
    <row r="701" spans="10:14" ht="21.75" x14ac:dyDescent="0.5">
      <c r="J701" s="8"/>
      <c r="K701" s="8"/>
      <c r="L701" s="8"/>
      <c r="M701" s="8"/>
      <c r="N701" s="8"/>
    </row>
    <row r="702" spans="10:14" ht="21.75" x14ac:dyDescent="0.5">
      <c r="J702" s="8"/>
      <c r="K702" s="8"/>
      <c r="L702" s="8"/>
      <c r="M702" s="8"/>
      <c r="N702" s="8"/>
    </row>
    <row r="703" spans="10:14" ht="21.75" x14ac:dyDescent="0.5">
      <c r="J703" s="8"/>
      <c r="K703" s="8"/>
      <c r="L703" s="8"/>
      <c r="M703" s="8"/>
      <c r="N703" s="8"/>
    </row>
    <row r="704" spans="10:14" ht="21.75" x14ac:dyDescent="0.5">
      <c r="J704" s="8"/>
      <c r="K704" s="8"/>
      <c r="L704" s="8"/>
      <c r="M704" s="8"/>
      <c r="N704" s="8"/>
    </row>
    <row r="705" spans="10:14" ht="21.75" x14ac:dyDescent="0.5">
      <c r="J705" s="8"/>
      <c r="K705" s="8"/>
      <c r="L705" s="8"/>
      <c r="M705" s="8"/>
      <c r="N705" s="8"/>
    </row>
    <row r="706" spans="10:14" ht="21.75" x14ac:dyDescent="0.5">
      <c r="J706" s="8"/>
      <c r="K706" s="8"/>
      <c r="L706" s="8"/>
      <c r="M706" s="8"/>
      <c r="N706" s="8"/>
    </row>
    <row r="707" spans="10:14" ht="21.75" x14ac:dyDescent="0.5">
      <c r="J707" s="8"/>
      <c r="K707" s="8"/>
      <c r="L707" s="8"/>
      <c r="M707" s="8"/>
      <c r="N707" s="8"/>
    </row>
    <row r="708" spans="10:14" ht="21.75" x14ac:dyDescent="0.5">
      <c r="J708" s="8"/>
      <c r="K708" s="8"/>
      <c r="L708" s="8"/>
      <c r="M708" s="8"/>
      <c r="N708" s="8"/>
    </row>
    <row r="709" spans="10:14" ht="21.75" x14ac:dyDescent="0.5">
      <c r="J709" s="8"/>
      <c r="K709" s="8"/>
      <c r="L709" s="8"/>
      <c r="M709" s="8"/>
      <c r="N709" s="8"/>
    </row>
    <row r="710" spans="10:14" ht="21.75" x14ac:dyDescent="0.5">
      <c r="J710" s="8"/>
      <c r="K710" s="8"/>
      <c r="L710" s="8"/>
      <c r="M710" s="8"/>
      <c r="N710" s="8"/>
    </row>
    <row r="711" spans="10:14" ht="21.75" x14ac:dyDescent="0.5">
      <c r="J711" s="8"/>
      <c r="K711" s="8"/>
      <c r="L711" s="8"/>
      <c r="M711" s="8"/>
      <c r="N711" s="8"/>
    </row>
    <row r="712" spans="10:14" ht="21.75" x14ac:dyDescent="0.5">
      <c r="J712" s="8"/>
      <c r="K712" s="8"/>
      <c r="L712" s="8"/>
      <c r="M712" s="8"/>
      <c r="N712" s="8"/>
    </row>
    <row r="713" spans="10:14" ht="21.75" x14ac:dyDescent="0.5">
      <c r="J713" s="8"/>
      <c r="K713" s="8"/>
      <c r="L713" s="8"/>
      <c r="M713" s="8"/>
      <c r="N713" s="8"/>
    </row>
    <row r="714" spans="10:14" ht="21.75" x14ac:dyDescent="0.5">
      <c r="J714" s="8"/>
      <c r="K714" s="8"/>
      <c r="L714" s="8"/>
      <c r="M714" s="8"/>
      <c r="N714" s="8"/>
    </row>
    <row r="715" spans="10:14" ht="21.75" x14ac:dyDescent="0.5">
      <c r="J715" s="8"/>
      <c r="K715" s="8"/>
      <c r="L715" s="8"/>
      <c r="M715" s="8"/>
      <c r="N715" s="8"/>
    </row>
    <row r="716" spans="10:14" ht="21.75" x14ac:dyDescent="0.5">
      <c r="J716" s="8"/>
      <c r="K716" s="8"/>
      <c r="L716" s="8"/>
      <c r="M716" s="8"/>
      <c r="N716" s="8"/>
    </row>
    <row r="717" spans="10:14" ht="21.75" x14ac:dyDescent="0.5">
      <c r="J717" s="8"/>
      <c r="K717" s="8"/>
      <c r="L717" s="8"/>
      <c r="M717" s="8"/>
      <c r="N717" s="8"/>
    </row>
    <row r="718" spans="10:14" ht="21.75" x14ac:dyDescent="0.5">
      <c r="J718" s="8"/>
      <c r="K718" s="8"/>
      <c r="L718" s="8"/>
      <c r="M718" s="8"/>
      <c r="N718" s="8"/>
    </row>
    <row r="719" spans="10:14" ht="21.75" x14ac:dyDescent="0.5">
      <c r="J719" s="8"/>
      <c r="K719" s="8"/>
      <c r="L719" s="8"/>
      <c r="M719" s="8"/>
      <c r="N719" s="8"/>
    </row>
    <row r="720" spans="10:14" ht="21.75" x14ac:dyDescent="0.5">
      <c r="J720" s="8"/>
      <c r="K720" s="8"/>
      <c r="L720" s="8"/>
      <c r="M720" s="8"/>
      <c r="N720" s="8"/>
    </row>
    <row r="721" spans="10:14" ht="21.75" x14ac:dyDescent="0.5">
      <c r="J721" s="8"/>
      <c r="K721" s="8"/>
      <c r="L721" s="8"/>
      <c r="M721" s="8"/>
      <c r="N721" s="8"/>
    </row>
    <row r="722" spans="10:14" ht="21.75" x14ac:dyDescent="0.5">
      <c r="J722" s="8"/>
      <c r="K722" s="8"/>
      <c r="L722" s="8"/>
      <c r="M722" s="8"/>
      <c r="N722" s="8"/>
    </row>
    <row r="723" spans="10:14" ht="21.75" x14ac:dyDescent="0.5">
      <c r="J723" s="8"/>
      <c r="K723" s="8"/>
      <c r="L723" s="8"/>
      <c r="M723" s="8"/>
      <c r="N723" s="8"/>
    </row>
    <row r="724" spans="10:14" ht="21.75" x14ac:dyDescent="0.5">
      <c r="J724" s="8"/>
      <c r="K724" s="8"/>
      <c r="L724" s="8"/>
      <c r="M724" s="8"/>
      <c r="N724" s="8"/>
    </row>
    <row r="725" spans="10:14" ht="21.75" x14ac:dyDescent="0.5">
      <c r="J725" s="8"/>
      <c r="K725" s="8"/>
      <c r="L725" s="8"/>
      <c r="M725" s="8"/>
      <c r="N725" s="8"/>
    </row>
    <row r="726" spans="10:14" ht="21.75" x14ac:dyDescent="0.5">
      <c r="J726" s="8"/>
      <c r="K726" s="8"/>
      <c r="L726" s="8"/>
      <c r="M726" s="8"/>
      <c r="N726" s="8"/>
    </row>
    <row r="727" spans="10:14" ht="21.75" x14ac:dyDescent="0.5">
      <c r="J727" s="8"/>
      <c r="K727" s="8"/>
      <c r="L727" s="8"/>
      <c r="M727" s="8"/>
      <c r="N727" s="8"/>
    </row>
    <row r="728" spans="10:14" ht="21.75" x14ac:dyDescent="0.5">
      <c r="J728" s="8"/>
      <c r="K728" s="8"/>
      <c r="L728" s="8"/>
      <c r="M728" s="8"/>
      <c r="N728" s="8"/>
    </row>
    <row r="729" spans="10:14" ht="21.75" x14ac:dyDescent="0.5">
      <c r="J729" s="8"/>
      <c r="K729" s="8"/>
      <c r="L729" s="8"/>
      <c r="M729" s="8"/>
      <c r="N729" s="8"/>
    </row>
    <row r="730" spans="10:14" ht="21.75" x14ac:dyDescent="0.5">
      <c r="J730" s="8"/>
      <c r="K730" s="8"/>
      <c r="L730" s="8"/>
      <c r="M730" s="8"/>
      <c r="N730" s="8"/>
    </row>
    <row r="731" spans="10:14" ht="21.75" x14ac:dyDescent="0.5">
      <c r="J731" s="8"/>
      <c r="K731" s="8"/>
      <c r="L731" s="8"/>
      <c r="M731" s="8"/>
      <c r="N731" s="8"/>
    </row>
    <row r="732" spans="10:14" ht="21.75" x14ac:dyDescent="0.5">
      <c r="J732" s="8"/>
      <c r="K732" s="8"/>
      <c r="L732" s="8"/>
      <c r="M732" s="8"/>
      <c r="N732" s="8"/>
    </row>
    <row r="733" spans="10:14" ht="21.75" x14ac:dyDescent="0.5">
      <c r="J733" s="8"/>
      <c r="K733" s="8"/>
      <c r="L733" s="8"/>
      <c r="M733" s="8"/>
      <c r="N733" s="8"/>
    </row>
    <row r="734" spans="10:14" ht="21.75" x14ac:dyDescent="0.5">
      <c r="J734" s="8"/>
      <c r="K734" s="8"/>
      <c r="L734" s="8"/>
      <c r="M734" s="8"/>
      <c r="N734" s="8"/>
    </row>
    <row r="735" spans="10:14" ht="21.75" x14ac:dyDescent="0.5">
      <c r="J735" s="8"/>
      <c r="K735" s="8"/>
      <c r="L735" s="8"/>
      <c r="M735" s="8"/>
      <c r="N735" s="8"/>
    </row>
    <row r="736" spans="10:14" ht="21.75" x14ac:dyDescent="0.5">
      <c r="J736" s="8"/>
      <c r="K736" s="8"/>
      <c r="L736" s="8"/>
      <c r="M736" s="8"/>
      <c r="N736" s="8"/>
    </row>
    <row r="737" spans="10:14" ht="21.75" x14ac:dyDescent="0.5">
      <c r="J737" s="8"/>
      <c r="K737" s="8"/>
      <c r="L737" s="8"/>
      <c r="M737" s="8"/>
      <c r="N737" s="8"/>
    </row>
    <row r="738" spans="10:14" ht="21.75" x14ac:dyDescent="0.5">
      <c r="J738" s="8"/>
      <c r="K738" s="8"/>
      <c r="L738" s="8"/>
      <c r="M738" s="8"/>
      <c r="N738" s="8"/>
    </row>
    <row r="739" spans="10:14" ht="21.75" x14ac:dyDescent="0.5">
      <c r="J739" s="8"/>
      <c r="K739" s="8"/>
      <c r="L739" s="8"/>
      <c r="M739" s="8"/>
      <c r="N739" s="8"/>
    </row>
    <row r="740" spans="10:14" ht="21.75" x14ac:dyDescent="0.5">
      <c r="J740" s="8"/>
      <c r="K740" s="8"/>
      <c r="L740" s="8"/>
      <c r="M740" s="8"/>
      <c r="N740" s="8"/>
    </row>
    <row r="741" spans="10:14" ht="21.75" x14ac:dyDescent="0.5">
      <c r="J741" s="8"/>
      <c r="K741" s="8"/>
      <c r="L741" s="8"/>
      <c r="M741" s="8"/>
      <c r="N741" s="8"/>
    </row>
    <row r="742" spans="10:14" ht="21.75" x14ac:dyDescent="0.5">
      <c r="J742" s="8"/>
      <c r="K742" s="8"/>
      <c r="L742" s="8"/>
      <c r="M742" s="8"/>
      <c r="N742" s="8"/>
    </row>
    <row r="743" spans="10:14" ht="21.75" x14ac:dyDescent="0.5">
      <c r="J743" s="8"/>
      <c r="K743" s="8"/>
      <c r="L743" s="8"/>
      <c r="M743" s="8"/>
      <c r="N743" s="8"/>
    </row>
    <row r="744" spans="10:14" ht="21.75" x14ac:dyDescent="0.5">
      <c r="J744" s="8"/>
      <c r="K744" s="8"/>
      <c r="L744" s="8"/>
      <c r="M744" s="8"/>
      <c r="N744" s="8"/>
    </row>
    <row r="745" spans="10:14" ht="21.75" x14ac:dyDescent="0.5">
      <c r="J745" s="8"/>
      <c r="K745" s="8"/>
      <c r="L745" s="8"/>
      <c r="M745" s="8"/>
      <c r="N745" s="8"/>
    </row>
    <row r="746" spans="10:14" ht="21.75" x14ac:dyDescent="0.5">
      <c r="J746" s="8"/>
      <c r="K746" s="8"/>
      <c r="L746" s="8"/>
      <c r="M746" s="8"/>
      <c r="N746" s="8"/>
    </row>
    <row r="747" spans="10:14" ht="21.75" x14ac:dyDescent="0.5">
      <c r="J747" s="8"/>
      <c r="K747" s="8"/>
      <c r="L747" s="8"/>
      <c r="M747" s="8"/>
      <c r="N747" s="8"/>
    </row>
    <row r="748" spans="10:14" ht="21.75" x14ac:dyDescent="0.5">
      <c r="J748" s="8"/>
      <c r="K748" s="8"/>
      <c r="L748" s="8"/>
      <c r="M748" s="8"/>
      <c r="N748" s="8"/>
    </row>
    <row r="749" spans="10:14" ht="21.75" x14ac:dyDescent="0.5">
      <c r="J749" s="8"/>
      <c r="K749" s="8"/>
      <c r="L749" s="8"/>
      <c r="M749" s="8"/>
      <c r="N749" s="8"/>
    </row>
    <row r="750" spans="10:14" ht="21.75" x14ac:dyDescent="0.5">
      <c r="J750" s="8"/>
      <c r="K750" s="8"/>
      <c r="L750" s="8"/>
      <c r="M750" s="8"/>
      <c r="N750" s="8"/>
    </row>
    <row r="751" spans="10:14" ht="21.75" x14ac:dyDescent="0.5">
      <c r="J751" s="8"/>
      <c r="K751" s="8"/>
      <c r="L751" s="8"/>
      <c r="M751" s="8"/>
      <c r="N751" s="8"/>
    </row>
    <row r="752" spans="10:14" ht="21.75" x14ac:dyDescent="0.5">
      <c r="J752" s="8"/>
      <c r="K752" s="8"/>
      <c r="L752" s="8"/>
      <c r="M752" s="8"/>
      <c r="N752" s="8"/>
    </row>
    <row r="753" spans="10:14" ht="21.75" x14ac:dyDescent="0.5">
      <c r="J753" s="8"/>
      <c r="K753" s="8"/>
      <c r="L753" s="8"/>
      <c r="M753" s="8"/>
      <c r="N753" s="8"/>
    </row>
    <row r="754" spans="10:14" ht="21.75" x14ac:dyDescent="0.5">
      <c r="J754" s="8"/>
      <c r="K754" s="8"/>
      <c r="L754" s="8"/>
      <c r="M754" s="8"/>
      <c r="N754" s="8"/>
    </row>
    <row r="755" spans="10:14" ht="21.75" x14ac:dyDescent="0.5">
      <c r="J755" s="8"/>
      <c r="K755" s="8"/>
      <c r="L755" s="8"/>
      <c r="M755" s="8"/>
      <c r="N755" s="8"/>
    </row>
    <row r="756" spans="10:14" ht="21.75" x14ac:dyDescent="0.5">
      <c r="J756" s="8"/>
      <c r="K756" s="8"/>
      <c r="L756" s="8"/>
      <c r="M756" s="8"/>
      <c r="N756" s="8"/>
    </row>
    <row r="757" spans="10:14" ht="21.75" x14ac:dyDescent="0.5">
      <c r="J757" s="8"/>
      <c r="K757" s="8"/>
      <c r="L757" s="8"/>
      <c r="M757" s="8"/>
      <c r="N757" s="8"/>
    </row>
    <row r="758" spans="10:14" ht="21.75" x14ac:dyDescent="0.5">
      <c r="J758" s="8"/>
      <c r="K758" s="8"/>
      <c r="L758" s="8"/>
      <c r="M758" s="8"/>
      <c r="N758" s="8"/>
    </row>
    <row r="759" spans="10:14" ht="21.75" x14ac:dyDescent="0.5">
      <c r="J759" s="8"/>
      <c r="K759" s="8"/>
      <c r="L759" s="8"/>
      <c r="M759" s="8"/>
      <c r="N759" s="8"/>
    </row>
    <row r="760" spans="10:14" ht="21.75" x14ac:dyDescent="0.5">
      <c r="J760" s="8"/>
      <c r="K760" s="8"/>
      <c r="L760" s="8"/>
      <c r="M760" s="8"/>
      <c r="N760" s="8"/>
    </row>
    <row r="761" spans="10:14" ht="21.75" x14ac:dyDescent="0.5">
      <c r="J761" s="8"/>
      <c r="K761" s="8"/>
      <c r="L761" s="8"/>
      <c r="M761" s="8"/>
      <c r="N761" s="8"/>
    </row>
    <row r="762" spans="10:14" ht="21.75" x14ac:dyDescent="0.5">
      <c r="J762" s="8"/>
      <c r="K762" s="8"/>
      <c r="L762" s="8"/>
      <c r="M762" s="8"/>
      <c r="N762" s="8"/>
    </row>
    <row r="763" spans="10:14" ht="21.75" x14ac:dyDescent="0.5">
      <c r="J763" s="8"/>
      <c r="K763" s="8"/>
      <c r="L763" s="8"/>
      <c r="M763" s="8"/>
      <c r="N763" s="8"/>
    </row>
    <row r="764" spans="10:14" ht="21.75" x14ac:dyDescent="0.5">
      <c r="J764" s="8"/>
      <c r="K764" s="8"/>
      <c r="L764" s="8"/>
      <c r="M764" s="8"/>
      <c r="N764" s="8"/>
    </row>
    <row r="765" spans="10:14" ht="21.75" x14ac:dyDescent="0.5">
      <c r="J765" s="8"/>
      <c r="K765" s="8"/>
      <c r="L765" s="8"/>
      <c r="M765" s="8"/>
      <c r="N765" s="8"/>
    </row>
    <row r="766" spans="10:14" ht="21.75" x14ac:dyDescent="0.5">
      <c r="J766" s="8"/>
      <c r="K766" s="8"/>
      <c r="L766" s="8"/>
      <c r="M766" s="8"/>
      <c r="N766" s="8"/>
    </row>
    <row r="767" spans="10:14" ht="21.75" x14ac:dyDescent="0.5">
      <c r="J767" s="8"/>
      <c r="K767" s="8"/>
      <c r="L767" s="8"/>
      <c r="M767" s="8"/>
      <c r="N767" s="8"/>
    </row>
    <row r="768" spans="10:14" ht="21.75" x14ac:dyDescent="0.5">
      <c r="J768" s="8"/>
      <c r="K768" s="8"/>
      <c r="L768" s="8"/>
      <c r="M768" s="8"/>
      <c r="N768" s="8"/>
    </row>
    <row r="769" spans="10:14" ht="21.75" x14ac:dyDescent="0.5">
      <c r="J769" s="8"/>
      <c r="K769" s="8"/>
      <c r="L769" s="8"/>
      <c r="M769" s="8"/>
      <c r="N769" s="8"/>
    </row>
    <row r="770" spans="10:14" ht="21.75" x14ac:dyDescent="0.5">
      <c r="J770" s="8"/>
      <c r="K770" s="8"/>
      <c r="L770" s="8"/>
      <c r="M770" s="8"/>
      <c r="N770" s="8"/>
    </row>
    <row r="771" spans="10:14" ht="21.75" x14ac:dyDescent="0.5">
      <c r="J771" s="8"/>
      <c r="K771" s="8"/>
      <c r="L771" s="8"/>
      <c r="M771" s="8"/>
      <c r="N771" s="8"/>
    </row>
    <row r="772" spans="10:14" ht="21.75" x14ac:dyDescent="0.5">
      <c r="J772" s="8"/>
      <c r="K772" s="8"/>
      <c r="L772" s="8"/>
      <c r="M772" s="8"/>
      <c r="N772" s="8"/>
    </row>
    <row r="773" spans="10:14" ht="21.75" x14ac:dyDescent="0.5">
      <c r="J773" s="8"/>
      <c r="K773" s="8"/>
      <c r="L773" s="8"/>
      <c r="M773" s="8"/>
      <c r="N773" s="8"/>
    </row>
    <row r="774" spans="10:14" ht="21.75" x14ac:dyDescent="0.5">
      <c r="J774" s="8"/>
      <c r="K774" s="8"/>
      <c r="L774" s="8"/>
      <c r="M774" s="8"/>
      <c r="N774" s="8"/>
    </row>
    <row r="775" spans="10:14" ht="21.75" x14ac:dyDescent="0.5">
      <c r="J775" s="8"/>
      <c r="K775" s="8"/>
      <c r="L775" s="8"/>
      <c r="M775" s="8"/>
      <c r="N775" s="8"/>
    </row>
    <row r="776" spans="10:14" ht="21.75" x14ac:dyDescent="0.5">
      <c r="J776" s="8"/>
      <c r="K776" s="8"/>
      <c r="L776" s="8"/>
      <c r="M776" s="8"/>
      <c r="N776" s="8"/>
    </row>
    <row r="777" spans="10:14" ht="21.75" x14ac:dyDescent="0.5">
      <c r="J777" s="8"/>
      <c r="K777" s="8"/>
      <c r="L777" s="8"/>
      <c r="M777" s="8"/>
      <c r="N777" s="8"/>
    </row>
    <row r="778" spans="10:14" ht="21.75" x14ac:dyDescent="0.5">
      <c r="J778" s="8"/>
      <c r="K778" s="8"/>
      <c r="L778" s="8"/>
      <c r="M778" s="8"/>
      <c r="N778" s="8"/>
    </row>
    <row r="779" spans="10:14" ht="21.75" x14ac:dyDescent="0.5">
      <c r="J779" s="8"/>
      <c r="K779" s="8"/>
      <c r="L779" s="8"/>
      <c r="M779" s="8"/>
      <c r="N779" s="8"/>
    </row>
    <row r="780" spans="10:14" ht="21.75" x14ac:dyDescent="0.5">
      <c r="J780" s="8"/>
      <c r="K780" s="8"/>
      <c r="L780" s="8"/>
      <c r="M780" s="8"/>
      <c r="N780" s="8"/>
    </row>
    <row r="781" spans="10:14" ht="21.75" x14ac:dyDescent="0.5">
      <c r="J781" s="8"/>
      <c r="K781" s="8"/>
      <c r="L781" s="8"/>
      <c r="M781" s="8"/>
      <c r="N781" s="8"/>
    </row>
    <row r="782" spans="10:14" ht="21.75" x14ac:dyDescent="0.5">
      <c r="J782" s="8"/>
      <c r="K782" s="8"/>
      <c r="L782" s="8"/>
      <c r="M782" s="8"/>
      <c r="N782" s="8"/>
    </row>
    <row r="783" spans="10:14" ht="21.75" x14ac:dyDescent="0.5">
      <c r="J783" s="8"/>
      <c r="K783" s="8"/>
      <c r="L783" s="8"/>
      <c r="M783" s="8"/>
      <c r="N783" s="8"/>
    </row>
    <row r="784" spans="10:14" ht="21.75" x14ac:dyDescent="0.5">
      <c r="J784" s="8"/>
      <c r="K784" s="8"/>
      <c r="L784" s="8"/>
      <c r="M784" s="8"/>
      <c r="N784" s="8"/>
    </row>
    <row r="785" spans="10:14" ht="21.75" x14ac:dyDescent="0.5">
      <c r="J785" s="8"/>
      <c r="K785" s="8"/>
      <c r="L785" s="8"/>
      <c r="M785" s="8"/>
      <c r="N785" s="8"/>
    </row>
    <row r="786" spans="10:14" ht="21.75" x14ac:dyDescent="0.5">
      <c r="J786" s="8"/>
      <c r="K786" s="8"/>
      <c r="L786" s="8"/>
      <c r="M786" s="8"/>
      <c r="N786" s="8"/>
    </row>
    <row r="787" spans="10:14" ht="21.75" x14ac:dyDescent="0.5">
      <c r="J787" s="8"/>
      <c r="K787" s="8"/>
      <c r="L787" s="8"/>
      <c r="M787" s="8"/>
      <c r="N787" s="8"/>
    </row>
    <row r="788" spans="10:14" ht="21.75" x14ac:dyDescent="0.5">
      <c r="J788" s="8"/>
      <c r="K788" s="8"/>
      <c r="L788" s="8"/>
      <c r="M788" s="8"/>
      <c r="N788" s="8"/>
    </row>
    <row r="789" spans="10:14" ht="21.75" x14ac:dyDescent="0.5">
      <c r="J789" s="8"/>
      <c r="K789" s="8"/>
      <c r="L789" s="8"/>
      <c r="M789" s="8"/>
      <c r="N789" s="8"/>
    </row>
    <row r="790" spans="10:14" ht="21.75" x14ac:dyDescent="0.5">
      <c r="J790" s="8"/>
      <c r="K790" s="8"/>
      <c r="L790" s="8"/>
      <c r="M790" s="8"/>
      <c r="N790" s="8"/>
    </row>
    <row r="791" spans="10:14" ht="21.75" x14ac:dyDescent="0.5">
      <c r="J791" s="8"/>
      <c r="K791" s="8"/>
      <c r="L791" s="8"/>
      <c r="M791" s="8"/>
      <c r="N791" s="8"/>
    </row>
    <row r="792" spans="10:14" ht="21.75" x14ac:dyDescent="0.5">
      <c r="J792" s="8"/>
      <c r="K792" s="8"/>
      <c r="L792" s="8"/>
      <c r="M792" s="8"/>
      <c r="N792" s="8"/>
    </row>
    <row r="793" spans="10:14" ht="21.75" x14ac:dyDescent="0.5">
      <c r="K793" s="8"/>
      <c r="L793" s="8"/>
      <c r="M793" s="8"/>
      <c r="N793" s="8"/>
    </row>
    <row r="794" spans="10:14" ht="21.75" x14ac:dyDescent="0.5">
      <c r="K794" s="8"/>
      <c r="L794" s="8"/>
      <c r="M794" s="8"/>
      <c r="N794" s="8"/>
    </row>
    <row r="795" spans="10:14" ht="21.75" x14ac:dyDescent="0.5">
      <c r="K795" s="8"/>
      <c r="L795" s="8"/>
      <c r="M795" s="8"/>
      <c r="N795" s="8"/>
    </row>
    <row r="796" spans="10:14" ht="21.75" x14ac:dyDescent="0.5">
      <c r="K796" s="8"/>
      <c r="L796" s="8"/>
      <c r="M796" s="8"/>
      <c r="N796" s="8"/>
    </row>
    <row r="797" spans="10:14" ht="21.75" x14ac:dyDescent="0.5">
      <c r="K797" s="8"/>
      <c r="L797" s="8"/>
      <c r="M797" s="8"/>
      <c r="N797" s="8"/>
    </row>
    <row r="798" spans="10:14" ht="21.75" x14ac:dyDescent="0.5">
      <c r="K798" s="8"/>
      <c r="L798" s="8"/>
      <c r="M798" s="8"/>
      <c r="N798" s="8"/>
    </row>
    <row r="799" spans="10:14" ht="21.75" x14ac:dyDescent="0.5">
      <c r="K799" s="8"/>
      <c r="L799" s="8"/>
      <c r="M799" s="8"/>
      <c r="N799" s="8"/>
    </row>
    <row r="800" spans="10:14" ht="21.75" x14ac:dyDescent="0.5">
      <c r="K800" s="8"/>
      <c r="L800" s="8"/>
      <c r="M800" s="8"/>
      <c r="N800" s="8"/>
    </row>
    <row r="801" spans="11:14" ht="21.75" x14ac:dyDescent="0.5">
      <c r="K801" s="8"/>
      <c r="L801" s="8"/>
      <c r="M801" s="8"/>
      <c r="N801" s="8"/>
    </row>
    <row r="802" spans="11:14" ht="21.75" x14ac:dyDescent="0.5">
      <c r="K802" s="8"/>
      <c r="L802" s="8"/>
      <c r="M802" s="8"/>
      <c r="N802" s="8"/>
    </row>
    <row r="803" spans="11:14" ht="21.75" x14ac:dyDescent="0.5">
      <c r="K803" s="8"/>
      <c r="L803" s="8"/>
      <c r="M803" s="8"/>
      <c r="N803" s="8"/>
    </row>
    <row r="804" spans="11:14" ht="21.75" x14ac:dyDescent="0.5">
      <c r="K804" s="8"/>
      <c r="L804" s="8"/>
      <c r="M804" s="8"/>
      <c r="N804" s="8"/>
    </row>
    <row r="805" spans="11:14" ht="21.75" x14ac:dyDescent="0.5">
      <c r="K805" s="8"/>
      <c r="L805" s="8"/>
      <c r="M805" s="8"/>
      <c r="N805" s="8"/>
    </row>
    <row r="806" spans="11:14" ht="21.75" x14ac:dyDescent="0.5">
      <c r="K806" s="8"/>
      <c r="L806" s="8"/>
      <c r="M806" s="8"/>
      <c r="N806" s="8"/>
    </row>
    <row r="807" spans="11:14" ht="21.75" x14ac:dyDescent="0.5">
      <c r="K807" s="8"/>
      <c r="L807" s="8"/>
      <c r="M807" s="8"/>
      <c r="N807" s="8"/>
    </row>
    <row r="808" spans="11:14" ht="21.75" x14ac:dyDescent="0.5">
      <c r="K808" s="8"/>
      <c r="L808" s="8"/>
      <c r="M808" s="8"/>
      <c r="N808" s="8"/>
    </row>
    <row r="809" spans="11:14" ht="21.75" x14ac:dyDescent="0.5">
      <c r="K809" s="8"/>
      <c r="L809" s="8"/>
      <c r="M809" s="8"/>
      <c r="N809" s="8"/>
    </row>
    <row r="810" spans="11:14" ht="21.75" x14ac:dyDescent="0.5">
      <c r="K810" s="8"/>
      <c r="L810" s="8"/>
      <c r="M810" s="8"/>
      <c r="N810" s="8"/>
    </row>
    <row r="811" spans="11:14" ht="21.75" x14ac:dyDescent="0.5">
      <c r="K811" s="8"/>
      <c r="L811" s="8"/>
      <c r="M811" s="8"/>
      <c r="N811" s="8"/>
    </row>
    <row r="812" spans="11:14" ht="21.75" x14ac:dyDescent="0.5">
      <c r="K812" s="8"/>
      <c r="L812" s="8"/>
      <c r="M812" s="8"/>
      <c r="N812" s="8"/>
    </row>
    <row r="813" spans="11:14" ht="21.75" x14ac:dyDescent="0.5">
      <c r="K813" s="8"/>
      <c r="L813" s="8"/>
      <c r="M813" s="8"/>
      <c r="N813" s="8"/>
    </row>
    <row r="814" spans="11:14" ht="21.75" x14ac:dyDescent="0.5">
      <c r="K814" s="8"/>
      <c r="L814" s="8"/>
      <c r="M814" s="8"/>
      <c r="N814" s="8"/>
    </row>
    <row r="815" spans="11:14" ht="21.75" x14ac:dyDescent="0.5">
      <c r="K815" s="8"/>
      <c r="L815" s="8"/>
      <c r="M815" s="8"/>
      <c r="N815" s="8"/>
    </row>
    <row r="816" spans="11:14" ht="21.75" x14ac:dyDescent="0.5">
      <c r="K816" s="8"/>
      <c r="L816" s="8"/>
      <c r="M816" s="8"/>
      <c r="N816" s="8"/>
    </row>
    <row r="817" spans="11:14" ht="21.75" x14ac:dyDescent="0.5">
      <c r="K817" s="8"/>
      <c r="L817" s="8"/>
      <c r="M817" s="8"/>
      <c r="N817" s="8"/>
    </row>
    <row r="818" spans="11:14" ht="21.75" x14ac:dyDescent="0.5">
      <c r="K818" s="8"/>
      <c r="L818" s="8"/>
      <c r="M818" s="8"/>
      <c r="N818" s="8"/>
    </row>
    <row r="819" spans="11:14" ht="21.75" x14ac:dyDescent="0.5">
      <c r="K819" s="8"/>
      <c r="L819" s="8"/>
      <c r="M819" s="8"/>
      <c r="N819" s="8"/>
    </row>
    <row r="820" spans="11:14" ht="21.75" x14ac:dyDescent="0.5">
      <c r="K820" s="8"/>
      <c r="L820" s="8"/>
      <c r="M820" s="8"/>
      <c r="N820" s="8"/>
    </row>
    <row r="821" spans="11:14" ht="21.75" x14ac:dyDescent="0.5">
      <c r="K821" s="8"/>
      <c r="L821" s="8"/>
      <c r="M821" s="8"/>
      <c r="N821" s="8"/>
    </row>
    <row r="822" spans="11:14" ht="21.75" x14ac:dyDescent="0.5">
      <c r="K822" s="8"/>
      <c r="L822" s="8"/>
      <c r="M822" s="8"/>
      <c r="N822" s="8"/>
    </row>
    <row r="823" spans="11:14" ht="21.75" x14ac:dyDescent="0.5">
      <c r="K823" s="8"/>
      <c r="L823" s="8"/>
      <c r="M823" s="8"/>
      <c r="N823" s="8"/>
    </row>
    <row r="824" spans="11:14" ht="21.75" x14ac:dyDescent="0.5">
      <c r="K824" s="8"/>
      <c r="L824" s="8"/>
      <c r="M824" s="8"/>
      <c r="N824" s="8"/>
    </row>
    <row r="825" spans="11:14" ht="21.75" x14ac:dyDescent="0.5">
      <c r="K825" s="8"/>
      <c r="L825" s="8"/>
      <c r="M825" s="8"/>
      <c r="N825" s="8"/>
    </row>
    <row r="826" spans="11:14" ht="21.75" x14ac:dyDescent="0.5">
      <c r="K826" s="8"/>
      <c r="L826" s="8"/>
      <c r="M826" s="8"/>
      <c r="N826" s="8"/>
    </row>
    <row r="827" spans="11:14" ht="21.75" x14ac:dyDescent="0.5">
      <c r="K827" s="8"/>
      <c r="L827" s="8"/>
      <c r="M827" s="8"/>
      <c r="N827" s="8"/>
    </row>
    <row r="828" spans="11:14" ht="21.75" x14ac:dyDescent="0.5">
      <c r="K828" s="8"/>
      <c r="L828" s="8"/>
      <c r="M828" s="8"/>
      <c r="N828" s="8"/>
    </row>
    <row r="829" spans="11:14" ht="21.75" x14ac:dyDescent="0.5">
      <c r="K829" s="8"/>
      <c r="L829" s="8"/>
      <c r="M829" s="8"/>
      <c r="N829" s="8"/>
    </row>
    <row r="830" spans="11:14" ht="21.75" x14ac:dyDescent="0.5">
      <c r="K830" s="8"/>
      <c r="L830" s="8"/>
      <c r="M830" s="8"/>
      <c r="N830" s="8"/>
    </row>
    <row r="831" spans="11:14" ht="21.75" x14ac:dyDescent="0.5">
      <c r="K831" s="8"/>
      <c r="L831" s="8"/>
      <c r="M831" s="8"/>
      <c r="N831" s="8"/>
    </row>
    <row r="832" spans="11:14" ht="21.75" x14ac:dyDescent="0.5">
      <c r="K832" s="8"/>
      <c r="L832" s="8"/>
      <c r="M832" s="8"/>
      <c r="N832" s="8"/>
    </row>
    <row r="833" spans="11:14" ht="21.75" x14ac:dyDescent="0.5">
      <c r="K833" s="8"/>
      <c r="L833" s="8"/>
      <c r="M833" s="8"/>
      <c r="N833" s="8"/>
    </row>
    <row r="834" spans="11:14" ht="21.75" x14ac:dyDescent="0.5">
      <c r="K834" s="8"/>
      <c r="L834" s="8"/>
      <c r="M834" s="8"/>
      <c r="N834" s="8"/>
    </row>
    <row r="835" spans="11:14" ht="21.75" x14ac:dyDescent="0.5">
      <c r="K835" s="8"/>
      <c r="L835" s="8"/>
      <c r="M835" s="8"/>
      <c r="N835" s="8"/>
    </row>
    <row r="836" spans="11:14" ht="21.75" x14ac:dyDescent="0.5">
      <c r="K836" s="8"/>
      <c r="L836" s="8"/>
      <c r="M836" s="8"/>
      <c r="N836" s="8"/>
    </row>
    <row r="837" spans="11:14" ht="21.75" x14ac:dyDescent="0.5">
      <c r="K837" s="8"/>
      <c r="L837" s="8"/>
      <c r="M837" s="8"/>
      <c r="N837" s="8"/>
    </row>
    <row r="838" spans="11:14" ht="21.75" x14ac:dyDescent="0.5">
      <c r="K838" s="8"/>
      <c r="L838" s="8"/>
      <c r="M838" s="8"/>
      <c r="N838" s="8"/>
    </row>
    <row r="839" spans="11:14" ht="21.75" x14ac:dyDescent="0.5">
      <c r="K839" s="8"/>
      <c r="L839" s="8"/>
      <c r="M839" s="8"/>
      <c r="N839" s="8"/>
    </row>
    <row r="840" spans="11:14" ht="21.75" x14ac:dyDescent="0.5">
      <c r="K840" s="8"/>
      <c r="L840" s="8"/>
      <c r="M840" s="8"/>
      <c r="N840" s="8"/>
    </row>
    <row r="841" spans="11:14" ht="21.75" x14ac:dyDescent="0.5">
      <c r="K841" s="8"/>
      <c r="L841" s="8"/>
      <c r="M841" s="8"/>
      <c r="N841" s="8"/>
    </row>
    <row r="842" spans="11:14" ht="21.75" x14ac:dyDescent="0.5">
      <c r="K842" s="8"/>
      <c r="L842" s="8"/>
      <c r="M842" s="8"/>
      <c r="N842" s="8"/>
    </row>
    <row r="843" spans="11:14" ht="21.75" x14ac:dyDescent="0.5">
      <c r="K843" s="8"/>
      <c r="L843" s="8"/>
      <c r="M843" s="8"/>
      <c r="N843" s="8"/>
    </row>
    <row r="844" spans="11:14" ht="21.75" x14ac:dyDescent="0.5">
      <c r="K844" s="8"/>
      <c r="L844" s="8"/>
      <c r="M844" s="8"/>
      <c r="N844" s="8"/>
    </row>
    <row r="845" spans="11:14" ht="21.75" x14ac:dyDescent="0.5">
      <c r="K845" s="8"/>
      <c r="L845" s="8"/>
      <c r="M845" s="8"/>
      <c r="N845" s="8"/>
    </row>
    <row r="846" spans="11:14" ht="21.75" x14ac:dyDescent="0.5">
      <c r="K846" s="8"/>
      <c r="L846" s="8"/>
      <c r="M846" s="8"/>
      <c r="N846" s="8"/>
    </row>
    <row r="847" spans="11:14" ht="21.75" x14ac:dyDescent="0.5">
      <c r="K847" s="8"/>
      <c r="L847" s="8"/>
      <c r="M847" s="8"/>
      <c r="N847" s="8"/>
    </row>
    <row r="848" spans="11:14" ht="21.75" x14ac:dyDescent="0.5">
      <c r="K848" s="8"/>
      <c r="L848" s="8"/>
      <c r="M848" s="8"/>
      <c r="N848" s="8"/>
    </row>
    <row r="849" spans="11:14" ht="21.75" x14ac:dyDescent="0.5">
      <c r="K849" s="8"/>
      <c r="L849" s="8"/>
      <c r="M849" s="8"/>
      <c r="N849" s="8"/>
    </row>
    <row r="850" spans="11:14" ht="21.75" x14ac:dyDescent="0.5">
      <c r="K850" s="8"/>
      <c r="L850" s="8"/>
      <c r="M850" s="8"/>
      <c r="N850" s="8"/>
    </row>
    <row r="851" spans="11:14" ht="21.75" x14ac:dyDescent="0.5">
      <c r="K851" s="8"/>
      <c r="L851" s="8"/>
      <c r="M851" s="8"/>
      <c r="N851" s="8"/>
    </row>
  </sheetData>
  <mergeCells count="63">
    <mergeCell ref="D26:D27"/>
    <mergeCell ref="E26:G26"/>
    <mergeCell ref="A75:A76"/>
    <mergeCell ref="B75:B76"/>
    <mergeCell ref="C75:C76"/>
    <mergeCell ref="D75:D76"/>
    <mergeCell ref="E75:G75"/>
    <mergeCell ref="A52:A53"/>
    <mergeCell ref="B52:B53"/>
    <mergeCell ref="A26:A27"/>
    <mergeCell ref="B26:B27"/>
    <mergeCell ref="A121:A122"/>
    <mergeCell ref="B121:B122"/>
    <mergeCell ref="C121:C122"/>
    <mergeCell ref="C26:C27"/>
    <mergeCell ref="A1:I1"/>
    <mergeCell ref="A2:I2"/>
    <mergeCell ref="A3:I3"/>
    <mergeCell ref="A6:A7"/>
    <mergeCell ref="B6:B7"/>
    <mergeCell ref="C6:C7"/>
    <mergeCell ref="D6:D7"/>
    <mergeCell ref="E6:G6"/>
    <mergeCell ref="C52:C53"/>
    <mergeCell ref="D52:D53"/>
    <mergeCell ref="E52:G52"/>
    <mergeCell ref="A218:A219"/>
    <mergeCell ref="B218:B219"/>
    <mergeCell ref="C218:C219"/>
    <mergeCell ref="D218:D219"/>
    <mergeCell ref="E218:G218"/>
    <mergeCell ref="A98:A99"/>
    <mergeCell ref="B98:B99"/>
    <mergeCell ref="A172:A173"/>
    <mergeCell ref="B172:B173"/>
    <mergeCell ref="C172:C173"/>
    <mergeCell ref="D172:D173"/>
    <mergeCell ref="E172:G172"/>
    <mergeCell ref="D121:D122"/>
    <mergeCell ref="A268:A269"/>
    <mergeCell ref="B268:B269"/>
    <mergeCell ref="C268:C269"/>
    <mergeCell ref="D268:D269"/>
    <mergeCell ref="E268:G268"/>
    <mergeCell ref="A195:A196"/>
    <mergeCell ref="B195:B196"/>
    <mergeCell ref="C98:C99"/>
    <mergeCell ref="D98:D99"/>
    <mergeCell ref="E98:G98"/>
    <mergeCell ref="C146:C147"/>
    <mergeCell ref="D146:D147"/>
    <mergeCell ref="E146:G146"/>
    <mergeCell ref="A146:A147"/>
    <mergeCell ref="B146:B147"/>
    <mergeCell ref="C195:C196"/>
    <mergeCell ref="D195:D196"/>
    <mergeCell ref="E195:G195"/>
    <mergeCell ref="E121:G121"/>
    <mergeCell ref="A243:A244"/>
    <mergeCell ref="B243:B244"/>
    <mergeCell ref="C243:C244"/>
    <mergeCell ref="D243:D244"/>
    <mergeCell ref="E243:G243"/>
  </mergeCells>
  <pageMargins left="0.19685039370078741" right="0.19685039370078741" top="0.74803149606299213" bottom="0.35433070866141736" header="0.31496062992125984" footer="0.31496062992125984"/>
  <pageSetup paperSize="9" orientation="landscape" horizontalDpi="4294967294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46"/>
  <sheetViews>
    <sheetView view="pageBreakPreview" topLeftCell="A256" zoomScaleSheetLayoutView="100" workbookViewId="0">
      <selection activeCell="H15" sqref="H15"/>
    </sheetView>
  </sheetViews>
  <sheetFormatPr defaultRowHeight="14.25" x14ac:dyDescent="0.2"/>
  <cols>
    <col min="1" max="1" width="4.5" customWidth="1"/>
    <col min="2" max="2" width="20.5" customWidth="1"/>
    <col min="3" max="3" width="16" customWidth="1"/>
    <col min="4" max="4" width="22.25" customWidth="1"/>
    <col min="5" max="5" width="8.25" customWidth="1"/>
    <col min="6" max="6" width="9.375" customWidth="1"/>
    <col min="7" max="7" width="9.125" customWidth="1"/>
    <col min="8" max="8" width="13.25" customWidth="1"/>
    <col min="9" max="9" width="8.75" customWidth="1"/>
    <col min="10" max="10" width="10.75" customWidth="1"/>
    <col min="11" max="11" width="9.875" customWidth="1"/>
    <col min="12" max="12" width="10.25" customWidth="1"/>
  </cols>
  <sheetData>
    <row r="1" spans="1:14" ht="21.75" x14ac:dyDescent="0.5">
      <c r="A1" s="677" t="s">
        <v>0</v>
      </c>
      <c r="B1" s="677"/>
      <c r="C1" s="677"/>
      <c r="D1" s="677"/>
      <c r="E1" s="677"/>
      <c r="F1" s="677"/>
      <c r="G1" s="677"/>
      <c r="H1" s="677"/>
      <c r="I1" s="677"/>
    </row>
    <row r="2" spans="1:14" ht="21.75" x14ac:dyDescent="0.5">
      <c r="A2" s="677" t="s">
        <v>1</v>
      </c>
      <c r="B2" s="677"/>
      <c r="C2" s="677"/>
      <c r="D2" s="677"/>
      <c r="E2" s="677"/>
      <c r="F2" s="677"/>
      <c r="G2" s="677"/>
      <c r="H2" s="677"/>
      <c r="I2" s="677"/>
    </row>
    <row r="3" spans="1:14" ht="21.75" x14ac:dyDescent="0.5">
      <c r="A3" s="677" t="s">
        <v>2</v>
      </c>
      <c r="B3" s="677"/>
      <c r="C3" s="677"/>
      <c r="D3" s="677"/>
      <c r="E3" s="677"/>
      <c r="F3" s="677"/>
      <c r="G3" s="677"/>
      <c r="H3" s="677"/>
      <c r="I3" s="677"/>
    </row>
    <row r="4" spans="1:14" ht="21.75" x14ac:dyDescent="0.5">
      <c r="A4" s="1" t="s">
        <v>32</v>
      </c>
      <c r="B4" s="1"/>
      <c r="C4" s="1"/>
      <c r="D4" s="1"/>
      <c r="E4" s="2"/>
      <c r="F4" s="2"/>
      <c r="G4" s="2"/>
      <c r="H4" s="1"/>
      <c r="I4" s="1"/>
    </row>
    <row r="5" spans="1:14" ht="21.75" x14ac:dyDescent="0.5">
      <c r="A5" s="1" t="s">
        <v>35</v>
      </c>
      <c r="B5" s="1"/>
      <c r="C5" s="1"/>
      <c r="D5" s="1"/>
      <c r="E5" s="2"/>
      <c r="F5" s="2"/>
      <c r="G5" s="2"/>
      <c r="H5" s="1"/>
      <c r="I5" s="1"/>
    </row>
    <row r="6" spans="1:14" ht="21.75" x14ac:dyDescent="0.5">
      <c r="A6" s="668" t="s">
        <v>5</v>
      </c>
      <c r="B6" s="670" t="s">
        <v>6</v>
      </c>
      <c r="C6" s="672" t="s">
        <v>7</v>
      </c>
      <c r="D6" s="670" t="s">
        <v>8</v>
      </c>
      <c r="E6" s="667" t="s">
        <v>9</v>
      </c>
      <c r="F6" s="667"/>
      <c r="G6" s="667"/>
      <c r="H6" s="3" t="s">
        <v>10</v>
      </c>
      <c r="I6" s="4" t="s">
        <v>11</v>
      </c>
    </row>
    <row r="7" spans="1:14" ht="21.75" x14ac:dyDescent="0.5">
      <c r="A7" s="675"/>
      <c r="B7" s="671"/>
      <c r="C7" s="676"/>
      <c r="D7" s="671"/>
      <c r="E7" s="5" t="s">
        <v>12</v>
      </c>
      <c r="F7" s="5" t="s">
        <v>13</v>
      </c>
      <c r="G7" s="5" t="s">
        <v>14</v>
      </c>
      <c r="H7" s="6" t="s">
        <v>15</v>
      </c>
      <c r="I7" s="7" t="s">
        <v>16</v>
      </c>
    </row>
    <row r="8" spans="1:14" ht="21.75" x14ac:dyDescent="0.5">
      <c r="A8" s="19">
        <v>1</v>
      </c>
      <c r="B8" s="83" t="s">
        <v>3334</v>
      </c>
      <c r="C8" s="19" t="s">
        <v>3337</v>
      </c>
      <c r="D8" s="541" t="s">
        <v>3340</v>
      </c>
      <c r="E8" s="542">
        <v>0</v>
      </c>
      <c r="F8" s="542">
        <v>580000</v>
      </c>
      <c r="G8" s="542">
        <v>0</v>
      </c>
      <c r="H8" s="19" t="s">
        <v>527</v>
      </c>
      <c r="I8" s="543" t="s">
        <v>28</v>
      </c>
      <c r="K8" s="8"/>
      <c r="L8" s="8"/>
      <c r="M8" s="8"/>
      <c r="N8" s="8"/>
    </row>
    <row r="9" spans="1:14" ht="21.75" x14ac:dyDescent="0.5">
      <c r="A9" s="20"/>
      <c r="B9" s="34" t="s">
        <v>3335</v>
      </c>
      <c r="C9" s="20" t="s">
        <v>3338</v>
      </c>
      <c r="D9" s="40" t="s">
        <v>3341</v>
      </c>
      <c r="E9" s="33"/>
      <c r="F9" s="33"/>
      <c r="G9" s="33"/>
      <c r="H9" s="20" t="s">
        <v>528</v>
      </c>
      <c r="I9" s="34"/>
      <c r="K9" s="8"/>
      <c r="L9" s="8"/>
      <c r="M9" s="8"/>
      <c r="N9" s="8"/>
    </row>
    <row r="10" spans="1:14" ht="21.75" x14ac:dyDescent="0.5">
      <c r="A10" s="20"/>
      <c r="B10" s="34" t="s">
        <v>3336</v>
      </c>
      <c r="C10" s="34" t="s">
        <v>3339</v>
      </c>
      <c r="D10" s="40" t="s">
        <v>537</v>
      </c>
      <c r="E10" s="33"/>
      <c r="F10" s="33"/>
      <c r="G10" s="33"/>
      <c r="H10" s="34"/>
      <c r="I10" s="34"/>
      <c r="K10" s="8"/>
      <c r="L10" s="8"/>
      <c r="M10" s="8"/>
      <c r="N10" s="8"/>
    </row>
    <row r="11" spans="1:14" ht="21.75" x14ac:dyDescent="0.5">
      <c r="A11" s="20"/>
      <c r="B11" s="34" t="s">
        <v>267</v>
      </c>
      <c r="C11" s="34"/>
      <c r="D11" s="59"/>
      <c r="E11" s="33"/>
      <c r="F11" s="33"/>
      <c r="G11" s="33"/>
      <c r="H11" s="34"/>
      <c r="I11" s="34"/>
      <c r="K11" s="8"/>
      <c r="L11" s="8"/>
      <c r="M11" s="8"/>
      <c r="N11" s="8"/>
    </row>
    <row r="12" spans="1:14" ht="8.4499999999999993" customHeight="1" x14ac:dyDescent="0.5">
      <c r="A12" s="20"/>
      <c r="B12" s="34"/>
      <c r="C12" s="34"/>
      <c r="D12" s="40"/>
      <c r="E12" s="33"/>
      <c r="F12" s="33"/>
      <c r="G12" s="33"/>
      <c r="H12" s="34"/>
      <c r="I12" s="34"/>
      <c r="K12" s="8"/>
      <c r="L12" s="8"/>
      <c r="M12" s="8"/>
      <c r="N12" s="8"/>
    </row>
    <row r="13" spans="1:14" ht="21.75" x14ac:dyDescent="0.5">
      <c r="A13" s="20">
        <v>2</v>
      </c>
      <c r="B13" s="20" t="s">
        <v>4437</v>
      </c>
      <c r="C13" s="14" t="s">
        <v>3372</v>
      </c>
      <c r="D13" s="24" t="s">
        <v>3373</v>
      </c>
      <c r="E13" s="14">
        <v>300000</v>
      </c>
      <c r="F13" s="20">
        <v>50000</v>
      </c>
      <c r="G13" s="14">
        <v>50000</v>
      </c>
      <c r="H13" s="20" t="s">
        <v>4446</v>
      </c>
      <c r="I13" s="68" t="s">
        <v>28</v>
      </c>
      <c r="J13" s="8">
        <f>SUM(E8:E13)</f>
        <v>300000</v>
      </c>
      <c r="K13" s="8">
        <f>SUM(F8:F13)</f>
        <v>630000</v>
      </c>
      <c r="L13" s="8">
        <f>SUM(G8:G13)</f>
        <v>50000</v>
      </c>
      <c r="M13" s="8"/>
      <c r="N13" s="8"/>
    </row>
    <row r="14" spans="1:14" ht="21.75" x14ac:dyDescent="0.5">
      <c r="A14" s="20"/>
      <c r="B14" s="20" t="s">
        <v>3375</v>
      </c>
      <c r="C14" s="14" t="s">
        <v>3374</v>
      </c>
      <c r="D14" s="24" t="s">
        <v>4438</v>
      </c>
      <c r="E14" s="14"/>
      <c r="F14" s="20"/>
      <c r="G14" s="14"/>
      <c r="H14" s="20" t="s">
        <v>4447</v>
      </c>
      <c r="I14" s="68"/>
      <c r="J14" s="8"/>
      <c r="K14" s="8"/>
      <c r="L14" s="8"/>
      <c r="M14" s="8"/>
      <c r="N14" s="8"/>
    </row>
    <row r="15" spans="1:14" ht="21.75" x14ac:dyDescent="0.5">
      <c r="A15" s="20"/>
      <c r="B15" s="20" t="s">
        <v>595</v>
      </c>
      <c r="C15" s="14" t="s">
        <v>3376</v>
      </c>
      <c r="D15" s="154" t="s">
        <v>4439</v>
      </c>
      <c r="E15" s="14"/>
      <c r="F15" s="20"/>
      <c r="G15" s="14"/>
      <c r="H15" s="20" t="s">
        <v>4448</v>
      </c>
      <c r="I15" s="68"/>
      <c r="J15" s="8"/>
      <c r="K15" s="8"/>
      <c r="L15" s="8"/>
      <c r="M15" s="8"/>
      <c r="N15" s="8"/>
    </row>
    <row r="16" spans="1:14" ht="21.75" x14ac:dyDescent="0.5">
      <c r="A16" s="20"/>
      <c r="B16" s="20"/>
      <c r="C16" s="14"/>
      <c r="D16" s="154" t="s">
        <v>4440</v>
      </c>
      <c r="E16" s="14"/>
      <c r="F16" s="20"/>
      <c r="G16" s="14"/>
      <c r="H16" s="20"/>
      <c r="I16" s="15"/>
      <c r="J16" s="8"/>
      <c r="K16" s="8"/>
      <c r="L16" s="8"/>
      <c r="M16" s="8"/>
      <c r="N16" s="8"/>
    </row>
    <row r="17" spans="1:14" ht="21.75" x14ac:dyDescent="0.5">
      <c r="A17" s="20"/>
      <c r="B17" s="20"/>
      <c r="C17" s="14"/>
      <c r="D17" s="154" t="s">
        <v>4441</v>
      </c>
      <c r="E17" s="14"/>
      <c r="F17" s="20"/>
      <c r="G17" s="14"/>
      <c r="H17" s="20"/>
      <c r="I17" s="15"/>
      <c r="J17" s="8"/>
      <c r="K17" s="8"/>
      <c r="L17" s="8"/>
      <c r="M17" s="8"/>
      <c r="N17" s="8"/>
    </row>
    <row r="18" spans="1:14" ht="21.75" x14ac:dyDescent="0.5">
      <c r="A18" s="20"/>
      <c r="B18" s="20"/>
      <c r="C18" s="14"/>
      <c r="D18" s="154" t="s">
        <v>4639</v>
      </c>
      <c r="E18" s="14"/>
      <c r="F18" s="20"/>
      <c r="G18" s="14"/>
      <c r="H18" s="20"/>
      <c r="I18" s="15"/>
      <c r="J18" s="8"/>
      <c r="K18" s="8"/>
      <c r="L18" s="8"/>
      <c r="M18" s="8"/>
      <c r="N18" s="8"/>
    </row>
    <row r="19" spans="1:14" ht="21.75" x14ac:dyDescent="0.5">
      <c r="A19" s="20"/>
      <c r="B19" s="20"/>
      <c r="C19" s="14"/>
      <c r="D19" s="154" t="s">
        <v>4443</v>
      </c>
      <c r="E19" s="14"/>
      <c r="F19" s="20"/>
      <c r="G19" s="14"/>
      <c r="H19" s="20"/>
      <c r="I19" s="15"/>
      <c r="J19" s="8"/>
      <c r="K19" s="8"/>
      <c r="L19" s="8"/>
      <c r="M19" s="8"/>
      <c r="N19" s="8"/>
    </row>
    <row r="20" spans="1:14" ht="21.75" x14ac:dyDescent="0.5">
      <c r="A20" s="20"/>
      <c r="B20" s="20"/>
      <c r="C20" s="14"/>
      <c r="D20" s="154" t="s">
        <v>4642</v>
      </c>
      <c r="E20" s="14"/>
      <c r="F20" s="20"/>
      <c r="G20" s="14"/>
      <c r="H20" s="20"/>
      <c r="I20" s="15"/>
      <c r="J20" s="8"/>
      <c r="K20" s="8"/>
      <c r="L20" s="8"/>
      <c r="M20" s="8"/>
      <c r="N20" s="8"/>
    </row>
    <row r="21" spans="1:14" ht="21.75" x14ac:dyDescent="0.5">
      <c r="A21" s="20"/>
      <c r="B21" s="20"/>
      <c r="C21" s="14"/>
      <c r="D21" s="20" t="s">
        <v>4458</v>
      </c>
      <c r="E21" s="14"/>
      <c r="F21" s="20"/>
      <c r="G21" s="14"/>
      <c r="H21" s="20"/>
      <c r="I21" s="15"/>
      <c r="J21" s="8"/>
      <c r="K21" s="8"/>
      <c r="L21" s="8"/>
      <c r="M21" s="8"/>
      <c r="N21" s="8"/>
    </row>
    <row r="22" spans="1:14" ht="21.75" x14ac:dyDescent="0.5">
      <c r="A22" s="20"/>
      <c r="B22" s="20"/>
      <c r="C22" s="14"/>
      <c r="D22" s="154" t="s">
        <v>4459</v>
      </c>
      <c r="E22" s="14"/>
      <c r="F22" s="20"/>
      <c r="G22" s="14"/>
      <c r="H22" s="20"/>
      <c r="I22" s="15"/>
      <c r="J22" s="8"/>
      <c r="K22" s="8"/>
      <c r="L22" s="8"/>
      <c r="M22" s="8"/>
      <c r="N22" s="8"/>
    </row>
    <row r="23" spans="1:14" ht="21.75" x14ac:dyDescent="0.5">
      <c r="A23" s="21"/>
      <c r="B23" s="21"/>
      <c r="C23" s="17"/>
      <c r="D23" s="399" t="s">
        <v>4445</v>
      </c>
      <c r="E23" s="17"/>
      <c r="F23" s="21"/>
      <c r="G23" s="17"/>
      <c r="H23" s="21"/>
      <c r="I23" s="18"/>
      <c r="J23" s="8"/>
      <c r="K23" s="8"/>
      <c r="L23" s="8"/>
      <c r="M23" s="8"/>
      <c r="N23" s="8"/>
    </row>
    <row r="24" spans="1:14" ht="21.75" x14ac:dyDescent="0.5">
      <c r="A24" s="14"/>
      <c r="B24" s="14"/>
      <c r="C24" s="14"/>
      <c r="D24" s="161"/>
      <c r="E24" s="14"/>
      <c r="F24" s="14"/>
      <c r="G24" s="14"/>
      <c r="H24" s="14"/>
      <c r="I24" s="14">
        <f>SUM('ย.3.2(350-361)'!I290+1)</f>
        <v>362</v>
      </c>
      <c r="J24" s="8"/>
      <c r="K24" s="8"/>
      <c r="L24" s="8"/>
      <c r="M24" s="8"/>
      <c r="N24" s="8"/>
    </row>
    <row r="25" spans="1:14" ht="21.75" x14ac:dyDescent="0.5">
      <c r="A25" s="1" t="s">
        <v>32</v>
      </c>
      <c r="B25" s="1"/>
      <c r="C25" s="1"/>
      <c r="D25" s="1"/>
      <c r="E25" s="2"/>
      <c r="F25" s="2"/>
      <c r="G25" s="2"/>
      <c r="H25" s="1"/>
      <c r="I25" s="1"/>
      <c r="J25" s="8"/>
      <c r="K25" s="8"/>
      <c r="L25" s="8"/>
      <c r="M25" s="8"/>
      <c r="N25" s="8"/>
    </row>
    <row r="26" spans="1:14" ht="21.75" x14ac:dyDescent="0.5">
      <c r="A26" s="1" t="s">
        <v>35</v>
      </c>
      <c r="B26" s="1"/>
      <c r="C26" s="1"/>
      <c r="D26" s="1"/>
      <c r="E26" s="2"/>
      <c r="F26" s="2"/>
      <c r="G26" s="2"/>
      <c r="H26" s="1"/>
      <c r="I26" s="1"/>
      <c r="J26" s="8"/>
      <c r="K26" s="8"/>
      <c r="L26" s="8"/>
      <c r="M26" s="8"/>
      <c r="N26" s="8"/>
    </row>
    <row r="27" spans="1:14" ht="21.75" x14ac:dyDescent="0.5">
      <c r="A27" s="670" t="s">
        <v>5</v>
      </c>
      <c r="B27" s="670" t="s">
        <v>6</v>
      </c>
      <c r="C27" s="672" t="s">
        <v>7</v>
      </c>
      <c r="D27" s="670" t="s">
        <v>8</v>
      </c>
      <c r="E27" s="667" t="s">
        <v>9</v>
      </c>
      <c r="F27" s="667"/>
      <c r="G27" s="667"/>
      <c r="H27" s="512" t="s">
        <v>10</v>
      </c>
      <c r="I27" s="511" t="s">
        <v>11</v>
      </c>
      <c r="J27" s="8"/>
      <c r="K27" s="8"/>
      <c r="L27" s="8"/>
      <c r="M27" s="8"/>
      <c r="N27" s="8"/>
    </row>
    <row r="28" spans="1:14" ht="21.75" x14ac:dyDescent="0.5">
      <c r="A28" s="671"/>
      <c r="B28" s="671"/>
      <c r="C28" s="676"/>
      <c r="D28" s="671"/>
      <c r="E28" s="509" t="s">
        <v>12</v>
      </c>
      <c r="F28" s="509" t="s">
        <v>13</v>
      </c>
      <c r="G28" s="509" t="s">
        <v>14</v>
      </c>
      <c r="H28" s="6" t="s">
        <v>15</v>
      </c>
      <c r="I28" s="7" t="s">
        <v>16</v>
      </c>
      <c r="J28" s="8"/>
      <c r="K28" s="8"/>
      <c r="L28" s="8"/>
      <c r="M28" s="8"/>
      <c r="N28" s="8"/>
    </row>
    <row r="29" spans="1:14" ht="21.75" x14ac:dyDescent="0.5">
      <c r="A29" s="10">
        <v>3</v>
      </c>
      <c r="B29" s="19" t="s">
        <v>4437</v>
      </c>
      <c r="C29" s="11" t="s">
        <v>3372</v>
      </c>
      <c r="D29" s="23" t="s">
        <v>3373</v>
      </c>
      <c r="E29" s="11">
        <v>300000</v>
      </c>
      <c r="F29" s="19">
        <v>50000</v>
      </c>
      <c r="G29" s="11">
        <v>50000</v>
      </c>
      <c r="H29" s="19" t="s">
        <v>4446</v>
      </c>
      <c r="I29" s="177" t="s">
        <v>28</v>
      </c>
      <c r="J29" s="8"/>
      <c r="K29" s="8"/>
      <c r="L29" s="8"/>
      <c r="M29" s="8"/>
      <c r="N29" s="8"/>
    </row>
    <row r="30" spans="1:14" ht="21.75" x14ac:dyDescent="0.5">
      <c r="A30" s="13"/>
      <c r="B30" s="20" t="s">
        <v>3375</v>
      </c>
      <c r="C30" s="14" t="s">
        <v>3374</v>
      </c>
      <c r="D30" s="24" t="s">
        <v>4438</v>
      </c>
      <c r="E30" s="14"/>
      <c r="F30" s="20"/>
      <c r="G30" s="14"/>
      <c r="H30" s="20" t="s">
        <v>4447</v>
      </c>
      <c r="I30" s="68"/>
      <c r="J30" s="8"/>
      <c r="K30" s="8"/>
      <c r="L30" s="8"/>
      <c r="M30" s="8"/>
      <c r="N30" s="8"/>
    </row>
    <row r="31" spans="1:14" ht="21.75" x14ac:dyDescent="0.5">
      <c r="A31" s="13"/>
      <c r="B31" s="20" t="s">
        <v>887</v>
      </c>
      <c r="C31" s="14" t="s">
        <v>3376</v>
      </c>
      <c r="D31" s="154" t="s">
        <v>4439</v>
      </c>
      <c r="E31" s="14"/>
      <c r="F31" s="20"/>
      <c r="G31" s="14"/>
      <c r="H31" s="20" t="s">
        <v>4448</v>
      </c>
      <c r="I31" s="68"/>
      <c r="J31" s="8"/>
      <c r="K31" s="8"/>
      <c r="L31" s="8"/>
      <c r="M31" s="8"/>
      <c r="N31" s="8"/>
    </row>
    <row r="32" spans="1:14" ht="21.75" x14ac:dyDescent="0.5">
      <c r="A32" s="13"/>
      <c r="B32" s="20"/>
      <c r="C32" s="14"/>
      <c r="D32" s="154" t="s">
        <v>4440</v>
      </c>
      <c r="E32" s="14"/>
      <c r="F32" s="20"/>
      <c r="G32" s="14"/>
      <c r="H32" s="20"/>
      <c r="I32" s="15"/>
      <c r="J32" s="8"/>
      <c r="K32" s="8"/>
      <c r="L32" s="8"/>
      <c r="M32" s="8"/>
      <c r="N32" s="8"/>
    </row>
    <row r="33" spans="1:14" ht="21.75" x14ac:dyDescent="0.5">
      <c r="A33" s="13"/>
      <c r="B33" s="20"/>
      <c r="C33" s="14"/>
      <c r="D33" s="154" t="s">
        <v>4441</v>
      </c>
      <c r="E33" s="14"/>
      <c r="F33" s="20"/>
      <c r="G33" s="14"/>
      <c r="H33" s="20"/>
      <c r="I33" s="15"/>
      <c r="J33" s="8"/>
      <c r="K33" s="8"/>
      <c r="L33" s="8"/>
      <c r="M33" s="8"/>
      <c r="N33" s="8"/>
    </row>
    <row r="34" spans="1:14" ht="21.75" x14ac:dyDescent="0.5">
      <c r="A34" s="13"/>
      <c r="B34" s="20"/>
      <c r="C34" s="14"/>
      <c r="D34" s="154" t="s">
        <v>4442</v>
      </c>
      <c r="E34" s="14"/>
      <c r="F34" s="20"/>
      <c r="G34" s="14"/>
      <c r="H34" s="20"/>
      <c r="I34" s="15"/>
      <c r="J34" s="8"/>
      <c r="K34" s="8"/>
      <c r="L34" s="8"/>
      <c r="M34" s="8"/>
      <c r="N34" s="8"/>
    </row>
    <row r="35" spans="1:14" ht="21.75" x14ac:dyDescent="0.5">
      <c r="A35" s="13"/>
      <c r="B35" s="20"/>
      <c r="C35" s="14"/>
      <c r="D35" s="154" t="s">
        <v>4443</v>
      </c>
      <c r="E35" s="14"/>
      <c r="F35" s="20"/>
      <c r="G35" s="14"/>
      <c r="H35" s="20"/>
      <c r="I35" s="15"/>
      <c r="J35" s="8"/>
      <c r="K35" s="8"/>
      <c r="L35" s="8"/>
      <c r="M35" s="8"/>
      <c r="N35" s="8"/>
    </row>
    <row r="36" spans="1:14" ht="21.75" x14ac:dyDescent="0.5">
      <c r="A36" s="13"/>
      <c r="B36" s="20"/>
      <c r="C36" s="14"/>
      <c r="D36" s="154" t="s">
        <v>4444</v>
      </c>
      <c r="E36" s="14"/>
      <c r="F36" s="20"/>
      <c r="G36" s="14"/>
      <c r="H36" s="20"/>
      <c r="I36" s="15"/>
      <c r="J36" s="8"/>
      <c r="K36" s="8"/>
      <c r="L36" s="8"/>
      <c r="M36" s="8"/>
      <c r="N36" s="8"/>
    </row>
    <row r="37" spans="1:14" ht="21.75" x14ac:dyDescent="0.5">
      <c r="A37" s="13"/>
      <c r="B37" s="20"/>
      <c r="C37" s="14"/>
      <c r="D37" s="154" t="s">
        <v>4642</v>
      </c>
      <c r="E37" s="14"/>
      <c r="F37" s="20"/>
      <c r="G37" s="14"/>
      <c r="H37" s="20"/>
      <c r="I37" s="15"/>
      <c r="J37" s="8"/>
      <c r="K37" s="8"/>
      <c r="L37" s="8"/>
      <c r="M37" s="8"/>
      <c r="N37" s="8"/>
    </row>
    <row r="38" spans="1:14" ht="21.75" x14ac:dyDescent="0.5">
      <c r="A38" s="13"/>
      <c r="B38" s="20"/>
      <c r="C38" s="14"/>
      <c r="D38" s="20" t="s">
        <v>4458</v>
      </c>
      <c r="E38" s="14"/>
      <c r="F38" s="20"/>
      <c r="G38" s="14"/>
      <c r="H38" s="20"/>
      <c r="I38" s="15"/>
      <c r="J38" s="8"/>
      <c r="K38" s="8"/>
      <c r="L38" s="8"/>
      <c r="M38" s="8"/>
      <c r="N38" s="8"/>
    </row>
    <row r="39" spans="1:14" ht="21.75" x14ac:dyDescent="0.5">
      <c r="A39" s="13"/>
      <c r="B39" s="20"/>
      <c r="C39" s="14"/>
      <c r="D39" s="154" t="s">
        <v>4459</v>
      </c>
      <c r="E39" s="14"/>
      <c r="F39" s="20"/>
      <c r="G39" s="14"/>
      <c r="H39" s="20"/>
      <c r="I39" s="15"/>
      <c r="J39" s="8"/>
      <c r="K39" s="8"/>
      <c r="L39" s="8"/>
      <c r="M39" s="8"/>
      <c r="N39" s="8"/>
    </row>
    <row r="40" spans="1:14" ht="4.1500000000000004" customHeight="1" x14ac:dyDescent="0.5">
      <c r="A40" s="13"/>
      <c r="B40" s="20"/>
      <c r="C40" s="14"/>
      <c r="D40" s="154"/>
      <c r="E40" s="14"/>
      <c r="F40" s="20"/>
      <c r="G40" s="14"/>
      <c r="H40" s="20"/>
      <c r="I40" s="15"/>
      <c r="J40" s="8"/>
      <c r="K40" s="8"/>
      <c r="L40" s="8"/>
      <c r="M40" s="8"/>
      <c r="N40" s="8"/>
    </row>
    <row r="41" spans="1:14" ht="21.75" x14ac:dyDescent="0.5">
      <c r="A41" s="13">
        <v>4</v>
      </c>
      <c r="B41" s="20" t="s">
        <v>4437</v>
      </c>
      <c r="C41" s="14" t="s">
        <v>3372</v>
      </c>
      <c r="D41" s="24" t="s">
        <v>3373</v>
      </c>
      <c r="E41" s="14">
        <v>300000</v>
      </c>
      <c r="F41" s="20">
        <v>50000</v>
      </c>
      <c r="G41" s="14">
        <v>50000</v>
      </c>
      <c r="H41" s="20" t="s">
        <v>4446</v>
      </c>
      <c r="I41" s="68" t="s">
        <v>28</v>
      </c>
      <c r="J41" s="8">
        <f>SUM(E29:E41)</f>
        <v>600000</v>
      </c>
      <c r="K41" s="8">
        <f>SUM(F29:F41)</f>
        <v>100000</v>
      </c>
      <c r="L41" s="8">
        <f>SUM(G29:G41)</f>
        <v>100000</v>
      </c>
      <c r="M41" s="8"/>
      <c r="N41" s="8"/>
    </row>
    <row r="42" spans="1:14" ht="21.75" x14ac:dyDescent="0.5">
      <c r="A42" s="13"/>
      <c r="B42" s="20" t="s">
        <v>3375</v>
      </c>
      <c r="C42" s="14" t="s">
        <v>3374</v>
      </c>
      <c r="D42" s="24" t="s">
        <v>4438</v>
      </c>
      <c r="E42" s="14"/>
      <c r="F42" s="20"/>
      <c r="G42" s="14"/>
      <c r="H42" s="20" t="s">
        <v>4447</v>
      </c>
      <c r="I42" s="68"/>
      <c r="J42" s="8"/>
      <c r="K42" s="8"/>
      <c r="L42" s="8"/>
      <c r="M42" s="8"/>
      <c r="N42" s="8"/>
    </row>
    <row r="43" spans="1:14" ht="21.75" x14ac:dyDescent="0.5">
      <c r="A43" s="13"/>
      <c r="B43" s="20" t="s">
        <v>58</v>
      </c>
      <c r="C43" s="14" t="s">
        <v>3376</v>
      </c>
      <c r="D43" s="154" t="s">
        <v>4439</v>
      </c>
      <c r="E43" s="14"/>
      <c r="F43" s="20"/>
      <c r="G43" s="14"/>
      <c r="H43" s="20" t="s">
        <v>4448</v>
      </c>
      <c r="I43" s="68"/>
      <c r="J43" s="8"/>
      <c r="K43" s="8"/>
      <c r="L43" s="8"/>
      <c r="M43" s="8"/>
      <c r="N43" s="8"/>
    </row>
    <row r="44" spans="1:14" ht="21.75" x14ac:dyDescent="0.5">
      <c r="A44" s="13"/>
      <c r="B44" s="20"/>
      <c r="C44" s="14"/>
      <c r="D44" s="154" t="s">
        <v>4440</v>
      </c>
      <c r="E44" s="14"/>
      <c r="F44" s="20"/>
      <c r="G44" s="14"/>
      <c r="H44" s="20"/>
      <c r="I44" s="15"/>
      <c r="J44" s="8"/>
      <c r="K44" s="8"/>
      <c r="L44" s="8"/>
      <c r="M44" s="8"/>
      <c r="N44" s="8"/>
    </row>
    <row r="45" spans="1:14" ht="21.75" x14ac:dyDescent="0.5">
      <c r="A45" s="13"/>
      <c r="B45" s="20"/>
      <c r="C45" s="14"/>
      <c r="D45" s="154" t="s">
        <v>4441</v>
      </c>
      <c r="E45" s="14"/>
      <c r="F45" s="20"/>
      <c r="G45" s="14"/>
      <c r="H45" s="20"/>
      <c r="I45" s="15"/>
      <c r="J45" s="8"/>
      <c r="K45" s="8"/>
      <c r="L45" s="8"/>
      <c r="M45" s="8"/>
      <c r="N45" s="8"/>
    </row>
    <row r="46" spans="1:14" ht="21.75" x14ac:dyDescent="0.5">
      <c r="A46" s="13"/>
      <c r="B46" s="20"/>
      <c r="C46" s="14"/>
      <c r="D46" s="154" t="s">
        <v>4639</v>
      </c>
      <c r="E46" s="14"/>
      <c r="F46" s="20"/>
      <c r="G46" s="14"/>
      <c r="H46" s="20"/>
      <c r="I46" s="15"/>
      <c r="J46" s="8"/>
      <c r="K46" s="8"/>
      <c r="L46" s="8"/>
      <c r="M46" s="8"/>
      <c r="N46" s="8"/>
    </row>
    <row r="47" spans="1:14" ht="21.75" x14ac:dyDescent="0.5">
      <c r="A47" s="13"/>
      <c r="B47" s="20"/>
      <c r="C47" s="14"/>
      <c r="D47" s="154" t="s">
        <v>4443</v>
      </c>
      <c r="E47" s="14"/>
      <c r="F47" s="20"/>
      <c r="G47" s="14"/>
      <c r="H47" s="20"/>
      <c r="I47" s="15"/>
      <c r="J47" s="8"/>
      <c r="K47" s="8"/>
      <c r="L47" s="8"/>
      <c r="M47" s="8"/>
      <c r="N47" s="8"/>
    </row>
    <row r="48" spans="1:14" ht="21.75" x14ac:dyDescent="0.5">
      <c r="A48" s="16"/>
      <c r="B48" s="21"/>
      <c r="C48" s="17"/>
      <c r="D48" s="399" t="s">
        <v>4444</v>
      </c>
      <c r="E48" s="17"/>
      <c r="F48" s="21"/>
      <c r="G48" s="17"/>
      <c r="H48" s="21"/>
      <c r="I48" s="18">
        <f>SUM(I24+1)</f>
        <v>363</v>
      </c>
      <c r="J48" s="8"/>
      <c r="K48" s="8"/>
      <c r="L48" s="8"/>
      <c r="M48" s="8"/>
      <c r="N48" s="8"/>
    </row>
    <row r="49" spans="1:14" ht="21.75" x14ac:dyDescent="0.5">
      <c r="A49" s="1" t="s">
        <v>32</v>
      </c>
      <c r="B49" s="1"/>
      <c r="C49" s="1"/>
      <c r="D49" s="1"/>
      <c r="E49" s="2"/>
      <c r="F49" s="2"/>
      <c r="G49" s="2"/>
      <c r="H49" s="1"/>
      <c r="I49" s="1"/>
      <c r="J49" s="14"/>
      <c r="K49" s="8"/>
      <c r="L49" s="8"/>
      <c r="M49" s="8"/>
      <c r="N49" s="8"/>
    </row>
    <row r="50" spans="1:14" ht="21.75" x14ac:dyDescent="0.5">
      <c r="A50" s="1" t="s">
        <v>35</v>
      </c>
      <c r="B50" s="1"/>
      <c r="C50" s="1"/>
      <c r="D50" s="1"/>
      <c r="E50" s="2"/>
      <c r="F50" s="2"/>
      <c r="G50" s="2"/>
      <c r="H50" s="1"/>
      <c r="I50" s="1"/>
      <c r="J50" s="14"/>
      <c r="K50" s="8"/>
      <c r="L50" s="8"/>
      <c r="M50" s="8"/>
      <c r="N50" s="8"/>
    </row>
    <row r="51" spans="1:14" ht="21.75" x14ac:dyDescent="0.5">
      <c r="A51" s="670" t="s">
        <v>5</v>
      </c>
      <c r="B51" s="670" t="s">
        <v>6</v>
      </c>
      <c r="C51" s="672" t="s">
        <v>7</v>
      </c>
      <c r="D51" s="670" t="s">
        <v>8</v>
      </c>
      <c r="E51" s="667" t="s">
        <v>9</v>
      </c>
      <c r="F51" s="667"/>
      <c r="G51" s="667"/>
      <c r="H51" s="512" t="s">
        <v>10</v>
      </c>
      <c r="I51" s="511" t="s">
        <v>11</v>
      </c>
      <c r="J51" s="14"/>
      <c r="K51" s="8"/>
      <c r="L51" s="8"/>
      <c r="M51" s="8"/>
      <c r="N51" s="8"/>
    </row>
    <row r="52" spans="1:14" ht="21.75" x14ac:dyDescent="0.5">
      <c r="A52" s="671"/>
      <c r="B52" s="671"/>
      <c r="C52" s="676"/>
      <c r="D52" s="671"/>
      <c r="E52" s="509" t="s">
        <v>12</v>
      </c>
      <c r="F52" s="509" t="s">
        <v>13</v>
      </c>
      <c r="G52" s="509" t="s">
        <v>14</v>
      </c>
      <c r="H52" s="6" t="s">
        <v>15</v>
      </c>
      <c r="I52" s="7" t="s">
        <v>16</v>
      </c>
      <c r="J52" s="14"/>
      <c r="K52" s="8"/>
      <c r="L52" s="8"/>
      <c r="M52" s="8"/>
      <c r="N52" s="8"/>
    </row>
    <row r="53" spans="1:14" ht="21.75" x14ac:dyDescent="0.5">
      <c r="A53" s="19">
        <v>4</v>
      </c>
      <c r="B53" s="19" t="s">
        <v>4437</v>
      </c>
      <c r="C53" s="11" t="s">
        <v>3372</v>
      </c>
      <c r="D53" s="544" t="s">
        <v>4457</v>
      </c>
      <c r="E53" s="11"/>
      <c r="F53" s="19"/>
      <c r="G53" s="11"/>
      <c r="H53" s="19" t="s">
        <v>4446</v>
      </c>
      <c r="I53" s="177" t="s">
        <v>28</v>
      </c>
      <c r="J53" s="8"/>
      <c r="K53" s="8"/>
      <c r="L53" s="8"/>
      <c r="M53" s="8"/>
      <c r="N53" s="8"/>
    </row>
    <row r="54" spans="1:14" ht="21.75" x14ac:dyDescent="0.5">
      <c r="A54" s="20"/>
      <c r="B54" s="20" t="s">
        <v>3375</v>
      </c>
      <c r="C54" s="14" t="s">
        <v>3374</v>
      </c>
      <c r="D54" s="20" t="s">
        <v>4458</v>
      </c>
      <c r="E54" s="14"/>
      <c r="F54" s="20"/>
      <c r="G54" s="14"/>
      <c r="H54" s="20" t="s">
        <v>4447</v>
      </c>
      <c r="I54" s="68"/>
      <c r="J54" s="8"/>
      <c r="K54" s="8"/>
      <c r="L54" s="8"/>
      <c r="M54" s="8"/>
      <c r="N54" s="8"/>
    </row>
    <row r="55" spans="1:14" ht="21.75" x14ac:dyDescent="0.5">
      <c r="A55" s="20"/>
      <c r="B55" s="20" t="s">
        <v>4463</v>
      </c>
      <c r="C55" s="14" t="s">
        <v>3376</v>
      </c>
      <c r="D55" s="154" t="s">
        <v>4459</v>
      </c>
      <c r="E55" s="14"/>
      <c r="F55" s="20"/>
      <c r="G55" s="14"/>
      <c r="H55" s="20" t="s">
        <v>4448</v>
      </c>
      <c r="I55" s="68"/>
      <c r="J55" s="8"/>
      <c r="K55" s="8"/>
      <c r="L55" s="8"/>
      <c r="M55" s="8"/>
      <c r="N55" s="8"/>
    </row>
    <row r="56" spans="1:14" ht="6" customHeight="1" x14ac:dyDescent="0.5">
      <c r="A56" s="20"/>
      <c r="B56" s="20"/>
      <c r="C56" s="14"/>
      <c r="D56" s="154"/>
      <c r="E56" s="14"/>
      <c r="F56" s="20"/>
      <c r="G56" s="14"/>
      <c r="H56" s="20"/>
      <c r="I56" s="15"/>
      <c r="J56" s="8"/>
      <c r="K56" s="8"/>
      <c r="L56" s="8"/>
      <c r="M56" s="8"/>
      <c r="N56" s="8"/>
    </row>
    <row r="57" spans="1:14" ht="21.75" x14ac:dyDescent="0.5">
      <c r="A57" s="20">
        <v>5</v>
      </c>
      <c r="B57" s="20" t="s">
        <v>4437</v>
      </c>
      <c r="C57" s="14" t="s">
        <v>3372</v>
      </c>
      <c r="D57" s="24" t="s">
        <v>3373</v>
      </c>
      <c r="E57" s="14">
        <v>300000</v>
      </c>
      <c r="F57" s="20">
        <v>50000</v>
      </c>
      <c r="G57" s="14">
        <v>50000</v>
      </c>
      <c r="H57" s="20" t="s">
        <v>4446</v>
      </c>
      <c r="I57" s="68" t="s">
        <v>28</v>
      </c>
      <c r="J57" s="8"/>
      <c r="K57" s="8"/>
      <c r="L57" s="8"/>
      <c r="M57" s="8"/>
      <c r="N57" s="8"/>
    </row>
    <row r="58" spans="1:14" ht="21.75" x14ac:dyDescent="0.5">
      <c r="A58" s="20"/>
      <c r="B58" s="20" t="s">
        <v>3375</v>
      </c>
      <c r="C58" s="14" t="s">
        <v>3374</v>
      </c>
      <c r="D58" s="24" t="s">
        <v>4438</v>
      </c>
      <c r="E58" s="14"/>
      <c r="F58" s="20"/>
      <c r="G58" s="14"/>
      <c r="H58" s="20" t="s">
        <v>4447</v>
      </c>
      <c r="I58" s="68"/>
      <c r="J58" s="8"/>
      <c r="K58" s="8"/>
      <c r="L58" s="8"/>
      <c r="M58" s="8"/>
      <c r="N58" s="8"/>
    </row>
    <row r="59" spans="1:14" ht="21.75" x14ac:dyDescent="0.5">
      <c r="A59" s="20"/>
      <c r="B59" s="20" t="s">
        <v>204</v>
      </c>
      <c r="C59" s="14" t="s">
        <v>3376</v>
      </c>
      <c r="D59" s="154" t="s">
        <v>4439</v>
      </c>
      <c r="E59" s="14"/>
      <c r="F59" s="20"/>
      <c r="G59" s="14"/>
      <c r="H59" s="20" t="s">
        <v>4448</v>
      </c>
      <c r="I59" s="68"/>
      <c r="J59" s="8"/>
      <c r="K59" s="8"/>
      <c r="L59" s="8"/>
      <c r="M59" s="8"/>
      <c r="N59" s="8"/>
    </row>
    <row r="60" spans="1:14" ht="21.75" x14ac:dyDescent="0.5">
      <c r="A60" s="20"/>
      <c r="B60" s="20"/>
      <c r="C60" s="14"/>
      <c r="D60" s="154" t="s">
        <v>4440</v>
      </c>
      <c r="E60" s="14"/>
      <c r="F60" s="20"/>
      <c r="G60" s="14"/>
      <c r="H60" s="20"/>
      <c r="I60" s="15"/>
      <c r="J60" s="8"/>
      <c r="K60" s="8"/>
      <c r="L60" s="8"/>
      <c r="M60" s="8"/>
      <c r="N60" s="8"/>
    </row>
    <row r="61" spans="1:14" ht="21.75" x14ac:dyDescent="0.5">
      <c r="A61" s="20"/>
      <c r="B61" s="20"/>
      <c r="C61" s="14"/>
      <c r="D61" s="154" t="s">
        <v>4441</v>
      </c>
      <c r="E61" s="14"/>
      <c r="F61" s="20"/>
      <c r="G61" s="14"/>
      <c r="H61" s="20"/>
      <c r="I61" s="15"/>
      <c r="J61" s="8"/>
      <c r="K61" s="8"/>
      <c r="L61" s="8"/>
      <c r="M61" s="8"/>
      <c r="N61" s="8"/>
    </row>
    <row r="62" spans="1:14" ht="21.75" x14ac:dyDescent="0.5">
      <c r="A62" s="20"/>
      <c r="B62" s="20"/>
      <c r="C62" s="14"/>
      <c r="D62" s="154" t="s">
        <v>4639</v>
      </c>
      <c r="E62" s="14"/>
      <c r="F62" s="20"/>
      <c r="G62" s="14"/>
      <c r="H62" s="20"/>
      <c r="I62" s="15"/>
      <c r="J62" s="8"/>
      <c r="K62" s="8"/>
      <c r="L62" s="8"/>
      <c r="M62" s="8"/>
      <c r="N62" s="8"/>
    </row>
    <row r="63" spans="1:14" ht="21.75" x14ac:dyDescent="0.5">
      <c r="A63" s="20"/>
      <c r="B63" s="20"/>
      <c r="C63" s="14"/>
      <c r="D63" s="154" t="s">
        <v>4443</v>
      </c>
      <c r="E63" s="14"/>
      <c r="F63" s="20"/>
      <c r="G63" s="14"/>
      <c r="H63" s="20"/>
      <c r="I63" s="15"/>
      <c r="J63" s="8"/>
      <c r="K63" s="8"/>
      <c r="L63" s="8"/>
      <c r="M63" s="8"/>
      <c r="N63" s="8"/>
    </row>
    <row r="64" spans="1:14" ht="21.75" x14ac:dyDescent="0.5">
      <c r="A64" s="20"/>
      <c r="B64" s="20"/>
      <c r="C64" s="14"/>
      <c r="D64" s="154" t="s">
        <v>4444</v>
      </c>
      <c r="E64" s="14"/>
      <c r="F64" s="20"/>
      <c r="G64" s="14"/>
      <c r="H64" s="20"/>
      <c r="I64" s="15"/>
      <c r="J64" s="8"/>
      <c r="K64" s="8"/>
      <c r="L64" s="8"/>
      <c r="M64" s="8"/>
      <c r="N64" s="8"/>
    </row>
    <row r="65" spans="1:14" ht="21.75" x14ac:dyDescent="0.5">
      <c r="A65" s="20"/>
      <c r="B65" s="20"/>
      <c r="C65" s="14"/>
      <c r="D65" s="154" t="s">
        <v>4642</v>
      </c>
      <c r="E65" s="14"/>
      <c r="F65" s="20"/>
      <c r="G65" s="14"/>
      <c r="H65" s="20"/>
      <c r="I65" s="15"/>
      <c r="J65" s="8"/>
      <c r="K65" s="8"/>
      <c r="L65" s="8"/>
      <c r="M65" s="8"/>
      <c r="N65" s="8"/>
    </row>
    <row r="66" spans="1:14" ht="21.75" x14ac:dyDescent="0.5">
      <c r="A66" s="20"/>
      <c r="B66" s="20"/>
      <c r="C66" s="14"/>
      <c r="D66" s="20" t="s">
        <v>4458</v>
      </c>
      <c r="E66" s="14"/>
      <c r="F66" s="20"/>
      <c r="G66" s="14"/>
      <c r="H66" s="20"/>
      <c r="I66" s="15"/>
      <c r="J66" s="8"/>
      <c r="K66" s="8"/>
      <c r="L66" s="8"/>
      <c r="M66" s="8"/>
      <c r="N66" s="8"/>
    </row>
    <row r="67" spans="1:14" ht="21.75" x14ac:dyDescent="0.5">
      <c r="A67" s="20"/>
      <c r="B67" s="20"/>
      <c r="C67" s="14"/>
      <c r="D67" s="154" t="s">
        <v>4459</v>
      </c>
      <c r="E67" s="14"/>
      <c r="F67" s="20"/>
      <c r="G67" s="14"/>
      <c r="H67" s="20"/>
      <c r="I67" s="15"/>
      <c r="J67" s="8"/>
      <c r="K67" s="8"/>
      <c r="L67" s="8"/>
      <c r="M67" s="8"/>
      <c r="N67" s="8"/>
    </row>
    <row r="68" spans="1:14" ht="4.9000000000000004" customHeight="1" x14ac:dyDescent="0.5">
      <c r="A68" s="20"/>
      <c r="B68" s="20"/>
      <c r="C68" s="14"/>
      <c r="D68" s="20"/>
      <c r="E68" s="14"/>
      <c r="F68" s="20"/>
      <c r="G68" s="14" t="s">
        <v>534</v>
      </c>
      <c r="H68" s="20"/>
      <c r="I68" s="15"/>
      <c r="J68" s="8"/>
      <c r="K68" s="8"/>
      <c r="L68" s="8"/>
      <c r="M68" s="8"/>
      <c r="N68" s="8"/>
    </row>
    <row r="69" spans="1:14" ht="21.75" x14ac:dyDescent="0.5">
      <c r="A69" s="20">
        <v>6</v>
      </c>
      <c r="B69" s="20" t="s">
        <v>4437</v>
      </c>
      <c r="C69" s="14" t="s">
        <v>3372</v>
      </c>
      <c r="D69" s="24" t="s">
        <v>3373</v>
      </c>
      <c r="E69" s="14">
        <v>300000</v>
      </c>
      <c r="F69" s="20">
        <v>50000</v>
      </c>
      <c r="G69" s="14">
        <v>50000</v>
      </c>
      <c r="H69" s="20" t="s">
        <v>4446</v>
      </c>
      <c r="I69" s="68" t="s">
        <v>28</v>
      </c>
      <c r="J69" s="8">
        <f>SUM(E53:E69)</f>
        <v>600000</v>
      </c>
      <c r="K69" s="8">
        <f>SUM(F53:F69)</f>
        <v>100000</v>
      </c>
      <c r="L69" s="8">
        <f>SUM(G53:G69)</f>
        <v>100000</v>
      </c>
      <c r="M69" s="8"/>
      <c r="N69" s="8"/>
    </row>
    <row r="70" spans="1:14" ht="21.75" x14ac:dyDescent="0.5">
      <c r="A70" s="20"/>
      <c r="B70" s="20" t="s">
        <v>3375</v>
      </c>
      <c r="C70" s="14" t="s">
        <v>3374</v>
      </c>
      <c r="D70" s="24" t="s">
        <v>4438</v>
      </c>
      <c r="E70" s="14"/>
      <c r="F70" s="20"/>
      <c r="G70" s="14"/>
      <c r="H70" s="20" t="s">
        <v>4447</v>
      </c>
      <c r="I70" s="68"/>
      <c r="J70" s="8"/>
      <c r="K70" s="8"/>
      <c r="L70" s="8"/>
      <c r="M70" s="8"/>
      <c r="N70" s="8"/>
    </row>
    <row r="71" spans="1:14" ht="21.75" x14ac:dyDescent="0.5">
      <c r="A71" s="20"/>
      <c r="B71" s="20" t="s">
        <v>668</v>
      </c>
      <c r="C71" s="14" t="s">
        <v>3376</v>
      </c>
      <c r="D71" s="154" t="s">
        <v>4439</v>
      </c>
      <c r="E71" s="14"/>
      <c r="F71" s="20"/>
      <c r="G71" s="14"/>
      <c r="H71" s="20" t="s">
        <v>4448</v>
      </c>
      <c r="I71" s="68"/>
      <c r="J71" s="8"/>
      <c r="K71" s="8"/>
      <c r="L71" s="8"/>
      <c r="M71" s="8"/>
      <c r="N71" s="8"/>
    </row>
    <row r="72" spans="1:14" ht="21.75" x14ac:dyDescent="0.5">
      <c r="A72" s="20"/>
      <c r="B72" s="20"/>
      <c r="C72" s="14"/>
      <c r="D72" s="154" t="s">
        <v>4440</v>
      </c>
      <c r="E72" s="14"/>
      <c r="F72" s="20"/>
      <c r="G72" s="14"/>
      <c r="H72" s="20"/>
      <c r="I72" s="15"/>
      <c r="J72" s="8"/>
      <c r="K72" s="8"/>
      <c r="L72" s="8"/>
      <c r="M72" s="8"/>
      <c r="N72" s="8"/>
    </row>
    <row r="73" spans="1:14" ht="21.75" x14ac:dyDescent="0.5">
      <c r="A73" s="21"/>
      <c r="B73" s="21"/>
      <c r="C73" s="17"/>
      <c r="D73" s="399" t="s">
        <v>4441</v>
      </c>
      <c r="E73" s="17"/>
      <c r="F73" s="21"/>
      <c r="G73" s="17"/>
      <c r="H73" s="21"/>
      <c r="I73" s="18">
        <f>SUM(I48+1)</f>
        <v>364</v>
      </c>
      <c r="J73" s="8"/>
      <c r="K73" s="8"/>
      <c r="L73" s="8"/>
      <c r="M73" s="8"/>
      <c r="N73" s="8"/>
    </row>
    <row r="74" spans="1:14" ht="21.75" x14ac:dyDescent="0.5">
      <c r="A74" s="1" t="s">
        <v>32</v>
      </c>
      <c r="B74" s="1"/>
      <c r="C74" s="1"/>
      <c r="D74" s="1"/>
      <c r="E74" s="2"/>
      <c r="F74" s="2"/>
      <c r="G74" s="2"/>
      <c r="H74" s="1"/>
      <c r="I74" s="1"/>
      <c r="J74" s="8"/>
      <c r="K74" s="8"/>
      <c r="L74" s="8"/>
      <c r="M74" s="8"/>
      <c r="N74" s="8"/>
    </row>
    <row r="75" spans="1:14" ht="21.75" x14ac:dyDescent="0.5">
      <c r="A75" s="1" t="s">
        <v>35</v>
      </c>
      <c r="B75" s="1"/>
      <c r="C75" s="1"/>
      <c r="D75" s="1"/>
      <c r="E75" s="2"/>
      <c r="F75" s="2"/>
      <c r="G75" s="2"/>
      <c r="H75" s="1"/>
      <c r="I75" s="1"/>
      <c r="J75" s="8"/>
      <c r="K75" s="8"/>
      <c r="L75" s="8"/>
      <c r="M75" s="8"/>
      <c r="N75" s="8"/>
    </row>
    <row r="76" spans="1:14" ht="21.75" x14ac:dyDescent="0.5">
      <c r="A76" s="670" t="s">
        <v>5</v>
      </c>
      <c r="B76" s="670" t="s">
        <v>6</v>
      </c>
      <c r="C76" s="672" t="s">
        <v>7</v>
      </c>
      <c r="D76" s="670" t="s">
        <v>8</v>
      </c>
      <c r="E76" s="667" t="s">
        <v>9</v>
      </c>
      <c r="F76" s="667"/>
      <c r="G76" s="667"/>
      <c r="H76" s="512" t="s">
        <v>10</v>
      </c>
      <c r="I76" s="511" t="s">
        <v>11</v>
      </c>
      <c r="J76" s="8"/>
      <c r="K76" s="8"/>
      <c r="L76" s="8"/>
      <c r="M76" s="8"/>
      <c r="N76" s="8"/>
    </row>
    <row r="77" spans="1:14" ht="21.75" x14ac:dyDescent="0.5">
      <c r="A77" s="671"/>
      <c r="B77" s="671"/>
      <c r="C77" s="676"/>
      <c r="D77" s="671"/>
      <c r="E77" s="509" t="s">
        <v>12</v>
      </c>
      <c r="F77" s="509" t="s">
        <v>13</v>
      </c>
      <c r="G77" s="509" t="s">
        <v>14</v>
      </c>
      <c r="H77" s="6" t="s">
        <v>15</v>
      </c>
      <c r="I77" s="7" t="s">
        <v>16</v>
      </c>
      <c r="J77" s="8"/>
      <c r="K77" s="8"/>
      <c r="L77" s="8"/>
      <c r="M77" s="8"/>
      <c r="N77" s="8"/>
    </row>
    <row r="78" spans="1:14" ht="21.75" x14ac:dyDescent="0.5">
      <c r="A78" s="10">
        <v>6</v>
      </c>
      <c r="B78" s="19" t="s">
        <v>4437</v>
      </c>
      <c r="C78" s="11" t="s">
        <v>3372</v>
      </c>
      <c r="D78" s="544" t="s">
        <v>4442</v>
      </c>
      <c r="E78" s="11"/>
      <c r="F78" s="19"/>
      <c r="G78" s="11"/>
      <c r="H78" s="19" t="s">
        <v>4446</v>
      </c>
      <c r="I78" s="177" t="s">
        <v>28</v>
      </c>
      <c r="J78" s="8"/>
      <c r="K78" s="8"/>
      <c r="L78" s="8"/>
      <c r="M78" s="8"/>
      <c r="N78" s="8"/>
    </row>
    <row r="79" spans="1:14" ht="21.75" x14ac:dyDescent="0.5">
      <c r="A79" s="13"/>
      <c r="B79" s="20" t="s">
        <v>3375</v>
      </c>
      <c r="C79" s="14" t="s">
        <v>3374</v>
      </c>
      <c r="D79" s="154" t="s">
        <v>4443</v>
      </c>
      <c r="E79" s="14"/>
      <c r="F79" s="20"/>
      <c r="G79" s="14"/>
      <c r="H79" s="20" t="s">
        <v>4447</v>
      </c>
      <c r="I79" s="68"/>
      <c r="J79" s="8"/>
      <c r="K79" s="8"/>
      <c r="L79" s="8"/>
      <c r="M79" s="8"/>
      <c r="N79" s="8"/>
    </row>
    <row r="80" spans="1:14" ht="21.75" x14ac:dyDescent="0.5">
      <c r="A80" s="13"/>
      <c r="B80" s="20" t="s">
        <v>4464</v>
      </c>
      <c r="C80" s="14" t="s">
        <v>3376</v>
      </c>
      <c r="D80" s="154" t="s">
        <v>4444</v>
      </c>
      <c r="E80" s="14"/>
      <c r="F80" s="20"/>
      <c r="G80" s="14"/>
      <c r="H80" s="20" t="s">
        <v>4448</v>
      </c>
      <c r="I80" s="68"/>
      <c r="J80" s="8"/>
      <c r="K80" s="8"/>
      <c r="L80" s="8"/>
      <c r="M80" s="8"/>
      <c r="N80" s="8"/>
    </row>
    <row r="81" spans="1:14" ht="21.75" x14ac:dyDescent="0.5">
      <c r="A81" s="13"/>
      <c r="B81" s="20"/>
      <c r="C81" s="14"/>
      <c r="D81" s="154" t="s">
        <v>4642</v>
      </c>
      <c r="E81" s="14"/>
      <c r="F81" s="20"/>
      <c r="G81" s="14"/>
      <c r="H81" s="20"/>
      <c r="I81" s="15"/>
      <c r="J81" s="8"/>
      <c r="K81" s="8"/>
      <c r="L81" s="8"/>
      <c r="M81" s="8"/>
      <c r="N81" s="8"/>
    </row>
    <row r="82" spans="1:14" ht="21.75" x14ac:dyDescent="0.5">
      <c r="A82" s="13"/>
      <c r="B82" s="20"/>
      <c r="C82" s="14"/>
      <c r="D82" s="20" t="s">
        <v>4458</v>
      </c>
      <c r="E82" s="14"/>
      <c r="F82" s="20"/>
      <c r="G82" s="14"/>
      <c r="H82" s="20"/>
      <c r="I82" s="15"/>
      <c r="J82" s="8"/>
      <c r="K82" s="8"/>
      <c r="L82" s="8"/>
      <c r="M82" s="8"/>
      <c r="N82" s="8"/>
    </row>
    <row r="83" spans="1:14" ht="21.75" x14ac:dyDescent="0.5">
      <c r="A83" s="13"/>
      <c r="B83" s="20"/>
      <c r="C83" s="14"/>
      <c r="D83" s="154" t="s">
        <v>4459</v>
      </c>
      <c r="E83" s="14"/>
      <c r="F83" s="20"/>
      <c r="G83" s="14"/>
      <c r="H83" s="20"/>
      <c r="I83" s="15"/>
      <c r="J83" s="8"/>
      <c r="K83" s="8"/>
      <c r="L83" s="8"/>
      <c r="M83" s="8"/>
      <c r="N83" s="8"/>
    </row>
    <row r="84" spans="1:14" ht="4.9000000000000004" customHeight="1" x14ac:dyDescent="0.5">
      <c r="A84" s="13"/>
      <c r="B84" s="20"/>
      <c r="C84" s="14"/>
      <c r="D84" s="20"/>
      <c r="E84" s="14"/>
      <c r="F84" s="20"/>
      <c r="G84" s="14"/>
      <c r="H84" s="20"/>
      <c r="I84" s="15"/>
      <c r="J84" s="8"/>
      <c r="K84" s="8"/>
      <c r="L84" s="8"/>
      <c r="M84" s="8"/>
      <c r="N84" s="8"/>
    </row>
    <row r="85" spans="1:14" ht="21.75" x14ac:dyDescent="0.5">
      <c r="A85" s="13">
        <v>7</v>
      </c>
      <c r="B85" s="20" t="s">
        <v>4437</v>
      </c>
      <c r="C85" s="14" t="s">
        <v>3372</v>
      </c>
      <c r="D85" s="24" t="s">
        <v>3373</v>
      </c>
      <c r="E85" s="14">
        <v>300000</v>
      </c>
      <c r="F85" s="20">
        <v>50000</v>
      </c>
      <c r="G85" s="14">
        <v>50000</v>
      </c>
      <c r="H85" s="20" t="s">
        <v>4446</v>
      </c>
      <c r="I85" s="68" t="s">
        <v>28</v>
      </c>
      <c r="J85" s="8">
        <f>SUM(E78:E85)</f>
        <v>300000</v>
      </c>
      <c r="K85" s="8">
        <f>SUM(F78:F85)</f>
        <v>50000</v>
      </c>
      <c r="L85" s="8">
        <f>SUM(G78:G85)</f>
        <v>50000</v>
      </c>
      <c r="M85" s="8"/>
      <c r="N85" s="8"/>
    </row>
    <row r="86" spans="1:14" ht="21.75" x14ac:dyDescent="0.5">
      <c r="A86" s="13"/>
      <c r="B86" s="20" t="s">
        <v>3375</v>
      </c>
      <c r="C86" s="14" t="s">
        <v>3374</v>
      </c>
      <c r="D86" s="24" t="s">
        <v>4438</v>
      </c>
      <c r="E86" s="14"/>
      <c r="F86" s="20"/>
      <c r="G86" s="14"/>
      <c r="H86" s="20" t="s">
        <v>4447</v>
      </c>
      <c r="I86" s="68"/>
      <c r="J86" s="8"/>
      <c r="K86" s="8"/>
      <c r="L86" s="8"/>
      <c r="M86" s="8"/>
      <c r="N86" s="8"/>
    </row>
    <row r="87" spans="1:14" ht="21.75" x14ac:dyDescent="0.5">
      <c r="A87" s="13"/>
      <c r="B87" s="20" t="s">
        <v>566</v>
      </c>
      <c r="C87" s="14" t="s">
        <v>3376</v>
      </c>
      <c r="D87" s="154" t="s">
        <v>4439</v>
      </c>
      <c r="E87" s="14"/>
      <c r="F87" s="20"/>
      <c r="G87" s="14"/>
      <c r="H87" s="20" t="s">
        <v>4448</v>
      </c>
      <c r="I87" s="68"/>
      <c r="J87" s="8"/>
      <c r="K87" s="8"/>
      <c r="L87" s="8"/>
      <c r="M87" s="8"/>
      <c r="N87" s="8"/>
    </row>
    <row r="88" spans="1:14" ht="21.75" x14ac:dyDescent="0.5">
      <c r="A88" s="13"/>
      <c r="B88" s="20"/>
      <c r="C88" s="14"/>
      <c r="D88" s="154" t="s">
        <v>4440</v>
      </c>
      <c r="E88" s="14"/>
      <c r="F88" s="20"/>
      <c r="G88" s="14"/>
      <c r="H88" s="20"/>
      <c r="I88" s="15"/>
      <c r="J88" s="8"/>
      <c r="K88" s="8"/>
      <c r="L88" s="8"/>
      <c r="M88" s="8"/>
      <c r="N88" s="8"/>
    </row>
    <row r="89" spans="1:14" ht="21.75" x14ac:dyDescent="0.5">
      <c r="A89" s="13"/>
      <c r="B89" s="20"/>
      <c r="C89" s="14"/>
      <c r="D89" s="154" t="s">
        <v>4441</v>
      </c>
      <c r="E89" s="14"/>
      <c r="F89" s="20"/>
      <c r="G89" s="14"/>
      <c r="H89" s="20"/>
      <c r="I89" s="15"/>
      <c r="J89" s="8"/>
      <c r="K89" s="8"/>
      <c r="L89" s="8"/>
      <c r="M89" s="8"/>
      <c r="N89" s="8"/>
    </row>
    <row r="90" spans="1:14" ht="21.75" x14ac:dyDescent="0.5">
      <c r="A90" s="13"/>
      <c r="B90" s="20"/>
      <c r="C90" s="14"/>
      <c r="D90" s="154" t="s">
        <v>4639</v>
      </c>
      <c r="E90" s="14"/>
      <c r="F90" s="20"/>
      <c r="G90" s="14"/>
      <c r="H90" s="20"/>
      <c r="I90" s="15"/>
      <c r="J90" s="8"/>
      <c r="K90" s="8"/>
      <c r="L90" s="8"/>
      <c r="M90" s="8"/>
      <c r="N90" s="8"/>
    </row>
    <row r="91" spans="1:14" ht="21.75" x14ac:dyDescent="0.5">
      <c r="A91" s="13"/>
      <c r="B91" s="20"/>
      <c r="C91" s="14"/>
      <c r="D91" s="154" t="s">
        <v>4443</v>
      </c>
      <c r="E91" s="14"/>
      <c r="F91" s="20"/>
      <c r="G91" s="14"/>
      <c r="H91" s="20"/>
      <c r="I91" s="15"/>
      <c r="J91" s="8"/>
      <c r="K91" s="8"/>
      <c r="L91" s="8"/>
      <c r="M91" s="8"/>
      <c r="N91" s="8"/>
    </row>
    <row r="92" spans="1:14" ht="21.75" x14ac:dyDescent="0.5">
      <c r="A92" s="13"/>
      <c r="B92" s="20"/>
      <c r="C92" s="14"/>
      <c r="D92" s="154" t="s">
        <v>4444</v>
      </c>
      <c r="E92" s="14"/>
      <c r="F92" s="20"/>
      <c r="G92" s="14"/>
      <c r="H92" s="20"/>
      <c r="I92" s="15"/>
      <c r="J92" s="8"/>
      <c r="K92" s="8"/>
      <c r="L92" s="8"/>
      <c r="M92" s="8"/>
      <c r="N92" s="8"/>
    </row>
    <row r="93" spans="1:14" ht="21.75" x14ac:dyDescent="0.5">
      <c r="A93" s="13"/>
      <c r="B93" s="20"/>
      <c r="C93" s="14"/>
      <c r="D93" s="154" t="s">
        <v>4457</v>
      </c>
      <c r="E93" s="14"/>
      <c r="F93" s="20"/>
      <c r="G93" s="14"/>
      <c r="H93" s="20"/>
      <c r="I93" s="15"/>
      <c r="J93" s="8"/>
      <c r="K93" s="8"/>
      <c r="L93" s="8"/>
      <c r="M93" s="8"/>
      <c r="N93" s="8"/>
    </row>
    <row r="94" spans="1:14" ht="21.75" x14ac:dyDescent="0.5">
      <c r="A94" s="13"/>
      <c r="B94" s="20"/>
      <c r="C94" s="14"/>
      <c r="D94" s="20" t="s">
        <v>4458</v>
      </c>
      <c r="E94" s="14"/>
      <c r="F94" s="20"/>
      <c r="G94" s="14"/>
      <c r="H94" s="20"/>
      <c r="I94" s="15"/>
      <c r="J94" s="8"/>
      <c r="K94" s="8"/>
      <c r="L94" s="8"/>
      <c r="M94" s="8"/>
      <c r="N94" s="8"/>
    </row>
    <row r="95" spans="1:14" ht="21.75" x14ac:dyDescent="0.5">
      <c r="A95" s="13"/>
      <c r="B95" s="20"/>
      <c r="C95" s="14"/>
      <c r="D95" s="154" t="s">
        <v>4459</v>
      </c>
      <c r="E95" s="14"/>
      <c r="F95" s="20"/>
      <c r="G95" s="14"/>
      <c r="H95" s="20"/>
      <c r="I95" s="15"/>
      <c r="J95" s="8"/>
      <c r="K95" s="8"/>
      <c r="L95" s="8"/>
      <c r="M95" s="8"/>
      <c r="N95" s="8"/>
    </row>
    <row r="96" spans="1:14" ht="21.75" x14ac:dyDescent="0.5">
      <c r="A96" s="16"/>
      <c r="B96" s="21"/>
      <c r="C96" s="17"/>
      <c r="D96" s="21"/>
      <c r="E96" s="17"/>
      <c r="F96" s="21"/>
      <c r="G96" s="17"/>
      <c r="H96" s="21"/>
      <c r="I96" s="18"/>
      <c r="J96" s="8"/>
      <c r="K96" s="8"/>
      <c r="L96" s="8"/>
      <c r="M96" s="8"/>
      <c r="N96" s="8"/>
    </row>
    <row r="97" spans="1:14" ht="21.75" x14ac:dyDescent="0.5">
      <c r="A97" s="14"/>
      <c r="B97" s="14"/>
      <c r="C97" s="14"/>
      <c r="D97" s="14"/>
      <c r="E97" s="14"/>
      <c r="F97" s="14"/>
      <c r="G97" s="14"/>
      <c r="H97" s="14"/>
      <c r="I97" s="14">
        <f>SUM(I73+1)</f>
        <v>365</v>
      </c>
      <c r="J97" s="8"/>
      <c r="K97" s="8"/>
      <c r="L97" s="8"/>
      <c r="M97" s="8"/>
      <c r="N97" s="8"/>
    </row>
    <row r="98" spans="1:14" ht="21.75" x14ac:dyDescent="0.5">
      <c r="A98" s="1" t="s">
        <v>32</v>
      </c>
      <c r="B98" s="1"/>
      <c r="C98" s="1"/>
      <c r="D98" s="1"/>
      <c r="E98" s="2"/>
      <c r="F98" s="2"/>
      <c r="G98" s="2"/>
      <c r="H98" s="1"/>
      <c r="I98" s="1"/>
      <c r="J98" s="8"/>
      <c r="K98" s="8"/>
      <c r="L98" s="8"/>
      <c r="M98" s="8"/>
      <c r="N98" s="8"/>
    </row>
    <row r="99" spans="1:14" ht="21.75" x14ac:dyDescent="0.5">
      <c r="A99" s="1" t="s">
        <v>35</v>
      </c>
      <c r="B99" s="1"/>
      <c r="C99" s="1"/>
      <c r="D99" s="1"/>
      <c r="E99" s="2"/>
      <c r="F99" s="2"/>
      <c r="G99" s="2"/>
      <c r="H99" s="1"/>
      <c r="I99" s="1"/>
      <c r="J99" s="8"/>
      <c r="K99" s="8"/>
      <c r="L99" s="8"/>
      <c r="M99" s="8"/>
      <c r="N99" s="8"/>
    </row>
    <row r="100" spans="1:14" ht="21.75" x14ac:dyDescent="0.5">
      <c r="A100" s="670" t="s">
        <v>5</v>
      </c>
      <c r="B100" s="670" t="s">
        <v>6</v>
      </c>
      <c r="C100" s="672" t="s">
        <v>7</v>
      </c>
      <c r="D100" s="670" t="s">
        <v>8</v>
      </c>
      <c r="E100" s="667" t="s">
        <v>9</v>
      </c>
      <c r="F100" s="667"/>
      <c r="G100" s="667"/>
      <c r="H100" s="512" t="s">
        <v>10</v>
      </c>
      <c r="I100" s="511" t="s">
        <v>11</v>
      </c>
      <c r="J100" s="8"/>
      <c r="K100" s="8"/>
      <c r="L100" s="8"/>
      <c r="M100" s="8"/>
      <c r="N100" s="8"/>
    </row>
    <row r="101" spans="1:14" ht="21.75" x14ac:dyDescent="0.5">
      <c r="A101" s="671"/>
      <c r="B101" s="671"/>
      <c r="C101" s="676"/>
      <c r="D101" s="671"/>
      <c r="E101" s="509" t="s">
        <v>12</v>
      </c>
      <c r="F101" s="509" t="s">
        <v>13</v>
      </c>
      <c r="G101" s="509" t="s">
        <v>14</v>
      </c>
      <c r="H101" s="6" t="s">
        <v>15</v>
      </c>
      <c r="I101" s="7" t="s">
        <v>16</v>
      </c>
      <c r="J101" s="8"/>
      <c r="K101" s="8"/>
      <c r="L101" s="8"/>
      <c r="M101" s="8"/>
      <c r="N101" s="8"/>
    </row>
    <row r="102" spans="1:14" ht="21.75" x14ac:dyDescent="0.5">
      <c r="A102" s="10">
        <v>8</v>
      </c>
      <c r="B102" s="19" t="s">
        <v>4437</v>
      </c>
      <c r="C102" s="11" t="s">
        <v>3372</v>
      </c>
      <c r="D102" s="23" t="s">
        <v>3373</v>
      </c>
      <c r="E102" s="11">
        <v>300000</v>
      </c>
      <c r="F102" s="19">
        <v>50000</v>
      </c>
      <c r="G102" s="11">
        <v>50000</v>
      </c>
      <c r="H102" s="19" t="s">
        <v>4446</v>
      </c>
      <c r="I102" s="177" t="s">
        <v>28</v>
      </c>
      <c r="J102" s="8"/>
      <c r="K102" s="8"/>
      <c r="L102" s="8"/>
      <c r="M102" s="8"/>
      <c r="N102" s="8"/>
    </row>
    <row r="103" spans="1:14" ht="21.75" x14ac:dyDescent="0.5">
      <c r="A103" s="13"/>
      <c r="B103" s="20" t="s">
        <v>3375</v>
      </c>
      <c r="C103" s="14" t="s">
        <v>3374</v>
      </c>
      <c r="D103" s="24" t="s">
        <v>4438</v>
      </c>
      <c r="E103" s="14"/>
      <c r="F103" s="20"/>
      <c r="G103" s="14"/>
      <c r="H103" s="20" t="s">
        <v>4447</v>
      </c>
      <c r="I103" s="68"/>
      <c r="J103" s="8"/>
      <c r="K103" s="8"/>
      <c r="L103" s="8"/>
      <c r="M103" s="8"/>
      <c r="N103" s="8"/>
    </row>
    <row r="104" spans="1:14" ht="21.75" x14ac:dyDescent="0.5">
      <c r="A104" s="13"/>
      <c r="B104" s="20" t="s">
        <v>540</v>
      </c>
      <c r="C104" s="14" t="s">
        <v>3376</v>
      </c>
      <c r="D104" s="154" t="s">
        <v>4439</v>
      </c>
      <c r="E104" s="14"/>
      <c r="F104" s="20"/>
      <c r="G104" s="14"/>
      <c r="H104" s="20" t="s">
        <v>4448</v>
      </c>
      <c r="I104" s="68"/>
      <c r="J104" s="8"/>
      <c r="K104" s="8"/>
      <c r="L104" s="8"/>
      <c r="M104" s="8"/>
      <c r="N104" s="8"/>
    </row>
    <row r="105" spans="1:14" ht="21.75" x14ac:dyDescent="0.5">
      <c r="A105" s="13"/>
      <c r="B105" s="20"/>
      <c r="C105" s="14"/>
      <c r="D105" s="154" t="s">
        <v>4440</v>
      </c>
      <c r="E105" s="14"/>
      <c r="F105" s="20"/>
      <c r="G105" s="14"/>
      <c r="H105" s="20"/>
      <c r="I105" s="15"/>
      <c r="J105" s="8"/>
      <c r="K105" s="8"/>
      <c r="L105" s="8"/>
      <c r="M105" s="8"/>
      <c r="N105" s="8"/>
    </row>
    <row r="106" spans="1:14" ht="21.75" x14ac:dyDescent="0.5">
      <c r="A106" s="13"/>
      <c r="B106" s="20"/>
      <c r="C106" s="14"/>
      <c r="D106" s="154" t="s">
        <v>4441</v>
      </c>
      <c r="E106" s="14"/>
      <c r="F106" s="20"/>
      <c r="G106" s="14"/>
      <c r="H106" s="20"/>
      <c r="I106" s="15"/>
      <c r="J106" s="8"/>
      <c r="K106" s="8"/>
      <c r="L106" s="8"/>
      <c r="M106" s="8"/>
      <c r="N106" s="8"/>
    </row>
    <row r="107" spans="1:14" ht="21.75" x14ac:dyDescent="0.5">
      <c r="A107" s="13"/>
      <c r="B107" s="20"/>
      <c r="C107" s="14"/>
      <c r="D107" s="154" t="s">
        <v>4639</v>
      </c>
      <c r="E107" s="14"/>
      <c r="F107" s="20"/>
      <c r="G107" s="14"/>
      <c r="H107" s="20"/>
      <c r="I107" s="15"/>
      <c r="J107" s="8"/>
      <c r="K107" s="8"/>
      <c r="L107" s="8"/>
      <c r="M107" s="8"/>
      <c r="N107" s="8"/>
    </row>
    <row r="108" spans="1:14" ht="21.75" x14ac:dyDescent="0.5">
      <c r="A108" s="13"/>
      <c r="B108" s="20"/>
      <c r="C108" s="14"/>
      <c r="D108" s="154" t="s">
        <v>4443</v>
      </c>
      <c r="E108" s="14"/>
      <c r="F108" s="20"/>
      <c r="G108" s="14"/>
      <c r="H108" s="20"/>
      <c r="I108" s="15"/>
      <c r="J108" s="8"/>
      <c r="K108" s="8"/>
      <c r="L108" s="8"/>
      <c r="M108" s="8"/>
      <c r="N108" s="8"/>
    </row>
    <row r="109" spans="1:14" ht="21.75" x14ac:dyDescent="0.5">
      <c r="A109" s="13"/>
      <c r="B109" s="20"/>
      <c r="C109" s="14"/>
      <c r="D109" s="154" t="s">
        <v>4444</v>
      </c>
      <c r="E109" s="14"/>
      <c r="F109" s="20"/>
      <c r="G109" s="14"/>
      <c r="H109" s="20"/>
      <c r="I109" s="15"/>
      <c r="J109" s="8"/>
      <c r="K109" s="8"/>
      <c r="L109" s="8"/>
      <c r="M109" s="8"/>
      <c r="N109" s="8"/>
    </row>
    <row r="110" spans="1:14" ht="21.75" x14ac:dyDescent="0.5">
      <c r="A110" s="13"/>
      <c r="B110" s="20"/>
      <c r="C110" s="14"/>
      <c r="D110" s="154" t="s">
        <v>4457</v>
      </c>
      <c r="E110" s="14"/>
      <c r="F110" s="20"/>
      <c r="G110" s="14"/>
      <c r="H110" s="20"/>
      <c r="I110" s="15"/>
      <c r="J110" s="8"/>
      <c r="K110" s="8"/>
      <c r="L110" s="8"/>
      <c r="M110" s="8"/>
      <c r="N110" s="8"/>
    </row>
    <row r="111" spans="1:14" ht="21.75" x14ac:dyDescent="0.5">
      <c r="A111" s="13"/>
      <c r="B111" s="20"/>
      <c r="C111" s="14"/>
      <c r="D111" s="20" t="s">
        <v>4458</v>
      </c>
      <c r="E111" s="14"/>
      <c r="F111" s="20"/>
      <c r="G111" s="14"/>
      <c r="H111" s="20"/>
      <c r="I111" s="15"/>
      <c r="J111" s="8"/>
      <c r="K111" s="8"/>
      <c r="L111" s="8"/>
      <c r="M111" s="8"/>
      <c r="N111" s="8"/>
    </row>
    <row r="112" spans="1:14" ht="21.75" x14ac:dyDescent="0.5">
      <c r="A112" s="13"/>
      <c r="B112" s="20"/>
      <c r="C112" s="14"/>
      <c r="D112" s="154" t="s">
        <v>4459</v>
      </c>
      <c r="E112" s="14"/>
      <c r="F112" s="20"/>
      <c r="G112" s="14"/>
      <c r="H112" s="20"/>
      <c r="I112" s="15"/>
      <c r="J112" s="8"/>
      <c r="K112" s="8"/>
      <c r="L112" s="8"/>
      <c r="M112" s="8"/>
      <c r="N112" s="8"/>
    </row>
    <row r="113" spans="1:14" ht="5.45" customHeight="1" x14ac:dyDescent="0.5">
      <c r="A113" s="13"/>
      <c r="B113" s="20"/>
      <c r="C113" s="14"/>
      <c r="D113" s="20"/>
      <c r="E113" s="14"/>
      <c r="F113" s="20"/>
      <c r="G113" s="14"/>
      <c r="H113" s="20"/>
      <c r="I113" s="15"/>
      <c r="J113" s="8"/>
      <c r="K113" s="8"/>
      <c r="L113" s="8"/>
      <c r="M113" s="8"/>
      <c r="N113" s="8"/>
    </row>
    <row r="114" spans="1:14" ht="21.75" x14ac:dyDescent="0.5">
      <c r="A114" s="13">
        <v>9</v>
      </c>
      <c r="B114" s="20" t="s">
        <v>4437</v>
      </c>
      <c r="C114" s="14" t="s">
        <v>3372</v>
      </c>
      <c r="D114" s="24" t="s">
        <v>3373</v>
      </c>
      <c r="E114" s="14">
        <v>300000</v>
      </c>
      <c r="F114" s="20">
        <v>50000</v>
      </c>
      <c r="G114" s="14">
        <v>50000</v>
      </c>
      <c r="H114" s="20" t="s">
        <v>4446</v>
      </c>
      <c r="I114" s="68" t="s">
        <v>28</v>
      </c>
      <c r="J114" s="8">
        <f>SUM(E102:E114)</f>
        <v>600000</v>
      </c>
      <c r="K114" s="8">
        <f>SUM(F102:F114)</f>
        <v>100000</v>
      </c>
      <c r="L114" s="8">
        <f>SUM(G102:G114)</f>
        <v>100000</v>
      </c>
      <c r="M114" s="8"/>
      <c r="N114" s="8"/>
    </row>
    <row r="115" spans="1:14" ht="21.75" x14ac:dyDescent="0.5">
      <c r="A115" s="13"/>
      <c r="B115" s="20" t="s">
        <v>3375</v>
      </c>
      <c r="C115" s="14" t="s">
        <v>3374</v>
      </c>
      <c r="D115" s="24" t="s">
        <v>4438</v>
      </c>
      <c r="E115" s="14"/>
      <c r="F115" s="20"/>
      <c r="G115" s="14"/>
      <c r="H115" s="20" t="s">
        <v>4447</v>
      </c>
      <c r="I115" s="68"/>
      <c r="J115" s="8"/>
      <c r="K115" s="8"/>
      <c r="L115" s="8"/>
      <c r="M115" s="8"/>
      <c r="N115" s="8"/>
    </row>
    <row r="116" spans="1:14" ht="21.75" x14ac:dyDescent="0.5">
      <c r="A116" s="13"/>
      <c r="B116" s="20" t="s">
        <v>250</v>
      </c>
      <c r="C116" s="14" t="s">
        <v>3376</v>
      </c>
      <c r="D116" s="154" t="s">
        <v>4439</v>
      </c>
      <c r="E116" s="14"/>
      <c r="F116" s="20"/>
      <c r="G116" s="14"/>
      <c r="H116" s="20" t="s">
        <v>4448</v>
      </c>
      <c r="I116" s="68"/>
      <c r="J116" s="8"/>
      <c r="K116" s="8"/>
      <c r="L116" s="8"/>
      <c r="M116" s="8"/>
      <c r="N116" s="8"/>
    </row>
    <row r="117" spans="1:14" ht="21.75" x14ac:dyDescent="0.5">
      <c r="A117" s="13"/>
      <c r="B117" s="20"/>
      <c r="C117" s="14"/>
      <c r="D117" s="154" t="s">
        <v>4440</v>
      </c>
      <c r="E117" s="14"/>
      <c r="F117" s="20"/>
      <c r="G117" s="14"/>
      <c r="H117" s="20"/>
      <c r="I117" s="15"/>
      <c r="J117" s="8"/>
      <c r="K117" s="8"/>
      <c r="L117" s="8"/>
      <c r="M117" s="8"/>
      <c r="N117" s="8"/>
    </row>
    <row r="118" spans="1:14" ht="21.75" x14ac:dyDescent="0.5">
      <c r="A118" s="13"/>
      <c r="B118" s="20"/>
      <c r="C118" s="14"/>
      <c r="D118" s="154" t="s">
        <v>4441</v>
      </c>
      <c r="E118" s="14"/>
      <c r="F118" s="20"/>
      <c r="G118" s="14"/>
      <c r="H118" s="20"/>
      <c r="I118" s="15"/>
      <c r="J118" s="8"/>
      <c r="K118" s="8"/>
      <c r="L118" s="8"/>
      <c r="M118" s="8"/>
      <c r="N118" s="8"/>
    </row>
    <row r="119" spans="1:14" ht="21.75" x14ac:dyDescent="0.5">
      <c r="A119" s="13"/>
      <c r="B119" s="20"/>
      <c r="C119" s="14"/>
      <c r="D119" s="154" t="s">
        <v>4639</v>
      </c>
      <c r="E119" s="14"/>
      <c r="F119" s="20"/>
      <c r="G119" s="14"/>
      <c r="H119" s="20"/>
      <c r="I119" s="15"/>
      <c r="J119" s="8"/>
      <c r="K119" s="8"/>
      <c r="L119" s="8"/>
      <c r="M119" s="8"/>
      <c r="N119" s="8"/>
    </row>
    <row r="120" spans="1:14" ht="21.75" x14ac:dyDescent="0.5">
      <c r="A120" s="13"/>
      <c r="B120" s="20"/>
      <c r="C120" s="14"/>
      <c r="D120" s="154" t="s">
        <v>4443</v>
      </c>
      <c r="E120" s="14"/>
      <c r="F120" s="20"/>
      <c r="G120" s="14"/>
      <c r="H120" s="20"/>
      <c r="I120" s="15"/>
      <c r="J120" s="8"/>
      <c r="K120" s="8"/>
      <c r="L120" s="8"/>
      <c r="M120" s="8"/>
      <c r="N120" s="8"/>
    </row>
    <row r="121" spans="1:14" ht="21.75" x14ac:dyDescent="0.5">
      <c r="A121" s="16"/>
      <c r="B121" s="21"/>
      <c r="C121" s="17"/>
      <c r="D121" s="399" t="s">
        <v>4444</v>
      </c>
      <c r="E121" s="17"/>
      <c r="F121" s="21"/>
      <c r="G121" s="17"/>
      <c r="H121" s="21"/>
      <c r="I121" s="18">
        <f>SUM(I97+1)</f>
        <v>366</v>
      </c>
      <c r="J121" s="8"/>
      <c r="K121" s="8"/>
      <c r="L121" s="8"/>
      <c r="M121" s="8"/>
      <c r="N121" s="8"/>
    </row>
    <row r="122" spans="1:14" ht="21.75" x14ac:dyDescent="0.5">
      <c r="A122" s="1" t="s">
        <v>32</v>
      </c>
      <c r="B122" s="1"/>
      <c r="C122" s="1"/>
      <c r="D122" s="1"/>
      <c r="E122" s="2"/>
      <c r="F122" s="2"/>
      <c r="G122" s="2"/>
      <c r="H122" s="1"/>
      <c r="I122" s="1"/>
      <c r="J122" s="8"/>
      <c r="K122" s="8"/>
      <c r="L122" s="8"/>
      <c r="M122" s="8"/>
      <c r="N122" s="8"/>
    </row>
    <row r="123" spans="1:14" ht="21.75" x14ac:dyDescent="0.5">
      <c r="A123" s="1" t="s">
        <v>35</v>
      </c>
      <c r="B123" s="1"/>
      <c r="C123" s="1"/>
      <c r="D123" s="1"/>
      <c r="E123" s="2"/>
      <c r="F123" s="2"/>
      <c r="G123" s="2"/>
      <c r="H123" s="1"/>
      <c r="I123" s="1"/>
      <c r="J123" s="8"/>
      <c r="K123" s="8"/>
      <c r="L123" s="8"/>
      <c r="M123" s="8"/>
      <c r="N123" s="8"/>
    </row>
    <row r="124" spans="1:14" ht="21.75" x14ac:dyDescent="0.5">
      <c r="A124" s="670" t="s">
        <v>5</v>
      </c>
      <c r="B124" s="670" t="s">
        <v>6</v>
      </c>
      <c r="C124" s="672" t="s">
        <v>7</v>
      </c>
      <c r="D124" s="670" t="s">
        <v>8</v>
      </c>
      <c r="E124" s="667" t="s">
        <v>9</v>
      </c>
      <c r="F124" s="667"/>
      <c r="G124" s="667"/>
      <c r="H124" s="512" t="s">
        <v>10</v>
      </c>
      <c r="I124" s="511" t="s">
        <v>11</v>
      </c>
      <c r="J124" s="8"/>
      <c r="K124" s="8"/>
      <c r="L124" s="8"/>
      <c r="M124" s="8"/>
      <c r="N124" s="8"/>
    </row>
    <row r="125" spans="1:14" ht="21.75" x14ac:dyDescent="0.5">
      <c r="A125" s="671"/>
      <c r="B125" s="671"/>
      <c r="C125" s="676"/>
      <c r="D125" s="671"/>
      <c r="E125" s="509" t="s">
        <v>12</v>
      </c>
      <c r="F125" s="509" t="s">
        <v>13</v>
      </c>
      <c r="G125" s="509" t="s">
        <v>14</v>
      </c>
      <c r="H125" s="6" t="s">
        <v>15</v>
      </c>
      <c r="I125" s="7" t="s">
        <v>16</v>
      </c>
      <c r="J125" s="8"/>
      <c r="K125" s="8"/>
      <c r="L125" s="8"/>
      <c r="M125" s="8"/>
      <c r="N125" s="8"/>
    </row>
    <row r="126" spans="1:14" ht="21.75" x14ac:dyDescent="0.5">
      <c r="A126" s="10">
        <v>9</v>
      </c>
      <c r="B126" s="19" t="s">
        <v>4437</v>
      </c>
      <c r="C126" s="11" t="s">
        <v>3372</v>
      </c>
      <c r="D126" s="544" t="s">
        <v>4457</v>
      </c>
      <c r="E126" s="11"/>
      <c r="F126" s="19"/>
      <c r="G126" s="11"/>
      <c r="H126" s="19" t="s">
        <v>4446</v>
      </c>
      <c r="I126" s="177" t="s">
        <v>28</v>
      </c>
      <c r="J126" s="8"/>
      <c r="K126" s="8"/>
      <c r="L126" s="8"/>
      <c r="M126" s="8"/>
      <c r="N126" s="8"/>
    </row>
    <row r="127" spans="1:14" ht="21.75" x14ac:dyDescent="0.5">
      <c r="A127" s="13"/>
      <c r="B127" s="20" t="s">
        <v>3375</v>
      </c>
      <c r="C127" s="14" t="s">
        <v>3374</v>
      </c>
      <c r="D127" s="20" t="s">
        <v>4458</v>
      </c>
      <c r="E127" s="14"/>
      <c r="F127" s="20"/>
      <c r="G127" s="14"/>
      <c r="H127" s="20" t="s">
        <v>4447</v>
      </c>
      <c r="I127" s="68"/>
      <c r="J127" s="8"/>
      <c r="K127" s="8"/>
      <c r="L127" s="8"/>
      <c r="M127" s="8"/>
      <c r="N127" s="8"/>
    </row>
    <row r="128" spans="1:14" ht="21.75" x14ac:dyDescent="0.5">
      <c r="A128" s="13"/>
      <c r="B128" s="20" t="s">
        <v>4465</v>
      </c>
      <c r="C128" s="14" t="s">
        <v>3376</v>
      </c>
      <c r="D128" s="154" t="s">
        <v>4459</v>
      </c>
      <c r="E128" s="14"/>
      <c r="F128" s="20"/>
      <c r="G128" s="14"/>
      <c r="H128" s="20" t="s">
        <v>4448</v>
      </c>
      <c r="I128" s="68"/>
      <c r="J128" s="8"/>
      <c r="K128" s="8"/>
      <c r="L128" s="8"/>
      <c r="M128" s="8"/>
      <c r="N128" s="8"/>
    </row>
    <row r="129" spans="1:14" ht="5.45" customHeight="1" x14ac:dyDescent="0.5">
      <c r="A129" s="13"/>
      <c r="B129" s="20"/>
      <c r="C129" s="14"/>
      <c r="D129" s="20"/>
      <c r="E129" s="14"/>
      <c r="F129" s="20"/>
      <c r="G129" s="14"/>
      <c r="H129" s="20"/>
      <c r="I129" s="15"/>
      <c r="J129" s="8"/>
      <c r="K129" s="8"/>
      <c r="L129" s="8"/>
      <c r="M129" s="8"/>
      <c r="N129" s="8"/>
    </row>
    <row r="130" spans="1:14" ht="21.75" x14ac:dyDescent="0.5">
      <c r="A130" s="13">
        <v>10</v>
      </c>
      <c r="B130" s="20" t="s">
        <v>4437</v>
      </c>
      <c r="C130" s="14" t="s">
        <v>3372</v>
      </c>
      <c r="D130" s="24" t="s">
        <v>3373</v>
      </c>
      <c r="E130" s="14">
        <v>300000</v>
      </c>
      <c r="F130" s="20">
        <v>50000</v>
      </c>
      <c r="G130" s="14">
        <v>50000</v>
      </c>
      <c r="H130" s="20" t="s">
        <v>4446</v>
      </c>
      <c r="I130" s="68" t="s">
        <v>28</v>
      </c>
      <c r="J130" s="8"/>
      <c r="K130" s="8"/>
      <c r="L130" s="8"/>
      <c r="M130" s="8"/>
      <c r="N130" s="8"/>
    </row>
    <row r="131" spans="1:14" ht="21.75" x14ac:dyDescent="0.5">
      <c r="A131" s="13"/>
      <c r="B131" s="20" t="s">
        <v>3375</v>
      </c>
      <c r="C131" s="14" t="s">
        <v>3374</v>
      </c>
      <c r="D131" s="24" t="s">
        <v>4438</v>
      </c>
      <c r="E131" s="14"/>
      <c r="F131" s="20"/>
      <c r="G131" s="14"/>
      <c r="H131" s="20" t="s">
        <v>4447</v>
      </c>
      <c r="I131" s="68"/>
      <c r="J131" s="8"/>
      <c r="K131" s="8"/>
      <c r="L131" s="8"/>
      <c r="M131" s="8"/>
      <c r="N131" s="8"/>
    </row>
    <row r="132" spans="1:14" ht="21.75" x14ac:dyDescent="0.5">
      <c r="A132" s="13"/>
      <c r="B132" s="20" t="s">
        <v>267</v>
      </c>
      <c r="C132" s="14" t="s">
        <v>3376</v>
      </c>
      <c r="D132" s="154" t="s">
        <v>4439</v>
      </c>
      <c r="E132" s="14"/>
      <c r="F132" s="20"/>
      <c r="G132" s="14"/>
      <c r="H132" s="20" t="s">
        <v>4448</v>
      </c>
      <c r="I132" s="68"/>
      <c r="J132" s="8"/>
      <c r="K132" s="8"/>
      <c r="L132" s="8"/>
      <c r="M132" s="8"/>
      <c r="N132" s="8"/>
    </row>
    <row r="133" spans="1:14" ht="21.75" x14ac:dyDescent="0.5">
      <c r="A133" s="13"/>
      <c r="B133" s="20"/>
      <c r="C133" s="14"/>
      <c r="D133" s="154" t="s">
        <v>4440</v>
      </c>
      <c r="E133" s="14"/>
      <c r="F133" s="20"/>
      <c r="G133" s="14"/>
      <c r="H133" s="20"/>
      <c r="I133" s="15"/>
      <c r="J133" s="8"/>
      <c r="K133" s="8"/>
      <c r="L133" s="8"/>
      <c r="M133" s="8"/>
      <c r="N133" s="8"/>
    </row>
    <row r="134" spans="1:14" ht="21.75" x14ac:dyDescent="0.5">
      <c r="A134" s="13"/>
      <c r="B134" s="20"/>
      <c r="C134" s="14"/>
      <c r="D134" s="154" t="s">
        <v>4441</v>
      </c>
      <c r="E134" s="14"/>
      <c r="F134" s="20"/>
      <c r="G134" s="14"/>
      <c r="H134" s="20"/>
      <c r="I134" s="15"/>
      <c r="J134" s="8"/>
      <c r="K134" s="8"/>
      <c r="L134" s="8"/>
      <c r="M134" s="8"/>
      <c r="N134" s="8"/>
    </row>
    <row r="135" spans="1:14" ht="21.75" x14ac:dyDescent="0.5">
      <c r="A135" s="13"/>
      <c r="B135" s="20"/>
      <c r="C135" s="14"/>
      <c r="D135" s="154" t="s">
        <v>4639</v>
      </c>
      <c r="E135" s="14"/>
      <c r="F135" s="20"/>
      <c r="G135" s="14"/>
      <c r="H135" s="20"/>
      <c r="I135" s="15"/>
      <c r="J135" s="8"/>
      <c r="K135" s="8"/>
      <c r="L135" s="8"/>
      <c r="M135" s="8"/>
      <c r="N135" s="8"/>
    </row>
    <row r="136" spans="1:14" ht="21.75" x14ac:dyDescent="0.5">
      <c r="A136" s="13"/>
      <c r="B136" s="20"/>
      <c r="C136" s="14"/>
      <c r="D136" s="154" t="s">
        <v>4443</v>
      </c>
      <c r="E136" s="14"/>
      <c r="F136" s="20"/>
      <c r="G136" s="14"/>
      <c r="H136" s="20"/>
      <c r="I136" s="15"/>
      <c r="J136" s="8"/>
      <c r="K136" s="8"/>
      <c r="L136" s="8"/>
      <c r="M136" s="8"/>
      <c r="N136" s="8"/>
    </row>
    <row r="137" spans="1:14" ht="21.75" x14ac:dyDescent="0.5">
      <c r="A137" s="13"/>
      <c r="B137" s="20"/>
      <c r="C137" s="14"/>
      <c r="D137" s="154" t="s">
        <v>4444</v>
      </c>
      <c r="E137" s="14"/>
      <c r="F137" s="20"/>
      <c r="G137" s="14"/>
      <c r="H137" s="20"/>
      <c r="I137" s="15"/>
      <c r="J137" s="8"/>
      <c r="K137" s="8"/>
      <c r="L137" s="8"/>
      <c r="M137" s="8"/>
      <c r="N137" s="8"/>
    </row>
    <row r="138" spans="1:14" ht="21.75" x14ac:dyDescent="0.5">
      <c r="A138" s="13"/>
      <c r="B138" s="20"/>
      <c r="C138" s="14"/>
      <c r="D138" s="154" t="s">
        <v>4457</v>
      </c>
      <c r="E138" s="14"/>
      <c r="F138" s="20"/>
      <c r="G138" s="14"/>
      <c r="H138" s="20"/>
      <c r="I138" s="15"/>
      <c r="J138" s="8"/>
      <c r="K138" s="8"/>
      <c r="L138" s="8"/>
      <c r="M138" s="8"/>
      <c r="N138" s="8"/>
    </row>
    <row r="139" spans="1:14" ht="21.75" x14ac:dyDescent="0.5">
      <c r="A139" s="13"/>
      <c r="B139" s="20"/>
      <c r="C139" s="14"/>
      <c r="D139" s="20" t="s">
        <v>4458</v>
      </c>
      <c r="E139" s="14"/>
      <c r="F139" s="20"/>
      <c r="G139" s="14"/>
      <c r="H139" s="20"/>
      <c r="I139" s="15"/>
      <c r="J139" s="8"/>
      <c r="K139" s="8"/>
      <c r="L139" s="8"/>
      <c r="M139" s="8"/>
      <c r="N139" s="8"/>
    </row>
    <row r="140" spans="1:14" ht="21.75" x14ac:dyDescent="0.5">
      <c r="A140" s="13"/>
      <c r="B140" s="20"/>
      <c r="C140" s="14"/>
      <c r="D140" s="154" t="s">
        <v>4459</v>
      </c>
      <c r="E140" s="14"/>
      <c r="F140" s="20"/>
      <c r="G140" s="14"/>
      <c r="H140" s="20"/>
      <c r="I140" s="15"/>
      <c r="J140" s="8"/>
      <c r="K140" s="8"/>
      <c r="L140" s="8"/>
      <c r="M140" s="8"/>
      <c r="N140" s="8"/>
    </row>
    <row r="141" spans="1:14" ht="4.1500000000000004" customHeight="1" x14ac:dyDescent="0.5">
      <c r="A141" s="13"/>
      <c r="B141" s="20"/>
      <c r="C141" s="14"/>
      <c r="D141" s="154"/>
      <c r="E141" s="14"/>
      <c r="F141" s="20"/>
      <c r="G141" s="14"/>
      <c r="H141" s="20"/>
      <c r="I141" s="15"/>
      <c r="J141" s="8"/>
      <c r="K141" s="8"/>
      <c r="L141" s="8"/>
      <c r="M141" s="8"/>
      <c r="N141" s="8"/>
    </row>
    <row r="142" spans="1:14" ht="21.75" x14ac:dyDescent="0.5">
      <c r="A142" s="13">
        <v>11</v>
      </c>
      <c r="B142" s="20" t="s">
        <v>4437</v>
      </c>
      <c r="C142" s="14" t="s">
        <v>3372</v>
      </c>
      <c r="D142" s="24" t="s">
        <v>3373</v>
      </c>
      <c r="E142" s="14">
        <v>300000</v>
      </c>
      <c r="F142" s="20">
        <v>50000</v>
      </c>
      <c r="G142" s="14">
        <v>50000</v>
      </c>
      <c r="H142" s="20" t="s">
        <v>4446</v>
      </c>
      <c r="I142" s="68" t="s">
        <v>28</v>
      </c>
      <c r="J142" s="8">
        <f>SUM(E126:E142)</f>
        <v>600000</v>
      </c>
      <c r="K142" s="8">
        <f>SUM(F126:F142)</f>
        <v>100000</v>
      </c>
      <c r="L142" s="8">
        <f>SUM(G126:G142)</f>
        <v>100000</v>
      </c>
      <c r="M142" s="8"/>
      <c r="N142" s="8"/>
    </row>
    <row r="143" spans="1:14" ht="21.75" x14ac:dyDescent="0.5">
      <c r="A143" s="13"/>
      <c r="B143" s="20" t="s">
        <v>3375</v>
      </c>
      <c r="C143" s="14" t="s">
        <v>3374</v>
      </c>
      <c r="D143" s="24" t="s">
        <v>4438</v>
      </c>
      <c r="E143" s="14"/>
      <c r="F143" s="20"/>
      <c r="G143" s="14"/>
      <c r="H143" s="20" t="s">
        <v>4447</v>
      </c>
      <c r="I143" s="68"/>
      <c r="J143" s="8"/>
      <c r="K143" s="8"/>
      <c r="L143" s="8"/>
      <c r="M143" s="8"/>
      <c r="N143" s="8"/>
    </row>
    <row r="144" spans="1:14" ht="21.75" x14ac:dyDescent="0.5">
      <c r="A144" s="13"/>
      <c r="B144" s="20" t="s">
        <v>380</v>
      </c>
      <c r="C144" s="14" t="s">
        <v>3376</v>
      </c>
      <c r="D144" s="154" t="s">
        <v>4439</v>
      </c>
      <c r="E144" s="14"/>
      <c r="F144" s="20"/>
      <c r="G144" s="14"/>
      <c r="H144" s="20" t="s">
        <v>4448</v>
      </c>
      <c r="I144" s="68"/>
      <c r="J144" s="8"/>
      <c r="K144" s="8"/>
      <c r="L144" s="8"/>
      <c r="M144" s="8"/>
      <c r="N144" s="8"/>
    </row>
    <row r="145" spans="1:14" ht="21.75" x14ac:dyDescent="0.5">
      <c r="A145" s="13"/>
      <c r="B145" s="20"/>
      <c r="C145" s="14"/>
      <c r="D145" s="154" t="s">
        <v>4440</v>
      </c>
      <c r="E145" s="14"/>
      <c r="F145" s="20"/>
      <c r="G145" s="14"/>
      <c r="H145" s="20"/>
      <c r="I145" s="15"/>
      <c r="J145" s="8"/>
      <c r="K145" s="8"/>
      <c r="L145" s="8"/>
      <c r="M145" s="8"/>
      <c r="N145" s="8"/>
    </row>
    <row r="146" spans="1:14" ht="21.75" x14ac:dyDescent="0.5">
      <c r="A146" s="16"/>
      <c r="B146" s="21"/>
      <c r="C146" s="17"/>
      <c r="D146" s="399" t="s">
        <v>4441</v>
      </c>
      <c r="E146" s="17"/>
      <c r="F146" s="21"/>
      <c r="G146" s="17"/>
      <c r="H146" s="21"/>
      <c r="I146" s="18">
        <f>SUM(I121+1)</f>
        <v>367</v>
      </c>
      <c r="J146" s="8"/>
      <c r="K146" s="8"/>
      <c r="L146" s="8"/>
      <c r="M146" s="8"/>
      <c r="N146" s="8"/>
    </row>
    <row r="147" spans="1:14" ht="21.75" x14ac:dyDescent="0.5">
      <c r="A147" s="1" t="s">
        <v>32</v>
      </c>
      <c r="B147" s="1"/>
      <c r="C147" s="1"/>
      <c r="D147" s="1"/>
      <c r="E147" s="2"/>
      <c r="F147" s="2"/>
      <c r="G147" s="2"/>
      <c r="H147" s="1"/>
      <c r="I147" s="1"/>
      <c r="J147" s="8"/>
      <c r="K147" s="8"/>
      <c r="L147" s="8"/>
      <c r="M147" s="8"/>
      <c r="N147" s="8"/>
    </row>
    <row r="148" spans="1:14" ht="21.75" x14ac:dyDescent="0.5">
      <c r="A148" s="1" t="s">
        <v>35</v>
      </c>
      <c r="B148" s="1"/>
      <c r="C148" s="1"/>
      <c r="D148" s="1"/>
      <c r="E148" s="2"/>
      <c r="F148" s="2"/>
      <c r="G148" s="2"/>
      <c r="H148" s="1"/>
      <c r="I148" s="1"/>
      <c r="J148" s="8"/>
      <c r="K148" s="8"/>
      <c r="L148" s="8"/>
      <c r="M148" s="8"/>
      <c r="N148" s="8"/>
    </row>
    <row r="149" spans="1:14" ht="21.75" x14ac:dyDescent="0.5">
      <c r="A149" s="670" t="s">
        <v>5</v>
      </c>
      <c r="B149" s="670" t="s">
        <v>6</v>
      </c>
      <c r="C149" s="672" t="s">
        <v>7</v>
      </c>
      <c r="D149" s="670" t="s">
        <v>8</v>
      </c>
      <c r="E149" s="667" t="s">
        <v>9</v>
      </c>
      <c r="F149" s="667"/>
      <c r="G149" s="667"/>
      <c r="H149" s="512" t="s">
        <v>10</v>
      </c>
      <c r="I149" s="511" t="s">
        <v>11</v>
      </c>
      <c r="J149" s="8"/>
      <c r="K149" s="8"/>
      <c r="L149" s="8"/>
      <c r="M149" s="8"/>
      <c r="N149" s="8"/>
    </row>
    <row r="150" spans="1:14" ht="21.75" x14ac:dyDescent="0.5">
      <c r="A150" s="671"/>
      <c r="B150" s="671"/>
      <c r="C150" s="676"/>
      <c r="D150" s="671"/>
      <c r="E150" s="510" t="s">
        <v>12</v>
      </c>
      <c r="F150" s="509" t="s">
        <v>13</v>
      </c>
      <c r="G150" s="509" t="s">
        <v>14</v>
      </c>
      <c r="H150" s="6" t="s">
        <v>15</v>
      </c>
      <c r="I150" s="7" t="s">
        <v>16</v>
      </c>
      <c r="J150" s="8"/>
      <c r="K150" s="8"/>
      <c r="L150" s="8"/>
      <c r="M150" s="8"/>
      <c r="N150" s="8"/>
    </row>
    <row r="151" spans="1:14" ht="21.75" x14ac:dyDescent="0.5">
      <c r="A151" s="10">
        <v>11</v>
      </c>
      <c r="B151" s="19" t="s">
        <v>4437</v>
      </c>
      <c r="C151" s="11" t="s">
        <v>3372</v>
      </c>
      <c r="D151" s="544" t="s">
        <v>4442</v>
      </c>
      <c r="E151" s="11"/>
      <c r="F151" s="19"/>
      <c r="G151" s="11"/>
      <c r="H151" s="19" t="s">
        <v>4446</v>
      </c>
      <c r="I151" s="177" t="s">
        <v>28</v>
      </c>
      <c r="J151" s="8"/>
      <c r="K151" s="8"/>
      <c r="L151" s="8"/>
      <c r="M151" s="8"/>
      <c r="N151" s="8"/>
    </row>
    <row r="152" spans="1:14" ht="21.75" x14ac:dyDescent="0.5">
      <c r="A152" s="13"/>
      <c r="B152" s="20" t="s">
        <v>3375</v>
      </c>
      <c r="C152" s="14" t="s">
        <v>3374</v>
      </c>
      <c r="D152" s="154" t="s">
        <v>4443</v>
      </c>
      <c r="E152" s="14"/>
      <c r="F152" s="20"/>
      <c r="G152" s="14"/>
      <c r="H152" s="20" t="s">
        <v>4447</v>
      </c>
      <c r="I152" s="68"/>
      <c r="J152" s="8"/>
      <c r="K152" s="8"/>
      <c r="L152" s="8"/>
      <c r="M152" s="8"/>
      <c r="N152" s="8"/>
    </row>
    <row r="153" spans="1:14" ht="21.75" x14ac:dyDescent="0.5">
      <c r="A153" s="13"/>
      <c r="B153" s="20" t="s">
        <v>4466</v>
      </c>
      <c r="C153" s="14" t="s">
        <v>3376</v>
      </c>
      <c r="D153" s="154" t="s">
        <v>4444</v>
      </c>
      <c r="E153" s="14"/>
      <c r="F153" s="20"/>
      <c r="G153" s="14"/>
      <c r="H153" s="20" t="s">
        <v>4448</v>
      </c>
      <c r="I153" s="68"/>
      <c r="J153" s="8"/>
      <c r="K153" s="8"/>
      <c r="L153" s="8"/>
      <c r="M153" s="8"/>
      <c r="N153" s="8"/>
    </row>
    <row r="154" spans="1:14" ht="21.75" x14ac:dyDescent="0.5">
      <c r="A154" s="13"/>
      <c r="B154" s="20"/>
      <c r="C154" s="14"/>
      <c r="D154" s="154" t="s">
        <v>4457</v>
      </c>
      <c r="E154" s="14"/>
      <c r="F154" s="20"/>
      <c r="G154" s="14"/>
      <c r="H154" s="20"/>
      <c r="I154" s="15"/>
      <c r="J154" s="8"/>
      <c r="K154" s="8"/>
      <c r="L154" s="8"/>
      <c r="M154" s="8"/>
      <c r="N154" s="8"/>
    </row>
    <row r="155" spans="1:14" ht="21.75" x14ac:dyDescent="0.5">
      <c r="A155" s="13"/>
      <c r="B155" s="20"/>
      <c r="C155" s="14"/>
      <c r="D155" s="20" t="s">
        <v>4458</v>
      </c>
      <c r="E155" s="14"/>
      <c r="F155" s="20"/>
      <c r="G155" s="14"/>
      <c r="H155" s="20"/>
      <c r="I155" s="15"/>
      <c r="J155" s="8"/>
      <c r="K155" s="8"/>
      <c r="L155" s="8"/>
      <c r="M155" s="8"/>
      <c r="N155" s="8"/>
    </row>
    <row r="156" spans="1:14" ht="21.75" x14ac:dyDescent="0.5">
      <c r="A156" s="13"/>
      <c r="B156" s="20"/>
      <c r="C156" s="14"/>
      <c r="D156" s="154" t="s">
        <v>4459</v>
      </c>
      <c r="E156" s="14"/>
      <c r="F156" s="20"/>
      <c r="G156" s="14"/>
      <c r="H156" s="20"/>
      <c r="I156" s="15"/>
      <c r="J156" s="8"/>
      <c r="K156" s="8"/>
      <c r="L156" s="8"/>
      <c r="M156" s="8"/>
      <c r="N156" s="8"/>
    </row>
    <row r="157" spans="1:14" ht="7.9" customHeight="1" x14ac:dyDescent="0.5">
      <c r="A157" s="13"/>
      <c r="B157" s="20"/>
      <c r="C157" s="14"/>
      <c r="D157" s="154"/>
      <c r="E157" s="14"/>
      <c r="F157" s="20"/>
      <c r="G157" s="14"/>
      <c r="H157" s="20"/>
      <c r="I157" s="15"/>
      <c r="J157" s="8"/>
      <c r="K157" s="8"/>
      <c r="L157" s="8"/>
      <c r="M157" s="8"/>
      <c r="N157" s="8"/>
    </row>
    <row r="158" spans="1:14" ht="21.75" x14ac:dyDescent="0.5">
      <c r="A158" s="13">
        <v>12</v>
      </c>
      <c r="B158" s="20" t="s">
        <v>4437</v>
      </c>
      <c r="C158" s="14" t="s">
        <v>3372</v>
      </c>
      <c r="D158" s="24" t="s">
        <v>3373</v>
      </c>
      <c r="E158" s="14">
        <v>300000</v>
      </c>
      <c r="F158" s="20">
        <v>50000</v>
      </c>
      <c r="G158" s="14">
        <v>50000</v>
      </c>
      <c r="H158" s="20" t="s">
        <v>4446</v>
      </c>
      <c r="I158" s="68" t="s">
        <v>28</v>
      </c>
      <c r="J158" s="8">
        <f>SUM(E151:E158)</f>
        <v>300000</v>
      </c>
      <c r="K158" s="8">
        <f>SUM(F151:F158)</f>
        <v>50000</v>
      </c>
      <c r="L158" s="8">
        <f>SUM(G151:G158)</f>
        <v>50000</v>
      </c>
      <c r="M158" s="8"/>
      <c r="N158" s="8"/>
    </row>
    <row r="159" spans="1:14" ht="21.75" x14ac:dyDescent="0.5">
      <c r="A159" s="13"/>
      <c r="B159" s="20" t="s">
        <v>3375</v>
      </c>
      <c r="C159" s="14" t="s">
        <v>3374</v>
      </c>
      <c r="D159" s="24" t="s">
        <v>4438</v>
      </c>
      <c r="E159" s="14"/>
      <c r="F159" s="20"/>
      <c r="G159" s="14"/>
      <c r="H159" s="20" t="s">
        <v>4447</v>
      </c>
      <c r="I159" s="68"/>
      <c r="J159" s="8"/>
      <c r="K159" s="8"/>
      <c r="L159" s="8"/>
      <c r="M159" s="8"/>
      <c r="N159" s="8"/>
    </row>
    <row r="160" spans="1:14" ht="21.75" x14ac:dyDescent="0.5">
      <c r="A160" s="13"/>
      <c r="B160" s="20" t="s">
        <v>100</v>
      </c>
      <c r="C160" s="14" t="s">
        <v>3376</v>
      </c>
      <c r="D160" s="154" t="s">
        <v>4439</v>
      </c>
      <c r="E160" s="14"/>
      <c r="F160" s="20"/>
      <c r="G160" s="14"/>
      <c r="H160" s="20" t="s">
        <v>4448</v>
      </c>
      <c r="I160" s="68"/>
      <c r="J160" s="8"/>
      <c r="K160" s="8"/>
      <c r="L160" s="8"/>
      <c r="M160" s="8"/>
      <c r="N160" s="8"/>
    </row>
    <row r="161" spans="1:14" ht="21.75" x14ac:dyDescent="0.5">
      <c r="A161" s="13"/>
      <c r="B161" s="20"/>
      <c r="C161" s="14"/>
      <c r="D161" s="154" t="s">
        <v>4440</v>
      </c>
      <c r="E161" s="14"/>
      <c r="F161" s="20"/>
      <c r="G161" s="14"/>
      <c r="H161" s="20"/>
      <c r="I161" s="15"/>
      <c r="J161" s="8"/>
      <c r="K161" s="8"/>
      <c r="L161" s="8"/>
      <c r="M161" s="8"/>
      <c r="N161" s="8"/>
    </row>
    <row r="162" spans="1:14" ht="21.75" x14ac:dyDescent="0.5">
      <c r="A162" s="13"/>
      <c r="B162" s="20"/>
      <c r="C162" s="14"/>
      <c r="D162" s="154" t="s">
        <v>4441</v>
      </c>
      <c r="E162" s="14"/>
      <c r="F162" s="20"/>
      <c r="G162" s="14"/>
      <c r="H162" s="20"/>
      <c r="I162" s="15"/>
      <c r="J162" s="8"/>
      <c r="K162" s="8"/>
      <c r="L162" s="8"/>
      <c r="M162" s="8"/>
      <c r="N162" s="8"/>
    </row>
    <row r="163" spans="1:14" ht="21.75" x14ac:dyDescent="0.5">
      <c r="A163" s="13"/>
      <c r="B163" s="20"/>
      <c r="C163" s="14"/>
      <c r="D163" s="154" t="s">
        <v>4442</v>
      </c>
      <c r="E163" s="14"/>
      <c r="F163" s="20"/>
      <c r="G163" s="14"/>
      <c r="H163" s="20"/>
      <c r="I163" s="15"/>
      <c r="J163" s="8"/>
      <c r="K163" s="8"/>
      <c r="L163" s="8"/>
      <c r="M163" s="8"/>
      <c r="N163" s="8"/>
    </row>
    <row r="164" spans="1:14" ht="21.75" x14ac:dyDescent="0.5">
      <c r="A164" s="13"/>
      <c r="B164" s="20"/>
      <c r="C164" s="14"/>
      <c r="D164" s="154" t="s">
        <v>4443</v>
      </c>
      <c r="E164" s="14"/>
      <c r="F164" s="20"/>
      <c r="G164" s="14"/>
      <c r="H164" s="20"/>
      <c r="I164" s="15"/>
      <c r="J164" s="8"/>
      <c r="K164" s="8"/>
      <c r="L164" s="8"/>
      <c r="M164" s="8"/>
      <c r="N164" s="8"/>
    </row>
    <row r="165" spans="1:14" ht="21.75" x14ac:dyDescent="0.5">
      <c r="A165" s="13"/>
      <c r="B165" s="20"/>
      <c r="C165" s="14"/>
      <c r="D165" s="154" t="s">
        <v>4444</v>
      </c>
      <c r="E165" s="14"/>
      <c r="F165" s="20"/>
      <c r="G165" s="14"/>
      <c r="H165" s="20"/>
      <c r="I165" s="15"/>
      <c r="J165" s="8"/>
      <c r="K165" s="8"/>
      <c r="L165" s="8"/>
      <c r="M165" s="8"/>
      <c r="N165" s="8"/>
    </row>
    <row r="166" spans="1:14" ht="21.75" x14ac:dyDescent="0.5">
      <c r="A166" s="13"/>
      <c r="B166" s="20"/>
      <c r="C166" s="14"/>
      <c r="D166" s="154" t="s">
        <v>4457</v>
      </c>
      <c r="E166" s="14"/>
      <c r="F166" s="20"/>
      <c r="G166" s="14"/>
      <c r="H166" s="20"/>
      <c r="I166" s="15"/>
      <c r="J166" s="8"/>
      <c r="K166" s="8"/>
      <c r="L166" s="8"/>
      <c r="M166" s="8"/>
      <c r="N166" s="8"/>
    </row>
    <row r="167" spans="1:14" ht="21.75" x14ac:dyDescent="0.5">
      <c r="A167" s="13"/>
      <c r="B167" s="20"/>
      <c r="C167" s="14"/>
      <c r="D167" s="20" t="s">
        <v>4458</v>
      </c>
      <c r="E167" s="14"/>
      <c r="F167" s="20"/>
      <c r="G167" s="14"/>
      <c r="H167" s="20"/>
      <c r="I167" s="15"/>
      <c r="J167" s="8"/>
      <c r="K167" s="8"/>
      <c r="L167" s="8"/>
      <c r="M167" s="8"/>
      <c r="N167" s="8"/>
    </row>
    <row r="168" spans="1:14" ht="21.75" x14ac:dyDescent="0.5">
      <c r="A168" s="13"/>
      <c r="B168" s="20"/>
      <c r="C168" s="14"/>
      <c r="D168" s="154" t="s">
        <v>4459</v>
      </c>
      <c r="E168" s="14"/>
      <c r="F168" s="20"/>
      <c r="G168" s="14"/>
      <c r="H168" s="20"/>
      <c r="I168" s="15"/>
      <c r="J168" s="8"/>
      <c r="K168" s="8"/>
      <c r="L168" s="8"/>
      <c r="M168" s="8"/>
      <c r="N168" s="8"/>
    </row>
    <row r="169" spans="1:14" ht="21.75" x14ac:dyDescent="0.5">
      <c r="A169" s="16"/>
      <c r="B169" s="21"/>
      <c r="C169" s="17"/>
      <c r="D169" s="399"/>
      <c r="E169" s="17"/>
      <c r="F169" s="21"/>
      <c r="G169" s="17"/>
      <c r="H169" s="21"/>
      <c r="I169" s="18"/>
      <c r="J169" s="8"/>
      <c r="K169" s="8"/>
      <c r="L169" s="8"/>
      <c r="M169" s="8"/>
      <c r="N169" s="8"/>
    </row>
    <row r="170" spans="1:14" ht="21.75" x14ac:dyDescent="0.5">
      <c r="A170" s="14"/>
      <c r="B170" s="14"/>
      <c r="C170" s="14"/>
      <c r="D170" s="161"/>
      <c r="E170" s="14"/>
      <c r="F170" s="14"/>
      <c r="G170" s="14"/>
      <c r="H170" s="14"/>
      <c r="I170" s="14">
        <f>SUM(I146+1)</f>
        <v>368</v>
      </c>
      <c r="J170" s="8"/>
      <c r="K170" s="8"/>
      <c r="L170" s="8"/>
      <c r="M170" s="8"/>
      <c r="N170" s="8"/>
    </row>
    <row r="171" spans="1:14" ht="21.75" x14ac:dyDescent="0.5">
      <c r="A171" s="1" t="s">
        <v>32</v>
      </c>
      <c r="B171" s="1"/>
      <c r="C171" s="1"/>
      <c r="D171" s="1"/>
      <c r="E171" s="2"/>
      <c r="F171" s="2"/>
      <c r="G171" s="2"/>
      <c r="H171" s="1"/>
      <c r="I171" s="1"/>
      <c r="J171" s="8"/>
      <c r="K171" s="8"/>
      <c r="L171" s="8"/>
      <c r="M171" s="8"/>
      <c r="N171" s="8"/>
    </row>
    <row r="172" spans="1:14" ht="21.75" x14ac:dyDescent="0.5">
      <c r="A172" s="1" t="s">
        <v>35</v>
      </c>
      <c r="B172" s="1"/>
      <c r="C172" s="1"/>
      <c r="D172" s="1"/>
      <c r="E172" s="2"/>
      <c r="F172" s="2"/>
      <c r="G172" s="2"/>
      <c r="H172" s="1"/>
      <c r="I172" s="1"/>
      <c r="J172" s="8"/>
      <c r="K172" s="8"/>
      <c r="L172" s="8"/>
      <c r="M172" s="8"/>
      <c r="N172" s="8"/>
    </row>
    <row r="173" spans="1:14" ht="21.75" x14ac:dyDescent="0.5">
      <c r="A173" s="670" t="s">
        <v>5</v>
      </c>
      <c r="B173" s="670" t="s">
        <v>6</v>
      </c>
      <c r="C173" s="672" t="s">
        <v>7</v>
      </c>
      <c r="D173" s="670" t="s">
        <v>8</v>
      </c>
      <c r="E173" s="667" t="s">
        <v>9</v>
      </c>
      <c r="F173" s="667"/>
      <c r="G173" s="667"/>
      <c r="H173" s="512" t="s">
        <v>10</v>
      </c>
      <c r="I173" s="511" t="s">
        <v>11</v>
      </c>
      <c r="J173" s="8"/>
      <c r="K173" s="8"/>
      <c r="L173" s="8"/>
      <c r="M173" s="8"/>
      <c r="N173" s="8"/>
    </row>
    <row r="174" spans="1:14" ht="21.75" x14ac:dyDescent="0.5">
      <c r="A174" s="671"/>
      <c r="B174" s="671"/>
      <c r="C174" s="676"/>
      <c r="D174" s="671"/>
      <c r="E174" s="509" t="s">
        <v>12</v>
      </c>
      <c r="F174" s="509" t="s">
        <v>13</v>
      </c>
      <c r="G174" s="509" t="s">
        <v>14</v>
      </c>
      <c r="H174" s="6" t="s">
        <v>15</v>
      </c>
      <c r="I174" s="7" t="s">
        <v>16</v>
      </c>
      <c r="J174" s="8"/>
      <c r="K174" s="8"/>
      <c r="L174" s="8"/>
      <c r="M174" s="8"/>
      <c r="N174" s="8"/>
    </row>
    <row r="175" spans="1:14" ht="21.75" x14ac:dyDescent="0.5">
      <c r="A175" s="10">
        <v>13</v>
      </c>
      <c r="B175" s="19" t="s">
        <v>4437</v>
      </c>
      <c r="C175" s="11" t="s">
        <v>3372</v>
      </c>
      <c r="D175" s="23" t="s">
        <v>3373</v>
      </c>
      <c r="E175" s="11">
        <v>300000</v>
      </c>
      <c r="F175" s="19">
        <v>50000</v>
      </c>
      <c r="G175" s="11">
        <v>50000</v>
      </c>
      <c r="H175" s="19" t="s">
        <v>4446</v>
      </c>
      <c r="I175" s="177" t="s">
        <v>28</v>
      </c>
      <c r="J175" s="8"/>
      <c r="K175" s="8"/>
      <c r="L175" s="8"/>
      <c r="M175" s="8"/>
      <c r="N175" s="8"/>
    </row>
    <row r="176" spans="1:14" ht="21.75" x14ac:dyDescent="0.5">
      <c r="A176" s="13"/>
      <c r="B176" s="20" t="s">
        <v>3375</v>
      </c>
      <c r="C176" s="14" t="s">
        <v>3374</v>
      </c>
      <c r="D176" s="24" t="s">
        <v>4438</v>
      </c>
      <c r="E176" s="14"/>
      <c r="F176" s="20"/>
      <c r="G176" s="14"/>
      <c r="H176" s="20" t="s">
        <v>4447</v>
      </c>
      <c r="I176" s="68"/>
      <c r="J176" s="8"/>
      <c r="K176" s="8"/>
      <c r="L176" s="8"/>
      <c r="M176" s="8"/>
      <c r="N176" s="8"/>
    </row>
    <row r="177" spans="1:14" ht="21.75" x14ac:dyDescent="0.5">
      <c r="A177" s="13"/>
      <c r="B177" s="20" t="s">
        <v>400</v>
      </c>
      <c r="C177" s="14" t="s">
        <v>3376</v>
      </c>
      <c r="D177" s="154" t="s">
        <v>4439</v>
      </c>
      <c r="E177" s="14"/>
      <c r="F177" s="20"/>
      <c r="G177" s="14"/>
      <c r="H177" s="20" t="s">
        <v>4448</v>
      </c>
      <c r="I177" s="68"/>
      <c r="J177" s="8"/>
      <c r="K177" s="8"/>
      <c r="L177" s="8"/>
      <c r="M177" s="8"/>
      <c r="N177" s="8"/>
    </row>
    <row r="178" spans="1:14" ht="21.75" x14ac:dyDescent="0.5">
      <c r="A178" s="13"/>
      <c r="B178" s="20"/>
      <c r="C178" s="14"/>
      <c r="D178" s="154" t="s">
        <v>4440</v>
      </c>
      <c r="E178" s="14"/>
      <c r="F178" s="20"/>
      <c r="G178" s="14"/>
      <c r="H178" s="20"/>
      <c r="I178" s="15"/>
      <c r="J178" s="8"/>
      <c r="K178" s="8"/>
      <c r="L178" s="8"/>
      <c r="M178" s="8"/>
      <c r="N178" s="8"/>
    </row>
    <row r="179" spans="1:14" ht="21.75" x14ac:dyDescent="0.5">
      <c r="A179" s="13"/>
      <c r="B179" s="20"/>
      <c r="C179" s="14"/>
      <c r="D179" s="154" t="s">
        <v>4441</v>
      </c>
      <c r="E179" s="14"/>
      <c r="F179" s="20"/>
      <c r="G179" s="14"/>
      <c r="H179" s="20"/>
      <c r="I179" s="15"/>
      <c r="J179" s="8"/>
      <c r="K179" s="8"/>
      <c r="L179" s="8"/>
      <c r="M179" s="8"/>
      <c r="N179" s="8"/>
    </row>
    <row r="180" spans="1:14" ht="21.75" x14ac:dyDescent="0.5">
      <c r="A180" s="13"/>
      <c r="B180" s="20"/>
      <c r="C180" s="14"/>
      <c r="D180" s="154" t="s">
        <v>4639</v>
      </c>
      <c r="E180" s="14"/>
      <c r="F180" s="20"/>
      <c r="G180" s="14"/>
      <c r="H180" s="20"/>
      <c r="I180" s="15"/>
      <c r="J180" s="8"/>
      <c r="K180" s="8"/>
      <c r="L180" s="8"/>
      <c r="M180" s="8"/>
      <c r="N180" s="8"/>
    </row>
    <row r="181" spans="1:14" ht="21.75" x14ac:dyDescent="0.5">
      <c r="A181" s="13"/>
      <c r="B181" s="20"/>
      <c r="C181" s="14"/>
      <c r="D181" s="154" t="s">
        <v>4443</v>
      </c>
      <c r="E181" s="14"/>
      <c r="F181" s="20"/>
      <c r="G181" s="14"/>
      <c r="H181" s="20"/>
      <c r="I181" s="15"/>
      <c r="J181" s="8"/>
      <c r="K181" s="8"/>
      <c r="L181" s="8"/>
      <c r="M181" s="8"/>
      <c r="N181" s="8"/>
    </row>
    <row r="182" spans="1:14" ht="21.75" x14ac:dyDescent="0.5">
      <c r="A182" s="13"/>
      <c r="B182" s="20"/>
      <c r="C182" s="14"/>
      <c r="D182" s="154" t="s">
        <v>4444</v>
      </c>
      <c r="E182" s="14"/>
      <c r="F182" s="20"/>
      <c r="G182" s="14"/>
      <c r="H182" s="20"/>
      <c r="I182" s="15"/>
      <c r="J182" s="8"/>
      <c r="K182" s="8"/>
      <c r="L182" s="8"/>
      <c r="M182" s="8"/>
      <c r="N182" s="8"/>
    </row>
    <row r="183" spans="1:14" ht="21.75" x14ac:dyDescent="0.5">
      <c r="A183" s="13"/>
      <c r="B183" s="20"/>
      <c r="C183" s="14"/>
      <c r="D183" s="154" t="s">
        <v>4642</v>
      </c>
      <c r="E183" s="14"/>
      <c r="F183" s="20"/>
      <c r="G183" s="14"/>
      <c r="H183" s="20"/>
      <c r="I183" s="15"/>
      <c r="J183" s="8"/>
      <c r="K183" s="8"/>
      <c r="L183" s="8"/>
      <c r="M183" s="8"/>
      <c r="N183" s="8"/>
    </row>
    <row r="184" spans="1:14" ht="21.75" x14ac:dyDescent="0.5">
      <c r="A184" s="13"/>
      <c r="B184" s="20"/>
      <c r="C184" s="14"/>
      <c r="D184" s="20" t="s">
        <v>4458</v>
      </c>
      <c r="E184" s="14"/>
      <c r="F184" s="20"/>
      <c r="G184" s="14"/>
      <c r="H184" s="20"/>
      <c r="I184" s="15"/>
      <c r="J184" s="8"/>
      <c r="K184" s="8"/>
      <c r="L184" s="8"/>
      <c r="M184" s="8"/>
      <c r="N184" s="8"/>
    </row>
    <row r="185" spans="1:14" ht="21.75" x14ac:dyDescent="0.5">
      <c r="A185" s="13"/>
      <c r="B185" s="20"/>
      <c r="C185" s="14"/>
      <c r="D185" s="154" t="s">
        <v>4459</v>
      </c>
      <c r="E185" s="14"/>
      <c r="F185" s="20"/>
      <c r="G185" s="14"/>
      <c r="H185" s="20"/>
      <c r="I185" s="15"/>
      <c r="J185" s="8"/>
      <c r="K185" s="8"/>
      <c r="L185" s="8"/>
      <c r="M185" s="8"/>
      <c r="N185" s="8"/>
    </row>
    <row r="186" spans="1:14" ht="21.75" x14ac:dyDescent="0.5">
      <c r="A186" s="13">
        <v>14</v>
      </c>
      <c r="B186" s="20" t="s">
        <v>4437</v>
      </c>
      <c r="C186" s="14" t="s">
        <v>3372</v>
      </c>
      <c r="D186" s="24" t="s">
        <v>3373</v>
      </c>
      <c r="E186" s="14">
        <v>300000</v>
      </c>
      <c r="F186" s="20">
        <v>50000</v>
      </c>
      <c r="G186" s="14">
        <v>50000</v>
      </c>
      <c r="H186" s="20" t="s">
        <v>4446</v>
      </c>
      <c r="I186" s="68" t="s">
        <v>28</v>
      </c>
      <c r="J186" s="8">
        <f>SUM(E175:E186)</f>
        <v>600000</v>
      </c>
      <c r="K186" s="8">
        <f>SUM(F175:F186)</f>
        <v>100000</v>
      </c>
      <c r="L186" s="8">
        <f>SUM(G175:G186)</f>
        <v>100000</v>
      </c>
      <c r="M186" s="8"/>
      <c r="N186" s="8"/>
    </row>
    <row r="187" spans="1:14" ht="21.75" x14ac:dyDescent="0.5">
      <c r="A187" s="13"/>
      <c r="B187" s="20" t="s">
        <v>3375</v>
      </c>
      <c r="C187" s="14" t="s">
        <v>3374</v>
      </c>
      <c r="D187" s="24" t="s">
        <v>4438</v>
      </c>
      <c r="E187" s="14"/>
      <c r="F187" s="20"/>
      <c r="G187" s="14"/>
      <c r="H187" s="20" t="s">
        <v>4447</v>
      </c>
      <c r="I187" s="68"/>
      <c r="J187" s="8"/>
      <c r="K187" s="8"/>
      <c r="L187" s="8"/>
      <c r="M187" s="8"/>
      <c r="N187" s="8"/>
    </row>
    <row r="188" spans="1:14" ht="21.75" x14ac:dyDescent="0.5">
      <c r="A188" s="13"/>
      <c r="B188" s="20" t="s">
        <v>106</v>
      </c>
      <c r="C188" s="14" t="s">
        <v>3376</v>
      </c>
      <c r="D188" s="154" t="s">
        <v>4439</v>
      </c>
      <c r="E188" s="14"/>
      <c r="F188" s="20"/>
      <c r="G188" s="14"/>
      <c r="H188" s="20" t="s">
        <v>4448</v>
      </c>
      <c r="I188" s="68"/>
      <c r="J188" s="8"/>
      <c r="K188" s="8"/>
      <c r="L188" s="8"/>
      <c r="M188" s="8"/>
      <c r="N188" s="8"/>
    </row>
    <row r="189" spans="1:14" ht="21.75" x14ac:dyDescent="0.5">
      <c r="A189" s="13"/>
      <c r="B189" s="20"/>
      <c r="C189" s="14"/>
      <c r="D189" s="154" t="s">
        <v>4440</v>
      </c>
      <c r="E189" s="14"/>
      <c r="F189" s="20"/>
      <c r="G189" s="14"/>
      <c r="H189" s="20"/>
      <c r="I189" s="15"/>
      <c r="J189" s="8"/>
      <c r="K189" s="8"/>
      <c r="L189" s="8"/>
      <c r="M189" s="8"/>
      <c r="N189" s="8"/>
    </row>
    <row r="190" spans="1:14" ht="21.75" x14ac:dyDescent="0.5">
      <c r="A190" s="13"/>
      <c r="B190" s="20"/>
      <c r="C190" s="14"/>
      <c r="D190" s="154" t="s">
        <v>4441</v>
      </c>
      <c r="E190" s="14"/>
      <c r="F190" s="20"/>
      <c r="G190" s="14"/>
      <c r="H190" s="20"/>
      <c r="I190" s="15"/>
      <c r="J190" s="8"/>
      <c r="K190" s="8"/>
      <c r="L190" s="8"/>
      <c r="M190" s="8"/>
      <c r="N190" s="8"/>
    </row>
    <row r="191" spans="1:14" ht="21.75" x14ac:dyDescent="0.5">
      <c r="A191" s="13"/>
      <c r="B191" s="20"/>
      <c r="C191" s="14"/>
      <c r="D191" s="154" t="s">
        <v>4639</v>
      </c>
      <c r="E191" s="14"/>
      <c r="F191" s="20"/>
      <c r="G191" s="14"/>
      <c r="H191" s="20"/>
      <c r="I191" s="15"/>
      <c r="J191" s="8"/>
      <c r="K191" s="8"/>
      <c r="L191" s="8"/>
      <c r="M191" s="8"/>
      <c r="N191" s="8"/>
    </row>
    <row r="192" spans="1:14" ht="21.75" x14ac:dyDescent="0.5">
      <c r="A192" s="13"/>
      <c r="B192" s="20"/>
      <c r="C192" s="14"/>
      <c r="D192" s="154" t="s">
        <v>4443</v>
      </c>
      <c r="E192" s="14"/>
      <c r="F192" s="20"/>
      <c r="G192" s="14"/>
      <c r="H192" s="20"/>
      <c r="I192" s="15"/>
      <c r="J192" s="8"/>
      <c r="K192" s="8"/>
      <c r="L192" s="8"/>
      <c r="M192" s="8"/>
      <c r="N192" s="8"/>
    </row>
    <row r="193" spans="1:14" ht="21.75" x14ac:dyDescent="0.5">
      <c r="A193" s="16"/>
      <c r="B193" s="21"/>
      <c r="C193" s="17"/>
      <c r="D193" s="399" t="s">
        <v>4444</v>
      </c>
      <c r="E193" s="17"/>
      <c r="F193" s="21"/>
      <c r="G193" s="17"/>
      <c r="H193" s="21"/>
      <c r="I193" s="18">
        <f>SUM(I170+1)</f>
        <v>369</v>
      </c>
      <c r="J193" s="8"/>
      <c r="K193" s="8"/>
      <c r="L193" s="8"/>
      <c r="M193" s="8"/>
      <c r="N193" s="8"/>
    </row>
    <row r="194" spans="1:14" ht="21.75" x14ac:dyDescent="0.5">
      <c r="A194" s="1" t="s">
        <v>32</v>
      </c>
      <c r="B194" s="1"/>
      <c r="C194" s="1"/>
      <c r="D194" s="1"/>
      <c r="E194" s="2"/>
      <c r="F194" s="2"/>
      <c r="G194" s="2"/>
      <c r="H194" s="1"/>
      <c r="I194" s="1"/>
      <c r="J194" s="8"/>
      <c r="K194" s="8"/>
      <c r="L194" s="8"/>
      <c r="M194" s="8"/>
      <c r="N194" s="8"/>
    </row>
    <row r="195" spans="1:14" ht="21.75" x14ac:dyDescent="0.5">
      <c r="A195" s="1" t="s">
        <v>35</v>
      </c>
      <c r="B195" s="1"/>
      <c r="C195" s="1"/>
      <c r="D195" s="1"/>
      <c r="E195" s="2"/>
      <c r="F195" s="2"/>
      <c r="G195" s="2"/>
      <c r="H195" s="1"/>
      <c r="I195" s="1"/>
      <c r="J195" s="8"/>
      <c r="K195" s="8"/>
      <c r="L195" s="8"/>
      <c r="M195" s="8"/>
      <c r="N195" s="8"/>
    </row>
    <row r="196" spans="1:14" ht="21.75" x14ac:dyDescent="0.5">
      <c r="A196" s="670" t="s">
        <v>5</v>
      </c>
      <c r="B196" s="670" t="s">
        <v>6</v>
      </c>
      <c r="C196" s="672" t="s">
        <v>7</v>
      </c>
      <c r="D196" s="670" t="s">
        <v>8</v>
      </c>
      <c r="E196" s="667" t="s">
        <v>9</v>
      </c>
      <c r="F196" s="667"/>
      <c r="G196" s="667"/>
      <c r="H196" s="512" t="s">
        <v>10</v>
      </c>
      <c r="I196" s="511" t="s">
        <v>11</v>
      </c>
      <c r="J196" s="8"/>
      <c r="K196" s="8"/>
      <c r="L196" s="8"/>
      <c r="M196" s="8"/>
      <c r="N196" s="8"/>
    </row>
    <row r="197" spans="1:14" ht="21.75" x14ac:dyDescent="0.5">
      <c r="A197" s="671"/>
      <c r="B197" s="671"/>
      <c r="C197" s="676"/>
      <c r="D197" s="671"/>
      <c r="E197" s="509" t="s">
        <v>12</v>
      </c>
      <c r="F197" s="509" t="s">
        <v>13</v>
      </c>
      <c r="G197" s="509" t="s">
        <v>14</v>
      </c>
      <c r="H197" s="6" t="s">
        <v>15</v>
      </c>
      <c r="I197" s="7" t="s">
        <v>16</v>
      </c>
      <c r="J197" s="8"/>
      <c r="K197" s="8"/>
      <c r="L197" s="8"/>
      <c r="M197" s="8"/>
      <c r="N197" s="8"/>
    </row>
    <row r="198" spans="1:14" ht="21.75" x14ac:dyDescent="0.5">
      <c r="A198" s="10">
        <v>14</v>
      </c>
      <c r="B198" s="19" t="s">
        <v>4437</v>
      </c>
      <c r="C198" s="11" t="s">
        <v>3372</v>
      </c>
      <c r="D198" s="544" t="s">
        <v>4457</v>
      </c>
      <c r="E198" s="11"/>
      <c r="F198" s="19"/>
      <c r="G198" s="11"/>
      <c r="H198" s="19" t="s">
        <v>4446</v>
      </c>
      <c r="I198" s="177" t="s">
        <v>28</v>
      </c>
      <c r="J198" s="8"/>
      <c r="K198" s="8"/>
      <c r="L198" s="8"/>
      <c r="M198" s="8"/>
      <c r="N198" s="8"/>
    </row>
    <row r="199" spans="1:14" ht="21.75" x14ac:dyDescent="0.5">
      <c r="A199" s="13"/>
      <c r="B199" s="20" t="s">
        <v>3375</v>
      </c>
      <c r="C199" s="14" t="s">
        <v>3374</v>
      </c>
      <c r="D199" s="20" t="s">
        <v>4458</v>
      </c>
      <c r="E199" s="14"/>
      <c r="F199" s="20"/>
      <c r="G199" s="14"/>
      <c r="H199" s="20" t="s">
        <v>4447</v>
      </c>
      <c r="I199" s="68"/>
      <c r="J199" s="8"/>
      <c r="K199" s="8"/>
      <c r="L199" s="8"/>
      <c r="M199" s="8"/>
      <c r="N199" s="8"/>
    </row>
    <row r="200" spans="1:14" ht="21.75" x14ac:dyDescent="0.5">
      <c r="A200" s="13"/>
      <c r="B200" s="20" t="s">
        <v>4467</v>
      </c>
      <c r="C200" s="14" t="s">
        <v>3376</v>
      </c>
      <c r="D200" s="154" t="s">
        <v>4459</v>
      </c>
      <c r="E200" s="14"/>
      <c r="F200" s="20"/>
      <c r="G200" s="14"/>
      <c r="H200" s="20" t="s">
        <v>4448</v>
      </c>
      <c r="I200" s="68"/>
      <c r="J200" s="8"/>
      <c r="K200" s="8"/>
      <c r="L200" s="8"/>
      <c r="M200" s="8"/>
      <c r="N200" s="8"/>
    </row>
    <row r="201" spans="1:14" ht="6.6" customHeight="1" x14ac:dyDescent="0.5">
      <c r="A201" s="13"/>
      <c r="B201" s="20"/>
      <c r="C201" s="14"/>
      <c r="D201" s="154"/>
      <c r="E201" s="14"/>
      <c r="F201" s="20"/>
      <c r="G201" s="14"/>
      <c r="H201" s="20"/>
      <c r="I201" s="15"/>
      <c r="J201" s="8"/>
      <c r="K201" s="8"/>
      <c r="L201" s="8"/>
      <c r="M201" s="8"/>
      <c r="N201" s="8"/>
    </row>
    <row r="202" spans="1:14" ht="21.75" x14ac:dyDescent="0.5">
      <c r="A202" s="13">
        <v>15</v>
      </c>
      <c r="B202" s="20" t="s">
        <v>4437</v>
      </c>
      <c r="C202" s="14" t="s">
        <v>3372</v>
      </c>
      <c r="D202" s="24" t="s">
        <v>3373</v>
      </c>
      <c r="E202" s="14">
        <v>500000</v>
      </c>
      <c r="F202" s="20">
        <v>50000</v>
      </c>
      <c r="G202" s="14">
        <v>50000</v>
      </c>
      <c r="H202" s="20" t="s">
        <v>4446</v>
      </c>
      <c r="I202" s="68" t="s">
        <v>28</v>
      </c>
      <c r="J202" s="8"/>
      <c r="K202" s="8"/>
      <c r="L202" s="8"/>
      <c r="M202" s="8"/>
      <c r="N202" s="8"/>
    </row>
    <row r="203" spans="1:14" ht="21.75" x14ac:dyDescent="0.5">
      <c r="A203" s="13"/>
      <c r="B203" s="20" t="s">
        <v>3375</v>
      </c>
      <c r="C203" s="14" t="s">
        <v>3374</v>
      </c>
      <c r="D203" s="24" t="s">
        <v>4438</v>
      </c>
      <c r="E203" s="14"/>
      <c r="F203" s="20"/>
      <c r="G203" s="14"/>
      <c r="H203" s="20" t="s">
        <v>4447</v>
      </c>
      <c r="I203" s="68"/>
      <c r="J203" s="8"/>
      <c r="K203" s="8"/>
      <c r="L203" s="8"/>
      <c r="M203" s="8"/>
      <c r="N203" s="8"/>
    </row>
    <row r="204" spans="1:14" ht="21.75" x14ac:dyDescent="0.5">
      <c r="A204" s="13"/>
      <c r="B204" s="20" t="s">
        <v>19</v>
      </c>
      <c r="C204" s="14" t="s">
        <v>3376</v>
      </c>
      <c r="D204" s="154" t="s">
        <v>4439</v>
      </c>
      <c r="E204" s="14"/>
      <c r="F204" s="20"/>
      <c r="G204" s="14"/>
      <c r="H204" s="20" t="s">
        <v>4448</v>
      </c>
      <c r="I204" s="68"/>
      <c r="J204" s="8"/>
      <c r="K204" s="8"/>
      <c r="L204" s="8"/>
      <c r="M204" s="8"/>
      <c r="N204" s="8"/>
    </row>
    <row r="205" spans="1:14" ht="21.75" x14ac:dyDescent="0.5">
      <c r="A205" s="13"/>
      <c r="B205" s="20"/>
      <c r="C205" s="14"/>
      <c r="D205" s="154" t="s">
        <v>4440</v>
      </c>
      <c r="E205" s="14"/>
      <c r="F205" s="20"/>
      <c r="G205" s="14"/>
      <c r="H205" s="20"/>
      <c r="I205" s="15"/>
      <c r="J205" s="8"/>
      <c r="K205" s="8"/>
      <c r="L205" s="8"/>
      <c r="M205" s="8"/>
      <c r="N205" s="8"/>
    </row>
    <row r="206" spans="1:14" ht="21.75" x14ac:dyDescent="0.5">
      <c r="A206" s="13"/>
      <c r="B206" s="20"/>
      <c r="C206" s="14"/>
      <c r="D206" s="154" t="s">
        <v>4441</v>
      </c>
      <c r="E206" s="14"/>
      <c r="F206" s="20"/>
      <c r="G206" s="14"/>
      <c r="H206" s="20"/>
      <c r="I206" s="15"/>
      <c r="J206" s="8"/>
      <c r="K206" s="8"/>
      <c r="L206" s="8"/>
      <c r="M206" s="8"/>
      <c r="N206" s="8"/>
    </row>
    <row r="207" spans="1:14" ht="21.75" x14ac:dyDescent="0.5">
      <c r="A207" s="13"/>
      <c r="B207" s="20"/>
      <c r="C207" s="14"/>
      <c r="D207" s="154" t="s">
        <v>4639</v>
      </c>
      <c r="E207" s="14"/>
      <c r="F207" s="20"/>
      <c r="G207" s="14"/>
      <c r="H207" s="20"/>
      <c r="I207" s="15"/>
      <c r="J207" s="8"/>
      <c r="K207" s="8"/>
      <c r="L207" s="8"/>
      <c r="M207" s="8"/>
      <c r="N207" s="8"/>
    </row>
    <row r="208" spans="1:14" ht="21.75" x14ac:dyDescent="0.5">
      <c r="A208" s="13"/>
      <c r="B208" s="20"/>
      <c r="C208" s="14"/>
      <c r="D208" s="154" t="s">
        <v>4443</v>
      </c>
      <c r="E208" s="14"/>
      <c r="F208" s="20"/>
      <c r="G208" s="14"/>
      <c r="H208" s="20"/>
      <c r="I208" s="15"/>
      <c r="J208" s="8"/>
      <c r="K208" s="8"/>
      <c r="L208" s="8"/>
      <c r="M208" s="8"/>
      <c r="N208" s="8"/>
    </row>
    <row r="209" spans="1:14" ht="21.75" x14ac:dyDescent="0.5">
      <c r="A209" s="13"/>
      <c r="B209" s="20"/>
      <c r="C209" s="14"/>
      <c r="D209" s="154" t="s">
        <v>4444</v>
      </c>
      <c r="E209" s="14"/>
      <c r="F209" s="20"/>
      <c r="G209" s="14"/>
      <c r="H209" s="20"/>
      <c r="I209" s="15"/>
      <c r="J209" s="8"/>
      <c r="K209" s="8"/>
      <c r="L209" s="8"/>
      <c r="M209" s="8"/>
      <c r="N209" s="8"/>
    </row>
    <row r="210" spans="1:14" ht="21.75" x14ac:dyDescent="0.5">
      <c r="A210" s="13"/>
      <c r="B210" s="20"/>
      <c r="C210" s="14"/>
      <c r="D210" s="154" t="s">
        <v>4643</v>
      </c>
      <c r="E210" s="14"/>
      <c r="F210" s="20"/>
      <c r="G210" s="14"/>
      <c r="H210" s="20"/>
      <c r="I210" s="15"/>
      <c r="J210" s="8"/>
      <c r="K210" s="8"/>
      <c r="L210" s="8"/>
      <c r="M210" s="8"/>
      <c r="N210" s="8"/>
    </row>
    <row r="211" spans="1:14" ht="21.75" x14ac:dyDescent="0.5">
      <c r="A211" s="13"/>
      <c r="B211" s="20"/>
      <c r="C211" s="14"/>
      <c r="D211" s="20" t="s">
        <v>4644</v>
      </c>
      <c r="E211" s="14"/>
      <c r="F211" s="20"/>
      <c r="G211" s="14"/>
      <c r="H211" s="20"/>
      <c r="I211" s="15"/>
      <c r="J211" s="8"/>
      <c r="K211" s="8"/>
      <c r="L211" s="8"/>
      <c r="M211" s="8"/>
      <c r="N211" s="8"/>
    </row>
    <row r="212" spans="1:14" ht="21.75" x14ac:dyDescent="0.5">
      <c r="A212" s="13"/>
      <c r="B212" s="20"/>
      <c r="C212" s="14"/>
      <c r="D212" s="154" t="s">
        <v>4459</v>
      </c>
      <c r="E212" s="14"/>
      <c r="F212" s="20"/>
      <c r="G212" s="14"/>
      <c r="H212" s="20"/>
      <c r="I212" s="15"/>
      <c r="J212" s="8"/>
      <c r="K212" s="8"/>
      <c r="L212" s="8"/>
      <c r="M212" s="8"/>
      <c r="N212" s="8"/>
    </row>
    <row r="213" spans="1:14" ht="5.45" customHeight="1" x14ac:dyDescent="0.5">
      <c r="A213" s="13"/>
      <c r="B213" s="20"/>
      <c r="C213" s="14"/>
      <c r="D213" s="20"/>
      <c r="E213" s="14"/>
      <c r="F213" s="20"/>
      <c r="G213" s="14"/>
      <c r="H213" s="20"/>
      <c r="I213" s="15"/>
      <c r="J213" s="8"/>
      <c r="K213" s="8"/>
      <c r="L213" s="8"/>
      <c r="M213" s="8"/>
      <c r="N213" s="8"/>
    </row>
    <row r="214" spans="1:14" ht="21.75" x14ac:dyDescent="0.5">
      <c r="A214" s="13">
        <v>16</v>
      </c>
      <c r="B214" s="20" t="s">
        <v>3371</v>
      </c>
      <c r="C214" s="14" t="s">
        <v>3372</v>
      </c>
      <c r="D214" s="24" t="s">
        <v>3377</v>
      </c>
      <c r="E214" s="20">
        <v>0</v>
      </c>
      <c r="F214" s="20">
        <v>50000</v>
      </c>
      <c r="G214" s="14">
        <v>50000</v>
      </c>
      <c r="H214" s="20" t="s">
        <v>4446</v>
      </c>
      <c r="I214" s="68" t="s">
        <v>28</v>
      </c>
      <c r="J214" s="8">
        <f>SUM(E198:E214)</f>
        <v>500000</v>
      </c>
      <c r="K214" s="8">
        <f>SUM(F198:F214)</f>
        <v>100000</v>
      </c>
      <c r="L214" s="8">
        <f>SUM(G198:G214)</f>
        <v>100000</v>
      </c>
      <c r="M214" s="8"/>
      <c r="N214" s="8"/>
    </row>
    <row r="215" spans="1:14" ht="21.75" x14ac:dyDescent="0.5">
      <c r="A215" s="13"/>
      <c r="B215" s="20" t="s">
        <v>3375</v>
      </c>
      <c r="C215" s="14" t="s">
        <v>3374</v>
      </c>
      <c r="D215" s="24" t="s">
        <v>3378</v>
      </c>
      <c r="E215" s="14"/>
      <c r="F215" s="20"/>
      <c r="G215" s="14"/>
      <c r="H215" s="20" t="s">
        <v>4447</v>
      </c>
      <c r="I215" s="68"/>
      <c r="J215" s="8"/>
      <c r="K215" s="8"/>
      <c r="L215" s="8"/>
      <c r="M215" s="8"/>
      <c r="N215" s="8"/>
    </row>
    <row r="216" spans="1:14" ht="21.75" x14ac:dyDescent="0.5">
      <c r="A216" s="13"/>
      <c r="B216" s="20"/>
      <c r="C216" s="14" t="s">
        <v>3376</v>
      </c>
      <c r="D216" s="154" t="s">
        <v>3379</v>
      </c>
      <c r="E216" s="14"/>
      <c r="F216" s="20"/>
      <c r="G216" s="14"/>
      <c r="H216" s="20" t="s">
        <v>4448</v>
      </c>
      <c r="I216" s="68"/>
      <c r="J216" s="8"/>
      <c r="K216" s="8"/>
      <c r="L216" s="8"/>
      <c r="M216" s="8"/>
      <c r="N216" s="8"/>
    </row>
    <row r="217" spans="1:14" ht="21.75" x14ac:dyDescent="0.5">
      <c r="A217" s="16"/>
      <c r="B217" s="21"/>
      <c r="C217" s="17"/>
      <c r="D217" s="81" t="s">
        <v>4455</v>
      </c>
      <c r="E217" s="17"/>
      <c r="F217" s="21"/>
      <c r="G217" s="17"/>
      <c r="H217" s="21"/>
      <c r="I217" s="18"/>
      <c r="J217" s="8"/>
      <c r="K217" s="8"/>
      <c r="L217" s="8"/>
      <c r="M217" s="8"/>
      <c r="N217" s="8"/>
    </row>
    <row r="218" spans="1:14" ht="21.75" x14ac:dyDescent="0.5">
      <c r="A218" s="14"/>
      <c r="B218" s="14"/>
      <c r="C218" s="14"/>
      <c r="D218" s="43"/>
      <c r="E218" s="14"/>
      <c r="F218" s="14"/>
      <c r="G218" s="14"/>
      <c r="H218" s="14"/>
      <c r="I218" s="14">
        <f>SUM(I193+1)</f>
        <v>370</v>
      </c>
      <c r="J218" s="8"/>
      <c r="K218" s="8"/>
      <c r="L218" s="8"/>
      <c r="M218" s="8"/>
      <c r="N218" s="8"/>
    </row>
    <row r="219" spans="1:14" ht="21.75" x14ac:dyDescent="0.5">
      <c r="A219" s="1" t="s">
        <v>32</v>
      </c>
      <c r="B219" s="1"/>
      <c r="C219" s="1"/>
      <c r="D219" s="1"/>
      <c r="E219" s="2"/>
      <c r="F219" s="2"/>
      <c r="G219" s="2"/>
      <c r="H219" s="1"/>
      <c r="I219" s="1"/>
      <c r="J219" s="8"/>
      <c r="K219" s="8"/>
      <c r="L219" s="8"/>
      <c r="M219" s="8"/>
      <c r="N219" s="8"/>
    </row>
    <row r="220" spans="1:14" ht="21.75" x14ac:dyDescent="0.5">
      <c r="A220" s="1" t="s">
        <v>35</v>
      </c>
      <c r="B220" s="1"/>
      <c r="C220" s="1"/>
      <c r="D220" s="1"/>
      <c r="E220" s="2"/>
      <c r="F220" s="2"/>
      <c r="G220" s="2"/>
      <c r="H220" s="1"/>
      <c r="I220" s="1"/>
      <c r="J220" s="8"/>
      <c r="K220" s="8"/>
      <c r="L220" s="8"/>
      <c r="M220" s="8"/>
      <c r="N220" s="8"/>
    </row>
    <row r="221" spans="1:14" ht="21.75" x14ac:dyDescent="0.5">
      <c r="A221" s="670" t="s">
        <v>5</v>
      </c>
      <c r="B221" s="670" t="s">
        <v>6</v>
      </c>
      <c r="C221" s="672" t="s">
        <v>7</v>
      </c>
      <c r="D221" s="670" t="s">
        <v>8</v>
      </c>
      <c r="E221" s="667" t="s">
        <v>9</v>
      </c>
      <c r="F221" s="667"/>
      <c r="G221" s="667"/>
      <c r="H221" s="512" t="s">
        <v>10</v>
      </c>
      <c r="I221" s="511" t="s">
        <v>11</v>
      </c>
      <c r="J221" s="8"/>
      <c r="K221" s="8"/>
      <c r="L221" s="8"/>
      <c r="M221" s="8"/>
      <c r="N221" s="8"/>
    </row>
    <row r="222" spans="1:14" ht="21.75" x14ac:dyDescent="0.5">
      <c r="A222" s="671"/>
      <c r="B222" s="671"/>
      <c r="C222" s="676"/>
      <c r="D222" s="671"/>
      <c r="E222" s="509" t="s">
        <v>12</v>
      </c>
      <c r="F222" s="509" t="s">
        <v>13</v>
      </c>
      <c r="G222" s="509" t="s">
        <v>14</v>
      </c>
      <c r="H222" s="6" t="s">
        <v>15</v>
      </c>
      <c r="I222" s="7" t="s">
        <v>16</v>
      </c>
      <c r="J222" s="8"/>
      <c r="K222" s="8"/>
      <c r="L222" s="8"/>
      <c r="M222" s="8"/>
      <c r="N222" s="8"/>
    </row>
    <row r="223" spans="1:14" ht="21.75" x14ac:dyDescent="0.5">
      <c r="A223" s="10">
        <v>17</v>
      </c>
      <c r="B223" s="10" t="s">
        <v>3371</v>
      </c>
      <c r="C223" s="10" t="s">
        <v>3372</v>
      </c>
      <c r="D223" s="66" t="s">
        <v>3380</v>
      </c>
      <c r="E223" s="19">
        <v>0</v>
      </c>
      <c r="F223" s="12">
        <v>50000</v>
      </c>
      <c r="G223" s="12">
        <v>50000</v>
      </c>
      <c r="H223" s="19" t="s">
        <v>4446</v>
      </c>
      <c r="I223" s="177" t="s">
        <v>28</v>
      </c>
      <c r="J223" s="8"/>
      <c r="K223" s="8"/>
      <c r="L223" s="8"/>
      <c r="M223" s="8"/>
      <c r="N223" s="8"/>
    </row>
    <row r="224" spans="1:14" ht="21.75" x14ac:dyDescent="0.5">
      <c r="A224" s="13"/>
      <c r="B224" s="13" t="s">
        <v>3375</v>
      </c>
      <c r="C224" s="13" t="s">
        <v>3374</v>
      </c>
      <c r="D224" s="67" t="s">
        <v>3381</v>
      </c>
      <c r="E224" s="20"/>
      <c r="F224" s="15"/>
      <c r="G224" s="15"/>
      <c r="H224" s="20" t="s">
        <v>4447</v>
      </c>
      <c r="I224" s="68"/>
      <c r="J224" s="8"/>
      <c r="K224" s="8"/>
      <c r="L224" s="8"/>
      <c r="M224" s="8"/>
      <c r="N224" s="8"/>
    </row>
    <row r="225" spans="1:14" ht="21.75" x14ac:dyDescent="0.5">
      <c r="A225" s="13"/>
      <c r="B225" s="13"/>
      <c r="C225" s="13" t="s">
        <v>3376</v>
      </c>
      <c r="D225" s="181" t="s">
        <v>4460</v>
      </c>
      <c r="E225" s="20"/>
      <c r="F225" s="15"/>
      <c r="G225" s="15"/>
      <c r="H225" s="20" t="s">
        <v>4448</v>
      </c>
      <c r="I225" s="68"/>
      <c r="J225" s="8"/>
      <c r="K225" s="8"/>
      <c r="L225" s="8"/>
      <c r="M225" s="8"/>
      <c r="N225" s="8"/>
    </row>
    <row r="226" spans="1:14" ht="4.1500000000000004" customHeight="1" x14ac:dyDescent="0.5">
      <c r="A226" s="13"/>
      <c r="B226" s="13"/>
      <c r="C226" s="13"/>
      <c r="D226" s="67"/>
      <c r="E226" s="20"/>
      <c r="F226" s="15"/>
      <c r="G226" s="15"/>
      <c r="H226" s="20"/>
      <c r="I226" s="15"/>
      <c r="J226" s="8"/>
      <c r="K226" s="8"/>
      <c r="L226" s="8"/>
      <c r="M226" s="8"/>
      <c r="N226" s="8"/>
    </row>
    <row r="227" spans="1:14" ht="21.75" x14ac:dyDescent="0.5">
      <c r="A227" s="13">
        <v>18</v>
      </c>
      <c r="B227" s="13" t="s">
        <v>3375</v>
      </c>
      <c r="C227" s="13" t="s">
        <v>3374</v>
      </c>
      <c r="D227" s="67" t="s">
        <v>4454</v>
      </c>
      <c r="E227" s="20"/>
      <c r="F227" s="15"/>
      <c r="G227" s="15"/>
      <c r="H227" s="20" t="s">
        <v>4446</v>
      </c>
      <c r="I227" s="68" t="s">
        <v>28</v>
      </c>
      <c r="J227" s="8"/>
      <c r="K227" s="8"/>
      <c r="L227" s="8"/>
      <c r="M227" s="8"/>
      <c r="N227" s="8"/>
    </row>
    <row r="228" spans="1:14" ht="21.75" x14ac:dyDescent="0.5">
      <c r="A228" s="13"/>
      <c r="B228" s="13"/>
      <c r="C228" s="13" t="s">
        <v>3376</v>
      </c>
      <c r="D228" s="181" t="s">
        <v>4455</v>
      </c>
      <c r="E228" s="20"/>
      <c r="F228" s="15"/>
      <c r="G228" s="15"/>
      <c r="H228" s="20" t="s">
        <v>4447</v>
      </c>
      <c r="I228" s="68"/>
      <c r="J228" s="8"/>
      <c r="K228" s="8"/>
      <c r="L228" s="8"/>
      <c r="M228" s="8"/>
      <c r="N228" s="8"/>
    </row>
    <row r="229" spans="1:14" ht="4.9000000000000004" customHeight="1" x14ac:dyDescent="0.5">
      <c r="A229" s="13"/>
      <c r="B229" s="13"/>
      <c r="C229" s="13"/>
      <c r="D229" s="67"/>
      <c r="E229" s="20"/>
      <c r="F229" s="15"/>
      <c r="G229" s="15"/>
      <c r="H229" s="20" t="s">
        <v>4448</v>
      </c>
      <c r="I229" s="68"/>
      <c r="J229" s="8"/>
      <c r="K229" s="8"/>
      <c r="L229" s="8"/>
      <c r="M229" s="8"/>
      <c r="N229" s="8"/>
    </row>
    <row r="230" spans="1:14" ht="21.75" x14ac:dyDescent="0.5">
      <c r="A230" s="178">
        <v>19</v>
      </c>
      <c r="B230" s="13" t="s">
        <v>3371</v>
      </c>
      <c r="C230" s="13" t="s">
        <v>3372</v>
      </c>
      <c r="D230" s="290" t="s">
        <v>4456</v>
      </c>
      <c r="E230" s="20">
        <v>300000</v>
      </c>
      <c r="F230" s="15">
        <v>50000</v>
      </c>
      <c r="G230" s="15">
        <v>50000</v>
      </c>
      <c r="H230" s="20" t="s">
        <v>4446</v>
      </c>
      <c r="I230" s="68" t="s">
        <v>28</v>
      </c>
      <c r="J230" s="8"/>
      <c r="K230" s="8"/>
      <c r="L230" s="8"/>
      <c r="M230" s="8"/>
      <c r="N230" s="8"/>
    </row>
    <row r="231" spans="1:14" ht="21.75" x14ac:dyDescent="0.5">
      <c r="A231" s="178"/>
      <c r="B231" s="13" t="s">
        <v>3375</v>
      </c>
      <c r="C231" s="13" t="s">
        <v>3374</v>
      </c>
      <c r="D231" s="181" t="s">
        <v>902</v>
      </c>
      <c r="E231" s="20"/>
      <c r="F231" s="15"/>
      <c r="G231" s="15"/>
      <c r="H231" s="20" t="s">
        <v>4447</v>
      </c>
      <c r="I231" s="68"/>
      <c r="J231" s="8"/>
      <c r="K231" s="8"/>
      <c r="L231" s="8"/>
      <c r="M231" s="8"/>
      <c r="N231" s="8"/>
    </row>
    <row r="232" spans="1:14" ht="21.75" x14ac:dyDescent="0.5">
      <c r="A232" s="178"/>
      <c r="B232" s="13"/>
      <c r="C232" s="13" t="s">
        <v>3376</v>
      </c>
      <c r="D232" s="75"/>
      <c r="E232" s="20"/>
      <c r="F232" s="15"/>
      <c r="G232" s="15"/>
      <c r="H232" s="20" t="s">
        <v>4448</v>
      </c>
      <c r="I232" s="68"/>
      <c r="J232" s="8"/>
      <c r="K232" s="8"/>
      <c r="L232" s="8"/>
      <c r="M232" s="8"/>
      <c r="N232" s="8"/>
    </row>
    <row r="233" spans="1:14" ht="4.9000000000000004" customHeight="1" x14ac:dyDescent="0.5">
      <c r="A233" s="84"/>
      <c r="B233" s="67"/>
      <c r="C233" s="13"/>
      <c r="D233" s="67"/>
      <c r="E233" s="20"/>
      <c r="F233" s="15"/>
      <c r="G233" s="15"/>
      <c r="H233" s="20"/>
      <c r="I233" s="20"/>
      <c r="J233" s="8"/>
      <c r="K233" s="8"/>
      <c r="L233" s="8"/>
      <c r="M233" s="8"/>
      <c r="N233" s="8"/>
    </row>
    <row r="234" spans="1:14" ht="21.75" x14ac:dyDescent="0.5">
      <c r="A234" s="13">
        <v>20</v>
      </c>
      <c r="B234" s="13" t="s">
        <v>3371</v>
      </c>
      <c r="C234" s="13" t="s">
        <v>3372</v>
      </c>
      <c r="D234" s="67" t="s">
        <v>3388</v>
      </c>
      <c r="E234" s="20">
        <v>50000</v>
      </c>
      <c r="F234" s="15">
        <v>50000</v>
      </c>
      <c r="G234" s="15">
        <v>50000</v>
      </c>
      <c r="H234" s="20" t="s">
        <v>4446</v>
      </c>
      <c r="I234" s="68" t="s">
        <v>28</v>
      </c>
      <c r="J234" s="8"/>
      <c r="K234" s="8"/>
      <c r="L234" s="8"/>
      <c r="M234" s="8"/>
      <c r="N234" s="8"/>
    </row>
    <row r="235" spans="1:14" ht="21.75" x14ac:dyDescent="0.5">
      <c r="A235" s="13"/>
      <c r="B235" s="13" t="s">
        <v>3375</v>
      </c>
      <c r="C235" s="13" t="s">
        <v>3374</v>
      </c>
      <c r="D235" s="67" t="s">
        <v>4449</v>
      </c>
      <c r="E235" s="20"/>
      <c r="F235" s="15"/>
      <c r="G235" s="15"/>
      <c r="H235" s="20" t="s">
        <v>4447</v>
      </c>
      <c r="I235" s="68"/>
      <c r="J235" s="8"/>
      <c r="K235" s="8"/>
      <c r="L235" s="8"/>
      <c r="M235" s="8"/>
      <c r="N235" s="8"/>
    </row>
    <row r="236" spans="1:14" ht="21.75" x14ac:dyDescent="0.5">
      <c r="A236" s="13"/>
      <c r="B236" s="13"/>
      <c r="C236" s="13" t="s">
        <v>3376</v>
      </c>
      <c r="D236" s="181" t="s">
        <v>19</v>
      </c>
      <c r="E236" s="20"/>
      <c r="F236" s="15"/>
      <c r="G236" s="15"/>
      <c r="H236" s="20" t="s">
        <v>4448</v>
      </c>
      <c r="I236" s="68"/>
      <c r="J236" s="8"/>
      <c r="K236" s="8"/>
      <c r="L236" s="8"/>
      <c r="M236" s="8"/>
      <c r="N236" s="8"/>
    </row>
    <row r="237" spans="1:14" ht="3" customHeight="1" x14ac:dyDescent="0.5">
      <c r="A237" s="13"/>
      <c r="B237" s="13"/>
      <c r="C237" s="13"/>
      <c r="D237" s="13"/>
      <c r="E237" s="20"/>
      <c r="F237" s="15"/>
      <c r="G237" s="15"/>
      <c r="H237" s="20"/>
      <c r="I237" s="15"/>
      <c r="J237" s="8"/>
      <c r="K237" s="8"/>
      <c r="L237" s="8"/>
      <c r="M237" s="8"/>
      <c r="N237" s="8"/>
    </row>
    <row r="238" spans="1:14" ht="21.75" x14ac:dyDescent="0.5">
      <c r="A238" s="13">
        <v>21</v>
      </c>
      <c r="B238" s="13" t="s">
        <v>3371</v>
      </c>
      <c r="C238" s="13" t="s">
        <v>3372</v>
      </c>
      <c r="D238" s="67" t="s">
        <v>3389</v>
      </c>
      <c r="E238" s="20">
        <v>50000</v>
      </c>
      <c r="F238" s="15">
        <v>50000</v>
      </c>
      <c r="G238" s="15">
        <v>50000</v>
      </c>
      <c r="H238" s="20" t="s">
        <v>4446</v>
      </c>
      <c r="I238" s="68" t="s">
        <v>28</v>
      </c>
      <c r="J238" s="8"/>
      <c r="K238" s="8"/>
      <c r="L238" s="8"/>
      <c r="M238" s="8"/>
      <c r="N238" s="8"/>
    </row>
    <row r="239" spans="1:14" ht="21.75" x14ac:dyDescent="0.5">
      <c r="A239" s="13"/>
      <c r="B239" s="13" t="s">
        <v>3375</v>
      </c>
      <c r="C239" s="13" t="s">
        <v>3374</v>
      </c>
      <c r="D239" s="67" t="s">
        <v>4450</v>
      </c>
      <c r="E239" s="20"/>
      <c r="F239" s="15"/>
      <c r="G239" s="15"/>
      <c r="H239" s="20" t="s">
        <v>4447</v>
      </c>
      <c r="I239" s="68"/>
      <c r="J239" s="8"/>
      <c r="K239" s="8"/>
      <c r="L239" s="8"/>
      <c r="M239" s="8"/>
      <c r="N239" s="8"/>
    </row>
    <row r="240" spans="1:14" ht="21.75" x14ac:dyDescent="0.5">
      <c r="A240" s="13"/>
      <c r="B240" s="13"/>
      <c r="C240" s="13" t="s">
        <v>3376</v>
      </c>
      <c r="D240" s="181" t="s">
        <v>19</v>
      </c>
      <c r="E240" s="20"/>
      <c r="F240" s="15"/>
      <c r="G240" s="15"/>
      <c r="H240" s="20" t="s">
        <v>4448</v>
      </c>
      <c r="I240" s="68"/>
      <c r="J240" s="8"/>
      <c r="K240" s="8"/>
      <c r="L240" s="8"/>
      <c r="M240" s="8"/>
      <c r="N240" s="8"/>
    </row>
    <row r="241" spans="1:14" ht="4.9000000000000004" customHeight="1" x14ac:dyDescent="0.5">
      <c r="A241" s="13"/>
      <c r="B241" s="13"/>
      <c r="C241" s="13"/>
      <c r="D241" s="181"/>
      <c r="E241" s="20"/>
      <c r="F241" s="15"/>
      <c r="G241" s="15"/>
      <c r="H241" s="20"/>
      <c r="I241" s="68"/>
      <c r="J241" s="8"/>
      <c r="K241" s="8"/>
      <c r="L241" s="8"/>
      <c r="M241" s="8"/>
      <c r="N241" s="8"/>
    </row>
    <row r="242" spans="1:14" ht="21.75" x14ac:dyDescent="0.5">
      <c r="A242" s="13">
        <v>22</v>
      </c>
      <c r="B242" s="13" t="s">
        <v>3371</v>
      </c>
      <c r="C242" s="13" t="s">
        <v>3372</v>
      </c>
      <c r="D242" s="67" t="s">
        <v>3390</v>
      </c>
      <c r="E242" s="20">
        <v>50000</v>
      </c>
      <c r="F242" s="15">
        <v>50000</v>
      </c>
      <c r="G242" s="15">
        <v>50000</v>
      </c>
      <c r="H242" s="20" t="s">
        <v>4446</v>
      </c>
      <c r="I242" s="68" t="s">
        <v>28</v>
      </c>
      <c r="J242" s="8">
        <f>SUM(E223:E242)</f>
        <v>450000</v>
      </c>
      <c r="K242" s="8">
        <f>SUM(F223:F242)</f>
        <v>250000</v>
      </c>
      <c r="L242" s="8">
        <f>SUM(G223:G242)</f>
        <v>250000</v>
      </c>
      <c r="M242" s="8"/>
      <c r="N242" s="8"/>
    </row>
    <row r="243" spans="1:14" ht="21.75" x14ac:dyDescent="0.5">
      <c r="A243" s="13"/>
      <c r="B243" s="13" t="s">
        <v>3375</v>
      </c>
      <c r="C243" s="13" t="s">
        <v>3374</v>
      </c>
      <c r="D243" s="67" t="s">
        <v>4451</v>
      </c>
      <c r="E243" s="20"/>
      <c r="F243" s="15"/>
      <c r="G243" s="15"/>
      <c r="H243" s="20" t="s">
        <v>4447</v>
      </c>
      <c r="I243" s="68"/>
      <c r="M243" s="8"/>
      <c r="N243" s="8"/>
    </row>
    <row r="244" spans="1:14" ht="21.75" x14ac:dyDescent="0.5">
      <c r="A244" s="16"/>
      <c r="B244" s="16"/>
      <c r="C244" s="16" t="s">
        <v>3376</v>
      </c>
      <c r="D244" s="209" t="s">
        <v>146</v>
      </c>
      <c r="E244" s="21"/>
      <c r="F244" s="18"/>
      <c r="G244" s="18"/>
      <c r="H244" s="21" t="s">
        <v>4448</v>
      </c>
      <c r="I244" s="87"/>
      <c r="J244" s="8"/>
      <c r="K244" s="8"/>
      <c r="L244" s="8"/>
      <c r="M244" s="8"/>
      <c r="N244" s="8"/>
    </row>
    <row r="245" spans="1:14" ht="21.75" x14ac:dyDescent="0.5">
      <c r="A245" s="14"/>
      <c r="B245" s="14"/>
      <c r="C245" s="14"/>
      <c r="D245" s="161"/>
      <c r="E245" s="14"/>
      <c r="F245" s="14"/>
      <c r="G245" s="14"/>
      <c r="H245" s="14"/>
      <c r="I245" s="44">
        <f>SUM(I218+1)</f>
        <v>371</v>
      </c>
      <c r="J245" s="8"/>
      <c r="K245" s="8"/>
      <c r="L245" s="8"/>
      <c r="M245" s="8"/>
      <c r="N245" s="8"/>
    </row>
    <row r="246" spans="1:14" ht="21.75" x14ac:dyDescent="0.5">
      <c r="A246" s="1" t="s">
        <v>32</v>
      </c>
      <c r="B246" s="1"/>
      <c r="C246" s="1"/>
      <c r="D246" s="1"/>
      <c r="E246" s="2"/>
      <c r="F246" s="2"/>
      <c r="G246" s="2"/>
      <c r="H246" s="1"/>
      <c r="I246" s="1"/>
      <c r="J246" s="8"/>
      <c r="K246" s="8"/>
      <c r="L246" s="8"/>
      <c r="M246" s="8"/>
      <c r="N246" s="8"/>
    </row>
    <row r="247" spans="1:14" ht="21.75" x14ac:dyDescent="0.5">
      <c r="A247" s="1" t="s">
        <v>35</v>
      </c>
      <c r="B247" s="1"/>
      <c r="C247" s="1"/>
      <c r="D247" s="1"/>
      <c r="E247" s="2"/>
      <c r="F247" s="2"/>
      <c r="G247" s="2"/>
      <c r="H247" s="1"/>
      <c r="I247" s="1"/>
      <c r="J247" s="8"/>
      <c r="K247" s="8"/>
      <c r="L247" s="8"/>
      <c r="M247" s="8"/>
      <c r="N247" s="8"/>
    </row>
    <row r="248" spans="1:14" ht="21.75" x14ac:dyDescent="0.5">
      <c r="A248" s="668" t="s">
        <v>5</v>
      </c>
      <c r="B248" s="670" t="s">
        <v>6</v>
      </c>
      <c r="C248" s="672" t="s">
        <v>7</v>
      </c>
      <c r="D248" s="670" t="s">
        <v>8</v>
      </c>
      <c r="E248" s="667" t="s">
        <v>9</v>
      </c>
      <c r="F248" s="667"/>
      <c r="G248" s="667"/>
      <c r="H248" s="512" t="s">
        <v>10</v>
      </c>
      <c r="I248" s="511" t="s">
        <v>11</v>
      </c>
      <c r="J248" s="8"/>
      <c r="K248" s="8"/>
      <c r="L248" s="8"/>
      <c r="M248" s="8"/>
      <c r="N248" s="8"/>
    </row>
    <row r="249" spans="1:14" ht="21.75" x14ac:dyDescent="0.5">
      <c r="A249" s="675"/>
      <c r="B249" s="674"/>
      <c r="C249" s="673"/>
      <c r="D249" s="674"/>
      <c r="E249" s="56" t="s">
        <v>12</v>
      </c>
      <c r="F249" s="56" t="s">
        <v>13</v>
      </c>
      <c r="G249" s="56" t="s">
        <v>14</v>
      </c>
      <c r="H249" s="57" t="s">
        <v>15</v>
      </c>
      <c r="I249" s="58" t="s">
        <v>16</v>
      </c>
      <c r="J249" s="8"/>
      <c r="K249" s="8"/>
      <c r="L249" s="8"/>
      <c r="M249" s="8"/>
      <c r="N249" s="8"/>
    </row>
    <row r="250" spans="1:14" ht="21.75" x14ac:dyDescent="0.5">
      <c r="A250" s="10">
        <v>23</v>
      </c>
      <c r="B250" s="19" t="s">
        <v>3371</v>
      </c>
      <c r="C250" s="11" t="s">
        <v>3372</v>
      </c>
      <c r="D250" s="23" t="s">
        <v>3390</v>
      </c>
      <c r="E250" s="11">
        <v>50000</v>
      </c>
      <c r="F250" s="19">
        <v>50000</v>
      </c>
      <c r="G250" s="11">
        <v>50000</v>
      </c>
      <c r="H250" s="19" t="s">
        <v>4446</v>
      </c>
      <c r="I250" s="311" t="s">
        <v>28</v>
      </c>
      <c r="J250" s="8"/>
      <c r="K250" s="8"/>
      <c r="L250" s="8"/>
      <c r="M250" s="8"/>
      <c r="N250" s="8"/>
    </row>
    <row r="251" spans="1:14" ht="21.75" x14ac:dyDescent="0.5">
      <c r="A251" s="13"/>
      <c r="B251" s="20" t="s">
        <v>3375</v>
      </c>
      <c r="C251" s="14" t="s">
        <v>3374</v>
      </c>
      <c r="D251" s="24" t="s">
        <v>4452</v>
      </c>
      <c r="E251" s="14"/>
      <c r="F251" s="20"/>
      <c r="G251" s="14"/>
      <c r="H251" s="20" t="s">
        <v>4447</v>
      </c>
      <c r="I251" s="25"/>
      <c r="J251" s="8"/>
      <c r="K251" s="8"/>
      <c r="L251" s="8"/>
      <c r="M251" s="8"/>
      <c r="N251" s="8"/>
    </row>
    <row r="252" spans="1:14" ht="21.75" x14ac:dyDescent="0.5">
      <c r="A252" s="13"/>
      <c r="B252" s="20"/>
      <c r="C252" s="14" t="s">
        <v>3376</v>
      </c>
      <c r="D252" s="154"/>
      <c r="E252" s="14"/>
      <c r="F252" s="20"/>
      <c r="G252" s="14"/>
      <c r="H252" s="20" t="s">
        <v>4448</v>
      </c>
      <c r="I252" s="25"/>
      <c r="J252" s="8"/>
      <c r="K252" s="8"/>
      <c r="L252" s="8"/>
      <c r="M252" s="8"/>
      <c r="N252" s="8"/>
    </row>
    <row r="253" spans="1:14" ht="5.25" customHeight="1" x14ac:dyDescent="0.5">
      <c r="A253" s="13"/>
      <c r="B253" s="20"/>
      <c r="C253" s="14"/>
      <c r="D253" s="20"/>
      <c r="E253" s="14"/>
      <c r="F253" s="20"/>
      <c r="G253" s="14"/>
      <c r="H253" s="20"/>
      <c r="I253" s="20"/>
      <c r="J253" s="8"/>
      <c r="K253" s="8"/>
      <c r="L253" s="8"/>
      <c r="M253" s="8"/>
      <c r="N253" s="8"/>
    </row>
    <row r="254" spans="1:14" ht="21.75" x14ac:dyDescent="0.5">
      <c r="A254" s="13">
        <v>24</v>
      </c>
      <c r="B254" s="20" t="s">
        <v>3371</v>
      </c>
      <c r="C254" s="14" t="s">
        <v>3372</v>
      </c>
      <c r="D254" s="24" t="s">
        <v>3390</v>
      </c>
      <c r="E254" s="14">
        <v>50000</v>
      </c>
      <c r="F254" s="20">
        <v>50000</v>
      </c>
      <c r="G254" s="14">
        <v>50000</v>
      </c>
      <c r="H254" s="20" t="s">
        <v>4446</v>
      </c>
      <c r="I254" s="25" t="s">
        <v>28</v>
      </c>
      <c r="J254" s="8"/>
      <c r="K254" s="8"/>
      <c r="L254" s="8"/>
      <c r="M254" s="8"/>
      <c r="N254" s="8"/>
    </row>
    <row r="255" spans="1:14" ht="21.75" x14ac:dyDescent="0.5">
      <c r="A255" s="13"/>
      <c r="B255" s="20" t="s">
        <v>3375</v>
      </c>
      <c r="C255" s="14" t="s">
        <v>3374</v>
      </c>
      <c r="D255" s="24" t="s">
        <v>3391</v>
      </c>
      <c r="E255" s="14"/>
      <c r="F255" s="20"/>
      <c r="G255" s="14"/>
      <c r="H255" s="20" t="s">
        <v>4447</v>
      </c>
      <c r="I255" s="25"/>
      <c r="J255" s="8"/>
      <c r="K255" s="8"/>
      <c r="L255" s="8"/>
      <c r="M255" s="8"/>
      <c r="N255" s="8"/>
    </row>
    <row r="256" spans="1:14" ht="21.75" x14ac:dyDescent="0.5">
      <c r="A256" s="13"/>
      <c r="B256" s="20"/>
      <c r="C256" s="14" t="s">
        <v>3376</v>
      </c>
      <c r="D256" s="154" t="s">
        <v>2</v>
      </c>
      <c r="E256" s="14"/>
      <c r="F256" s="20"/>
      <c r="G256" s="14"/>
      <c r="H256" s="20" t="s">
        <v>4448</v>
      </c>
      <c r="I256" s="25"/>
      <c r="J256" s="8"/>
      <c r="K256" s="8"/>
      <c r="L256" s="8"/>
      <c r="M256" s="8"/>
      <c r="N256" s="8"/>
    </row>
    <row r="257" spans="1:14" ht="5.25" customHeight="1" x14ac:dyDescent="0.5">
      <c r="A257" s="13"/>
      <c r="B257" s="20"/>
      <c r="C257" s="14"/>
      <c r="D257" s="20"/>
      <c r="E257" s="14"/>
      <c r="F257" s="20"/>
      <c r="G257" s="14"/>
      <c r="H257" s="20"/>
      <c r="I257" s="20"/>
      <c r="J257" s="8"/>
      <c r="K257" s="8"/>
      <c r="L257" s="8"/>
      <c r="M257" s="8"/>
      <c r="N257" s="8"/>
    </row>
    <row r="258" spans="1:14" ht="21.75" x14ac:dyDescent="0.5">
      <c r="A258" s="13">
        <v>25</v>
      </c>
      <c r="B258" s="20" t="s">
        <v>3371</v>
      </c>
      <c r="C258" s="14" t="s">
        <v>3372</v>
      </c>
      <c r="D258" s="24" t="s">
        <v>3390</v>
      </c>
      <c r="E258" s="14">
        <v>50000</v>
      </c>
      <c r="F258" s="20">
        <v>50000</v>
      </c>
      <c r="G258" s="14">
        <v>50000</v>
      </c>
      <c r="H258" s="20" t="s">
        <v>4446</v>
      </c>
      <c r="I258" s="25" t="s">
        <v>28</v>
      </c>
      <c r="J258" s="8"/>
      <c r="K258" s="8"/>
      <c r="L258" s="8"/>
      <c r="M258" s="8"/>
      <c r="N258" s="8"/>
    </row>
    <row r="259" spans="1:14" ht="21.75" x14ac:dyDescent="0.5">
      <c r="A259" s="13"/>
      <c r="B259" s="20" t="s">
        <v>3375</v>
      </c>
      <c r="C259" s="14" t="s">
        <v>3374</v>
      </c>
      <c r="D259" s="24" t="s">
        <v>4453</v>
      </c>
      <c r="E259" s="14"/>
      <c r="F259" s="20"/>
      <c r="G259" s="14"/>
      <c r="H259" s="20" t="s">
        <v>4447</v>
      </c>
      <c r="I259" s="25"/>
      <c r="J259" s="8"/>
      <c r="K259" s="8"/>
      <c r="L259" s="8"/>
      <c r="M259" s="8"/>
      <c r="N259" s="8"/>
    </row>
    <row r="260" spans="1:14" ht="21.75" x14ac:dyDescent="0.5">
      <c r="A260" s="13"/>
      <c r="B260" s="20"/>
      <c r="C260" s="14" t="s">
        <v>3376</v>
      </c>
      <c r="D260" s="154"/>
      <c r="E260" s="14"/>
      <c r="F260" s="20"/>
      <c r="G260" s="14"/>
      <c r="H260" s="20" t="s">
        <v>4448</v>
      </c>
      <c r="I260" s="25"/>
      <c r="J260" s="8"/>
      <c r="K260" s="8"/>
      <c r="L260" s="8"/>
      <c r="M260" s="8"/>
      <c r="N260" s="8"/>
    </row>
    <row r="261" spans="1:14" ht="3.75" customHeight="1" x14ac:dyDescent="0.5">
      <c r="A261" s="13"/>
      <c r="B261" s="20"/>
      <c r="C261" s="14"/>
      <c r="D261" s="20"/>
      <c r="E261" s="14"/>
      <c r="F261" s="20"/>
      <c r="G261" s="14"/>
      <c r="H261" s="20"/>
      <c r="I261" s="20"/>
      <c r="J261" s="8"/>
      <c r="K261" s="8"/>
      <c r="L261" s="8"/>
      <c r="M261" s="8"/>
      <c r="N261" s="8"/>
    </row>
    <row r="262" spans="1:14" ht="21.75" x14ac:dyDescent="0.5">
      <c r="A262" s="13">
        <v>26</v>
      </c>
      <c r="B262" s="20" t="s">
        <v>3371</v>
      </c>
      <c r="C262" s="14" t="s">
        <v>3372</v>
      </c>
      <c r="D262" s="24" t="s">
        <v>4461</v>
      </c>
      <c r="E262" s="14">
        <v>50000</v>
      </c>
      <c r="F262" s="20">
        <v>50000</v>
      </c>
      <c r="G262" s="14">
        <v>50000</v>
      </c>
      <c r="H262" s="20" t="s">
        <v>4446</v>
      </c>
      <c r="I262" s="25" t="s">
        <v>28</v>
      </c>
      <c r="M262" s="8"/>
      <c r="N262" s="8"/>
    </row>
    <row r="263" spans="1:14" ht="21.75" x14ac:dyDescent="0.5">
      <c r="A263" s="13"/>
      <c r="B263" s="20" t="s">
        <v>3375</v>
      </c>
      <c r="C263" s="14" t="s">
        <v>3374</v>
      </c>
      <c r="D263" s="24" t="s">
        <v>4462</v>
      </c>
      <c r="E263" s="14"/>
      <c r="F263" s="20"/>
      <c r="G263" s="14"/>
      <c r="H263" s="20" t="s">
        <v>4447</v>
      </c>
      <c r="I263" s="25"/>
      <c r="M263" s="8"/>
      <c r="N263" s="8"/>
    </row>
    <row r="264" spans="1:14" ht="21.75" x14ac:dyDescent="0.5">
      <c r="A264" s="13"/>
      <c r="B264" s="20"/>
      <c r="C264" s="14" t="s">
        <v>3376</v>
      </c>
      <c r="D264" s="154"/>
      <c r="E264" s="14"/>
      <c r="F264" s="20"/>
      <c r="G264" s="14"/>
      <c r="H264" s="20" t="s">
        <v>4448</v>
      </c>
      <c r="I264" s="25"/>
      <c r="J264" s="8"/>
      <c r="K264" s="8"/>
      <c r="L264" s="8"/>
      <c r="M264" s="8"/>
      <c r="N264" s="8"/>
    </row>
    <row r="265" spans="1:14" ht="7.5" customHeight="1" x14ac:dyDescent="0.5">
      <c r="A265" s="13"/>
      <c r="B265" s="20"/>
      <c r="C265" s="14"/>
      <c r="D265" s="20"/>
      <c r="E265" s="59"/>
      <c r="F265" s="22"/>
      <c r="G265" s="59"/>
      <c r="H265" s="22"/>
      <c r="I265" s="22"/>
      <c r="J265" s="8"/>
      <c r="K265" s="8"/>
      <c r="L265" s="8"/>
      <c r="M265" s="8"/>
      <c r="N265" s="8"/>
    </row>
    <row r="266" spans="1:14" ht="21.75" x14ac:dyDescent="0.5">
      <c r="A266" s="13">
        <v>27</v>
      </c>
      <c r="B266" s="569" t="s">
        <v>4619</v>
      </c>
      <c r="C266" s="14" t="s">
        <v>3337</v>
      </c>
      <c r="D266" s="32" t="s">
        <v>3340</v>
      </c>
      <c r="E266" s="49">
        <v>580000</v>
      </c>
      <c r="F266" s="33">
        <v>580000</v>
      </c>
      <c r="G266" s="49">
        <v>580000</v>
      </c>
      <c r="H266" s="20" t="s">
        <v>527</v>
      </c>
      <c r="I266" s="615" t="s">
        <v>28</v>
      </c>
      <c r="J266" s="588">
        <f>SUM(E250:E266)</f>
        <v>780000</v>
      </c>
      <c r="K266" s="588">
        <f>SUM(F250:F266)</f>
        <v>780000</v>
      </c>
      <c r="L266" s="588">
        <f>SUM(G250:G266)</f>
        <v>780000</v>
      </c>
      <c r="M266" s="8"/>
      <c r="N266" s="8"/>
    </row>
    <row r="267" spans="1:14" ht="21.75" x14ac:dyDescent="0.5">
      <c r="A267" s="13"/>
      <c r="B267" s="20" t="s">
        <v>4620</v>
      </c>
      <c r="C267" s="14" t="s">
        <v>3338</v>
      </c>
      <c r="D267" s="40" t="s">
        <v>3341</v>
      </c>
      <c r="E267" s="49"/>
      <c r="F267" s="33"/>
      <c r="G267" s="49"/>
      <c r="H267" s="20" t="s">
        <v>528</v>
      </c>
      <c r="I267" s="34"/>
      <c r="J267" s="588">
        <f>SUM(J1:J266)</f>
        <v>5630000</v>
      </c>
      <c r="K267" s="588">
        <f>SUM(K1:K266)</f>
        <v>2360000</v>
      </c>
      <c r="L267" s="588">
        <f>SUM(L1:L266)</f>
        <v>1780000</v>
      </c>
      <c r="M267" s="8"/>
      <c r="N267" s="8"/>
    </row>
    <row r="268" spans="1:14" ht="21.75" x14ac:dyDescent="0.5">
      <c r="A268" s="13"/>
      <c r="B268" s="20" t="s">
        <v>887</v>
      </c>
      <c r="C268" s="51" t="s">
        <v>3339</v>
      </c>
      <c r="D268" s="40" t="s">
        <v>537</v>
      </c>
      <c r="E268" s="49"/>
      <c r="F268" s="33"/>
      <c r="G268" s="49"/>
      <c r="H268" s="34"/>
      <c r="I268" s="34"/>
      <c r="J268" s="8"/>
      <c r="K268" s="8"/>
      <c r="L268" s="8"/>
      <c r="M268" s="8"/>
      <c r="N268" s="8"/>
    </row>
    <row r="269" spans="1:14" ht="21.75" x14ac:dyDescent="0.5">
      <c r="A269" s="13"/>
      <c r="B269" s="20"/>
      <c r="C269" s="51"/>
      <c r="D269" s="22"/>
      <c r="E269" s="49"/>
      <c r="F269" s="33"/>
      <c r="G269" s="49"/>
      <c r="H269" s="34"/>
      <c r="I269" s="34"/>
      <c r="J269" s="8"/>
      <c r="K269" s="8"/>
      <c r="L269" s="8"/>
      <c r="M269" s="8"/>
      <c r="N269" s="8"/>
    </row>
    <row r="270" spans="1:14" ht="21.75" x14ac:dyDescent="0.5">
      <c r="A270" s="16"/>
      <c r="B270" s="21"/>
      <c r="C270" s="17"/>
      <c r="D270" s="21"/>
      <c r="E270" s="17"/>
      <c r="F270" s="21"/>
      <c r="G270" s="17"/>
      <c r="H270" s="21"/>
      <c r="I270" s="21">
        <f>SUM(I245+1)</f>
        <v>372</v>
      </c>
      <c r="J270" s="8"/>
      <c r="K270" s="8"/>
      <c r="L270" s="8"/>
      <c r="M270" s="8"/>
      <c r="N270" s="8"/>
    </row>
    <row r="271" spans="1:14" ht="21.75" x14ac:dyDescent="0.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</row>
    <row r="272" spans="1:14" ht="21.75" x14ac:dyDescent="0.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</row>
    <row r="273" spans="1:14" ht="21.75" x14ac:dyDescent="0.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</row>
    <row r="274" spans="1:14" ht="21.75" x14ac:dyDescent="0.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</row>
    <row r="275" spans="1:14" ht="21.75" x14ac:dyDescent="0.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</row>
    <row r="276" spans="1:14" ht="21.75" x14ac:dyDescent="0.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</row>
    <row r="277" spans="1:14" ht="21.75" x14ac:dyDescent="0.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</row>
    <row r="278" spans="1:14" ht="21.75" x14ac:dyDescent="0.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</row>
    <row r="279" spans="1:14" ht="21.75" x14ac:dyDescent="0.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</row>
    <row r="280" spans="1:14" ht="21.75" x14ac:dyDescent="0.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</row>
    <row r="281" spans="1:14" ht="21.75" x14ac:dyDescent="0.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</row>
    <row r="282" spans="1:14" ht="21.75" x14ac:dyDescent="0.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</row>
    <row r="283" spans="1:14" ht="21.75" x14ac:dyDescent="0.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</row>
    <row r="284" spans="1:14" ht="21.75" x14ac:dyDescent="0.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</row>
    <row r="285" spans="1:14" ht="21.75" x14ac:dyDescent="0.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</row>
    <row r="286" spans="1:14" ht="21.75" x14ac:dyDescent="0.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</row>
    <row r="287" spans="1:14" ht="21.75" x14ac:dyDescent="0.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</row>
    <row r="288" spans="1:14" ht="21.75" x14ac:dyDescent="0.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</row>
    <row r="289" spans="1:14" ht="21.75" x14ac:dyDescent="0.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</row>
    <row r="290" spans="1:14" ht="21.75" x14ac:dyDescent="0.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</row>
    <row r="291" spans="1:14" ht="21.75" x14ac:dyDescent="0.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</row>
    <row r="292" spans="1:14" ht="21.75" x14ac:dyDescent="0.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</row>
    <row r="293" spans="1:14" ht="21.75" x14ac:dyDescent="0.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</row>
    <row r="294" spans="1:14" ht="21.75" x14ac:dyDescent="0.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</row>
    <row r="295" spans="1:14" ht="21.75" x14ac:dyDescent="0.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</row>
    <row r="296" spans="1:14" ht="21.75" x14ac:dyDescent="0.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</row>
    <row r="297" spans="1:14" ht="21.75" x14ac:dyDescent="0.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</row>
    <row r="298" spans="1:14" ht="21.75" x14ac:dyDescent="0.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</row>
    <row r="299" spans="1:14" ht="21.75" x14ac:dyDescent="0.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</row>
    <row r="300" spans="1:14" ht="21.75" x14ac:dyDescent="0.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</row>
    <row r="301" spans="1:14" ht="21.75" x14ac:dyDescent="0.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</row>
    <row r="302" spans="1:14" ht="21.75" x14ac:dyDescent="0.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</row>
    <row r="303" spans="1:14" ht="21.75" x14ac:dyDescent="0.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</row>
    <row r="304" spans="1:14" ht="21.75" x14ac:dyDescent="0.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</row>
    <row r="305" spans="1:14" ht="21.75" x14ac:dyDescent="0.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</row>
    <row r="306" spans="1:14" ht="21.75" x14ac:dyDescent="0.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</row>
    <row r="307" spans="1:14" ht="21.75" x14ac:dyDescent="0.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</row>
    <row r="308" spans="1:14" ht="21.75" x14ac:dyDescent="0.5">
      <c r="A308" s="8"/>
      <c r="B308" s="8"/>
      <c r="C308" s="8"/>
      <c r="D308" s="8"/>
      <c r="E308" s="8"/>
      <c r="F308" s="8"/>
      <c r="G308" s="8"/>
      <c r="H308" s="8"/>
      <c r="I308" s="8"/>
      <c r="K308" s="8"/>
      <c r="L308" s="8"/>
      <c r="M308" s="8"/>
      <c r="N308" s="8"/>
    </row>
    <row r="309" spans="1:14" ht="21.75" x14ac:dyDescent="0.5">
      <c r="A309" s="8"/>
      <c r="B309" s="8"/>
      <c r="C309" s="8"/>
      <c r="D309" s="8"/>
      <c r="E309" s="8"/>
      <c r="F309" s="8"/>
      <c r="G309" s="8"/>
      <c r="H309" s="8"/>
      <c r="I309" s="8"/>
      <c r="K309" s="8"/>
      <c r="L309" s="8"/>
      <c r="M309" s="8"/>
      <c r="N309" s="8"/>
    </row>
    <row r="310" spans="1:14" ht="21.75" x14ac:dyDescent="0.5">
      <c r="A310" s="8"/>
      <c r="B310" s="8"/>
      <c r="C310" s="8"/>
      <c r="D310" s="8"/>
      <c r="E310" s="8"/>
      <c r="F310" s="8"/>
      <c r="G310" s="8"/>
      <c r="H310" s="8"/>
      <c r="I310" s="8"/>
      <c r="K310" s="8"/>
      <c r="L310" s="8"/>
      <c r="M310" s="8"/>
      <c r="N310" s="8"/>
    </row>
    <row r="311" spans="1:14" ht="21.75" x14ac:dyDescent="0.5">
      <c r="A311" s="8"/>
      <c r="B311" s="8"/>
      <c r="C311" s="8"/>
      <c r="D311" s="8"/>
      <c r="E311" s="8"/>
      <c r="F311" s="8"/>
      <c r="G311" s="8"/>
      <c r="H311" s="8"/>
      <c r="I311" s="8"/>
      <c r="K311" s="8"/>
      <c r="L311" s="8"/>
      <c r="M311" s="8"/>
      <c r="N311" s="8"/>
    </row>
    <row r="312" spans="1:14" ht="21.75" x14ac:dyDescent="0.5">
      <c r="A312" s="8"/>
      <c r="B312" s="8"/>
      <c r="C312" s="8"/>
      <c r="D312" s="8"/>
      <c r="E312" s="8"/>
      <c r="F312" s="8"/>
      <c r="G312" s="8"/>
      <c r="H312" s="8"/>
      <c r="I312" s="8"/>
      <c r="K312" s="8"/>
      <c r="L312" s="8"/>
      <c r="M312" s="8"/>
      <c r="N312" s="8"/>
    </row>
    <row r="313" spans="1:14" ht="21.75" x14ac:dyDescent="0.5">
      <c r="A313" s="8"/>
      <c r="B313" s="8"/>
      <c r="C313" s="8"/>
      <c r="D313" s="8"/>
      <c r="E313" s="8"/>
      <c r="F313" s="8"/>
      <c r="G313" s="8"/>
      <c r="H313" s="8"/>
      <c r="I313" s="8"/>
      <c r="M313" s="8"/>
      <c r="N313" s="8"/>
    </row>
    <row r="314" spans="1:14" ht="21.75" x14ac:dyDescent="0.5">
      <c r="A314" s="8"/>
      <c r="B314" s="8"/>
      <c r="C314" s="8"/>
      <c r="D314" s="8"/>
      <c r="E314" s="8"/>
      <c r="F314" s="8"/>
      <c r="G314" s="8"/>
      <c r="H314" s="8"/>
      <c r="I314" s="8"/>
      <c r="J314" s="8"/>
      <c r="M314" s="8"/>
      <c r="N314" s="8"/>
    </row>
    <row r="315" spans="1:14" ht="21.75" x14ac:dyDescent="0.5">
      <c r="A315" s="8"/>
      <c r="B315" s="8"/>
      <c r="C315" s="8"/>
      <c r="D315" s="8"/>
      <c r="E315" s="8"/>
      <c r="F315" s="8"/>
      <c r="G315" s="8"/>
      <c r="H315" s="8"/>
      <c r="I315" s="8"/>
      <c r="J315" s="8"/>
    </row>
    <row r="316" spans="1:14" ht="21.75" x14ac:dyDescent="0.5">
      <c r="A316" s="8"/>
      <c r="B316" s="8"/>
      <c r="C316" s="8"/>
      <c r="D316" s="8"/>
      <c r="E316" s="8"/>
      <c r="F316" s="8"/>
      <c r="G316" s="8"/>
      <c r="H316" s="8"/>
      <c r="I316" s="8"/>
      <c r="J316" s="8"/>
    </row>
    <row r="317" spans="1:14" ht="21.75" x14ac:dyDescent="0.5">
      <c r="A317" s="8"/>
      <c r="B317" s="8"/>
      <c r="C317" s="8"/>
      <c r="D317" s="8"/>
      <c r="E317" s="8"/>
      <c r="F317" s="8"/>
      <c r="G317" s="8"/>
      <c r="H317" s="8"/>
      <c r="I317" s="8"/>
      <c r="J317" s="8"/>
    </row>
    <row r="318" spans="1:14" ht="21.75" x14ac:dyDescent="0.5">
      <c r="A318" s="8"/>
      <c r="B318" s="8"/>
      <c r="C318" s="8"/>
      <c r="D318" s="8"/>
      <c r="E318" s="8"/>
      <c r="F318" s="8"/>
      <c r="G318" s="8"/>
      <c r="H318" s="8"/>
      <c r="I318" s="8"/>
      <c r="J318" s="8"/>
    </row>
    <row r="319" spans="1:14" ht="21.75" x14ac:dyDescent="0.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</row>
    <row r="320" spans="1:14" ht="21.75" x14ac:dyDescent="0.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</row>
    <row r="321" spans="1:14" ht="21.75" x14ac:dyDescent="0.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</row>
    <row r="322" spans="1:14" ht="21.75" x14ac:dyDescent="0.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</row>
    <row r="323" spans="1:14" ht="21.75" x14ac:dyDescent="0.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</row>
    <row r="324" spans="1:14" ht="21.75" x14ac:dyDescent="0.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</row>
    <row r="325" spans="1:14" ht="21.75" x14ac:dyDescent="0.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</row>
    <row r="326" spans="1:14" ht="21.75" x14ac:dyDescent="0.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</row>
    <row r="327" spans="1:14" ht="21.75" x14ac:dyDescent="0.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</row>
    <row r="328" spans="1:14" ht="21.75" x14ac:dyDescent="0.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</row>
    <row r="329" spans="1:14" ht="21.75" x14ac:dyDescent="0.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</row>
    <row r="330" spans="1:14" ht="21.75" x14ac:dyDescent="0.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</row>
    <row r="331" spans="1:14" ht="21.75" x14ac:dyDescent="0.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</row>
    <row r="332" spans="1:14" ht="21.75" x14ac:dyDescent="0.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</row>
    <row r="333" spans="1:14" ht="21.75" x14ac:dyDescent="0.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</row>
    <row r="334" spans="1:14" ht="21.75" x14ac:dyDescent="0.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</row>
    <row r="335" spans="1:14" ht="21.75" x14ac:dyDescent="0.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</row>
    <row r="336" spans="1:14" ht="21.75" x14ac:dyDescent="0.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</row>
    <row r="337" spans="1:14" ht="21.75" x14ac:dyDescent="0.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</row>
    <row r="338" spans="1:14" ht="21.75" x14ac:dyDescent="0.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</row>
    <row r="339" spans="1:14" ht="21.75" x14ac:dyDescent="0.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</row>
    <row r="340" spans="1:14" ht="21.75" x14ac:dyDescent="0.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</row>
    <row r="341" spans="1:14" ht="21.75" x14ac:dyDescent="0.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</row>
    <row r="342" spans="1:14" ht="21.75" x14ac:dyDescent="0.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</row>
    <row r="343" spans="1:14" ht="21.75" x14ac:dyDescent="0.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</row>
    <row r="344" spans="1:14" ht="21.75" x14ac:dyDescent="0.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</row>
    <row r="345" spans="1:14" ht="21.75" x14ac:dyDescent="0.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</row>
    <row r="346" spans="1:14" ht="21.75" x14ac:dyDescent="0.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</row>
    <row r="347" spans="1:14" ht="21.75" x14ac:dyDescent="0.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</row>
    <row r="348" spans="1:14" ht="21.75" x14ac:dyDescent="0.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</row>
    <row r="349" spans="1:14" ht="21.75" x14ac:dyDescent="0.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</row>
    <row r="350" spans="1:14" ht="21.75" x14ac:dyDescent="0.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</row>
    <row r="351" spans="1:14" ht="21.75" x14ac:dyDescent="0.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</row>
    <row r="352" spans="1:14" ht="21.75" x14ac:dyDescent="0.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</row>
    <row r="353" spans="1:14" ht="21.75" x14ac:dyDescent="0.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</row>
    <row r="354" spans="1:14" ht="21.75" x14ac:dyDescent="0.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</row>
    <row r="355" spans="1:14" ht="21.75" x14ac:dyDescent="0.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</row>
    <row r="356" spans="1:14" ht="21.75" x14ac:dyDescent="0.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</row>
    <row r="357" spans="1:14" ht="21.75" x14ac:dyDescent="0.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</row>
    <row r="358" spans="1:14" ht="21.75" x14ac:dyDescent="0.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</row>
    <row r="359" spans="1:14" ht="21.75" x14ac:dyDescent="0.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</row>
    <row r="360" spans="1:14" ht="21.75" x14ac:dyDescent="0.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</row>
    <row r="361" spans="1:14" ht="21.75" x14ac:dyDescent="0.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</row>
    <row r="362" spans="1:14" ht="21.75" x14ac:dyDescent="0.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</row>
    <row r="363" spans="1:14" ht="21.75" x14ac:dyDescent="0.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</row>
    <row r="364" spans="1:14" ht="21.75" x14ac:dyDescent="0.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</row>
    <row r="365" spans="1:14" ht="21.75" x14ac:dyDescent="0.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</row>
    <row r="366" spans="1:14" ht="21.75" x14ac:dyDescent="0.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</row>
    <row r="367" spans="1:14" ht="21.75" x14ac:dyDescent="0.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</row>
    <row r="368" spans="1:14" ht="21.75" x14ac:dyDescent="0.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</row>
    <row r="369" spans="1:14" ht="21.75" x14ac:dyDescent="0.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</row>
    <row r="370" spans="1:14" ht="21.75" x14ac:dyDescent="0.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</row>
    <row r="371" spans="1:14" ht="21.75" x14ac:dyDescent="0.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</row>
    <row r="372" spans="1:14" ht="21.75" x14ac:dyDescent="0.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</row>
    <row r="373" spans="1:14" ht="21.75" x14ac:dyDescent="0.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</row>
    <row r="374" spans="1:14" ht="21.75" x14ac:dyDescent="0.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</row>
    <row r="375" spans="1:14" ht="21.75" x14ac:dyDescent="0.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</row>
    <row r="376" spans="1:14" ht="21.75" x14ac:dyDescent="0.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</row>
    <row r="377" spans="1:14" ht="21.75" x14ac:dyDescent="0.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</row>
    <row r="378" spans="1:14" ht="21.75" x14ac:dyDescent="0.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</row>
    <row r="379" spans="1:14" ht="21.75" x14ac:dyDescent="0.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</row>
    <row r="380" spans="1:14" ht="21.75" x14ac:dyDescent="0.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</row>
    <row r="381" spans="1:14" ht="21.75" x14ac:dyDescent="0.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</row>
    <row r="382" spans="1:14" ht="21.75" x14ac:dyDescent="0.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</row>
    <row r="383" spans="1:14" ht="21.75" x14ac:dyDescent="0.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</row>
    <row r="384" spans="1:14" ht="21.75" x14ac:dyDescent="0.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</row>
    <row r="385" spans="1:14" ht="21.75" x14ac:dyDescent="0.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</row>
    <row r="386" spans="1:14" ht="21.75" x14ac:dyDescent="0.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</row>
    <row r="387" spans="1:14" ht="21.75" x14ac:dyDescent="0.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</row>
    <row r="388" spans="1:14" ht="21.75" x14ac:dyDescent="0.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</row>
    <row r="389" spans="1:14" ht="21.75" x14ac:dyDescent="0.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</row>
    <row r="390" spans="1:14" ht="21.75" x14ac:dyDescent="0.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</row>
    <row r="391" spans="1:14" ht="21.75" x14ac:dyDescent="0.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</row>
    <row r="392" spans="1:14" ht="21.75" x14ac:dyDescent="0.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</row>
    <row r="393" spans="1:14" ht="21.75" x14ac:dyDescent="0.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</row>
    <row r="394" spans="1:14" ht="21.75" x14ac:dyDescent="0.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</row>
    <row r="395" spans="1:14" ht="21.75" x14ac:dyDescent="0.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</row>
    <row r="396" spans="1:14" ht="21.75" x14ac:dyDescent="0.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</row>
    <row r="397" spans="1:14" ht="21.75" x14ac:dyDescent="0.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</row>
    <row r="398" spans="1:14" ht="21.75" x14ac:dyDescent="0.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</row>
    <row r="399" spans="1:14" ht="21.75" x14ac:dyDescent="0.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</row>
    <row r="400" spans="1:14" ht="21.75" x14ac:dyDescent="0.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</row>
    <row r="401" spans="1:14" ht="21.75" x14ac:dyDescent="0.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</row>
    <row r="402" spans="1:14" ht="21.75" x14ac:dyDescent="0.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</row>
    <row r="403" spans="1:14" ht="21.75" x14ac:dyDescent="0.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</row>
    <row r="404" spans="1:14" ht="21.75" x14ac:dyDescent="0.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</row>
    <row r="405" spans="1:14" ht="21.75" x14ac:dyDescent="0.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</row>
    <row r="406" spans="1:14" ht="21.75" x14ac:dyDescent="0.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</row>
    <row r="407" spans="1:14" ht="21.75" x14ac:dyDescent="0.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</row>
    <row r="408" spans="1:14" ht="21.75" x14ac:dyDescent="0.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</row>
    <row r="409" spans="1:14" ht="21.75" x14ac:dyDescent="0.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</row>
    <row r="410" spans="1:14" ht="21.75" x14ac:dyDescent="0.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</row>
    <row r="411" spans="1:14" ht="21.75" x14ac:dyDescent="0.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</row>
    <row r="412" spans="1:14" ht="21.75" x14ac:dyDescent="0.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</row>
    <row r="413" spans="1:14" ht="21.75" x14ac:dyDescent="0.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</row>
    <row r="414" spans="1:14" ht="21.75" x14ac:dyDescent="0.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</row>
    <row r="415" spans="1:14" ht="21.75" x14ac:dyDescent="0.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</row>
    <row r="416" spans="1:14" ht="21.75" x14ac:dyDescent="0.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</row>
    <row r="417" spans="1:14" ht="21.75" x14ac:dyDescent="0.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</row>
    <row r="418" spans="1:14" ht="21.75" x14ac:dyDescent="0.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</row>
    <row r="419" spans="1:14" ht="21.75" x14ac:dyDescent="0.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</row>
    <row r="420" spans="1:14" ht="21.75" x14ac:dyDescent="0.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</row>
    <row r="421" spans="1:14" ht="21.75" x14ac:dyDescent="0.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</row>
    <row r="422" spans="1:14" ht="21.75" x14ac:dyDescent="0.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</row>
    <row r="423" spans="1:14" ht="21.75" x14ac:dyDescent="0.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</row>
    <row r="424" spans="1:14" ht="21.75" x14ac:dyDescent="0.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</row>
    <row r="425" spans="1:14" ht="21.75" x14ac:dyDescent="0.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</row>
    <row r="426" spans="1:14" ht="21.75" x14ac:dyDescent="0.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</row>
    <row r="427" spans="1:14" ht="21.75" x14ac:dyDescent="0.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</row>
    <row r="428" spans="1:14" ht="21.75" x14ac:dyDescent="0.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</row>
    <row r="429" spans="1:14" ht="21.75" x14ac:dyDescent="0.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</row>
    <row r="430" spans="1:14" ht="21.75" x14ac:dyDescent="0.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</row>
    <row r="431" spans="1:14" ht="21.75" x14ac:dyDescent="0.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</row>
    <row r="432" spans="1:14" ht="21.75" x14ac:dyDescent="0.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</row>
    <row r="433" spans="1:14" ht="21.75" x14ac:dyDescent="0.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</row>
    <row r="434" spans="1:14" ht="21.75" x14ac:dyDescent="0.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</row>
    <row r="435" spans="1:14" ht="21.75" x14ac:dyDescent="0.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</row>
    <row r="436" spans="1:14" ht="21.75" x14ac:dyDescent="0.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</row>
    <row r="437" spans="1:14" ht="21.75" x14ac:dyDescent="0.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</row>
    <row r="438" spans="1:14" ht="21.75" x14ac:dyDescent="0.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</row>
    <row r="439" spans="1:14" ht="21.75" x14ac:dyDescent="0.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</row>
    <row r="440" spans="1:14" ht="21.75" x14ac:dyDescent="0.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</row>
    <row r="441" spans="1:14" ht="21.75" x14ac:dyDescent="0.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</row>
    <row r="442" spans="1:14" ht="21.75" x14ac:dyDescent="0.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</row>
    <row r="443" spans="1:14" ht="21.75" x14ac:dyDescent="0.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</row>
    <row r="444" spans="1:14" ht="21.75" x14ac:dyDescent="0.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</row>
    <row r="445" spans="1:14" ht="21.75" x14ac:dyDescent="0.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</row>
    <row r="446" spans="1:14" ht="21.75" x14ac:dyDescent="0.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</row>
    <row r="447" spans="1:14" ht="21.75" x14ac:dyDescent="0.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</row>
    <row r="448" spans="1:14" ht="21.75" x14ac:dyDescent="0.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</row>
    <row r="449" spans="1:14" ht="21.75" x14ac:dyDescent="0.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</row>
    <row r="450" spans="1:14" ht="21.75" x14ac:dyDescent="0.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</row>
    <row r="451" spans="1:14" ht="21.75" x14ac:dyDescent="0.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</row>
    <row r="452" spans="1:14" ht="21.75" x14ac:dyDescent="0.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</row>
    <row r="453" spans="1:14" ht="21.75" x14ac:dyDescent="0.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</row>
    <row r="454" spans="1:14" ht="21.75" x14ac:dyDescent="0.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</row>
    <row r="455" spans="1:14" ht="21.75" x14ac:dyDescent="0.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</row>
    <row r="456" spans="1:14" ht="21.75" x14ac:dyDescent="0.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</row>
    <row r="457" spans="1:14" ht="21.75" x14ac:dyDescent="0.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</row>
    <row r="458" spans="1:14" ht="21.75" x14ac:dyDescent="0.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</row>
    <row r="459" spans="1:14" ht="21.75" x14ac:dyDescent="0.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</row>
    <row r="460" spans="1:14" ht="21.75" x14ac:dyDescent="0.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</row>
    <row r="461" spans="1:14" ht="21.75" x14ac:dyDescent="0.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</row>
    <row r="462" spans="1:14" ht="21.75" x14ac:dyDescent="0.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</row>
    <row r="463" spans="1:14" ht="21.75" x14ac:dyDescent="0.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</row>
    <row r="464" spans="1:14" ht="21.75" x14ac:dyDescent="0.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</row>
    <row r="465" spans="1:14" ht="21.75" x14ac:dyDescent="0.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</row>
    <row r="466" spans="1:14" ht="21.75" x14ac:dyDescent="0.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</row>
    <row r="467" spans="1:14" ht="21.75" x14ac:dyDescent="0.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</row>
    <row r="468" spans="1:14" ht="21.75" x14ac:dyDescent="0.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</row>
    <row r="469" spans="1:14" ht="21.75" x14ac:dyDescent="0.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</row>
    <row r="470" spans="1:14" ht="21.75" x14ac:dyDescent="0.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</row>
    <row r="471" spans="1:14" ht="21.75" x14ac:dyDescent="0.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</row>
    <row r="472" spans="1:14" ht="21.75" x14ac:dyDescent="0.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</row>
    <row r="473" spans="1:14" ht="21.75" x14ac:dyDescent="0.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</row>
    <row r="474" spans="1:14" ht="21.75" x14ac:dyDescent="0.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</row>
    <row r="475" spans="1:14" ht="21.75" x14ac:dyDescent="0.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</row>
    <row r="476" spans="1:14" ht="21.75" x14ac:dyDescent="0.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</row>
    <row r="477" spans="1:14" ht="21.75" x14ac:dyDescent="0.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</row>
    <row r="478" spans="1:14" ht="21.75" x14ac:dyDescent="0.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</row>
    <row r="479" spans="1:14" ht="21.75" x14ac:dyDescent="0.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</row>
    <row r="480" spans="1:14" ht="21.75" x14ac:dyDescent="0.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</row>
    <row r="481" spans="1:14" ht="21.75" x14ac:dyDescent="0.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</row>
    <row r="482" spans="1:14" ht="21.75" x14ac:dyDescent="0.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</row>
    <row r="483" spans="1:14" ht="21.75" x14ac:dyDescent="0.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</row>
    <row r="484" spans="1:14" ht="21.75" x14ac:dyDescent="0.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</row>
    <row r="485" spans="1:14" ht="21.75" x14ac:dyDescent="0.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</row>
    <row r="486" spans="1:14" ht="21.75" x14ac:dyDescent="0.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</row>
    <row r="487" spans="1:14" ht="21.75" x14ac:dyDescent="0.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</row>
    <row r="488" spans="1:14" ht="21.75" x14ac:dyDescent="0.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</row>
    <row r="489" spans="1:14" ht="21.75" x14ac:dyDescent="0.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</row>
    <row r="490" spans="1:14" ht="21.75" x14ac:dyDescent="0.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</row>
    <row r="491" spans="1:14" ht="21.75" x14ac:dyDescent="0.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</row>
    <row r="492" spans="1:14" ht="21.75" x14ac:dyDescent="0.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</row>
    <row r="493" spans="1:14" ht="21.75" x14ac:dyDescent="0.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</row>
    <row r="494" spans="1:14" ht="21.75" x14ac:dyDescent="0.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</row>
    <row r="495" spans="1:14" ht="21.75" x14ac:dyDescent="0.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</row>
    <row r="496" spans="1:14" ht="21.75" x14ac:dyDescent="0.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</row>
    <row r="497" spans="1:14" ht="21.75" x14ac:dyDescent="0.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</row>
    <row r="498" spans="1:14" ht="21.75" x14ac:dyDescent="0.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</row>
    <row r="499" spans="1:14" ht="21.75" x14ac:dyDescent="0.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</row>
    <row r="500" spans="1:14" ht="21.75" x14ac:dyDescent="0.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</row>
    <row r="501" spans="1:14" ht="21.75" x14ac:dyDescent="0.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</row>
    <row r="502" spans="1:14" ht="21.75" x14ac:dyDescent="0.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</row>
    <row r="503" spans="1:14" ht="21.75" x14ac:dyDescent="0.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</row>
    <row r="504" spans="1:14" ht="21.75" x14ac:dyDescent="0.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</row>
    <row r="505" spans="1:14" ht="21.75" x14ac:dyDescent="0.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</row>
    <row r="506" spans="1:14" ht="21.75" x14ac:dyDescent="0.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</row>
    <row r="507" spans="1:14" ht="21.75" x14ac:dyDescent="0.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</row>
    <row r="508" spans="1:14" ht="21.75" x14ac:dyDescent="0.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</row>
    <row r="509" spans="1:14" ht="21.75" x14ac:dyDescent="0.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</row>
    <row r="510" spans="1:14" ht="21.75" x14ac:dyDescent="0.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</row>
    <row r="511" spans="1:14" ht="21.75" x14ac:dyDescent="0.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</row>
    <row r="512" spans="1:14" ht="21.75" x14ac:dyDescent="0.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</row>
    <row r="513" spans="1:14" ht="21.75" x14ac:dyDescent="0.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</row>
    <row r="514" spans="1:14" ht="21.75" x14ac:dyDescent="0.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</row>
    <row r="515" spans="1:14" ht="21.75" x14ac:dyDescent="0.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</row>
    <row r="516" spans="1:14" ht="21.75" x14ac:dyDescent="0.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</row>
    <row r="517" spans="1:14" ht="21.75" x14ac:dyDescent="0.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</row>
    <row r="518" spans="1:14" ht="21.75" x14ac:dyDescent="0.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</row>
    <row r="519" spans="1:14" ht="21.75" x14ac:dyDescent="0.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</row>
    <row r="520" spans="1:14" ht="21.75" x14ac:dyDescent="0.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</row>
    <row r="521" spans="1:14" ht="21.75" x14ac:dyDescent="0.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</row>
    <row r="522" spans="1:14" ht="21.75" x14ac:dyDescent="0.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</row>
    <row r="523" spans="1:14" ht="21.75" x14ac:dyDescent="0.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</row>
    <row r="524" spans="1:14" ht="21.75" x14ac:dyDescent="0.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</row>
    <row r="525" spans="1:14" ht="21.75" x14ac:dyDescent="0.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</row>
    <row r="526" spans="1:14" ht="21.75" x14ac:dyDescent="0.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</row>
    <row r="527" spans="1:14" ht="21.75" x14ac:dyDescent="0.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</row>
    <row r="528" spans="1:14" ht="21.75" x14ac:dyDescent="0.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</row>
    <row r="529" spans="1:14" ht="21.75" x14ac:dyDescent="0.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</row>
    <row r="530" spans="1:14" ht="21.75" x14ac:dyDescent="0.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</row>
    <row r="531" spans="1:14" ht="21.75" x14ac:dyDescent="0.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</row>
    <row r="532" spans="1:14" ht="21.75" x14ac:dyDescent="0.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</row>
    <row r="533" spans="1:14" ht="21.75" x14ac:dyDescent="0.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</row>
    <row r="534" spans="1:14" ht="21.75" x14ac:dyDescent="0.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</row>
    <row r="535" spans="1:14" ht="21.75" x14ac:dyDescent="0.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</row>
    <row r="536" spans="1:14" ht="21.75" x14ac:dyDescent="0.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</row>
    <row r="537" spans="1:14" ht="21.75" x14ac:dyDescent="0.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</row>
    <row r="538" spans="1:14" ht="21.75" x14ac:dyDescent="0.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</row>
    <row r="539" spans="1:14" ht="21.75" x14ac:dyDescent="0.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</row>
    <row r="540" spans="1:14" ht="21.75" x14ac:dyDescent="0.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</row>
    <row r="541" spans="1:14" ht="21.75" x14ac:dyDescent="0.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</row>
    <row r="542" spans="1:14" ht="21.75" x14ac:dyDescent="0.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</row>
    <row r="543" spans="1:14" ht="21.75" x14ac:dyDescent="0.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</row>
    <row r="544" spans="1:14" ht="21.75" x14ac:dyDescent="0.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</row>
    <row r="545" spans="1:14" ht="21.75" x14ac:dyDescent="0.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</row>
    <row r="546" spans="1:14" ht="21.75" x14ac:dyDescent="0.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</row>
    <row r="547" spans="1:14" ht="21.75" x14ac:dyDescent="0.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</row>
    <row r="548" spans="1:14" ht="21.75" x14ac:dyDescent="0.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</row>
    <row r="549" spans="1:14" ht="21.75" x14ac:dyDescent="0.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</row>
    <row r="550" spans="1:14" ht="21.75" x14ac:dyDescent="0.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</row>
    <row r="551" spans="1:14" ht="21.75" x14ac:dyDescent="0.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</row>
    <row r="552" spans="1:14" ht="21.75" x14ac:dyDescent="0.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</row>
    <row r="553" spans="1:14" ht="21.75" x14ac:dyDescent="0.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</row>
    <row r="554" spans="1:14" ht="21.75" x14ac:dyDescent="0.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</row>
    <row r="555" spans="1:14" ht="21.75" x14ac:dyDescent="0.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</row>
    <row r="556" spans="1:14" ht="21.75" x14ac:dyDescent="0.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</row>
    <row r="557" spans="1:14" ht="21.75" x14ac:dyDescent="0.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</row>
    <row r="558" spans="1:14" ht="21.75" x14ac:dyDescent="0.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</row>
    <row r="559" spans="1:14" ht="21.75" x14ac:dyDescent="0.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</row>
    <row r="560" spans="1:14" ht="21.75" x14ac:dyDescent="0.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</row>
    <row r="561" spans="1:14" ht="21.75" x14ac:dyDescent="0.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</row>
    <row r="562" spans="1:14" ht="21.75" x14ac:dyDescent="0.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</row>
    <row r="563" spans="1:14" ht="21.75" x14ac:dyDescent="0.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</row>
    <row r="564" spans="1:14" ht="21.75" x14ac:dyDescent="0.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</row>
    <row r="565" spans="1:14" ht="21.75" x14ac:dyDescent="0.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</row>
    <row r="566" spans="1:14" ht="21.75" x14ac:dyDescent="0.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</row>
    <row r="567" spans="1:14" ht="21.75" x14ac:dyDescent="0.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</row>
    <row r="568" spans="1:14" ht="21.75" x14ac:dyDescent="0.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</row>
    <row r="569" spans="1:14" ht="21.75" x14ac:dyDescent="0.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</row>
    <row r="570" spans="1:14" ht="21.75" x14ac:dyDescent="0.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</row>
    <row r="571" spans="1:14" ht="21.75" x14ac:dyDescent="0.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</row>
    <row r="572" spans="1:14" ht="21.75" x14ac:dyDescent="0.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</row>
    <row r="573" spans="1:14" ht="21.75" x14ac:dyDescent="0.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</row>
    <row r="574" spans="1:14" ht="21.75" x14ac:dyDescent="0.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</row>
    <row r="575" spans="1:14" ht="21.75" x14ac:dyDescent="0.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</row>
    <row r="576" spans="1:14" ht="21.75" x14ac:dyDescent="0.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</row>
    <row r="577" spans="1:14" ht="21.75" x14ac:dyDescent="0.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</row>
    <row r="578" spans="1:14" ht="21.75" x14ac:dyDescent="0.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</row>
    <row r="579" spans="1:14" ht="21.75" x14ac:dyDescent="0.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</row>
    <row r="580" spans="1:14" ht="21.75" x14ac:dyDescent="0.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</row>
    <row r="581" spans="1:14" ht="21.75" x14ac:dyDescent="0.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</row>
    <row r="582" spans="1:14" ht="21.75" x14ac:dyDescent="0.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</row>
    <row r="583" spans="1:14" ht="21.75" x14ac:dyDescent="0.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</row>
    <row r="584" spans="1:14" ht="21.75" x14ac:dyDescent="0.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</row>
    <row r="585" spans="1:14" ht="21.75" x14ac:dyDescent="0.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</row>
    <row r="586" spans="1:14" ht="21.75" x14ac:dyDescent="0.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</row>
    <row r="587" spans="1:14" ht="21.75" x14ac:dyDescent="0.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</row>
    <row r="588" spans="1:14" ht="21.75" x14ac:dyDescent="0.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</row>
    <row r="589" spans="1:14" ht="21.75" x14ac:dyDescent="0.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</row>
    <row r="590" spans="1:14" ht="21.75" x14ac:dyDescent="0.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</row>
    <row r="591" spans="1:14" ht="21.75" x14ac:dyDescent="0.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</row>
    <row r="592" spans="1:14" ht="21.75" x14ac:dyDescent="0.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</row>
    <row r="593" spans="1:14" ht="21.75" x14ac:dyDescent="0.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</row>
    <row r="594" spans="1:14" ht="21.75" x14ac:dyDescent="0.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</row>
    <row r="595" spans="1:14" ht="21.75" x14ac:dyDescent="0.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</row>
    <row r="596" spans="1:14" ht="21.75" x14ac:dyDescent="0.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</row>
    <row r="597" spans="1:14" ht="21.75" x14ac:dyDescent="0.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</row>
    <row r="598" spans="1:14" ht="21.75" x14ac:dyDescent="0.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</row>
    <row r="599" spans="1:14" ht="21.75" x14ac:dyDescent="0.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</row>
    <row r="600" spans="1:14" ht="21.75" x14ac:dyDescent="0.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</row>
    <row r="601" spans="1:14" ht="21.75" x14ac:dyDescent="0.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</row>
    <row r="602" spans="1:14" ht="21.75" x14ac:dyDescent="0.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</row>
    <row r="603" spans="1:14" ht="21.75" x14ac:dyDescent="0.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</row>
    <row r="604" spans="1:14" ht="21.75" x14ac:dyDescent="0.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</row>
    <row r="605" spans="1:14" ht="21.75" x14ac:dyDescent="0.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</row>
    <row r="606" spans="1:14" ht="21.75" x14ac:dyDescent="0.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</row>
    <row r="607" spans="1:14" ht="21.75" x14ac:dyDescent="0.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</row>
    <row r="608" spans="1:14" ht="21.75" x14ac:dyDescent="0.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</row>
    <row r="609" spans="1:14" ht="21.75" x14ac:dyDescent="0.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</row>
    <row r="610" spans="1:14" ht="21.75" x14ac:dyDescent="0.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</row>
    <row r="611" spans="1:14" ht="21.75" x14ac:dyDescent="0.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</row>
    <row r="612" spans="1:14" ht="21.75" x14ac:dyDescent="0.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</row>
    <row r="613" spans="1:14" ht="21.75" x14ac:dyDescent="0.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</row>
    <row r="614" spans="1:14" ht="21.75" x14ac:dyDescent="0.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</row>
    <row r="615" spans="1:14" ht="21.75" x14ac:dyDescent="0.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</row>
    <row r="616" spans="1:14" ht="21.75" x14ac:dyDescent="0.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</row>
    <row r="617" spans="1:14" ht="21.75" x14ac:dyDescent="0.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</row>
    <row r="618" spans="1:14" ht="21.75" x14ac:dyDescent="0.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</row>
    <row r="619" spans="1:14" ht="21.75" x14ac:dyDescent="0.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</row>
    <row r="620" spans="1:14" ht="21.75" x14ac:dyDescent="0.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</row>
    <row r="621" spans="1:14" ht="21.75" x14ac:dyDescent="0.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</row>
    <row r="622" spans="1:14" ht="21.75" x14ac:dyDescent="0.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</row>
    <row r="623" spans="1:14" ht="21.75" x14ac:dyDescent="0.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</row>
    <row r="624" spans="1:14" ht="21.75" x14ac:dyDescent="0.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</row>
    <row r="625" spans="1:14" ht="21.75" x14ac:dyDescent="0.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</row>
    <row r="626" spans="1:14" ht="21.75" x14ac:dyDescent="0.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</row>
    <row r="627" spans="1:14" ht="21.75" x14ac:dyDescent="0.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</row>
    <row r="628" spans="1:14" ht="21.75" x14ac:dyDescent="0.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</row>
    <row r="629" spans="1:14" ht="21.75" x14ac:dyDescent="0.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</row>
    <row r="630" spans="1:14" ht="21.75" x14ac:dyDescent="0.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</row>
    <row r="631" spans="1:14" ht="21.75" x14ac:dyDescent="0.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</row>
    <row r="632" spans="1:14" ht="21.75" x14ac:dyDescent="0.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</row>
    <row r="633" spans="1:14" ht="21.75" x14ac:dyDescent="0.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</row>
    <row r="634" spans="1:14" ht="21.75" x14ac:dyDescent="0.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</row>
    <row r="635" spans="1:14" ht="21.75" x14ac:dyDescent="0.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</row>
    <row r="636" spans="1:14" ht="21.75" x14ac:dyDescent="0.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</row>
    <row r="637" spans="1:14" ht="21.75" x14ac:dyDescent="0.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</row>
    <row r="638" spans="1:14" ht="21.75" x14ac:dyDescent="0.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</row>
    <row r="639" spans="1:14" ht="21.75" x14ac:dyDescent="0.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</row>
    <row r="640" spans="1:14" ht="21.75" x14ac:dyDescent="0.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</row>
    <row r="641" spans="1:14" ht="21.75" x14ac:dyDescent="0.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</row>
    <row r="642" spans="1:14" ht="21.75" x14ac:dyDescent="0.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</row>
    <row r="643" spans="1:14" ht="21.75" x14ac:dyDescent="0.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</row>
    <row r="644" spans="1:14" ht="21.75" x14ac:dyDescent="0.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</row>
    <row r="645" spans="1:14" ht="21.75" x14ac:dyDescent="0.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</row>
    <row r="646" spans="1:14" ht="21.75" x14ac:dyDescent="0.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</row>
    <row r="647" spans="1:14" ht="21.75" x14ac:dyDescent="0.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</row>
    <row r="648" spans="1:14" ht="21.75" x14ac:dyDescent="0.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</row>
    <row r="649" spans="1:14" ht="21.75" x14ac:dyDescent="0.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</row>
    <row r="650" spans="1:14" ht="21.75" x14ac:dyDescent="0.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</row>
    <row r="651" spans="1:14" ht="21.75" x14ac:dyDescent="0.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</row>
    <row r="652" spans="1:14" ht="21.75" x14ac:dyDescent="0.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</row>
    <row r="653" spans="1:14" ht="21.75" x14ac:dyDescent="0.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</row>
    <row r="654" spans="1:14" ht="21.75" x14ac:dyDescent="0.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</row>
    <row r="655" spans="1:14" ht="21.75" x14ac:dyDescent="0.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</row>
    <row r="656" spans="1:14" ht="21.75" x14ac:dyDescent="0.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</row>
    <row r="657" spans="1:14" ht="21.75" x14ac:dyDescent="0.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</row>
    <row r="658" spans="1:14" ht="21.75" x14ac:dyDescent="0.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</row>
    <row r="659" spans="1:14" ht="21.75" x14ac:dyDescent="0.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</row>
    <row r="660" spans="1:14" ht="21.75" x14ac:dyDescent="0.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</row>
    <row r="661" spans="1:14" ht="21.75" x14ac:dyDescent="0.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</row>
    <row r="662" spans="1:14" ht="21.75" x14ac:dyDescent="0.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</row>
    <row r="663" spans="1:14" ht="21.75" x14ac:dyDescent="0.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</row>
    <row r="664" spans="1:14" ht="21.75" x14ac:dyDescent="0.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</row>
    <row r="665" spans="1:14" ht="21.75" x14ac:dyDescent="0.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</row>
    <row r="666" spans="1:14" ht="21.75" x14ac:dyDescent="0.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</row>
    <row r="667" spans="1:14" ht="21.75" x14ac:dyDescent="0.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</row>
    <row r="668" spans="1:14" ht="21.75" x14ac:dyDescent="0.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</row>
    <row r="669" spans="1:14" ht="21.75" x14ac:dyDescent="0.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</row>
    <row r="670" spans="1:14" ht="21.75" x14ac:dyDescent="0.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</row>
    <row r="671" spans="1:14" ht="21.75" x14ac:dyDescent="0.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</row>
    <row r="672" spans="1:14" ht="21.75" x14ac:dyDescent="0.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</row>
    <row r="673" spans="1:14" ht="21.75" x14ac:dyDescent="0.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</row>
    <row r="674" spans="1:14" ht="21.75" x14ac:dyDescent="0.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</row>
    <row r="675" spans="1:14" ht="21.75" x14ac:dyDescent="0.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</row>
    <row r="676" spans="1:14" ht="21.75" x14ac:dyDescent="0.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</row>
    <row r="677" spans="1:14" ht="21.75" x14ac:dyDescent="0.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</row>
    <row r="678" spans="1:14" ht="21.75" x14ac:dyDescent="0.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</row>
    <row r="679" spans="1:14" ht="21.75" x14ac:dyDescent="0.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</row>
    <row r="680" spans="1:14" ht="21.75" x14ac:dyDescent="0.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</row>
    <row r="681" spans="1:14" ht="21.75" x14ac:dyDescent="0.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</row>
    <row r="682" spans="1:14" ht="21.75" x14ac:dyDescent="0.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</row>
    <row r="683" spans="1:14" ht="21.75" x14ac:dyDescent="0.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</row>
    <row r="684" spans="1:14" ht="21.75" x14ac:dyDescent="0.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</row>
    <row r="685" spans="1:14" ht="21.75" x14ac:dyDescent="0.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</row>
    <row r="686" spans="1:14" ht="21.75" x14ac:dyDescent="0.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</row>
    <row r="687" spans="1:14" ht="21.75" x14ac:dyDescent="0.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</row>
    <row r="688" spans="1:14" ht="21.75" x14ac:dyDescent="0.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</row>
    <row r="689" spans="1:14" ht="21.75" x14ac:dyDescent="0.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</row>
    <row r="690" spans="1:14" ht="21.75" x14ac:dyDescent="0.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</row>
    <row r="691" spans="1:14" ht="21.75" x14ac:dyDescent="0.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</row>
    <row r="692" spans="1:14" ht="21.75" x14ac:dyDescent="0.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</row>
    <row r="693" spans="1:14" ht="21.75" x14ac:dyDescent="0.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</row>
    <row r="694" spans="1:14" ht="21.75" x14ac:dyDescent="0.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</row>
    <row r="695" spans="1:14" ht="21.75" x14ac:dyDescent="0.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</row>
    <row r="696" spans="1:14" ht="21.75" x14ac:dyDescent="0.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</row>
    <row r="697" spans="1:14" ht="21.75" x14ac:dyDescent="0.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</row>
    <row r="698" spans="1:14" ht="21.75" x14ac:dyDescent="0.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</row>
    <row r="699" spans="1:14" ht="21.75" x14ac:dyDescent="0.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</row>
    <row r="700" spans="1:14" ht="21.75" x14ac:dyDescent="0.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</row>
    <row r="701" spans="1:14" ht="21.75" x14ac:dyDescent="0.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</row>
    <row r="702" spans="1:14" ht="21.75" x14ac:dyDescent="0.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</row>
    <row r="703" spans="1:14" ht="21.75" x14ac:dyDescent="0.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</row>
    <row r="704" spans="1:14" ht="21.75" x14ac:dyDescent="0.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</row>
    <row r="705" spans="1:14" ht="21.75" x14ac:dyDescent="0.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</row>
    <row r="706" spans="1:14" ht="21.75" x14ac:dyDescent="0.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</row>
    <row r="707" spans="1:14" ht="21.75" x14ac:dyDescent="0.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</row>
    <row r="708" spans="1:14" ht="21.75" x14ac:dyDescent="0.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</row>
    <row r="709" spans="1:14" ht="21.75" x14ac:dyDescent="0.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</row>
    <row r="710" spans="1:14" ht="21.75" x14ac:dyDescent="0.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</row>
    <row r="711" spans="1:14" ht="21.75" x14ac:dyDescent="0.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</row>
    <row r="712" spans="1:14" ht="21.75" x14ac:dyDescent="0.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</row>
    <row r="713" spans="1:14" ht="21.75" x14ac:dyDescent="0.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</row>
    <row r="714" spans="1:14" ht="21.75" x14ac:dyDescent="0.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</row>
    <row r="715" spans="1:14" ht="21.75" x14ac:dyDescent="0.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</row>
    <row r="716" spans="1:14" ht="21.75" x14ac:dyDescent="0.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</row>
    <row r="717" spans="1:14" ht="21.75" x14ac:dyDescent="0.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</row>
    <row r="718" spans="1:14" ht="21.75" x14ac:dyDescent="0.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</row>
    <row r="719" spans="1:14" ht="21.75" x14ac:dyDescent="0.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</row>
    <row r="720" spans="1:14" ht="21.75" x14ac:dyDescent="0.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</row>
    <row r="721" spans="1:14" ht="21.75" x14ac:dyDescent="0.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</row>
    <row r="722" spans="1:14" ht="21.75" x14ac:dyDescent="0.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</row>
    <row r="723" spans="1:14" ht="21.75" x14ac:dyDescent="0.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</row>
    <row r="724" spans="1:14" ht="21.75" x14ac:dyDescent="0.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</row>
    <row r="725" spans="1:14" ht="21.75" x14ac:dyDescent="0.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</row>
    <row r="726" spans="1:14" ht="21.75" x14ac:dyDescent="0.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</row>
    <row r="727" spans="1:14" ht="21.75" x14ac:dyDescent="0.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</row>
    <row r="728" spans="1:14" ht="21.75" x14ac:dyDescent="0.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</row>
    <row r="729" spans="1:14" ht="21.75" x14ac:dyDescent="0.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</row>
    <row r="730" spans="1:14" ht="21.75" x14ac:dyDescent="0.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</row>
    <row r="731" spans="1:14" ht="21.75" x14ac:dyDescent="0.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</row>
    <row r="732" spans="1:14" ht="21.75" x14ac:dyDescent="0.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</row>
    <row r="733" spans="1:14" ht="21.75" x14ac:dyDescent="0.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</row>
    <row r="734" spans="1:14" ht="21.75" x14ac:dyDescent="0.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</row>
    <row r="735" spans="1:14" ht="21.75" x14ac:dyDescent="0.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</row>
    <row r="736" spans="1:14" ht="21.75" x14ac:dyDescent="0.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</row>
    <row r="737" spans="1:14" ht="21.75" x14ac:dyDescent="0.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</row>
    <row r="738" spans="1:14" ht="21.75" x14ac:dyDescent="0.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</row>
    <row r="739" spans="1:14" ht="21.75" x14ac:dyDescent="0.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</row>
    <row r="740" spans="1:14" ht="21.75" x14ac:dyDescent="0.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</row>
    <row r="741" spans="1:14" ht="21.75" x14ac:dyDescent="0.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</row>
    <row r="742" spans="1:14" ht="21.75" x14ac:dyDescent="0.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</row>
    <row r="743" spans="1:14" ht="21.75" x14ac:dyDescent="0.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</row>
    <row r="744" spans="1:14" ht="21.75" x14ac:dyDescent="0.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</row>
    <row r="745" spans="1:14" ht="21.75" x14ac:dyDescent="0.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</row>
    <row r="746" spans="1:14" ht="21.75" x14ac:dyDescent="0.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</row>
    <row r="747" spans="1:14" ht="21.75" x14ac:dyDescent="0.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</row>
    <row r="748" spans="1:14" ht="21.75" x14ac:dyDescent="0.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</row>
    <row r="749" spans="1:14" ht="21.75" x14ac:dyDescent="0.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</row>
    <row r="750" spans="1:14" ht="21.75" x14ac:dyDescent="0.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</row>
    <row r="751" spans="1:14" ht="21.75" x14ac:dyDescent="0.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</row>
    <row r="752" spans="1:14" ht="21.75" x14ac:dyDescent="0.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</row>
    <row r="753" spans="1:14" ht="21.75" x14ac:dyDescent="0.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</row>
    <row r="754" spans="1:14" ht="21.75" x14ac:dyDescent="0.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</row>
    <row r="755" spans="1:14" ht="21.75" x14ac:dyDescent="0.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</row>
    <row r="756" spans="1:14" ht="21.75" x14ac:dyDescent="0.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</row>
    <row r="757" spans="1:14" ht="21.75" x14ac:dyDescent="0.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</row>
    <row r="758" spans="1:14" ht="21.75" x14ac:dyDescent="0.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</row>
    <row r="759" spans="1:14" ht="21.75" x14ac:dyDescent="0.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</row>
    <row r="760" spans="1:14" ht="21.75" x14ac:dyDescent="0.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</row>
    <row r="761" spans="1:14" ht="21.75" x14ac:dyDescent="0.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</row>
    <row r="762" spans="1:14" ht="21.75" x14ac:dyDescent="0.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</row>
    <row r="763" spans="1:14" ht="21.75" x14ac:dyDescent="0.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</row>
    <row r="764" spans="1:14" ht="21.75" x14ac:dyDescent="0.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</row>
    <row r="765" spans="1:14" ht="21.75" x14ac:dyDescent="0.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</row>
    <row r="766" spans="1:14" ht="21.75" x14ac:dyDescent="0.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</row>
    <row r="767" spans="1:14" ht="21.75" x14ac:dyDescent="0.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</row>
    <row r="768" spans="1:14" ht="21.75" x14ac:dyDescent="0.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</row>
    <row r="769" spans="1:14" ht="21.75" x14ac:dyDescent="0.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</row>
    <row r="770" spans="1:14" ht="21.75" x14ac:dyDescent="0.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</row>
    <row r="771" spans="1:14" ht="21.75" x14ac:dyDescent="0.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</row>
    <row r="772" spans="1:14" ht="21.75" x14ac:dyDescent="0.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</row>
    <row r="773" spans="1:14" ht="21.75" x14ac:dyDescent="0.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</row>
    <row r="774" spans="1:14" ht="21.75" x14ac:dyDescent="0.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</row>
    <row r="775" spans="1:14" ht="21.75" x14ac:dyDescent="0.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</row>
    <row r="776" spans="1:14" ht="21.75" x14ac:dyDescent="0.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</row>
    <row r="777" spans="1:14" ht="21.75" x14ac:dyDescent="0.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</row>
    <row r="778" spans="1:14" ht="21.75" x14ac:dyDescent="0.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</row>
    <row r="779" spans="1:14" ht="21.75" x14ac:dyDescent="0.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</row>
    <row r="780" spans="1:14" ht="21.75" x14ac:dyDescent="0.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</row>
    <row r="781" spans="1:14" ht="21.75" x14ac:dyDescent="0.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</row>
    <row r="782" spans="1:14" ht="21.75" x14ac:dyDescent="0.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</row>
    <row r="783" spans="1:14" ht="21.75" x14ac:dyDescent="0.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</row>
    <row r="784" spans="1:14" ht="21.75" x14ac:dyDescent="0.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</row>
    <row r="785" spans="1:14" ht="21.75" x14ac:dyDescent="0.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</row>
    <row r="786" spans="1:14" ht="21.75" x14ac:dyDescent="0.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</row>
    <row r="787" spans="1:14" ht="21.75" x14ac:dyDescent="0.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</row>
    <row r="788" spans="1:14" ht="21.75" x14ac:dyDescent="0.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</row>
    <row r="789" spans="1:14" ht="21.75" x14ac:dyDescent="0.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</row>
    <row r="790" spans="1:14" ht="21.75" x14ac:dyDescent="0.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</row>
    <row r="791" spans="1:14" ht="21.75" x14ac:dyDescent="0.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</row>
    <row r="792" spans="1:14" ht="21.75" x14ac:dyDescent="0.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</row>
    <row r="793" spans="1:14" ht="21.75" x14ac:dyDescent="0.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</row>
    <row r="794" spans="1:14" ht="21.75" x14ac:dyDescent="0.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</row>
    <row r="795" spans="1:14" ht="21.75" x14ac:dyDescent="0.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</row>
    <row r="796" spans="1:14" ht="21.75" x14ac:dyDescent="0.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</row>
    <row r="797" spans="1:14" ht="21.75" x14ac:dyDescent="0.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</row>
    <row r="798" spans="1:14" ht="21.75" x14ac:dyDescent="0.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</row>
    <row r="799" spans="1:14" ht="21.75" x14ac:dyDescent="0.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</row>
    <row r="800" spans="1:14" ht="21.75" x14ac:dyDescent="0.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</row>
    <row r="801" spans="1:14" ht="21.75" x14ac:dyDescent="0.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</row>
    <row r="802" spans="1:14" ht="21.75" x14ac:dyDescent="0.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</row>
    <row r="803" spans="1:14" ht="21.75" x14ac:dyDescent="0.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</row>
    <row r="804" spans="1:14" ht="21.75" x14ac:dyDescent="0.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</row>
    <row r="805" spans="1:14" ht="21.75" x14ac:dyDescent="0.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</row>
    <row r="806" spans="1:14" ht="21.75" x14ac:dyDescent="0.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</row>
    <row r="807" spans="1:14" ht="21.75" x14ac:dyDescent="0.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</row>
    <row r="808" spans="1:14" ht="21.75" x14ac:dyDescent="0.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</row>
    <row r="809" spans="1:14" ht="21.75" x14ac:dyDescent="0.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</row>
    <row r="810" spans="1:14" ht="21.75" x14ac:dyDescent="0.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</row>
    <row r="811" spans="1:14" ht="21.75" x14ac:dyDescent="0.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</row>
    <row r="812" spans="1:14" ht="21.75" x14ac:dyDescent="0.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</row>
    <row r="813" spans="1:14" ht="21.75" x14ac:dyDescent="0.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</row>
    <row r="814" spans="1:14" ht="21.75" x14ac:dyDescent="0.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</row>
    <row r="815" spans="1:14" ht="21.75" x14ac:dyDescent="0.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</row>
    <row r="816" spans="1:14" ht="21.75" x14ac:dyDescent="0.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</row>
    <row r="817" spans="1:14" ht="21.75" x14ac:dyDescent="0.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</row>
    <row r="818" spans="1:14" ht="21.75" x14ac:dyDescent="0.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</row>
    <row r="819" spans="1:14" ht="21.75" x14ac:dyDescent="0.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</row>
    <row r="820" spans="1:14" ht="21.75" x14ac:dyDescent="0.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</row>
    <row r="821" spans="1:14" ht="21.75" x14ac:dyDescent="0.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</row>
    <row r="822" spans="1:14" ht="21.75" x14ac:dyDescent="0.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</row>
    <row r="823" spans="1:14" ht="21.75" x14ac:dyDescent="0.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</row>
    <row r="824" spans="1:14" ht="21.75" x14ac:dyDescent="0.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</row>
    <row r="825" spans="1:14" ht="21.75" x14ac:dyDescent="0.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</row>
    <row r="826" spans="1:14" ht="21.75" x14ac:dyDescent="0.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</row>
    <row r="827" spans="1:14" ht="21.75" x14ac:dyDescent="0.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</row>
    <row r="828" spans="1:14" ht="21.75" x14ac:dyDescent="0.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</row>
    <row r="829" spans="1:14" ht="21.75" x14ac:dyDescent="0.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</row>
    <row r="830" spans="1:14" ht="21.75" x14ac:dyDescent="0.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</row>
    <row r="831" spans="1:14" ht="21.75" x14ac:dyDescent="0.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</row>
    <row r="832" spans="1:14" ht="21.75" x14ac:dyDescent="0.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</row>
    <row r="833" spans="1:14" ht="21.75" x14ac:dyDescent="0.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</row>
    <row r="834" spans="1:14" ht="21.75" x14ac:dyDescent="0.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</row>
    <row r="835" spans="1:14" ht="21.75" x14ac:dyDescent="0.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</row>
    <row r="836" spans="1:14" ht="21.75" x14ac:dyDescent="0.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</row>
    <row r="837" spans="1:14" ht="21.75" x14ac:dyDescent="0.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</row>
    <row r="838" spans="1:14" ht="21.75" x14ac:dyDescent="0.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</row>
    <row r="839" spans="1:14" ht="21.75" x14ac:dyDescent="0.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</row>
    <row r="840" spans="1:14" ht="21.75" x14ac:dyDescent="0.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</row>
    <row r="841" spans="1:14" ht="21.75" x14ac:dyDescent="0.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</row>
    <row r="842" spans="1:14" ht="21.75" x14ac:dyDescent="0.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</row>
    <row r="843" spans="1:14" ht="21.75" x14ac:dyDescent="0.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</row>
    <row r="844" spans="1:14" ht="21.75" x14ac:dyDescent="0.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</row>
    <row r="845" spans="1:14" ht="21.75" x14ac:dyDescent="0.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</row>
    <row r="846" spans="1:14" ht="21.75" x14ac:dyDescent="0.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</row>
    <row r="847" spans="1:14" ht="21.75" x14ac:dyDescent="0.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</row>
    <row r="848" spans="1:14" ht="21.75" x14ac:dyDescent="0.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</row>
    <row r="849" spans="1:14" ht="21.75" x14ac:dyDescent="0.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</row>
    <row r="850" spans="1:14" ht="21.75" x14ac:dyDescent="0.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</row>
    <row r="851" spans="1:14" ht="21.75" x14ac:dyDescent="0.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</row>
    <row r="852" spans="1:14" ht="21.75" x14ac:dyDescent="0.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</row>
    <row r="853" spans="1:14" ht="21.75" x14ac:dyDescent="0.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</row>
    <row r="854" spans="1:14" ht="21.75" x14ac:dyDescent="0.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</row>
    <row r="855" spans="1:14" ht="21.75" x14ac:dyDescent="0.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</row>
    <row r="856" spans="1:14" ht="21.75" x14ac:dyDescent="0.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</row>
    <row r="857" spans="1:14" ht="21.75" x14ac:dyDescent="0.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</row>
    <row r="858" spans="1:14" ht="21.75" x14ac:dyDescent="0.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</row>
    <row r="859" spans="1:14" ht="21.75" x14ac:dyDescent="0.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</row>
    <row r="860" spans="1:14" ht="21.75" x14ac:dyDescent="0.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</row>
    <row r="861" spans="1:14" ht="21.75" x14ac:dyDescent="0.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</row>
    <row r="862" spans="1:14" ht="21.75" x14ac:dyDescent="0.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</row>
    <row r="863" spans="1:14" ht="21.75" x14ac:dyDescent="0.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</row>
    <row r="864" spans="1:14" ht="21.75" x14ac:dyDescent="0.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</row>
    <row r="865" spans="1:14" ht="21.75" x14ac:dyDescent="0.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</row>
    <row r="866" spans="1:14" ht="21.75" x14ac:dyDescent="0.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</row>
    <row r="867" spans="1:14" ht="21.75" x14ac:dyDescent="0.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</row>
    <row r="868" spans="1:14" ht="21.75" x14ac:dyDescent="0.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</row>
    <row r="869" spans="1:14" ht="21.75" x14ac:dyDescent="0.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</row>
    <row r="870" spans="1:14" ht="21.75" x14ac:dyDescent="0.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</row>
    <row r="871" spans="1:14" ht="21.75" x14ac:dyDescent="0.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</row>
    <row r="872" spans="1:14" ht="21.75" x14ac:dyDescent="0.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</row>
    <row r="873" spans="1:14" ht="21.75" x14ac:dyDescent="0.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</row>
    <row r="874" spans="1:14" ht="21.75" x14ac:dyDescent="0.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</row>
    <row r="875" spans="1:14" ht="21.75" x14ac:dyDescent="0.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</row>
    <row r="876" spans="1:14" ht="21.75" x14ac:dyDescent="0.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</row>
    <row r="877" spans="1:14" ht="21.75" x14ac:dyDescent="0.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</row>
    <row r="878" spans="1:14" ht="21.75" x14ac:dyDescent="0.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</row>
    <row r="879" spans="1:14" ht="21.75" x14ac:dyDescent="0.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</row>
    <row r="880" spans="1:14" ht="21.75" x14ac:dyDescent="0.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</row>
    <row r="881" spans="1:14" ht="21.75" x14ac:dyDescent="0.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</row>
    <row r="882" spans="1:14" ht="21.75" x14ac:dyDescent="0.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</row>
    <row r="883" spans="1:14" ht="21.75" x14ac:dyDescent="0.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</row>
    <row r="884" spans="1:14" ht="21.75" x14ac:dyDescent="0.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</row>
    <row r="885" spans="1:14" ht="21.75" x14ac:dyDescent="0.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</row>
    <row r="886" spans="1:14" ht="21.75" x14ac:dyDescent="0.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</row>
    <row r="887" spans="1:14" ht="21.75" x14ac:dyDescent="0.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</row>
    <row r="888" spans="1:14" ht="21.75" x14ac:dyDescent="0.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</row>
    <row r="889" spans="1:14" ht="21.75" x14ac:dyDescent="0.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</row>
    <row r="890" spans="1:14" ht="21.75" x14ac:dyDescent="0.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</row>
    <row r="891" spans="1:14" ht="21.75" x14ac:dyDescent="0.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</row>
    <row r="892" spans="1:14" ht="21.75" x14ac:dyDescent="0.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</row>
    <row r="893" spans="1:14" ht="21.75" x14ac:dyDescent="0.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</row>
    <row r="894" spans="1:14" ht="21.75" x14ac:dyDescent="0.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</row>
    <row r="895" spans="1:14" ht="21.75" x14ac:dyDescent="0.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</row>
    <row r="896" spans="1:14" ht="21.75" x14ac:dyDescent="0.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</row>
    <row r="897" spans="1:14" ht="21.75" x14ac:dyDescent="0.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</row>
    <row r="898" spans="1:14" ht="21.75" x14ac:dyDescent="0.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</row>
    <row r="899" spans="1:14" ht="21.75" x14ac:dyDescent="0.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</row>
    <row r="900" spans="1:14" ht="21.75" x14ac:dyDescent="0.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</row>
    <row r="901" spans="1:14" ht="21.75" x14ac:dyDescent="0.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</row>
    <row r="902" spans="1:14" ht="21.75" x14ac:dyDescent="0.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</row>
    <row r="903" spans="1:14" ht="21.75" x14ac:dyDescent="0.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</row>
    <row r="904" spans="1:14" ht="21.75" x14ac:dyDescent="0.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</row>
    <row r="905" spans="1:14" ht="21.75" x14ac:dyDescent="0.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</row>
    <row r="906" spans="1:14" ht="21.75" x14ac:dyDescent="0.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</row>
    <row r="907" spans="1:14" ht="21.75" x14ac:dyDescent="0.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</row>
    <row r="908" spans="1:14" ht="21.75" x14ac:dyDescent="0.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</row>
    <row r="909" spans="1:14" ht="21.75" x14ac:dyDescent="0.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</row>
    <row r="910" spans="1:14" ht="21.75" x14ac:dyDescent="0.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</row>
    <row r="911" spans="1:14" ht="21.75" x14ac:dyDescent="0.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</row>
    <row r="912" spans="1:14" ht="21.75" x14ac:dyDescent="0.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</row>
    <row r="913" spans="1:14" ht="21.75" x14ac:dyDescent="0.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</row>
    <row r="914" spans="1:14" ht="21.75" x14ac:dyDescent="0.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</row>
    <row r="915" spans="1:14" ht="21.75" x14ac:dyDescent="0.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</row>
    <row r="916" spans="1:14" ht="21.75" x14ac:dyDescent="0.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</row>
    <row r="917" spans="1:14" ht="21.75" x14ac:dyDescent="0.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</row>
    <row r="918" spans="1:14" ht="21.75" x14ac:dyDescent="0.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</row>
    <row r="919" spans="1:14" ht="21.75" x14ac:dyDescent="0.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</row>
    <row r="920" spans="1:14" ht="21.75" x14ac:dyDescent="0.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</row>
    <row r="921" spans="1:14" ht="21.75" x14ac:dyDescent="0.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</row>
    <row r="922" spans="1:14" ht="21.75" x14ac:dyDescent="0.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</row>
    <row r="923" spans="1:14" ht="21.75" x14ac:dyDescent="0.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</row>
    <row r="924" spans="1:14" ht="21.75" x14ac:dyDescent="0.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</row>
    <row r="925" spans="1:14" ht="21.75" x14ac:dyDescent="0.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</row>
    <row r="926" spans="1:14" ht="21.75" x14ac:dyDescent="0.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</row>
    <row r="927" spans="1:14" ht="21.75" x14ac:dyDescent="0.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</row>
    <row r="928" spans="1:14" ht="21.75" x14ac:dyDescent="0.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</row>
    <row r="929" spans="1:14" ht="21.75" x14ac:dyDescent="0.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</row>
    <row r="930" spans="1:14" ht="21.75" x14ac:dyDescent="0.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</row>
    <row r="931" spans="1:14" ht="21.75" x14ac:dyDescent="0.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</row>
    <row r="932" spans="1:14" ht="21.75" x14ac:dyDescent="0.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</row>
    <row r="933" spans="1:14" ht="21.75" x14ac:dyDescent="0.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</row>
    <row r="934" spans="1:14" ht="21.75" x14ac:dyDescent="0.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</row>
    <row r="935" spans="1:14" ht="21.75" x14ac:dyDescent="0.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</row>
    <row r="936" spans="1:14" ht="21.75" x14ac:dyDescent="0.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</row>
    <row r="937" spans="1:14" ht="21.75" x14ac:dyDescent="0.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</row>
    <row r="938" spans="1:14" ht="21.75" x14ac:dyDescent="0.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</row>
    <row r="939" spans="1:14" ht="21.75" x14ac:dyDescent="0.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</row>
    <row r="940" spans="1:14" ht="21.75" x14ac:dyDescent="0.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</row>
    <row r="941" spans="1:14" ht="21.75" x14ac:dyDescent="0.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</row>
    <row r="942" spans="1:14" ht="21.75" x14ac:dyDescent="0.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</row>
    <row r="943" spans="1:14" ht="21.75" x14ac:dyDescent="0.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</row>
    <row r="944" spans="1:14" ht="21.75" x14ac:dyDescent="0.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</row>
    <row r="945" spans="1:14" ht="21.75" x14ac:dyDescent="0.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</row>
    <row r="946" spans="1:14" ht="21.75" x14ac:dyDescent="0.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</row>
    <row r="947" spans="1:14" ht="21.75" x14ac:dyDescent="0.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</row>
    <row r="948" spans="1:14" ht="21.75" x14ac:dyDescent="0.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</row>
    <row r="949" spans="1:14" ht="21.75" x14ac:dyDescent="0.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</row>
    <row r="950" spans="1:14" ht="21.75" x14ac:dyDescent="0.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</row>
    <row r="951" spans="1:14" ht="21.75" x14ac:dyDescent="0.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</row>
    <row r="952" spans="1:14" ht="21.75" x14ac:dyDescent="0.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</row>
    <row r="953" spans="1:14" ht="21.75" x14ac:dyDescent="0.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</row>
    <row r="954" spans="1:14" ht="21.75" x14ac:dyDescent="0.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</row>
    <row r="955" spans="1:14" ht="21.75" x14ac:dyDescent="0.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</row>
    <row r="956" spans="1:14" ht="21.75" x14ac:dyDescent="0.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</row>
    <row r="957" spans="1:14" ht="21.75" x14ac:dyDescent="0.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</row>
    <row r="958" spans="1:14" ht="21.75" x14ac:dyDescent="0.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</row>
    <row r="959" spans="1:14" ht="21.75" x14ac:dyDescent="0.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</row>
    <row r="960" spans="1:14" ht="21.75" x14ac:dyDescent="0.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</row>
    <row r="961" spans="1:14" ht="21.75" x14ac:dyDescent="0.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</row>
    <row r="962" spans="1:14" ht="21.75" x14ac:dyDescent="0.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</row>
    <row r="963" spans="1:14" ht="21.75" x14ac:dyDescent="0.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</row>
    <row r="964" spans="1:14" ht="21.75" x14ac:dyDescent="0.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</row>
    <row r="965" spans="1:14" ht="21.75" x14ac:dyDescent="0.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</row>
    <row r="966" spans="1:14" ht="21.75" x14ac:dyDescent="0.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</row>
    <row r="967" spans="1:14" ht="21.75" x14ac:dyDescent="0.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</row>
    <row r="968" spans="1:14" ht="21.75" x14ac:dyDescent="0.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</row>
    <row r="969" spans="1:14" ht="21.75" x14ac:dyDescent="0.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</row>
    <row r="970" spans="1:14" ht="21.75" x14ac:dyDescent="0.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</row>
    <row r="971" spans="1:14" ht="21.75" x14ac:dyDescent="0.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</row>
    <row r="972" spans="1:14" ht="21.75" x14ac:dyDescent="0.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</row>
    <row r="973" spans="1:14" ht="21.75" x14ac:dyDescent="0.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</row>
    <row r="974" spans="1:14" ht="21.75" x14ac:dyDescent="0.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</row>
    <row r="975" spans="1:14" ht="21.75" x14ac:dyDescent="0.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</row>
    <row r="976" spans="1:14" ht="21.75" x14ac:dyDescent="0.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</row>
    <row r="977" spans="1:14" ht="21.75" x14ac:dyDescent="0.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</row>
    <row r="978" spans="1:14" ht="21.75" x14ac:dyDescent="0.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</row>
    <row r="979" spans="1:14" ht="21.75" x14ac:dyDescent="0.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</row>
    <row r="980" spans="1:14" ht="21.75" x14ac:dyDescent="0.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</row>
    <row r="981" spans="1:14" ht="21.75" x14ac:dyDescent="0.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</row>
    <row r="982" spans="1:14" ht="21.75" x14ac:dyDescent="0.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</row>
    <row r="983" spans="1:14" ht="21.75" x14ac:dyDescent="0.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</row>
    <row r="984" spans="1:14" ht="21.75" x14ac:dyDescent="0.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</row>
    <row r="985" spans="1:14" ht="21.75" x14ac:dyDescent="0.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</row>
    <row r="986" spans="1:14" ht="21.75" x14ac:dyDescent="0.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</row>
    <row r="987" spans="1:14" ht="21.75" x14ac:dyDescent="0.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</row>
    <row r="988" spans="1:14" ht="21.75" x14ac:dyDescent="0.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</row>
    <row r="989" spans="1:14" ht="21.75" x14ac:dyDescent="0.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</row>
    <row r="990" spans="1:14" ht="21.75" x14ac:dyDescent="0.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</row>
    <row r="991" spans="1:14" ht="21.75" x14ac:dyDescent="0.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</row>
    <row r="992" spans="1:14" ht="21.75" x14ac:dyDescent="0.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</row>
    <row r="993" spans="1:14" ht="21.75" x14ac:dyDescent="0.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</row>
    <row r="994" spans="1:14" ht="21.75" x14ac:dyDescent="0.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</row>
    <row r="995" spans="1:14" ht="21.75" x14ac:dyDescent="0.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</row>
    <row r="996" spans="1:14" ht="21.75" x14ac:dyDescent="0.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</row>
    <row r="997" spans="1:14" ht="21.75" x14ac:dyDescent="0.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</row>
    <row r="998" spans="1:14" ht="21.75" x14ac:dyDescent="0.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</row>
    <row r="999" spans="1:14" ht="21.75" x14ac:dyDescent="0.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</row>
    <row r="1000" spans="1:14" ht="21.75" x14ac:dyDescent="0.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</row>
    <row r="1001" spans="1:14" ht="21.75" x14ac:dyDescent="0.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</row>
    <row r="1002" spans="1:14" ht="21.75" x14ac:dyDescent="0.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</row>
    <row r="1003" spans="1:14" ht="21.75" x14ac:dyDescent="0.5">
      <c r="A1003" s="8"/>
      <c r="B1003" s="8"/>
      <c r="C1003" s="8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</row>
    <row r="1004" spans="1:14" ht="21.75" x14ac:dyDescent="0.5">
      <c r="A1004" s="8"/>
      <c r="B1004" s="8"/>
      <c r="C1004" s="8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</row>
    <row r="1005" spans="1:14" ht="21.75" x14ac:dyDescent="0.5">
      <c r="A1005" s="8"/>
      <c r="B1005" s="8"/>
      <c r="C1005" s="8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</row>
    <row r="1006" spans="1:14" ht="21.75" x14ac:dyDescent="0.5">
      <c r="A1006" s="8"/>
      <c r="B1006" s="8"/>
      <c r="C1006" s="8"/>
      <c r="D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/>
    </row>
    <row r="1007" spans="1:14" ht="21.75" x14ac:dyDescent="0.5">
      <c r="A1007" s="8"/>
      <c r="B1007" s="8"/>
      <c r="C1007" s="8"/>
      <c r="D1007" s="8"/>
      <c r="E1007" s="8"/>
      <c r="F1007" s="8"/>
      <c r="G1007" s="8"/>
      <c r="H1007" s="8"/>
      <c r="I1007" s="8"/>
      <c r="J1007" s="8"/>
      <c r="K1007" s="8"/>
      <c r="L1007" s="8"/>
      <c r="M1007" s="8"/>
      <c r="N1007" s="8"/>
    </row>
    <row r="1008" spans="1:14" ht="21.75" x14ac:dyDescent="0.5">
      <c r="A1008" s="8"/>
      <c r="B1008" s="8"/>
      <c r="C1008" s="8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8"/>
    </row>
    <row r="1009" spans="1:14" ht="21.75" x14ac:dyDescent="0.5">
      <c r="A1009" s="8"/>
      <c r="B1009" s="8"/>
      <c r="C1009" s="8"/>
      <c r="D1009" s="8"/>
      <c r="E1009" s="8"/>
      <c r="F1009" s="8"/>
      <c r="G1009" s="8"/>
      <c r="H1009" s="8"/>
      <c r="I1009" s="8"/>
      <c r="J1009" s="8"/>
      <c r="K1009" s="8"/>
      <c r="L1009" s="8"/>
      <c r="M1009" s="8"/>
      <c r="N1009" s="8"/>
    </row>
    <row r="1010" spans="1:14" ht="21.75" x14ac:dyDescent="0.5">
      <c r="A1010" s="8"/>
      <c r="B1010" s="8"/>
      <c r="C1010" s="8"/>
      <c r="D1010" s="8"/>
      <c r="E1010" s="8"/>
      <c r="F1010" s="8"/>
      <c r="G1010" s="8"/>
      <c r="H1010" s="8"/>
      <c r="I1010" s="8"/>
      <c r="J1010" s="8"/>
      <c r="K1010" s="8"/>
      <c r="L1010" s="8"/>
      <c r="M1010" s="8"/>
      <c r="N1010" s="8"/>
    </row>
    <row r="1011" spans="1:14" ht="21.75" x14ac:dyDescent="0.5">
      <c r="A1011" s="8"/>
      <c r="B1011" s="8"/>
      <c r="C1011" s="8"/>
      <c r="D1011" s="8"/>
      <c r="E1011" s="8"/>
      <c r="F1011" s="8"/>
      <c r="G1011" s="8"/>
      <c r="H1011" s="8"/>
      <c r="I1011" s="8"/>
      <c r="J1011" s="8"/>
      <c r="K1011" s="8"/>
      <c r="L1011" s="8"/>
      <c r="M1011" s="8"/>
      <c r="N1011" s="8"/>
    </row>
    <row r="1012" spans="1:14" ht="21.75" x14ac:dyDescent="0.5">
      <c r="A1012" s="8"/>
      <c r="B1012" s="8"/>
      <c r="C1012" s="8"/>
      <c r="D1012" s="8"/>
      <c r="E1012" s="8"/>
      <c r="F1012" s="8"/>
      <c r="G1012" s="8"/>
      <c r="H1012" s="8"/>
      <c r="I1012" s="8"/>
      <c r="J1012" s="8"/>
      <c r="K1012" s="8"/>
      <c r="L1012" s="8"/>
      <c r="M1012" s="8"/>
      <c r="N1012" s="8"/>
    </row>
    <row r="1013" spans="1:14" ht="21.75" x14ac:dyDescent="0.5">
      <c r="A1013" s="8"/>
      <c r="B1013" s="8"/>
      <c r="C1013" s="8"/>
      <c r="D1013" s="8"/>
      <c r="E1013" s="8"/>
      <c r="F1013" s="8"/>
      <c r="G1013" s="8"/>
      <c r="H1013" s="8"/>
      <c r="I1013" s="8"/>
      <c r="J1013" s="8"/>
      <c r="K1013" s="8"/>
      <c r="L1013" s="8"/>
      <c r="M1013" s="8"/>
      <c r="N1013" s="8"/>
    </row>
    <row r="1014" spans="1:14" ht="21.75" x14ac:dyDescent="0.5">
      <c r="A1014" s="8"/>
      <c r="B1014" s="8"/>
      <c r="C1014" s="8"/>
      <c r="D1014" s="8"/>
      <c r="E1014" s="8"/>
      <c r="F1014" s="8"/>
      <c r="G1014" s="8"/>
      <c r="H1014" s="8"/>
      <c r="I1014" s="8"/>
      <c r="J1014" s="8"/>
      <c r="K1014" s="8"/>
      <c r="L1014" s="8"/>
      <c r="M1014" s="8"/>
      <c r="N1014" s="8"/>
    </row>
    <row r="1015" spans="1:14" ht="21.75" x14ac:dyDescent="0.5">
      <c r="A1015" s="8"/>
      <c r="B1015" s="8"/>
      <c r="C1015" s="8"/>
      <c r="D1015" s="8"/>
      <c r="E1015" s="8"/>
      <c r="F1015" s="8"/>
      <c r="G1015" s="8"/>
      <c r="H1015" s="8"/>
      <c r="I1015" s="8"/>
      <c r="J1015" s="8"/>
      <c r="K1015" s="8"/>
      <c r="L1015" s="8"/>
      <c r="M1015" s="8"/>
      <c r="N1015" s="8"/>
    </row>
    <row r="1016" spans="1:14" ht="21.75" x14ac:dyDescent="0.5">
      <c r="A1016" s="8"/>
      <c r="B1016" s="8"/>
      <c r="C1016" s="8"/>
      <c r="D1016" s="8"/>
      <c r="E1016" s="8"/>
      <c r="F1016" s="8"/>
      <c r="G1016" s="8"/>
      <c r="H1016" s="8"/>
      <c r="I1016" s="8"/>
      <c r="J1016" s="8"/>
      <c r="K1016" s="8"/>
      <c r="L1016" s="8"/>
      <c r="M1016" s="8"/>
      <c r="N1016" s="8"/>
    </row>
    <row r="1017" spans="1:14" ht="21.75" x14ac:dyDescent="0.5">
      <c r="A1017" s="8"/>
      <c r="B1017" s="8"/>
      <c r="C1017" s="8"/>
      <c r="D1017" s="8"/>
      <c r="E1017" s="8"/>
      <c r="F1017" s="8"/>
      <c r="G1017" s="8"/>
      <c r="H1017" s="8"/>
      <c r="I1017" s="8"/>
      <c r="J1017" s="8"/>
      <c r="K1017" s="8"/>
      <c r="L1017" s="8"/>
      <c r="M1017" s="8"/>
      <c r="N1017" s="8"/>
    </row>
    <row r="1018" spans="1:14" ht="21.75" x14ac:dyDescent="0.5">
      <c r="A1018" s="8"/>
      <c r="B1018" s="8"/>
      <c r="C1018" s="8"/>
      <c r="D1018" s="8"/>
      <c r="E1018" s="8"/>
      <c r="F1018" s="8"/>
      <c r="G1018" s="8"/>
      <c r="H1018" s="8"/>
      <c r="I1018" s="8"/>
      <c r="J1018" s="8"/>
      <c r="K1018" s="8"/>
      <c r="L1018" s="8"/>
      <c r="M1018" s="8"/>
      <c r="N1018" s="8"/>
    </row>
    <row r="1019" spans="1:14" ht="21.75" x14ac:dyDescent="0.5">
      <c r="A1019" s="8"/>
      <c r="B1019" s="8"/>
      <c r="C1019" s="8"/>
      <c r="D1019" s="8"/>
      <c r="E1019" s="8"/>
      <c r="F1019" s="8"/>
      <c r="G1019" s="8"/>
      <c r="H1019" s="8"/>
      <c r="I1019" s="8"/>
      <c r="J1019" s="8"/>
      <c r="K1019" s="8"/>
      <c r="L1019" s="8"/>
      <c r="M1019" s="8"/>
      <c r="N1019" s="8"/>
    </row>
    <row r="1020" spans="1:14" ht="21.75" x14ac:dyDescent="0.5">
      <c r="A1020" s="8"/>
      <c r="B1020" s="8"/>
      <c r="C1020" s="8"/>
      <c r="D1020" s="8"/>
      <c r="E1020" s="8"/>
      <c r="F1020" s="8"/>
      <c r="G1020" s="8"/>
      <c r="H1020" s="8"/>
      <c r="I1020" s="8"/>
      <c r="J1020" s="8"/>
      <c r="K1020" s="8"/>
      <c r="L1020" s="8"/>
      <c r="M1020" s="8"/>
      <c r="N1020" s="8"/>
    </row>
    <row r="1021" spans="1:14" ht="21.75" x14ac:dyDescent="0.5">
      <c r="A1021" s="8"/>
      <c r="B1021" s="8"/>
      <c r="C1021" s="8"/>
      <c r="D1021" s="8"/>
      <c r="E1021" s="8"/>
      <c r="F1021" s="8"/>
      <c r="G1021" s="8"/>
      <c r="H1021" s="8"/>
      <c r="I1021" s="8"/>
      <c r="J1021" s="8"/>
      <c r="K1021" s="8"/>
      <c r="L1021" s="8"/>
      <c r="M1021" s="8"/>
      <c r="N1021" s="8"/>
    </row>
    <row r="1022" spans="1:14" ht="21.75" x14ac:dyDescent="0.5">
      <c r="A1022" s="8"/>
      <c r="B1022" s="8"/>
      <c r="C1022" s="8"/>
      <c r="D1022" s="8"/>
      <c r="E1022" s="8"/>
      <c r="F1022" s="8"/>
      <c r="G1022" s="8"/>
      <c r="H1022" s="8"/>
      <c r="I1022" s="8"/>
      <c r="J1022" s="8"/>
      <c r="K1022" s="8"/>
      <c r="L1022" s="8"/>
      <c r="M1022" s="8"/>
      <c r="N1022" s="8"/>
    </row>
    <row r="1023" spans="1:14" ht="21.75" x14ac:dyDescent="0.5">
      <c r="A1023" s="8"/>
      <c r="B1023" s="8"/>
      <c r="C1023" s="8"/>
      <c r="D1023" s="8"/>
      <c r="E1023" s="8"/>
      <c r="F1023" s="8"/>
      <c r="G1023" s="8"/>
      <c r="H1023" s="8"/>
      <c r="I1023" s="8"/>
      <c r="J1023" s="8"/>
      <c r="K1023" s="8"/>
      <c r="L1023" s="8"/>
      <c r="M1023" s="8"/>
      <c r="N1023" s="8"/>
    </row>
    <row r="1024" spans="1:14" ht="21.75" x14ac:dyDescent="0.5">
      <c r="A1024" s="8"/>
      <c r="B1024" s="8"/>
      <c r="C1024" s="8"/>
      <c r="D1024" s="8"/>
      <c r="E1024" s="8"/>
      <c r="F1024" s="8"/>
      <c r="G1024" s="8"/>
      <c r="H1024" s="8"/>
      <c r="I1024" s="8"/>
      <c r="J1024" s="8"/>
      <c r="K1024" s="8"/>
      <c r="L1024" s="8"/>
      <c r="M1024" s="8"/>
      <c r="N1024" s="8"/>
    </row>
    <row r="1025" spans="1:14" ht="21.75" x14ac:dyDescent="0.5">
      <c r="A1025" s="8"/>
      <c r="B1025" s="8"/>
      <c r="C1025" s="8"/>
      <c r="D1025" s="8"/>
      <c r="E1025" s="8"/>
      <c r="F1025" s="8"/>
      <c r="G1025" s="8"/>
      <c r="H1025" s="8"/>
      <c r="I1025" s="8"/>
      <c r="J1025" s="8"/>
      <c r="K1025" s="8"/>
      <c r="L1025" s="8"/>
      <c r="M1025" s="8"/>
      <c r="N1025" s="8"/>
    </row>
    <row r="1026" spans="1:14" ht="21.75" x14ac:dyDescent="0.5">
      <c r="A1026" s="8"/>
      <c r="B1026" s="8"/>
      <c r="C1026" s="8"/>
      <c r="D1026" s="8"/>
      <c r="E1026" s="8"/>
      <c r="F1026" s="8"/>
      <c r="G1026" s="8"/>
      <c r="H1026" s="8"/>
      <c r="I1026" s="8"/>
      <c r="J1026" s="8"/>
      <c r="K1026" s="8"/>
      <c r="L1026" s="8"/>
      <c r="M1026" s="8"/>
      <c r="N1026" s="8"/>
    </row>
    <row r="1027" spans="1:14" ht="21.75" x14ac:dyDescent="0.5">
      <c r="J1027" s="8"/>
      <c r="K1027" s="8"/>
      <c r="L1027" s="8"/>
      <c r="M1027" s="8"/>
      <c r="N1027" s="8"/>
    </row>
    <row r="1028" spans="1:14" ht="21.75" x14ac:dyDescent="0.5">
      <c r="J1028" s="8"/>
      <c r="K1028" s="8"/>
      <c r="L1028" s="8"/>
      <c r="M1028" s="8"/>
      <c r="N1028" s="8"/>
    </row>
    <row r="1029" spans="1:14" ht="21.75" x14ac:dyDescent="0.5">
      <c r="J1029" s="8"/>
      <c r="K1029" s="8"/>
      <c r="L1029" s="8"/>
      <c r="M1029" s="8"/>
      <c r="N1029" s="8"/>
    </row>
    <row r="1030" spans="1:14" ht="21.75" x14ac:dyDescent="0.5">
      <c r="J1030" s="8"/>
      <c r="K1030" s="8"/>
      <c r="L1030" s="8"/>
      <c r="M1030" s="8"/>
      <c r="N1030" s="8"/>
    </row>
    <row r="1031" spans="1:14" ht="21.75" x14ac:dyDescent="0.5">
      <c r="J1031" s="8"/>
      <c r="K1031" s="8"/>
      <c r="L1031" s="8"/>
      <c r="M1031" s="8"/>
      <c r="N1031" s="8"/>
    </row>
    <row r="1032" spans="1:14" ht="21.75" x14ac:dyDescent="0.5">
      <c r="J1032" s="8"/>
      <c r="K1032" s="8"/>
      <c r="L1032" s="8"/>
      <c r="M1032" s="8"/>
      <c r="N1032" s="8"/>
    </row>
    <row r="1033" spans="1:14" ht="21.75" x14ac:dyDescent="0.5">
      <c r="J1033" s="8"/>
      <c r="K1033" s="8"/>
      <c r="L1033" s="8"/>
      <c r="M1033" s="8"/>
      <c r="N1033" s="8"/>
    </row>
    <row r="1034" spans="1:14" ht="21.75" x14ac:dyDescent="0.5">
      <c r="J1034" s="8"/>
      <c r="K1034" s="8"/>
      <c r="L1034" s="8"/>
      <c r="M1034" s="8"/>
      <c r="N1034" s="8"/>
    </row>
    <row r="1035" spans="1:14" ht="21.75" x14ac:dyDescent="0.5">
      <c r="J1035" s="8"/>
      <c r="K1035" s="8"/>
      <c r="L1035" s="8"/>
      <c r="M1035" s="8"/>
      <c r="N1035" s="8"/>
    </row>
    <row r="1036" spans="1:14" ht="21.75" x14ac:dyDescent="0.5">
      <c r="J1036" s="8"/>
      <c r="K1036" s="8"/>
      <c r="L1036" s="8"/>
      <c r="M1036" s="8"/>
      <c r="N1036" s="8"/>
    </row>
    <row r="1037" spans="1:14" ht="21.75" x14ac:dyDescent="0.5">
      <c r="J1037" s="8"/>
      <c r="K1037" s="8"/>
      <c r="L1037" s="8"/>
      <c r="M1037" s="8"/>
      <c r="N1037" s="8"/>
    </row>
    <row r="1038" spans="1:14" ht="21.75" x14ac:dyDescent="0.5">
      <c r="J1038" s="8"/>
      <c r="K1038" s="8"/>
      <c r="L1038" s="8"/>
      <c r="M1038" s="8"/>
      <c r="N1038" s="8"/>
    </row>
    <row r="1039" spans="1:14" ht="21.75" x14ac:dyDescent="0.5">
      <c r="J1039" s="8"/>
      <c r="K1039" s="8"/>
      <c r="L1039" s="8"/>
      <c r="M1039" s="8"/>
      <c r="N1039" s="8"/>
    </row>
    <row r="1040" spans="1:14" ht="21.75" x14ac:dyDescent="0.5">
      <c r="J1040" s="8"/>
      <c r="K1040" s="8"/>
      <c r="L1040" s="8"/>
      <c r="M1040" s="8"/>
      <c r="N1040" s="8"/>
    </row>
    <row r="1041" spans="10:14" ht="21.75" x14ac:dyDescent="0.5">
      <c r="J1041" s="8"/>
      <c r="K1041" s="8"/>
      <c r="L1041" s="8"/>
      <c r="M1041" s="8"/>
      <c r="N1041" s="8"/>
    </row>
    <row r="1042" spans="10:14" ht="21.75" x14ac:dyDescent="0.5">
      <c r="J1042" s="8"/>
      <c r="K1042" s="8"/>
      <c r="L1042" s="8"/>
      <c r="M1042" s="8"/>
      <c r="N1042" s="8"/>
    </row>
    <row r="1043" spans="10:14" ht="21.75" x14ac:dyDescent="0.5">
      <c r="J1043" s="8"/>
      <c r="K1043" s="8"/>
      <c r="L1043" s="8"/>
      <c r="M1043" s="8"/>
      <c r="N1043" s="8"/>
    </row>
    <row r="1044" spans="10:14" ht="21.75" x14ac:dyDescent="0.5">
      <c r="J1044" s="8"/>
      <c r="K1044" s="8"/>
      <c r="L1044" s="8"/>
      <c r="M1044" s="8"/>
      <c r="N1044" s="8"/>
    </row>
    <row r="1045" spans="10:14" ht="21.75" x14ac:dyDescent="0.5">
      <c r="J1045" s="8"/>
      <c r="K1045" s="8"/>
      <c r="L1045" s="8"/>
      <c r="M1045" s="8"/>
      <c r="N1045" s="8"/>
    </row>
    <row r="1046" spans="10:14" ht="21.75" x14ac:dyDescent="0.5">
      <c r="J1046" s="8"/>
      <c r="K1046" s="8"/>
      <c r="L1046" s="8"/>
      <c r="M1046" s="8"/>
      <c r="N1046" s="8"/>
    </row>
    <row r="1047" spans="10:14" ht="21.75" x14ac:dyDescent="0.5">
      <c r="J1047" s="8"/>
      <c r="K1047" s="8"/>
      <c r="L1047" s="8"/>
      <c r="M1047" s="8"/>
      <c r="N1047" s="8"/>
    </row>
    <row r="1048" spans="10:14" ht="21.75" x14ac:dyDescent="0.5">
      <c r="J1048" s="8"/>
      <c r="K1048" s="8"/>
      <c r="L1048" s="8"/>
      <c r="M1048" s="8"/>
      <c r="N1048" s="8"/>
    </row>
    <row r="1049" spans="10:14" ht="21.75" x14ac:dyDescent="0.5">
      <c r="J1049" s="8"/>
      <c r="K1049" s="8"/>
      <c r="L1049" s="8"/>
      <c r="M1049" s="8"/>
      <c r="N1049" s="8"/>
    </row>
    <row r="1050" spans="10:14" ht="21.75" x14ac:dyDescent="0.5">
      <c r="J1050" s="8"/>
      <c r="K1050" s="8"/>
      <c r="L1050" s="8"/>
      <c r="M1050" s="8"/>
      <c r="N1050" s="8"/>
    </row>
    <row r="1051" spans="10:14" ht="21.75" x14ac:dyDescent="0.5">
      <c r="J1051" s="8"/>
      <c r="K1051" s="8"/>
      <c r="L1051" s="8"/>
      <c r="M1051" s="8"/>
      <c r="N1051" s="8"/>
    </row>
    <row r="1052" spans="10:14" ht="21.75" x14ac:dyDescent="0.5">
      <c r="J1052" s="8"/>
      <c r="K1052" s="8"/>
      <c r="L1052" s="8"/>
      <c r="M1052" s="8"/>
      <c r="N1052" s="8"/>
    </row>
    <row r="1053" spans="10:14" ht="21.75" x14ac:dyDescent="0.5">
      <c r="J1053" s="8"/>
      <c r="K1053" s="8"/>
      <c r="L1053" s="8"/>
      <c r="M1053" s="8"/>
      <c r="N1053" s="8"/>
    </row>
    <row r="1054" spans="10:14" ht="21.75" x14ac:dyDescent="0.5">
      <c r="J1054" s="8"/>
      <c r="K1054" s="8"/>
      <c r="L1054" s="8"/>
      <c r="M1054" s="8"/>
      <c r="N1054" s="8"/>
    </row>
    <row r="1055" spans="10:14" ht="21.75" x14ac:dyDescent="0.5">
      <c r="J1055" s="8"/>
      <c r="K1055" s="8"/>
      <c r="L1055" s="8"/>
      <c r="M1055" s="8"/>
      <c r="N1055" s="8"/>
    </row>
    <row r="1056" spans="10:14" ht="21.75" x14ac:dyDescent="0.5">
      <c r="J1056" s="8"/>
      <c r="K1056" s="8"/>
      <c r="L1056" s="8"/>
      <c r="M1056" s="8"/>
      <c r="N1056" s="8"/>
    </row>
    <row r="1057" spans="10:14" ht="21.75" x14ac:dyDescent="0.5">
      <c r="J1057" s="8"/>
      <c r="K1057" s="8"/>
      <c r="L1057" s="8"/>
      <c r="M1057" s="8"/>
      <c r="N1057" s="8"/>
    </row>
    <row r="1058" spans="10:14" ht="21.75" x14ac:dyDescent="0.5">
      <c r="J1058" s="8"/>
      <c r="K1058" s="8"/>
      <c r="L1058" s="8"/>
      <c r="M1058" s="8"/>
      <c r="N1058" s="8"/>
    </row>
    <row r="1059" spans="10:14" ht="21.75" x14ac:dyDescent="0.5">
      <c r="J1059" s="8"/>
      <c r="K1059" s="8"/>
      <c r="L1059" s="8"/>
      <c r="M1059" s="8"/>
      <c r="N1059" s="8"/>
    </row>
    <row r="1060" spans="10:14" ht="21.75" x14ac:dyDescent="0.5">
      <c r="J1060" s="8"/>
      <c r="K1060" s="8"/>
      <c r="L1060" s="8"/>
      <c r="M1060" s="8"/>
      <c r="N1060" s="8"/>
    </row>
    <row r="1061" spans="10:14" ht="21.75" x14ac:dyDescent="0.5">
      <c r="J1061" s="8"/>
      <c r="K1061" s="8"/>
      <c r="L1061" s="8"/>
      <c r="M1061" s="8"/>
      <c r="N1061" s="8"/>
    </row>
    <row r="1062" spans="10:14" ht="21.75" x14ac:dyDescent="0.5">
      <c r="J1062" s="8"/>
      <c r="K1062" s="8"/>
      <c r="L1062" s="8"/>
      <c r="M1062" s="8"/>
      <c r="N1062" s="8"/>
    </row>
    <row r="1063" spans="10:14" ht="21.75" x14ac:dyDescent="0.5">
      <c r="J1063" s="8"/>
      <c r="K1063" s="8"/>
      <c r="L1063" s="8"/>
      <c r="M1063" s="8"/>
      <c r="N1063" s="8"/>
    </row>
    <row r="1064" spans="10:14" ht="21.75" x14ac:dyDescent="0.5">
      <c r="J1064" s="8"/>
      <c r="K1064" s="8"/>
      <c r="L1064" s="8"/>
      <c r="M1064" s="8"/>
      <c r="N1064" s="8"/>
    </row>
    <row r="1065" spans="10:14" ht="21.75" x14ac:dyDescent="0.5">
      <c r="J1065" s="8"/>
      <c r="K1065" s="8"/>
      <c r="L1065" s="8"/>
      <c r="M1065" s="8"/>
      <c r="N1065" s="8"/>
    </row>
    <row r="1066" spans="10:14" ht="21.75" x14ac:dyDescent="0.5">
      <c r="J1066" s="8"/>
      <c r="K1066" s="8"/>
      <c r="L1066" s="8"/>
      <c r="M1066" s="8"/>
      <c r="N1066" s="8"/>
    </row>
    <row r="1067" spans="10:14" ht="21.75" x14ac:dyDescent="0.5">
      <c r="J1067" s="8"/>
      <c r="K1067" s="8"/>
      <c r="L1067" s="8"/>
      <c r="M1067" s="8"/>
      <c r="N1067" s="8"/>
    </row>
    <row r="1068" spans="10:14" ht="21.75" x14ac:dyDescent="0.5">
      <c r="J1068" s="8"/>
      <c r="K1068" s="8"/>
      <c r="L1068" s="8"/>
      <c r="M1068" s="8"/>
      <c r="N1068" s="8"/>
    </row>
    <row r="1069" spans="10:14" ht="21.75" x14ac:dyDescent="0.5">
      <c r="J1069" s="8"/>
      <c r="K1069" s="8"/>
      <c r="L1069" s="8"/>
      <c r="M1069" s="8"/>
      <c r="N1069" s="8"/>
    </row>
    <row r="1070" spans="10:14" ht="21.75" x14ac:dyDescent="0.5">
      <c r="J1070" s="8"/>
      <c r="K1070" s="8"/>
      <c r="L1070" s="8"/>
      <c r="M1070" s="8"/>
      <c r="N1070" s="8"/>
    </row>
    <row r="1071" spans="10:14" ht="21.75" x14ac:dyDescent="0.5">
      <c r="J1071" s="8"/>
      <c r="K1071" s="8"/>
      <c r="L1071" s="8"/>
      <c r="M1071" s="8"/>
      <c r="N1071" s="8"/>
    </row>
    <row r="1072" spans="10:14" ht="21.75" x14ac:dyDescent="0.5">
      <c r="J1072" s="8"/>
      <c r="K1072" s="8"/>
      <c r="L1072" s="8"/>
      <c r="M1072" s="8"/>
      <c r="N1072" s="8"/>
    </row>
    <row r="1073" spans="10:14" ht="21.75" x14ac:dyDescent="0.5">
      <c r="J1073" s="8"/>
      <c r="K1073" s="8"/>
      <c r="L1073" s="8"/>
      <c r="M1073" s="8"/>
      <c r="N1073" s="8"/>
    </row>
    <row r="1074" spans="10:14" ht="21.75" x14ac:dyDescent="0.5">
      <c r="J1074" s="8"/>
      <c r="K1074" s="8"/>
      <c r="L1074" s="8"/>
      <c r="M1074" s="8"/>
      <c r="N1074" s="8"/>
    </row>
    <row r="1075" spans="10:14" ht="21.75" x14ac:dyDescent="0.5">
      <c r="J1075" s="8"/>
      <c r="K1075" s="8"/>
      <c r="L1075" s="8"/>
      <c r="M1075" s="8"/>
      <c r="N1075" s="8"/>
    </row>
    <row r="1076" spans="10:14" ht="21.75" x14ac:dyDescent="0.5">
      <c r="J1076" s="8"/>
      <c r="K1076" s="8"/>
      <c r="L1076" s="8"/>
      <c r="M1076" s="8"/>
      <c r="N1076" s="8"/>
    </row>
    <row r="1077" spans="10:14" ht="21.75" x14ac:dyDescent="0.5">
      <c r="J1077" s="8"/>
      <c r="K1077" s="8"/>
      <c r="L1077" s="8"/>
      <c r="M1077" s="8"/>
      <c r="N1077" s="8"/>
    </row>
    <row r="1078" spans="10:14" ht="21.75" x14ac:dyDescent="0.5">
      <c r="J1078" s="8"/>
      <c r="K1078" s="8"/>
      <c r="L1078" s="8"/>
      <c r="M1078" s="8"/>
      <c r="N1078" s="8"/>
    </row>
    <row r="1079" spans="10:14" ht="21.75" x14ac:dyDescent="0.5">
      <c r="J1079" s="8"/>
      <c r="K1079" s="8"/>
      <c r="L1079" s="8"/>
      <c r="M1079" s="8"/>
      <c r="N1079" s="8"/>
    </row>
    <row r="1080" spans="10:14" ht="21.75" x14ac:dyDescent="0.5">
      <c r="J1080" s="8"/>
      <c r="K1080" s="8"/>
      <c r="L1080" s="8"/>
      <c r="M1080" s="8"/>
      <c r="N1080" s="8"/>
    </row>
    <row r="1081" spans="10:14" ht="21.75" x14ac:dyDescent="0.5">
      <c r="J1081" s="8"/>
      <c r="K1081" s="8"/>
      <c r="L1081" s="8"/>
      <c r="M1081" s="8"/>
      <c r="N1081" s="8"/>
    </row>
    <row r="1082" spans="10:14" ht="21.75" x14ac:dyDescent="0.5">
      <c r="J1082" s="8"/>
      <c r="K1082" s="8"/>
      <c r="L1082" s="8"/>
      <c r="M1082" s="8"/>
      <c r="N1082" s="8"/>
    </row>
    <row r="1083" spans="10:14" ht="21.75" x14ac:dyDescent="0.5">
      <c r="J1083" s="8"/>
      <c r="K1083" s="8"/>
      <c r="L1083" s="8"/>
      <c r="M1083" s="8"/>
      <c r="N1083" s="8"/>
    </row>
    <row r="1084" spans="10:14" ht="21.75" x14ac:dyDescent="0.5">
      <c r="J1084" s="8"/>
      <c r="K1084" s="8"/>
      <c r="L1084" s="8"/>
      <c r="M1084" s="8"/>
      <c r="N1084" s="8"/>
    </row>
    <row r="1085" spans="10:14" ht="21.75" x14ac:dyDescent="0.5">
      <c r="J1085" s="8"/>
      <c r="K1085" s="8"/>
      <c r="L1085" s="8"/>
      <c r="M1085" s="8"/>
      <c r="N1085" s="8"/>
    </row>
    <row r="1086" spans="10:14" ht="21.75" x14ac:dyDescent="0.5">
      <c r="J1086" s="8"/>
      <c r="K1086" s="8"/>
      <c r="L1086" s="8"/>
      <c r="M1086" s="8"/>
      <c r="N1086" s="8"/>
    </row>
    <row r="1087" spans="10:14" ht="21.75" x14ac:dyDescent="0.5">
      <c r="J1087" s="8"/>
      <c r="K1087" s="8"/>
      <c r="L1087" s="8"/>
      <c r="M1087" s="8"/>
      <c r="N1087" s="8"/>
    </row>
    <row r="1088" spans="10:14" ht="21.75" x14ac:dyDescent="0.5">
      <c r="J1088" s="8"/>
      <c r="K1088" s="8"/>
      <c r="L1088" s="8"/>
      <c r="M1088" s="8"/>
      <c r="N1088" s="8"/>
    </row>
    <row r="1089" spans="10:14" ht="21.75" x14ac:dyDescent="0.5">
      <c r="J1089" s="8"/>
      <c r="K1089" s="8"/>
      <c r="L1089" s="8"/>
      <c r="M1089" s="8"/>
      <c r="N1089" s="8"/>
    </row>
    <row r="1090" spans="10:14" ht="21.75" x14ac:dyDescent="0.5">
      <c r="J1090" s="8"/>
      <c r="K1090" s="8"/>
      <c r="L1090" s="8"/>
      <c r="M1090" s="8"/>
      <c r="N1090" s="8"/>
    </row>
    <row r="1091" spans="10:14" ht="21.75" x14ac:dyDescent="0.5">
      <c r="J1091" s="8"/>
      <c r="K1091" s="8"/>
      <c r="L1091" s="8"/>
      <c r="M1091" s="8"/>
      <c r="N1091" s="8"/>
    </row>
    <row r="1092" spans="10:14" ht="21.75" x14ac:dyDescent="0.5">
      <c r="J1092" s="8"/>
      <c r="K1092" s="8"/>
      <c r="L1092" s="8"/>
      <c r="M1092" s="8"/>
      <c r="N1092" s="8"/>
    </row>
    <row r="1093" spans="10:14" ht="21.75" x14ac:dyDescent="0.5">
      <c r="J1093" s="8"/>
      <c r="K1093" s="8"/>
      <c r="L1093" s="8"/>
      <c r="M1093" s="8"/>
      <c r="N1093" s="8"/>
    </row>
    <row r="1094" spans="10:14" ht="21.75" x14ac:dyDescent="0.5">
      <c r="J1094" s="8"/>
      <c r="K1094" s="8"/>
      <c r="L1094" s="8"/>
      <c r="M1094" s="8"/>
      <c r="N1094" s="8"/>
    </row>
    <row r="1095" spans="10:14" ht="21.75" x14ac:dyDescent="0.5">
      <c r="J1095" s="8"/>
      <c r="K1095" s="8"/>
      <c r="L1095" s="8"/>
      <c r="M1095" s="8"/>
      <c r="N1095" s="8"/>
    </row>
    <row r="1096" spans="10:14" ht="21.75" x14ac:dyDescent="0.5">
      <c r="J1096" s="8"/>
      <c r="K1096" s="8"/>
      <c r="L1096" s="8"/>
      <c r="M1096" s="8"/>
      <c r="N1096" s="8"/>
    </row>
    <row r="1097" spans="10:14" ht="21.75" x14ac:dyDescent="0.5">
      <c r="J1097" s="8"/>
      <c r="K1097" s="8"/>
      <c r="L1097" s="8"/>
      <c r="M1097" s="8"/>
      <c r="N1097" s="8"/>
    </row>
    <row r="1098" spans="10:14" ht="21.75" x14ac:dyDescent="0.5">
      <c r="J1098" s="8"/>
      <c r="K1098" s="8"/>
      <c r="L1098" s="8"/>
      <c r="M1098" s="8"/>
      <c r="N1098" s="8"/>
    </row>
    <row r="1099" spans="10:14" ht="21.75" x14ac:dyDescent="0.5">
      <c r="J1099" s="8"/>
      <c r="K1099" s="8"/>
      <c r="L1099" s="8"/>
      <c r="M1099" s="8"/>
      <c r="N1099" s="8"/>
    </row>
    <row r="1100" spans="10:14" ht="21.75" x14ac:dyDescent="0.5">
      <c r="J1100" s="8"/>
      <c r="K1100" s="8"/>
      <c r="L1100" s="8"/>
      <c r="M1100" s="8"/>
      <c r="N1100" s="8"/>
    </row>
    <row r="1101" spans="10:14" ht="21.75" x14ac:dyDescent="0.5">
      <c r="J1101" s="8"/>
      <c r="K1101" s="8"/>
      <c r="L1101" s="8"/>
      <c r="M1101" s="8"/>
      <c r="N1101" s="8"/>
    </row>
    <row r="1102" spans="10:14" ht="21.75" x14ac:dyDescent="0.5">
      <c r="J1102" s="8"/>
      <c r="K1102" s="8"/>
      <c r="L1102" s="8"/>
      <c r="M1102" s="8"/>
      <c r="N1102" s="8"/>
    </row>
    <row r="1103" spans="10:14" ht="21.75" x14ac:dyDescent="0.5">
      <c r="J1103" s="8"/>
      <c r="K1103" s="8"/>
      <c r="L1103" s="8"/>
      <c r="M1103" s="8"/>
      <c r="N1103" s="8"/>
    </row>
    <row r="1104" spans="10:14" ht="21.75" x14ac:dyDescent="0.5">
      <c r="J1104" s="8"/>
      <c r="K1104" s="8"/>
      <c r="L1104" s="8"/>
      <c r="M1104" s="8"/>
      <c r="N1104" s="8"/>
    </row>
    <row r="1105" spans="10:14" ht="21.75" x14ac:dyDescent="0.5">
      <c r="J1105" s="8"/>
      <c r="K1105" s="8"/>
      <c r="L1105" s="8"/>
      <c r="M1105" s="8"/>
      <c r="N1105" s="8"/>
    </row>
    <row r="1106" spans="10:14" ht="21.75" x14ac:dyDescent="0.5">
      <c r="J1106" s="8"/>
      <c r="K1106" s="8"/>
      <c r="L1106" s="8"/>
      <c r="M1106" s="8"/>
      <c r="N1106" s="8"/>
    </row>
    <row r="1107" spans="10:14" ht="21.75" x14ac:dyDescent="0.5">
      <c r="J1107" s="8"/>
      <c r="K1107" s="8"/>
      <c r="L1107" s="8"/>
      <c r="M1107" s="8"/>
      <c r="N1107" s="8"/>
    </row>
    <row r="1108" spans="10:14" ht="21.75" x14ac:dyDescent="0.5">
      <c r="J1108" s="8"/>
      <c r="K1108" s="8"/>
      <c r="L1108" s="8"/>
      <c r="M1108" s="8"/>
      <c r="N1108" s="8"/>
    </row>
    <row r="1109" spans="10:14" ht="21.75" x14ac:dyDescent="0.5">
      <c r="J1109" s="8"/>
      <c r="K1109" s="8"/>
      <c r="L1109" s="8"/>
      <c r="M1109" s="8"/>
      <c r="N1109" s="8"/>
    </row>
    <row r="1110" spans="10:14" ht="21.75" x14ac:dyDescent="0.5">
      <c r="J1110" s="8"/>
      <c r="K1110" s="8"/>
      <c r="L1110" s="8"/>
      <c r="M1110" s="8"/>
      <c r="N1110" s="8"/>
    </row>
    <row r="1111" spans="10:14" ht="21.75" x14ac:dyDescent="0.5">
      <c r="J1111" s="8"/>
      <c r="K1111" s="8"/>
      <c r="L1111" s="8"/>
      <c r="M1111" s="8"/>
      <c r="N1111" s="8"/>
    </row>
    <row r="1112" spans="10:14" ht="21.75" x14ac:dyDescent="0.5">
      <c r="J1112" s="8"/>
      <c r="K1112" s="8"/>
      <c r="L1112" s="8"/>
      <c r="M1112" s="8"/>
      <c r="N1112" s="8"/>
    </row>
    <row r="1113" spans="10:14" ht="21.75" x14ac:dyDescent="0.5">
      <c r="J1113" s="8"/>
      <c r="K1113" s="8"/>
      <c r="L1113" s="8"/>
      <c r="M1113" s="8"/>
      <c r="N1113" s="8"/>
    </row>
    <row r="1114" spans="10:14" ht="21.75" x14ac:dyDescent="0.5">
      <c r="J1114" s="8"/>
      <c r="K1114" s="8"/>
      <c r="L1114" s="8"/>
      <c r="M1114" s="8"/>
      <c r="N1114" s="8"/>
    </row>
    <row r="1115" spans="10:14" ht="21.75" x14ac:dyDescent="0.5">
      <c r="J1115" s="8"/>
      <c r="K1115" s="8"/>
      <c r="L1115" s="8"/>
      <c r="M1115" s="8"/>
      <c r="N1115" s="8"/>
    </row>
    <row r="1116" spans="10:14" ht="21.75" x14ac:dyDescent="0.5">
      <c r="J1116" s="8"/>
      <c r="K1116" s="8"/>
      <c r="L1116" s="8"/>
      <c r="M1116" s="8"/>
      <c r="N1116" s="8"/>
    </row>
    <row r="1117" spans="10:14" ht="21.75" x14ac:dyDescent="0.5">
      <c r="J1117" s="8"/>
      <c r="K1117" s="8"/>
      <c r="L1117" s="8"/>
      <c r="M1117" s="8"/>
      <c r="N1117" s="8"/>
    </row>
    <row r="1118" spans="10:14" ht="21.75" x14ac:dyDescent="0.5">
      <c r="J1118" s="8"/>
      <c r="K1118" s="8"/>
      <c r="L1118" s="8"/>
      <c r="M1118" s="8"/>
      <c r="N1118" s="8"/>
    </row>
    <row r="1119" spans="10:14" ht="21.75" x14ac:dyDescent="0.5">
      <c r="J1119" s="8"/>
      <c r="K1119" s="8"/>
      <c r="L1119" s="8"/>
      <c r="M1119" s="8"/>
      <c r="N1119" s="8"/>
    </row>
    <row r="1120" spans="10:14" ht="21.75" x14ac:dyDescent="0.5">
      <c r="J1120" s="8"/>
      <c r="K1120" s="8"/>
      <c r="L1120" s="8"/>
      <c r="M1120" s="8"/>
      <c r="N1120" s="8"/>
    </row>
    <row r="1121" spans="10:14" ht="21.75" x14ac:dyDescent="0.5">
      <c r="J1121" s="8"/>
      <c r="K1121" s="8"/>
      <c r="L1121" s="8"/>
      <c r="M1121" s="8"/>
      <c r="N1121" s="8"/>
    </row>
    <row r="1122" spans="10:14" ht="21.75" x14ac:dyDescent="0.5">
      <c r="J1122" s="8"/>
      <c r="K1122" s="8"/>
      <c r="L1122" s="8"/>
      <c r="M1122" s="8"/>
      <c r="N1122" s="8"/>
    </row>
    <row r="1123" spans="10:14" ht="21.75" x14ac:dyDescent="0.5">
      <c r="J1123" s="8"/>
      <c r="K1123" s="8"/>
      <c r="L1123" s="8"/>
      <c r="M1123" s="8"/>
      <c r="N1123" s="8"/>
    </row>
    <row r="1124" spans="10:14" ht="21.75" x14ac:dyDescent="0.5">
      <c r="J1124" s="8"/>
      <c r="K1124" s="8"/>
      <c r="L1124" s="8"/>
      <c r="M1124" s="8"/>
      <c r="N1124" s="8"/>
    </row>
    <row r="1125" spans="10:14" ht="21.75" x14ac:dyDescent="0.5">
      <c r="J1125" s="8"/>
      <c r="K1125" s="8"/>
      <c r="L1125" s="8"/>
      <c r="M1125" s="8"/>
      <c r="N1125" s="8"/>
    </row>
    <row r="1126" spans="10:14" ht="21.75" x14ac:dyDescent="0.5">
      <c r="J1126" s="8"/>
      <c r="K1126" s="8"/>
      <c r="L1126" s="8"/>
      <c r="M1126" s="8"/>
      <c r="N1126" s="8"/>
    </row>
    <row r="1127" spans="10:14" ht="21.75" x14ac:dyDescent="0.5">
      <c r="J1127" s="8"/>
      <c r="K1127" s="8"/>
      <c r="L1127" s="8"/>
      <c r="M1127" s="8"/>
      <c r="N1127" s="8"/>
    </row>
    <row r="1128" spans="10:14" ht="21.75" x14ac:dyDescent="0.5">
      <c r="J1128" s="8"/>
      <c r="K1128" s="8"/>
      <c r="L1128" s="8"/>
      <c r="M1128" s="8"/>
      <c r="N1128" s="8"/>
    </row>
    <row r="1129" spans="10:14" ht="21.75" x14ac:dyDescent="0.5">
      <c r="J1129" s="8"/>
      <c r="K1129" s="8"/>
      <c r="L1129" s="8"/>
      <c r="M1129" s="8"/>
      <c r="N1129" s="8"/>
    </row>
    <row r="1130" spans="10:14" ht="21.75" x14ac:dyDescent="0.5">
      <c r="J1130" s="8"/>
      <c r="K1130" s="8"/>
      <c r="L1130" s="8"/>
      <c r="M1130" s="8"/>
      <c r="N1130" s="8"/>
    </row>
    <row r="1131" spans="10:14" ht="21.75" x14ac:dyDescent="0.5">
      <c r="J1131" s="8"/>
      <c r="K1131" s="8"/>
      <c r="L1131" s="8"/>
      <c r="M1131" s="8"/>
      <c r="N1131" s="8"/>
    </row>
    <row r="1132" spans="10:14" ht="21.75" x14ac:dyDescent="0.5">
      <c r="K1132" s="8"/>
      <c r="L1132" s="8"/>
      <c r="M1132" s="8"/>
      <c r="N1132" s="8"/>
    </row>
    <row r="1133" spans="10:14" ht="21.75" x14ac:dyDescent="0.5">
      <c r="K1133" s="8"/>
      <c r="L1133" s="8"/>
      <c r="M1133" s="8"/>
      <c r="N1133" s="8"/>
    </row>
    <row r="1134" spans="10:14" ht="21.75" x14ac:dyDescent="0.5">
      <c r="K1134" s="8"/>
      <c r="L1134" s="8"/>
      <c r="M1134" s="8"/>
      <c r="N1134" s="8"/>
    </row>
    <row r="1135" spans="10:14" ht="21.75" x14ac:dyDescent="0.5">
      <c r="K1135" s="8"/>
      <c r="L1135" s="8"/>
      <c r="M1135" s="8"/>
      <c r="N1135" s="8"/>
    </row>
    <row r="1136" spans="10:14" ht="21.75" x14ac:dyDescent="0.5">
      <c r="K1136" s="8"/>
      <c r="L1136" s="8"/>
      <c r="M1136" s="8"/>
      <c r="N1136" s="8"/>
    </row>
    <row r="1137" spans="11:14" ht="21.75" x14ac:dyDescent="0.5">
      <c r="K1137" s="8"/>
      <c r="L1137" s="8"/>
      <c r="M1137" s="8"/>
      <c r="N1137" s="8"/>
    </row>
    <row r="1138" spans="11:14" ht="21.75" x14ac:dyDescent="0.5">
      <c r="K1138" s="8"/>
      <c r="L1138" s="8"/>
      <c r="M1138" s="8"/>
      <c r="N1138" s="8"/>
    </row>
    <row r="1139" spans="11:14" ht="21.75" x14ac:dyDescent="0.5">
      <c r="K1139" s="8"/>
      <c r="L1139" s="8"/>
      <c r="M1139" s="8"/>
      <c r="N1139" s="8"/>
    </row>
    <row r="1140" spans="11:14" ht="21.75" x14ac:dyDescent="0.5">
      <c r="K1140" s="8"/>
      <c r="L1140" s="8"/>
      <c r="M1140" s="8"/>
      <c r="N1140" s="8"/>
    </row>
    <row r="1141" spans="11:14" ht="21.75" x14ac:dyDescent="0.5">
      <c r="K1141" s="8"/>
      <c r="L1141" s="8"/>
      <c r="M1141" s="8"/>
      <c r="N1141" s="8"/>
    </row>
    <row r="1142" spans="11:14" ht="21.75" x14ac:dyDescent="0.5">
      <c r="K1142" s="8"/>
      <c r="L1142" s="8"/>
      <c r="M1142" s="8"/>
      <c r="N1142" s="8"/>
    </row>
    <row r="1143" spans="11:14" ht="21.75" x14ac:dyDescent="0.5">
      <c r="K1143" s="8"/>
      <c r="L1143" s="8"/>
      <c r="M1143" s="8"/>
      <c r="N1143" s="8"/>
    </row>
    <row r="1144" spans="11:14" ht="21.75" x14ac:dyDescent="0.5">
      <c r="K1144" s="8"/>
      <c r="L1144" s="8"/>
      <c r="M1144" s="8"/>
      <c r="N1144" s="8"/>
    </row>
    <row r="1145" spans="11:14" ht="21.75" x14ac:dyDescent="0.5">
      <c r="M1145" s="8"/>
      <c r="N1145" s="8"/>
    </row>
    <row r="1146" spans="11:14" ht="21.75" x14ac:dyDescent="0.5">
      <c r="M1146" s="8"/>
      <c r="N1146" s="8"/>
    </row>
  </sheetData>
  <mergeCells count="58">
    <mergeCell ref="A1:I1"/>
    <mergeCell ref="A2:I2"/>
    <mergeCell ref="A3:I3"/>
    <mergeCell ref="A6:A7"/>
    <mergeCell ref="B6:B7"/>
    <mergeCell ref="C6:C7"/>
    <mergeCell ref="D6:D7"/>
    <mergeCell ref="E6:G6"/>
    <mergeCell ref="A27:A28"/>
    <mergeCell ref="B27:B28"/>
    <mergeCell ref="C27:C28"/>
    <mergeCell ref="D27:D28"/>
    <mergeCell ref="E27:G27"/>
    <mergeCell ref="A51:A52"/>
    <mergeCell ref="B51:B52"/>
    <mergeCell ref="C51:C52"/>
    <mergeCell ref="D51:D52"/>
    <mergeCell ref="E51:G51"/>
    <mergeCell ref="A76:A77"/>
    <mergeCell ref="B76:B77"/>
    <mergeCell ref="C76:C77"/>
    <mergeCell ref="D76:D77"/>
    <mergeCell ref="E76:G76"/>
    <mergeCell ref="A100:A101"/>
    <mergeCell ref="B100:B101"/>
    <mergeCell ref="C100:C101"/>
    <mergeCell ref="D100:D101"/>
    <mergeCell ref="E100:G100"/>
    <mergeCell ref="A124:A125"/>
    <mergeCell ref="B124:B125"/>
    <mergeCell ref="C124:C125"/>
    <mergeCell ref="D124:D125"/>
    <mergeCell ref="E124:G124"/>
    <mergeCell ref="A149:A150"/>
    <mergeCell ref="B149:B150"/>
    <mergeCell ref="C149:C150"/>
    <mergeCell ref="D149:D150"/>
    <mergeCell ref="E149:G149"/>
    <mergeCell ref="A173:A174"/>
    <mergeCell ref="B173:B174"/>
    <mergeCell ref="C173:C174"/>
    <mergeCell ref="D173:D174"/>
    <mergeCell ref="E173:G173"/>
    <mergeCell ref="A196:A197"/>
    <mergeCell ref="B196:B197"/>
    <mergeCell ref="C196:C197"/>
    <mergeCell ref="D196:D197"/>
    <mergeCell ref="E196:G196"/>
    <mergeCell ref="A221:A222"/>
    <mergeCell ref="B221:B222"/>
    <mergeCell ref="C221:C222"/>
    <mergeCell ref="D221:D222"/>
    <mergeCell ref="E221:G221"/>
    <mergeCell ref="A248:A249"/>
    <mergeCell ref="B248:B249"/>
    <mergeCell ref="C248:C249"/>
    <mergeCell ref="D248:D249"/>
    <mergeCell ref="E248:G248"/>
  </mergeCells>
  <pageMargins left="0.31496062992125984" right="0.31496062992125984" top="0.74803149606299213" bottom="0.35433070866141736" header="0.31496062992125984" footer="0.31496062992125984"/>
  <pageSetup paperSize="9" orientation="landscape" horizontalDpi="4294967294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50"/>
  <sheetViews>
    <sheetView view="pageBreakPreview" topLeftCell="A622" zoomScaleSheetLayoutView="100" workbookViewId="0">
      <selection activeCell="G230" sqref="G230"/>
    </sheetView>
  </sheetViews>
  <sheetFormatPr defaultRowHeight="14.25" x14ac:dyDescent="0.2"/>
  <cols>
    <col min="1" max="1" width="4.25" customWidth="1"/>
    <col min="2" max="2" width="15.875" customWidth="1"/>
    <col min="3" max="3" width="15.375" customWidth="1"/>
    <col min="4" max="4" width="25.125" customWidth="1"/>
    <col min="5" max="5" width="9.25" customWidth="1"/>
    <col min="6" max="6" width="9.5" customWidth="1"/>
    <col min="7" max="7" width="9.375" customWidth="1"/>
    <col min="8" max="8" width="17.375" customWidth="1"/>
    <col min="9" max="9" width="8.25" customWidth="1"/>
    <col min="10" max="10" width="10.375" customWidth="1"/>
    <col min="11" max="11" width="10.625" customWidth="1"/>
    <col min="12" max="12" width="10.25" customWidth="1"/>
  </cols>
  <sheetData>
    <row r="1" spans="1:13" ht="21.75" x14ac:dyDescent="0.5">
      <c r="A1" s="677" t="s">
        <v>0</v>
      </c>
      <c r="B1" s="677"/>
      <c r="C1" s="677"/>
      <c r="D1" s="677"/>
      <c r="E1" s="677"/>
      <c r="F1" s="677"/>
      <c r="G1" s="677"/>
      <c r="H1" s="677"/>
      <c r="I1" s="677"/>
    </row>
    <row r="2" spans="1:13" ht="21.75" x14ac:dyDescent="0.5">
      <c r="A2" s="677" t="s">
        <v>1</v>
      </c>
      <c r="B2" s="677"/>
      <c r="C2" s="677"/>
      <c r="D2" s="677"/>
      <c r="E2" s="677"/>
      <c r="F2" s="677"/>
      <c r="G2" s="677"/>
      <c r="H2" s="677"/>
      <c r="I2" s="677"/>
    </row>
    <row r="3" spans="1:13" ht="21.75" x14ac:dyDescent="0.5">
      <c r="A3" s="677" t="s">
        <v>2</v>
      </c>
      <c r="B3" s="677"/>
      <c r="C3" s="677"/>
      <c r="D3" s="677"/>
      <c r="E3" s="677"/>
      <c r="F3" s="677"/>
      <c r="G3" s="677"/>
      <c r="H3" s="677"/>
      <c r="I3" s="677"/>
    </row>
    <row r="4" spans="1:13" ht="21.75" x14ac:dyDescent="0.5">
      <c r="A4" s="1" t="s">
        <v>32</v>
      </c>
      <c r="B4" s="1"/>
      <c r="C4" s="1"/>
      <c r="D4" s="1"/>
      <c r="E4" s="2"/>
      <c r="F4" s="2"/>
      <c r="G4" s="2"/>
      <c r="H4" s="1"/>
      <c r="I4" s="1"/>
    </row>
    <row r="5" spans="1:13" ht="21.75" x14ac:dyDescent="0.5">
      <c r="A5" s="1" t="s">
        <v>36</v>
      </c>
      <c r="B5" s="1"/>
      <c r="C5" s="1"/>
      <c r="D5" s="1"/>
      <c r="E5" s="2"/>
      <c r="F5" s="2"/>
      <c r="G5" s="2"/>
      <c r="H5" s="1"/>
      <c r="I5" s="1"/>
    </row>
    <row r="6" spans="1:13" ht="21.75" x14ac:dyDescent="0.5">
      <c r="A6" s="668" t="s">
        <v>5</v>
      </c>
      <c r="B6" s="670" t="s">
        <v>6</v>
      </c>
      <c r="C6" s="672" t="s">
        <v>7</v>
      </c>
      <c r="D6" s="670" t="s">
        <v>8</v>
      </c>
      <c r="E6" s="667" t="s">
        <v>9</v>
      </c>
      <c r="F6" s="667"/>
      <c r="G6" s="667"/>
      <c r="H6" s="3" t="s">
        <v>10</v>
      </c>
      <c r="I6" s="4" t="s">
        <v>11</v>
      </c>
    </row>
    <row r="7" spans="1:13" ht="21.75" x14ac:dyDescent="0.5">
      <c r="A7" s="669"/>
      <c r="B7" s="671"/>
      <c r="C7" s="676"/>
      <c r="D7" s="671"/>
      <c r="E7" s="56" t="s">
        <v>12</v>
      </c>
      <c r="F7" s="56" t="s">
        <v>13</v>
      </c>
      <c r="G7" s="56" t="s">
        <v>14</v>
      </c>
      <c r="H7" s="6" t="s">
        <v>15</v>
      </c>
      <c r="I7" s="7" t="s">
        <v>16</v>
      </c>
    </row>
    <row r="8" spans="1:13" ht="21.75" x14ac:dyDescent="0.5">
      <c r="A8" s="10">
        <v>1</v>
      </c>
      <c r="B8" s="19" t="s">
        <v>3392</v>
      </c>
      <c r="C8" s="11" t="s">
        <v>3393</v>
      </c>
      <c r="D8" s="10" t="s">
        <v>3394</v>
      </c>
      <c r="E8" s="19"/>
      <c r="F8" s="12"/>
      <c r="G8" s="11"/>
      <c r="H8" s="19" t="s">
        <v>3395</v>
      </c>
      <c r="I8" s="177" t="s">
        <v>28</v>
      </c>
      <c r="J8" s="8"/>
      <c r="K8" s="8"/>
      <c r="L8" s="8"/>
      <c r="M8" s="8"/>
    </row>
    <row r="9" spans="1:13" ht="21.75" x14ac:dyDescent="0.5">
      <c r="A9" s="13"/>
      <c r="B9" s="20" t="s">
        <v>3396</v>
      </c>
      <c r="C9" s="14" t="s">
        <v>3397</v>
      </c>
      <c r="D9" s="13" t="s">
        <v>3398</v>
      </c>
      <c r="E9" s="20"/>
      <c r="F9" s="15"/>
      <c r="G9" s="14"/>
      <c r="H9" s="20" t="s">
        <v>3399</v>
      </c>
      <c r="I9" s="15"/>
      <c r="J9" s="8"/>
      <c r="K9" s="8"/>
      <c r="L9" s="8"/>
      <c r="M9" s="8"/>
    </row>
    <row r="10" spans="1:13" ht="21.75" x14ac:dyDescent="0.5">
      <c r="A10" s="13"/>
      <c r="B10" s="20"/>
      <c r="C10" s="14" t="s">
        <v>3400</v>
      </c>
      <c r="D10" s="13" t="s">
        <v>3401</v>
      </c>
      <c r="E10" s="20"/>
      <c r="F10" s="15"/>
      <c r="G10" s="14"/>
      <c r="H10" s="20" t="s">
        <v>3402</v>
      </c>
      <c r="I10" s="15"/>
      <c r="J10" s="8"/>
      <c r="K10" s="8"/>
      <c r="L10" s="8"/>
      <c r="M10" s="8"/>
    </row>
    <row r="11" spans="1:13" ht="21.75" x14ac:dyDescent="0.5">
      <c r="A11" s="13"/>
      <c r="B11" s="20"/>
      <c r="C11" s="14" t="s">
        <v>3403</v>
      </c>
      <c r="D11" s="13" t="s">
        <v>3404</v>
      </c>
      <c r="E11" s="20"/>
      <c r="F11" s="15"/>
      <c r="G11" s="14"/>
      <c r="H11" s="20" t="s">
        <v>3405</v>
      </c>
      <c r="I11" s="15"/>
      <c r="J11" s="8"/>
      <c r="K11" s="8"/>
      <c r="L11" s="8"/>
      <c r="M11" s="8"/>
    </row>
    <row r="12" spans="1:13" ht="21.75" x14ac:dyDescent="0.5">
      <c r="A12" s="13"/>
      <c r="B12" s="20"/>
      <c r="C12" s="14" t="s">
        <v>3406</v>
      </c>
      <c r="D12" s="13" t="s">
        <v>3407</v>
      </c>
      <c r="E12" s="20"/>
      <c r="F12" s="15"/>
      <c r="G12" s="14"/>
      <c r="H12" s="20" t="s">
        <v>3408</v>
      </c>
      <c r="I12" s="15"/>
      <c r="J12" s="8"/>
      <c r="K12" s="8"/>
      <c r="L12" s="8"/>
      <c r="M12" s="8"/>
    </row>
    <row r="13" spans="1:13" ht="21.75" x14ac:dyDescent="0.5">
      <c r="A13" s="13"/>
      <c r="B13" s="20"/>
      <c r="C13" s="14" t="s">
        <v>3409</v>
      </c>
      <c r="D13" s="13" t="s">
        <v>3410</v>
      </c>
      <c r="E13" s="20"/>
      <c r="F13" s="15"/>
      <c r="G13" s="14"/>
      <c r="H13" s="20" t="s">
        <v>3411</v>
      </c>
      <c r="I13" s="15"/>
      <c r="J13" s="8"/>
      <c r="K13" s="8"/>
      <c r="L13" s="8"/>
      <c r="M13" s="8"/>
    </row>
    <row r="14" spans="1:13" ht="21.75" x14ac:dyDescent="0.5">
      <c r="A14" s="13"/>
      <c r="B14" s="20"/>
      <c r="C14" s="14"/>
      <c r="D14" s="13" t="s">
        <v>3412</v>
      </c>
      <c r="E14" s="20"/>
      <c r="F14" s="485">
        <v>10000000</v>
      </c>
      <c r="G14" s="481">
        <v>10000000</v>
      </c>
      <c r="H14" s="20"/>
      <c r="I14" s="15"/>
      <c r="J14" s="8"/>
      <c r="K14" s="8"/>
      <c r="L14" s="8"/>
      <c r="M14" s="8"/>
    </row>
    <row r="15" spans="1:13" ht="21.75" x14ac:dyDescent="0.5">
      <c r="A15" s="13"/>
      <c r="B15" s="20"/>
      <c r="C15" s="14"/>
      <c r="D15" s="13" t="s">
        <v>3413</v>
      </c>
      <c r="E15" s="20"/>
      <c r="F15" s="485">
        <v>50000000</v>
      </c>
      <c r="G15" s="481">
        <v>100000000</v>
      </c>
      <c r="H15" s="20"/>
      <c r="I15" s="15"/>
      <c r="J15" s="8"/>
      <c r="K15" s="8"/>
      <c r="L15" s="8"/>
      <c r="M15" s="8"/>
    </row>
    <row r="16" spans="1:13" ht="21.75" x14ac:dyDescent="0.5">
      <c r="A16" s="13"/>
      <c r="B16" s="20"/>
      <c r="C16" s="14"/>
      <c r="D16" s="13" t="s">
        <v>3414</v>
      </c>
      <c r="E16" s="20"/>
      <c r="F16" s="485">
        <v>35000000</v>
      </c>
      <c r="G16" s="481">
        <v>35000000</v>
      </c>
      <c r="H16" s="20"/>
      <c r="I16" s="15"/>
      <c r="J16" s="8"/>
      <c r="K16" s="8"/>
      <c r="L16" s="8"/>
      <c r="M16" s="8"/>
    </row>
    <row r="17" spans="1:13" ht="21.75" x14ac:dyDescent="0.5">
      <c r="A17" s="13"/>
      <c r="B17" s="20"/>
      <c r="C17" s="14"/>
      <c r="D17" s="13" t="s">
        <v>3415</v>
      </c>
      <c r="E17" s="20"/>
      <c r="F17" s="485">
        <v>92000000</v>
      </c>
      <c r="G17" s="481">
        <v>100000000</v>
      </c>
      <c r="H17" s="20"/>
      <c r="I17" s="15"/>
      <c r="J17" s="8"/>
      <c r="K17" s="8"/>
      <c r="L17" s="8"/>
      <c r="M17" s="8"/>
    </row>
    <row r="18" spans="1:13" ht="21.75" x14ac:dyDescent="0.5">
      <c r="A18" s="13"/>
      <c r="B18" s="20"/>
      <c r="C18" s="14"/>
      <c r="D18" s="13" t="s">
        <v>3416</v>
      </c>
      <c r="E18" s="20"/>
      <c r="F18" s="485">
        <v>25000000</v>
      </c>
      <c r="G18" s="481">
        <v>100000000</v>
      </c>
      <c r="H18" s="20"/>
      <c r="I18" s="15"/>
      <c r="J18" s="8"/>
      <c r="K18" s="8"/>
      <c r="L18" s="8"/>
      <c r="M18" s="8"/>
    </row>
    <row r="19" spans="1:13" ht="21.75" x14ac:dyDescent="0.5">
      <c r="A19" s="13"/>
      <c r="B19" s="20"/>
      <c r="C19" s="14"/>
      <c r="D19" s="13" t="s">
        <v>3417</v>
      </c>
      <c r="E19" s="20"/>
      <c r="F19" s="485">
        <v>35000000</v>
      </c>
      <c r="G19" s="481">
        <v>40000000</v>
      </c>
      <c r="H19" s="20"/>
      <c r="I19" s="15"/>
      <c r="J19" s="8"/>
      <c r="K19" s="8"/>
      <c r="L19" s="8"/>
      <c r="M19" s="8"/>
    </row>
    <row r="20" spans="1:13" ht="21.75" x14ac:dyDescent="0.5">
      <c r="A20" s="13"/>
      <c r="B20" s="20"/>
      <c r="C20" s="14"/>
      <c r="D20" s="13" t="s">
        <v>3418</v>
      </c>
      <c r="E20" s="20"/>
      <c r="F20" s="485"/>
      <c r="G20" s="481"/>
      <c r="H20" s="20"/>
      <c r="I20" s="15"/>
      <c r="J20" s="8"/>
      <c r="K20" s="8"/>
      <c r="L20" s="8"/>
      <c r="M20" s="8"/>
    </row>
    <row r="21" spans="1:13" ht="21.75" x14ac:dyDescent="0.5">
      <c r="A21" s="13"/>
      <c r="B21" s="20"/>
      <c r="C21" s="14"/>
      <c r="D21" s="13" t="s">
        <v>3419</v>
      </c>
      <c r="E21" s="20"/>
      <c r="F21" s="622"/>
      <c r="G21" s="527"/>
      <c r="H21" s="20"/>
      <c r="I21" s="15"/>
      <c r="J21" s="8"/>
      <c r="K21" s="8"/>
      <c r="L21" s="8"/>
      <c r="M21" s="8"/>
    </row>
    <row r="22" spans="1:13" ht="21.75" x14ac:dyDescent="0.5">
      <c r="A22" s="13"/>
      <c r="B22" s="20"/>
      <c r="C22" s="14"/>
      <c r="D22" s="13" t="s">
        <v>3420</v>
      </c>
      <c r="E22" s="20"/>
      <c r="F22" s="485">
        <v>5000000</v>
      </c>
      <c r="G22" s="481">
        <v>30000000</v>
      </c>
      <c r="H22" s="20"/>
      <c r="I22" s="15"/>
      <c r="J22" s="8"/>
      <c r="K22" s="8"/>
      <c r="L22" s="8"/>
      <c r="M22" s="8"/>
    </row>
    <row r="23" spans="1:13" ht="21.75" x14ac:dyDescent="0.5">
      <c r="A23" s="16"/>
      <c r="B23" s="21"/>
      <c r="C23" s="17"/>
      <c r="D23" s="16" t="s">
        <v>3421</v>
      </c>
      <c r="E23" s="21"/>
      <c r="F23" s="623">
        <v>5000000</v>
      </c>
      <c r="G23" s="528">
        <v>20000000</v>
      </c>
      <c r="H23" s="21"/>
      <c r="I23" s="18">
        <f>SUM('ย.3.3(362-372)'!I270+1)</f>
        <v>373</v>
      </c>
      <c r="J23" s="529">
        <f>SUM(E8:E23)</f>
        <v>0</v>
      </c>
      <c r="K23" s="529">
        <f>SUM(F8:F23)</f>
        <v>257000000</v>
      </c>
      <c r="L23" s="529">
        <f>SUM(G8:G23)</f>
        <v>435000000</v>
      </c>
      <c r="M23" s="8"/>
    </row>
    <row r="24" spans="1:13" ht="21.75" x14ac:dyDescent="0.5">
      <c r="A24" s="1" t="s">
        <v>32</v>
      </c>
      <c r="B24" s="1"/>
      <c r="C24" s="1"/>
      <c r="D24" s="1"/>
      <c r="E24" s="1"/>
      <c r="F24" s="1"/>
      <c r="G24" s="1"/>
      <c r="H24" s="1"/>
      <c r="I24" s="1"/>
      <c r="J24" s="8"/>
      <c r="K24" s="8"/>
      <c r="L24" s="8"/>
      <c r="M24" s="8"/>
    </row>
    <row r="25" spans="1:13" ht="21.75" x14ac:dyDescent="0.5">
      <c r="A25" s="1" t="s">
        <v>3422</v>
      </c>
      <c r="B25" s="1"/>
      <c r="C25" s="1"/>
      <c r="D25" s="1"/>
      <c r="E25" s="1"/>
      <c r="F25" s="1"/>
      <c r="G25" s="1"/>
      <c r="H25" s="1"/>
      <c r="I25" s="1"/>
      <c r="J25" s="8"/>
      <c r="K25" s="8"/>
      <c r="L25" s="8"/>
      <c r="M25" s="8"/>
    </row>
    <row r="26" spans="1:13" ht="21.75" x14ac:dyDescent="0.5">
      <c r="A26" s="668" t="s">
        <v>5</v>
      </c>
      <c r="B26" s="670" t="s">
        <v>6</v>
      </c>
      <c r="C26" s="672" t="s">
        <v>7</v>
      </c>
      <c r="D26" s="670" t="s">
        <v>8</v>
      </c>
      <c r="E26" s="694" t="s">
        <v>9</v>
      </c>
      <c r="F26" s="694"/>
      <c r="G26" s="694"/>
      <c r="H26" s="490" t="s">
        <v>10</v>
      </c>
      <c r="I26" s="489" t="s">
        <v>11</v>
      </c>
      <c r="J26" s="8"/>
      <c r="K26" s="8"/>
      <c r="L26" s="8"/>
      <c r="M26" s="8"/>
    </row>
    <row r="27" spans="1:13" ht="21.75" x14ac:dyDescent="0.5">
      <c r="A27" s="669"/>
      <c r="B27" s="671"/>
      <c r="C27" s="676"/>
      <c r="D27" s="671"/>
      <c r="E27" s="56" t="s">
        <v>12</v>
      </c>
      <c r="F27" s="56" t="s">
        <v>13</v>
      </c>
      <c r="G27" s="56" t="s">
        <v>14</v>
      </c>
      <c r="H27" s="6" t="s">
        <v>15</v>
      </c>
      <c r="I27" s="7" t="s">
        <v>16</v>
      </c>
      <c r="J27" s="8"/>
      <c r="K27" s="8"/>
      <c r="L27" s="8"/>
      <c r="M27" s="8"/>
    </row>
    <row r="28" spans="1:13" ht="21.75" x14ac:dyDescent="0.5">
      <c r="A28" s="10">
        <v>1</v>
      </c>
      <c r="B28" s="10" t="s">
        <v>3392</v>
      </c>
      <c r="C28" s="10" t="s">
        <v>3393</v>
      </c>
      <c r="D28" s="10" t="s">
        <v>3423</v>
      </c>
      <c r="E28" s="19"/>
      <c r="F28" s="332">
        <v>6000000</v>
      </c>
      <c r="G28" s="530">
        <v>30000000</v>
      </c>
      <c r="H28" s="12" t="s">
        <v>3395</v>
      </c>
      <c r="I28" s="177" t="s">
        <v>28</v>
      </c>
      <c r="J28" s="14"/>
      <c r="K28" s="14"/>
      <c r="L28" s="14"/>
      <c r="M28" s="14"/>
    </row>
    <row r="29" spans="1:13" ht="21.75" x14ac:dyDescent="0.5">
      <c r="A29" s="13"/>
      <c r="B29" s="13" t="s">
        <v>3424</v>
      </c>
      <c r="C29" s="13" t="s">
        <v>3397</v>
      </c>
      <c r="D29" s="13" t="s">
        <v>3425</v>
      </c>
      <c r="E29" s="20"/>
      <c r="F29" s="201">
        <v>2000000</v>
      </c>
      <c r="G29" s="497">
        <v>18000000</v>
      </c>
      <c r="H29" s="15" t="s">
        <v>3399</v>
      </c>
      <c r="I29" s="15"/>
      <c r="J29" s="14"/>
      <c r="K29" s="14"/>
      <c r="L29" s="14"/>
      <c r="M29" s="14"/>
    </row>
    <row r="30" spans="1:13" ht="21.75" x14ac:dyDescent="0.5">
      <c r="A30" s="13"/>
      <c r="B30" s="13"/>
      <c r="C30" s="13"/>
      <c r="D30" s="13" t="s">
        <v>3426</v>
      </c>
      <c r="E30" s="20"/>
      <c r="F30" s="201">
        <v>3000000</v>
      </c>
      <c r="G30" s="497">
        <v>27000000</v>
      </c>
      <c r="H30" s="15"/>
      <c r="I30" s="15"/>
      <c r="J30" s="14"/>
      <c r="K30" s="14"/>
      <c r="L30" s="14"/>
      <c r="M30" s="14"/>
    </row>
    <row r="31" spans="1:13" ht="21.75" x14ac:dyDescent="0.5">
      <c r="A31" s="13">
        <v>2</v>
      </c>
      <c r="B31" s="125" t="s">
        <v>3427</v>
      </c>
      <c r="C31" s="125" t="s">
        <v>2979</v>
      </c>
      <c r="D31" s="13" t="s">
        <v>3434</v>
      </c>
      <c r="E31" s="29"/>
      <c r="F31" s="133"/>
      <c r="G31" s="133"/>
      <c r="H31" s="133" t="s">
        <v>3428</v>
      </c>
      <c r="I31" s="240" t="s">
        <v>28</v>
      </c>
      <c r="J31" s="14"/>
      <c r="K31" s="14"/>
      <c r="L31" s="14"/>
      <c r="M31" s="14"/>
    </row>
    <row r="32" spans="1:13" ht="21.75" x14ac:dyDescent="0.5">
      <c r="A32" s="125"/>
      <c r="B32" s="125" t="s">
        <v>3435</v>
      </c>
      <c r="C32" s="125" t="s">
        <v>3436</v>
      </c>
      <c r="D32" s="13" t="s">
        <v>3429</v>
      </c>
      <c r="E32" s="29"/>
      <c r="F32" s="133"/>
      <c r="G32" s="133"/>
      <c r="H32" s="133" t="s">
        <v>3430</v>
      </c>
      <c r="I32" s="240"/>
      <c r="J32" s="14"/>
      <c r="K32" s="14"/>
      <c r="L32" s="14"/>
      <c r="M32" s="14"/>
    </row>
    <row r="33" spans="1:13" ht="21.75" x14ac:dyDescent="0.5">
      <c r="A33" s="125"/>
      <c r="B33" s="125" t="s">
        <v>19</v>
      </c>
      <c r="C33" s="125" t="s">
        <v>3437</v>
      </c>
      <c r="D33" s="13" t="s">
        <v>3438</v>
      </c>
      <c r="E33" s="20">
        <v>0</v>
      </c>
      <c r="F33" s="15">
        <v>0</v>
      </c>
      <c r="G33" s="15">
        <v>500000</v>
      </c>
      <c r="H33" s="133" t="s">
        <v>3431</v>
      </c>
      <c r="I33" s="240"/>
      <c r="J33" s="14"/>
      <c r="K33" s="14"/>
      <c r="L33" s="14"/>
      <c r="M33" s="14"/>
    </row>
    <row r="34" spans="1:13" ht="21.75" x14ac:dyDescent="0.5">
      <c r="A34" s="125"/>
      <c r="B34" s="125"/>
      <c r="C34" s="125" t="s">
        <v>3439</v>
      </c>
      <c r="D34" s="125" t="s">
        <v>3440</v>
      </c>
      <c r="E34" s="29">
        <v>0</v>
      </c>
      <c r="F34" s="133">
        <v>0</v>
      </c>
      <c r="G34" s="133">
        <v>500000</v>
      </c>
      <c r="H34" s="133"/>
      <c r="I34" s="240"/>
      <c r="J34" s="14"/>
      <c r="K34" s="14"/>
      <c r="L34" s="14"/>
      <c r="M34" s="14"/>
    </row>
    <row r="35" spans="1:13" ht="21.75" x14ac:dyDescent="0.5">
      <c r="A35" s="125"/>
      <c r="B35" s="125"/>
      <c r="C35" s="125"/>
      <c r="D35" s="125" t="s">
        <v>3441</v>
      </c>
      <c r="E35" s="29">
        <v>0</v>
      </c>
      <c r="F35" s="133">
        <v>0</v>
      </c>
      <c r="G35" s="133">
        <v>100000</v>
      </c>
      <c r="H35" s="133"/>
      <c r="I35" s="240"/>
      <c r="J35" s="14"/>
      <c r="K35" s="14"/>
      <c r="L35" s="14"/>
      <c r="M35" s="14"/>
    </row>
    <row r="36" spans="1:13" ht="21.75" x14ac:dyDescent="0.5">
      <c r="A36" s="125"/>
      <c r="B36" s="125"/>
      <c r="C36" s="125"/>
      <c r="D36" s="125" t="s">
        <v>3442</v>
      </c>
      <c r="E36" s="29">
        <v>0</v>
      </c>
      <c r="F36" s="133">
        <v>0</v>
      </c>
      <c r="G36" s="133">
        <v>100000</v>
      </c>
      <c r="H36" s="133"/>
      <c r="I36" s="240"/>
      <c r="J36" s="14"/>
      <c r="K36" s="14"/>
      <c r="L36" s="14"/>
      <c r="M36" s="14"/>
    </row>
    <row r="37" spans="1:13" ht="21.75" x14ac:dyDescent="0.5">
      <c r="A37" s="125"/>
      <c r="B37" s="125"/>
      <c r="C37" s="125"/>
      <c r="D37" s="125" t="s">
        <v>3443</v>
      </c>
      <c r="E37" s="160">
        <v>0</v>
      </c>
      <c r="F37" s="219">
        <v>0</v>
      </c>
      <c r="G37" s="219">
        <v>300000</v>
      </c>
      <c r="H37" s="133"/>
      <c r="I37" s="367"/>
      <c r="J37" s="14"/>
      <c r="K37" s="14"/>
      <c r="L37" s="14"/>
      <c r="M37" s="14"/>
    </row>
    <row r="38" spans="1:13" ht="21.75" x14ac:dyDescent="0.5">
      <c r="A38" s="125"/>
      <c r="B38" s="125"/>
      <c r="C38" s="125"/>
      <c r="D38" s="125" t="s">
        <v>3432</v>
      </c>
      <c r="E38" s="22"/>
      <c r="F38" s="76"/>
      <c r="G38" s="76"/>
      <c r="H38" s="133"/>
      <c r="I38" s="133"/>
      <c r="J38" s="14"/>
      <c r="K38" s="14"/>
      <c r="L38" s="14"/>
      <c r="M38" s="14"/>
    </row>
    <row r="39" spans="1:13" ht="21.75" x14ac:dyDescent="0.5">
      <c r="A39" s="125"/>
      <c r="B39" s="125"/>
      <c r="C39" s="125"/>
      <c r="D39" s="125" t="s">
        <v>3433</v>
      </c>
      <c r="E39" s="29"/>
      <c r="F39" s="133"/>
      <c r="G39" s="133"/>
      <c r="H39" s="133"/>
      <c r="I39" s="133"/>
      <c r="J39" s="14"/>
      <c r="K39" s="14"/>
      <c r="L39" s="14"/>
      <c r="M39" s="14"/>
    </row>
    <row r="40" spans="1:13" ht="21.75" x14ac:dyDescent="0.5">
      <c r="A40" s="406"/>
      <c r="B40" s="406"/>
      <c r="C40" s="406"/>
      <c r="D40" s="125" t="s">
        <v>4420</v>
      </c>
      <c r="E40" s="29">
        <v>100000</v>
      </c>
      <c r="F40" s="133">
        <v>100000</v>
      </c>
      <c r="G40" s="133">
        <v>100000</v>
      </c>
      <c r="H40" s="410"/>
      <c r="I40" s="410"/>
      <c r="J40" s="14"/>
      <c r="K40" s="14"/>
      <c r="L40" s="14"/>
      <c r="M40" s="14"/>
    </row>
    <row r="41" spans="1:13" ht="21.75" x14ac:dyDescent="0.5">
      <c r="A41" s="406"/>
      <c r="B41" s="406"/>
      <c r="C41" s="406"/>
      <c r="D41" s="125" t="s">
        <v>3445</v>
      </c>
      <c r="E41" s="422">
        <v>0</v>
      </c>
      <c r="F41" s="531">
        <v>0</v>
      </c>
      <c r="G41" s="339">
        <v>50000</v>
      </c>
      <c r="H41" s="410"/>
      <c r="I41" s="410"/>
      <c r="J41" s="14"/>
      <c r="K41" s="14"/>
      <c r="L41" s="14"/>
      <c r="M41" s="14"/>
    </row>
    <row r="42" spans="1:13" ht="21.75" x14ac:dyDescent="0.5">
      <c r="A42" s="125">
        <v>3</v>
      </c>
      <c r="B42" s="125" t="s">
        <v>3427</v>
      </c>
      <c r="C42" s="125" t="s">
        <v>2979</v>
      </c>
      <c r="D42" s="13" t="s">
        <v>3446</v>
      </c>
      <c r="E42" s="29"/>
      <c r="F42" s="133"/>
      <c r="G42" s="133"/>
      <c r="H42" s="133" t="s">
        <v>3428</v>
      </c>
      <c r="I42" s="240" t="s">
        <v>28</v>
      </c>
      <c r="J42" s="14"/>
      <c r="K42" s="14"/>
      <c r="L42" s="14"/>
      <c r="M42" s="14"/>
    </row>
    <row r="43" spans="1:13" ht="21.75" x14ac:dyDescent="0.5">
      <c r="A43" s="125"/>
      <c r="B43" s="125" t="s">
        <v>3447</v>
      </c>
      <c r="C43" s="125" t="s">
        <v>3448</v>
      </c>
      <c r="D43" s="13" t="s">
        <v>3429</v>
      </c>
      <c r="E43" s="29"/>
      <c r="F43" s="133"/>
      <c r="G43" s="133"/>
      <c r="H43" s="133" t="s">
        <v>3430</v>
      </c>
      <c r="I43" s="240"/>
      <c r="J43" s="14"/>
      <c r="K43" s="14"/>
      <c r="L43" s="14"/>
      <c r="M43" s="14"/>
    </row>
    <row r="44" spans="1:13" ht="21.75" x14ac:dyDescent="0.5">
      <c r="A44" s="125"/>
      <c r="B44" s="125" t="s">
        <v>19</v>
      </c>
      <c r="C44" s="125" t="s">
        <v>3437</v>
      </c>
      <c r="D44" s="13" t="s">
        <v>3438</v>
      </c>
      <c r="E44" s="20">
        <v>0</v>
      </c>
      <c r="F44" s="15">
        <v>0</v>
      </c>
      <c r="G44" s="15">
        <v>500000</v>
      </c>
      <c r="H44" s="133" t="s">
        <v>3431</v>
      </c>
      <c r="I44" s="240"/>
      <c r="J44" s="14"/>
      <c r="K44" s="14"/>
      <c r="L44" s="14"/>
      <c r="M44" s="14"/>
    </row>
    <row r="45" spans="1:13" ht="21.75" x14ac:dyDescent="0.5">
      <c r="A45" s="125"/>
      <c r="B45" s="125"/>
      <c r="C45" s="125" t="s">
        <v>3439</v>
      </c>
      <c r="D45" s="125" t="s">
        <v>3440</v>
      </c>
      <c r="E45" s="29">
        <v>0</v>
      </c>
      <c r="F45" s="133">
        <v>0</v>
      </c>
      <c r="G45" s="133">
        <v>500000</v>
      </c>
      <c r="H45" s="133"/>
      <c r="I45" s="240"/>
      <c r="J45" s="14"/>
      <c r="K45" s="14"/>
      <c r="L45" s="14"/>
      <c r="M45" s="14"/>
    </row>
    <row r="46" spans="1:13" ht="21.75" x14ac:dyDescent="0.5">
      <c r="A46" s="143"/>
      <c r="B46" s="143"/>
      <c r="C46" s="143"/>
      <c r="D46" s="143" t="s">
        <v>3441</v>
      </c>
      <c r="E46" s="145">
        <v>0</v>
      </c>
      <c r="F46" s="139">
        <v>0</v>
      </c>
      <c r="G46" s="139">
        <v>100000</v>
      </c>
      <c r="H46" s="139"/>
      <c r="I46" s="366">
        <f>SUM(I23+1)</f>
        <v>374</v>
      </c>
      <c r="J46" s="493">
        <f>SUM(E28:E46)</f>
        <v>100000</v>
      </c>
      <c r="K46" s="493">
        <f>SUM(F28:F46)</f>
        <v>11100000</v>
      </c>
      <c r="L46" s="493">
        <f>SUM(G28:G46)</f>
        <v>77750000</v>
      </c>
      <c r="M46" s="14"/>
    </row>
    <row r="47" spans="1:13" ht="21.75" x14ac:dyDescent="0.5">
      <c r="A47" s="266" t="s">
        <v>32</v>
      </c>
      <c r="B47" s="266"/>
      <c r="C47" s="266"/>
      <c r="D47" s="266"/>
      <c r="E47" s="266"/>
      <c r="F47" s="266"/>
      <c r="G47" s="266"/>
      <c r="H47" s="266"/>
      <c r="I47" s="266"/>
      <c r="J47" s="14"/>
      <c r="K47" s="14"/>
      <c r="L47" s="14"/>
      <c r="M47" s="14"/>
    </row>
    <row r="48" spans="1:13" ht="21.75" x14ac:dyDescent="0.5">
      <c r="A48" s="266" t="s">
        <v>3422</v>
      </c>
      <c r="B48" s="266"/>
      <c r="C48" s="266"/>
      <c r="D48" s="266"/>
      <c r="E48" s="266"/>
      <c r="F48" s="266"/>
      <c r="G48" s="266"/>
      <c r="H48" s="266"/>
      <c r="I48" s="266"/>
      <c r="J48" s="14"/>
      <c r="K48" s="14"/>
      <c r="L48" s="14"/>
      <c r="M48" s="14"/>
    </row>
    <row r="49" spans="1:13" ht="21.75" x14ac:dyDescent="0.5">
      <c r="A49" s="670" t="s">
        <v>5</v>
      </c>
      <c r="B49" s="668" t="s">
        <v>6</v>
      </c>
      <c r="C49" s="670" t="s">
        <v>7</v>
      </c>
      <c r="D49" s="672" t="s">
        <v>8</v>
      </c>
      <c r="E49" s="699" t="s">
        <v>9</v>
      </c>
      <c r="F49" s="694"/>
      <c r="G49" s="700"/>
      <c r="H49" s="490" t="s">
        <v>10</v>
      </c>
      <c r="I49" s="489" t="s">
        <v>11</v>
      </c>
      <c r="J49" s="14"/>
      <c r="K49" s="14"/>
      <c r="L49" s="14"/>
      <c r="M49" s="14"/>
    </row>
    <row r="50" spans="1:13" ht="21.75" x14ac:dyDescent="0.5">
      <c r="A50" s="671"/>
      <c r="B50" s="669"/>
      <c r="C50" s="671"/>
      <c r="D50" s="676"/>
      <c r="E50" s="509" t="s">
        <v>12</v>
      </c>
      <c r="F50" s="509" t="s">
        <v>13</v>
      </c>
      <c r="G50" s="509" t="s">
        <v>14</v>
      </c>
      <c r="H50" s="6" t="s">
        <v>15</v>
      </c>
      <c r="I50" s="7" t="s">
        <v>16</v>
      </c>
      <c r="J50" s="14"/>
      <c r="K50" s="14"/>
      <c r="L50" s="14"/>
      <c r="M50" s="14"/>
    </row>
    <row r="51" spans="1:13" ht="21.75" x14ac:dyDescent="0.5">
      <c r="A51" s="29">
        <v>3</v>
      </c>
      <c r="B51" s="125" t="s">
        <v>3427</v>
      </c>
      <c r="C51" s="29" t="s">
        <v>2979</v>
      </c>
      <c r="D51" s="63" t="s">
        <v>3442</v>
      </c>
      <c r="E51" s="29">
        <v>0</v>
      </c>
      <c r="F51" s="63">
        <v>0</v>
      </c>
      <c r="G51" s="29">
        <v>100000</v>
      </c>
      <c r="H51" s="29" t="s">
        <v>3428</v>
      </c>
      <c r="I51" s="240" t="s">
        <v>28</v>
      </c>
      <c r="J51" s="14"/>
      <c r="K51" s="14"/>
      <c r="L51" s="14"/>
      <c r="M51" s="14"/>
    </row>
    <row r="52" spans="1:13" ht="21.75" x14ac:dyDescent="0.5">
      <c r="A52" s="29"/>
      <c r="B52" s="125" t="s">
        <v>3447</v>
      </c>
      <c r="C52" s="29" t="s">
        <v>3448</v>
      </c>
      <c r="D52" s="63" t="s">
        <v>3443</v>
      </c>
      <c r="E52" s="160">
        <v>0</v>
      </c>
      <c r="F52" s="72">
        <v>0</v>
      </c>
      <c r="G52" s="160">
        <v>300000</v>
      </c>
      <c r="H52" s="29" t="s">
        <v>3430</v>
      </c>
      <c r="I52" s="240"/>
      <c r="J52" s="14"/>
      <c r="K52" s="14"/>
      <c r="L52" s="14"/>
      <c r="M52" s="14"/>
    </row>
    <row r="53" spans="1:13" ht="21.75" x14ac:dyDescent="0.5">
      <c r="A53" s="29"/>
      <c r="B53" s="125" t="s">
        <v>19</v>
      </c>
      <c r="C53" s="29" t="s">
        <v>3437</v>
      </c>
      <c r="D53" s="63" t="s">
        <v>3432</v>
      </c>
      <c r="E53" s="22"/>
      <c r="F53" s="59"/>
      <c r="G53" s="22"/>
      <c r="H53" s="29" t="s">
        <v>3431</v>
      </c>
      <c r="I53" s="240"/>
      <c r="J53" s="14"/>
      <c r="K53" s="14"/>
      <c r="L53" s="14"/>
      <c r="M53" s="14"/>
    </row>
    <row r="54" spans="1:13" ht="21.75" x14ac:dyDescent="0.5">
      <c r="A54" s="29"/>
      <c r="B54" s="125"/>
      <c r="C54" s="29" t="s">
        <v>3439</v>
      </c>
      <c r="D54" s="63" t="s">
        <v>3433</v>
      </c>
      <c r="E54" s="29"/>
      <c r="F54" s="63"/>
      <c r="G54" s="29"/>
      <c r="H54" s="29"/>
      <c r="I54" s="133"/>
      <c r="J54" s="14"/>
      <c r="K54" s="14"/>
      <c r="L54" s="14"/>
      <c r="M54" s="14"/>
    </row>
    <row r="55" spans="1:13" ht="21.75" x14ac:dyDescent="0.5">
      <c r="A55" s="407"/>
      <c r="B55" s="406"/>
      <c r="C55" s="407"/>
      <c r="D55" s="63" t="s">
        <v>4420</v>
      </c>
      <c r="E55" s="29">
        <v>100000</v>
      </c>
      <c r="F55" s="63">
        <v>100000</v>
      </c>
      <c r="G55" s="29">
        <v>100000</v>
      </c>
      <c r="H55" s="409"/>
      <c r="I55" s="410"/>
      <c r="J55" s="14"/>
      <c r="K55" s="14"/>
      <c r="L55" s="14"/>
      <c r="M55" s="14"/>
    </row>
    <row r="56" spans="1:13" ht="21.75" x14ac:dyDescent="0.5">
      <c r="A56" s="407"/>
      <c r="B56" s="406"/>
      <c r="C56" s="407"/>
      <c r="D56" s="63" t="s">
        <v>3445</v>
      </c>
      <c r="E56" s="422">
        <v>0</v>
      </c>
      <c r="F56" s="419">
        <v>0</v>
      </c>
      <c r="G56" s="171">
        <v>50000</v>
      </c>
      <c r="H56" s="409"/>
      <c r="I56" s="410"/>
      <c r="J56" s="14"/>
      <c r="K56" s="14"/>
      <c r="L56" s="14"/>
      <c r="M56" s="14"/>
    </row>
    <row r="57" spans="1:13" ht="21.75" x14ac:dyDescent="0.5">
      <c r="A57" s="29"/>
      <c r="B57" s="125"/>
      <c r="C57" s="29"/>
      <c r="D57" s="63"/>
      <c r="E57" s="29"/>
      <c r="F57" s="63"/>
      <c r="G57" s="29"/>
      <c r="H57" s="29"/>
      <c r="I57" s="240"/>
      <c r="J57" s="14"/>
      <c r="K57" s="14"/>
      <c r="L57" s="14"/>
      <c r="M57" s="14"/>
    </row>
    <row r="58" spans="1:13" ht="21.75" x14ac:dyDescent="0.5">
      <c r="A58" s="29">
        <v>4</v>
      </c>
      <c r="B58" s="125" t="s">
        <v>3427</v>
      </c>
      <c r="C58" s="29" t="s">
        <v>2979</v>
      </c>
      <c r="D58" s="14" t="s">
        <v>3449</v>
      </c>
      <c r="E58" s="29"/>
      <c r="F58" s="63"/>
      <c r="G58" s="29"/>
      <c r="H58" s="29" t="s">
        <v>3428</v>
      </c>
      <c r="I58" s="240" t="s">
        <v>28</v>
      </c>
      <c r="J58" s="14"/>
      <c r="K58" s="14"/>
      <c r="L58" s="14"/>
      <c r="M58" s="14"/>
    </row>
    <row r="59" spans="1:13" ht="21.75" x14ac:dyDescent="0.5">
      <c r="A59" s="29"/>
      <c r="B59" s="125" t="s">
        <v>3450</v>
      </c>
      <c r="C59" s="29" t="s">
        <v>3451</v>
      </c>
      <c r="D59" s="14" t="s">
        <v>3429</v>
      </c>
      <c r="E59" s="29"/>
      <c r="F59" s="63"/>
      <c r="G59" s="29"/>
      <c r="H59" s="29" t="s">
        <v>3430</v>
      </c>
      <c r="I59" s="240"/>
      <c r="J59" s="14"/>
      <c r="K59" s="14"/>
      <c r="L59" s="14"/>
      <c r="M59" s="14"/>
    </row>
    <row r="60" spans="1:13" ht="21.75" x14ac:dyDescent="0.5">
      <c r="A60" s="29"/>
      <c r="B60" s="125" t="s">
        <v>19</v>
      </c>
      <c r="C60" s="29" t="s">
        <v>3437</v>
      </c>
      <c r="D60" s="14" t="s">
        <v>3438</v>
      </c>
      <c r="E60" s="20">
        <v>0</v>
      </c>
      <c r="F60" s="14">
        <v>0</v>
      </c>
      <c r="G60" s="20">
        <v>500000</v>
      </c>
      <c r="H60" s="29" t="s">
        <v>3431</v>
      </c>
      <c r="I60" s="240"/>
      <c r="J60" s="14"/>
      <c r="K60" s="14"/>
      <c r="L60" s="14"/>
      <c r="M60" s="14"/>
    </row>
    <row r="61" spans="1:13" ht="21.75" x14ac:dyDescent="0.5">
      <c r="A61" s="29"/>
      <c r="B61" s="125"/>
      <c r="C61" s="29" t="s">
        <v>3439</v>
      </c>
      <c r="D61" s="63" t="s">
        <v>3440</v>
      </c>
      <c r="E61" s="29">
        <v>0</v>
      </c>
      <c r="F61" s="63">
        <v>0</v>
      </c>
      <c r="G61" s="29">
        <v>500000</v>
      </c>
      <c r="H61" s="29"/>
      <c r="I61" s="240"/>
      <c r="J61" s="14"/>
      <c r="K61" s="14"/>
      <c r="L61" s="14"/>
      <c r="M61" s="14"/>
    </row>
    <row r="62" spans="1:13" ht="21.75" x14ac:dyDescent="0.5">
      <c r="A62" s="29"/>
      <c r="B62" s="125"/>
      <c r="C62" s="29"/>
      <c r="D62" s="63" t="s">
        <v>3441</v>
      </c>
      <c r="E62" s="29">
        <v>0</v>
      </c>
      <c r="F62" s="63">
        <v>0</v>
      </c>
      <c r="G62" s="29">
        <v>100000</v>
      </c>
      <c r="H62" s="29"/>
      <c r="I62" s="240"/>
      <c r="J62" s="14"/>
      <c r="K62" s="14"/>
      <c r="L62" s="14"/>
      <c r="M62" s="14"/>
    </row>
    <row r="63" spans="1:13" ht="21.75" x14ac:dyDescent="0.5">
      <c r="A63" s="29"/>
      <c r="B63" s="125"/>
      <c r="C63" s="29"/>
      <c r="D63" s="63" t="s">
        <v>3442</v>
      </c>
      <c r="E63" s="29">
        <v>0</v>
      </c>
      <c r="F63" s="63">
        <v>0</v>
      </c>
      <c r="G63" s="29">
        <v>100000</v>
      </c>
      <c r="H63" s="29"/>
      <c r="I63" s="240"/>
      <c r="J63" s="14"/>
      <c r="K63" s="14"/>
      <c r="L63" s="14"/>
      <c r="M63" s="14"/>
    </row>
    <row r="64" spans="1:13" ht="21.75" x14ac:dyDescent="0.5">
      <c r="A64" s="29"/>
      <c r="B64" s="125"/>
      <c r="C64" s="29"/>
      <c r="D64" s="63" t="s">
        <v>3443</v>
      </c>
      <c r="E64" s="160">
        <v>0</v>
      </c>
      <c r="F64" s="72">
        <v>0</v>
      </c>
      <c r="G64" s="160">
        <v>300000</v>
      </c>
      <c r="H64" s="29"/>
      <c r="I64" s="240"/>
      <c r="J64" s="14"/>
      <c r="K64" s="14"/>
      <c r="L64" s="14"/>
      <c r="M64" s="14"/>
    </row>
    <row r="65" spans="1:13" ht="21.75" x14ac:dyDescent="0.5">
      <c r="A65" s="29"/>
      <c r="B65" s="125"/>
      <c r="C65" s="29"/>
      <c r="D65" s="63" t="s">
        <v>3432</v>
      </c>
      <c r="E65" s="22"/>
      <c r="F65" s="59"/>
      <c r="G65" s="22"/>
      <c r="H65" s="29"/>
      <c r="I65" s="240"/>
      <c r="J65" s="14"/>
      <c r="K65" s="14"/>
      <c r="L65" s="14"/>
      <c r="M65" s="14"/>
    </row>
    <row r="66" spans="1:13" ht="21.75" x14ac:dyDescent="0.5">
      <c r="A66" s="29"/>
      <c r="B66" s="125"/>
      <c r="C66" s="29"/>
      <c r="D66" s="63" t="s">
        <v>3433</v>
      </c>
      <c r="E66" s="29"/>
      <c r="F66" s="63"/>
      <c r="G66" s="29"/>
      <c r="H66" s="29"/>
      <c r="I66" s="240"/>
      <c r="J66" s="14"/>
      <c r="K66" s="14"/>
      <c r="L66" s="14"/>
      <c r="M66" s="14"/>
    </row>
    <row r="67" spans="1:13" ht="21.75" x14ac:dyDescent="0.5">
      <c r="A67" s="29"/>
      <c r="B67" s="125"/>
      <c r="C67" s="29"/>
      <c r="D67" s="63" t="s">
        <v>3444</v>
      </c>
      <c r="E67" s="29">
        <v>100000</v>
      </c>
      <c r="F67" s="63">
        <v>100000</v>
      </c>
      <c r="G67" s="29">
        <v>100000</v>
      </c>
      <c r="H67" s="409"/>
      <c r="I67" s="410"/>
      <c r="J67" s="14"/>
      <c r="K67" s="14"/>
      <c r="L67" s="14"/>
      <c r="M67" s="14"/>
    </row>
    <row r="68" spans="1:13" ht="21.75" x14ac:dyDescent="0.5">
      <c r="A68" s="145"/>
      <c r="B68" s="143"/>
      <c r="C68" s="145"/>
      <c r="D68" s="138" t="s">
        <v>3445</v>
      </c>
      <c r="E68" s="415">
        <v>0</v>
      </c>
      <c r="F68" s="414">
        <v>0</v>
      </c>
      <c r="G68" s="435">
        <v>50000</v>
      </c>
      <c r="H68" s="145"/>
      <c r="I68" s="139"/>
      <c r="J68" s="14">
        <f>SUM(E51:E68)</f>
        <v>200000</v>
      </c>
      <c r="K68" s="14">
        <f>SUM(F51:F68)</f>
        <v>200000</v>
      </c>
      <c r="L68" s="14">
        <f>SUM(G51:G68)</f>
        <v>2200000</v>
      </c>
      <c r="M68" s="14"/>
    </row>
    <row r="69" spans="1:13" ht="21.75" x14ac:dyDescent="0.5">
      <c r="A69" s="63"/>
      <c r="B69" s="63"/>
      <c r="C69" s="63"/>
      <c r="D69" s="63"/>
      <c r="E69" s="419"/>
      <c r="F69" s="419"/>
      <c r="G69" s="420"/>
      <c r="H69" s="63"/>
      <c r="I69" s="63">
        <f>SUM(I46+1)</f>
        <v>375</v>
      </c>
      <c r="J69" s="14"/>
      <c r="K69" s="14"/>
      <c r="L69" s="14"/>
      <c r="M69" s="14"/>
    </row>
    <row r="70" spans="1:13" ht="21.75" x14ac:dyDescent="0.5">
      <c r="A70" s="266" t="s">
        <v>32</v>
      </c>
      <c r="B70" s="266"/>
      <c r="C70" s="266"/>
      <c r="D70" s="266"/>
      <c r="E70" s="266"/>
      <c r="F70" s="266"/>
      <c r="G70" s="266"/>
      <c r="H70" s="266"/>
      <c r="I70" s="266"/>
      <c r="J70" s="14"/>
      <c r="K70" s="14"/>
      <c r="L70" s="14"/>
      <c r="M70" s="14"/>
    </row>
    <row r="71" spans="1:13" ht="21.75" x14ac:dyDescent="0.5">
      <c r="A71" s="266" t="s">
        <v>3422</v>
      </c>
      <c r="B71" s="266"/>
      <c r="C71" s="266"/>
      <c r="D71" s="266"/>
      <c r="E71" s="266"/>
      <c r="F71" s="266"/>
      <c r="G71" s="266"/>
      <c r="H71" s="266"/>
      <c r="I71" s="266"/>
      <c r="J71" s="14"/>
      <c r="K71" s="14"/>
      <c r="L71" s="14"/>
      <c r="M71" s="14"/>
    </row>
    <row r="72" spans="1:13" ht="21.75" x14ac:dyDescent="0.5">
      <c r="A72" s="670" t="s">
        <v>5</v>
      </c>
      <c r="B72" s="668" t="s">
        <v>6</v>
      </c>
      <c r="C72" s="670" t="s">
        <v>7</v>
      </c>
      <c r="D72" s="672" t="s">
        <v>8</v>
      </c>
      <c r="E72" s="699" t="s">
        <v>9</v>
      </c>
      <c r="F72" s="694"/>
      <c r="G72" s="700"/>
      <c r="H72" s="490" t="s">
        <v>10</v>
      </c>
      <c r="I72" s="489" t="s">
        <v>11</v>
      </c>
      <c r="J72" s="14"/>
      <c r="K72" s="14"/>
      <c r="L72" s="14"/>
      <c r="M72" s="14"/>
    </row>
    <row r="73" spans="1:13" ht="21.75" x14ac:dyDescent="0.5">
      <c r="A73" s="671"/>
      <c r="B73" s="669"/>
      <c r="C73" s="671"/>
      <c r="D73" s="676"/>
      <c r="E73" s="56" t="s">
        <v>12</v>
      </c>
      <c r="F73" s="56" t="s">
        <v>13</v>
      </c>
      <c r="G73" s="56" t="s">
        <v>14</v>
      </c>
      <c r="H73" s="6" t="s">
        <v>15</v>
      </c>
      <c r="I73" s="7" t="s">
        <v>16</v>
      </c>
      <c r="J73" s="14"/>
      <c r="K73" s="14"/>
      <c r="L73" s="14"/>
      <c r="M73" s="14"/>
    </row>
    <row r="74" spans="1:13" ht="21.75" x14ac:dyDescent="0.5">
      <c r="A74" s="124">
        <v>5</v>
      </c>
      <c r="B74" s="124" t="s">
        <v>3427</v>
      </c>
      <c r="C74" s="124" t="s">
        <v>2979</v>
      </c>
      <c r="D74" s="10" t="s">
        <v>3452</v>
      </c>
      <c r="E74" s="134"/>
      <c r="F74" s="132"/>
      <c r="G74" s="132"/>
      <c r="H74" s="132" t="s">
        <v>3428</v>
      </c>
      <c r="I74" s="341" t="s">
        <v>28</v>
      </c>
      <c r="J74" s="14"/>
      <c r="K74" s="14"/>
      <c r="L74" s="14"/>
      <c r="M74" s="14"/>
    </row>
    <row r="75" spans="1:13" ht="21.75" x14ac:dyDescent="0.5">
      <c r="A75" s="125"/>
      <c r="B75" s="125" t="s">
        <v>3453</v>
      </c>
      <c r="C75" s="125" t="s">
        <v>3454</v>
      </c>
      <c r="D75" s="13" t="s">
        <v>3429</v>
      </c>
      <c r="E75" s="29"/>
      <c r="F75" s="133"/>
      <c r="G75" s="133"/>
      <c r="H75" s="133" t="s">
        <v>3430</v>
      </c>
      <c r="I75" s="240"/>
      <c r="J75" s="14"/>
      <c r="K75" s="14"/>
      <c r="L75" s="14"/>
      <c r="M75" s="14"/>
    </row>
    <row r="76" spans="1:13" ht="21.75" x14ac:dyDescent="0.5">
      <c r="A76" s="125"/>
      <c r="B76" s="125" t="s">
        <v>19</v>
      </c>
      <c r="C76" s="125" t="s">
        <v>3437</v>
      </c>
      <c r="D76" s="13" t="s">
        <v>3438</v>
      </c>
      <c r="E76" s="20">
        <v>0</v>
      </c>
      <c r="F76" s="15">
        <v>0</v>
      </c>
      <c r="G76" s="15">
        <v>500000</v>
      </c>
      <c r="H76" s="133" t="s">
        <v>3431</v>
      </c>
      <c r="I76" s="240"/>
      <c r="J76" s="14"/>
      <c r="K76" s="14"/>
      <c r="L76" s="14"/>
      <c r="M76" s="14"/>
    </row>
    <row r="77" spans="1:13" ht="21.75" x14ac:dyDescent="0.5">
      <c r="A77" s="125"/>
      <c r="B77" s="125"/>
      <c r="C77" s="125" t="s">
        <v>3439</v>
      </c>
      <c r="D77" s="125" t="s">
        <v>3440</v>
      </c>
      <c r="E77" s="29">
        <v>0</v>
      </c>
      <c r="F77" s="133">
        <v>0</v>
      </c>
      <c r="G77" s="133">
        <v>500000</v>
      </c>
      <c r="H77" s="133"/>
      <c r="I77" s="240"/>
      <c r="J77" s="14"/>
      <c r="K77" s="14"/>
      <c r="L77" s="14"/>
      <c r="M77" s="14"/>
    </row>
    <row r="78" spans="1:13" ht="21.75" x14ac:dyDescent="0.5">
      <c r="A78" s="125"/>
      <c r="B78" s="125"/>
      <c r="C78" s="125"/>
      <c r="D78" s="125" t="s">
        <v>3441</v>
      </c>
      <c r="E78" s="29">
        <v>0</v>
      </c>
      <c r="F78" s="133">
        <v>0</v>
      </c>
      <c r="G78" s="133">
        <v>100000</v>
      </c>
      <c r="H78" s="133"/>
      <c r="I78" s="240"/>
      <c r="J78" s="14"/>
      <c r="K78" s="14"/>
      <c r="L78" s="14"/>
      <c r="M78" s="14"/>
    </row>
    <row r="79" spans="1:13" ht="21.75" x14ac:dyDescent="0.5">
      <c r="A79" s="125"/>
      <c r="B79" s="125"/>
      <c r="C79" s="125"/>
      <c r="D79" s="125" t="s">
        <v>3442</v>
      </c>
      <c r="E79" s="29">
        <v>0</v>
      </c>
      <c r="F79" s="133">
        <v>0</v>
      </c>
      <c r="G79" s="133">
        <v>100000</v>
      </c>
      <c r="H79" s="133"/>
      <c r="I79" s="240"/>
      <c r="J79" s="14"/>
      <c r="K79" s="14"/>
      <c r="L79" s="14"/>
      <c r="M79" s="14"/>
    </row>
    <row r="80" spans="1:13" ht="21.75" x14ac:dyDescent="0.5">
      <c r="A80" s="125"/>
      <c r="B80" s="125"/>
      <c r="C80" s="125"/>
      <c r="D80" s="125" t="s">
        <v>3443</v>
      </c>
      <c r="E80" s="160">
        <v>0</v>
      </c>
      <c r="F80" s="219">
        <v>0</v>
      </c>
      <c r="G80" s="219">
        <v>300000</v>
      </c>
      <c r="H80" s="133"/>
      <c r="I80" s="367"/>
      <c r="J80" s="14"/>
      <c r="K80" s="14"/>
      <c r="L80" s="14"/>
      <c r="M80" s="14"/>
    </row>
    <row r="81" spans="1:13" ht="21.75" x14ac:dyDescent="0.5">
      <c r="A81" s="125"/>
      <c r="B81" s="125"/>
      <c r="C81" s="125"/>
      <c r="D81" s="125" t="s">
        <v>3432</v>
      </c>
      <c r="E81" s="22"/>
      <c r="F81" s="76"/>
      <c r="G81" s="76"/>
      <c r="H81" s="133"/>
      <c r="I81" s="133"/>
      <c r="J81" s="14"/>
      <c r="K81" s="14"/>
      <c r="L81" s="14"/>
      <c r="M81" s="14"/>
    </row>
    <row r="82" spans="1:13" ht="21.75" x14ac:dyDescent="0.5">
      <c r="A82" s="125"/>
      <c r="B82" s="125"/>
      <c r="C82" s="125"/>
      <c r="D82" s="125" t="s">
        <v>3433</v>
      </c>
      <c r="E82" s="29"/>
      <c r="F82" s="133"/>
      <c r="G82" s="133"/>
      <c r="H82" s="133"/>
      <c r="I82" s="133"/>
      <c r="J82" s="14"/>
      <c r="K82" s="14"/>
      <c r="L82" s="14"/>
      <c r="M82" s="14"/>
    </row>
    <row r="83" spans="1:13" ht="21.75" x14ac:dyDescent="0.5">
      <c r="A83" s="406"/>
      <c r="B83" s="406"/>
      <c r="C83" s="406"/>
      <c r="D83" s="125" t="s">
        <v>4420</v>
      </c>
      <c r="E83" s="29">
        <v>100000</v>
      </c>
      <c r="F83" s="133">
        <v>100000</v>
      </c>
      <c r="G83" s="133">
        <v>100000</v>
      </c>
      <c r="H83" s="410"/>
      <c r="I83" s="410"/>
      <c r="J83" s="14"/>
      <c r="K83" s="14"/>
      <c r="L83" s="14"/>
      <c r="M83" s="14"/>
    </row>
    <row r="84" spans="1:13" ht="21.75" x14ac:dyDescent="0.5">
      <c r="A84" s="125"/>
      <c r="B84" s="125"/>
      <c r="C84" s="125"/>
      <c r="D84" s="125" t="s">
        <v>3445</v>
      </c>
      <c r="E84" s="422">
        <v>0</v>
      </c>
      <c r="F84" s="531">
        <v>0</v>
      </c>
      <c r="G84" s="339">
        <v>50000</v>
      </c>
      <c r="H84" s="133"/>
      <c r="I84" s="240"/>
      <c r="J84" s="14"/>
      <c r="K84" s="14"/>
      <c r="L84" s="14"/>
      <c r="M84" s="14"/>
    </row>
    <row r="85" spans="1:13" ht="21.75" x14ac:dyDescent="0.5">
      <c r="A85" s="125">
        <v>6</v>
      </c>
      <c r="B85" s="125" t="s">
        <v>3427</v>
      </c>
      <c r="C85" s="125" t="s">
        <v>2979</v>
      </c>
      <c r="D85" s="13" t="s">
        <v>3455</v>
      </c>
      <c r="E85" s="29"/>
      <c r="F85" s="133"/>
      <c r="G85" s="133"/>
      <c r="H85" s="133" t="s">
        <v>3428</v>
      </c>
      <c r="I85" s="240" t="s">
        <v>28</v>
      </c>
      <c r="J85" s="14"/>
      <c r="K85" s="14"/>
      <c r="L85" s="14"/>
      <c r="M85" s="14"/>
    </row>
    <row r="86" spans="1:13" ht="21.75" x14ac:dyDescent="0.5">
      <c r="A86" s="125"/>
      <c r="B86" s="125" t="s">
        <v>3456</v>
      </c>
      <c r="C86" s="125" t="s">
        <v>3457</v>
      </c>
      <c r="D86" s="13" t="s">
        <v>3429</v>
      </c>
      <c r="E86" s="29"/>
      <c r="F86" s="133"/>
      <c r="G86" s="133"/>
      <c r="H86" s="133" t="s">
        <v>3430</v>
      </c>
      <c r="I86" s="240"/>
      <c r="J86" s="14"/>
      <c r="K86" s="14"/>
      <c r="L86" s="14"/>
      <c r="M86" s="14"/>
    </row>
    <row r="87" spans="1:13" ht="21.75" x14ac:dyDescent="0.5">
      <c r="A87" s="125"/>
      <c r="B87" s="125" t="s">
        <v>19</v>
      </c>
      <c r="C87" s="125" t="s">
        <v>3437</v>
      </c>
      <c r="D87" s="13" t="s">
        <v>3438</v>
      </c>
      <c r="E87" s="20">
        <v>0</v>
      </c>
      <c r="F87" s="15">
        <v>0</v>
      </c>
      <c r="G87" s="15">
        <v>500000</v>
      </c>
      <c r="H87" s="133" t="s">
        <v>3431</v>
      </c>
      <c r="I87" s="240"/>
      <c r="J87" s="14"/>
      <c r="K87" s="14"/>
      <c r="L87" s="14"/>
      <c r="M87" s="14"/>
    </row>
    <row r="88" spans="1:13" ht="21.75" x14ac:dyDescent="0.5">
      <c r="A88" s="125"/>
      <c r="B88" s="125"/>
      <c r="C88" s="125" t="s">
        <v>3439</v>
      </c>
      <c r="D88" s="125" t="s">
        <v>3440</v>
      </c>
      <c r="E88" s="29">
        <v>0</v>
      </c>
      <c r="F88" s="133">
        <v>0</v>
      </c>
      <c r="G88" s="133">
        <v>500000</v>
      </c>
      <c r="H88" s="133"/>
      <c r="I88" s="240"/>
      <c r="J88" s="14"/>
      <c r="K88" s="14"/>
      <c r="L88" s="14"/>
      <c r="M88" s="14"/>
    </row>
    <row r="89" spans="1:13" ht="21.75" x14ac:dyDescent="0.5">
      <c r="A89" s="125"/>
      <c r="B89" s="125"/>
      <c r="C89" s="125"/>
      <c r="D89" s="125" t="s">
        <v>3441</v>
      </c>
      <c r="E89" s="29">
        <v>0</v>
      </c>
      <c r="F89" s="133">
        <v>0</v>
      </c>
      <c r="G89" s="133">
        <v>100000</v>
      </c>
      <c r="H89" s="133"/>
      <c r="I89" s="240"/>
      <c r="J89" s="14"/>
      <c r="K89" s="14"/>
      <c r="L89" s="14"/>
      <c r="M89" s="14"/>
    </row>
    <row r="90" spans="1:13" ht="21.75" x14ac:dyDescent="0.5">
      <c r="A90" s="125"/>
      <c r="B90" s="125"/>
      <c r="C90" s="125"/>
      <c r="D90" s="125" t="s">
        <v>3442</v>
      </c>
      <c r="E90" s="29">
        <v>0</v>
      </c>
      <c r="F90" s="133">
        <v>0</v>
      </c>
      <c r="G90" s="133">
        <v>100000</v>
      </c>
      <c r="H90" s="133"/>
      <c r="I90" s="240"/>
      <c r="J90" s="14">
        <f>SUM(E74:E90)</f>
        <v>100000</v>
      </c>
      <c r="K90" s="14">
        <f>SUM(F74:F90)</f>
        <v>100000</v>
      </c>
      <c r="L90" s="14">
        <f>SUM(G74:G90)</f>
        <v>2850000</v>
      </c>
      <c r="M90" s="14"/>
    </row>
    <row r="91" spans="1:13" ht="21.75" x14ac:dyDescent="0.5">
      <c r="A91" s="143"/>
      <c r="B91" s="143"/>
      <c r="C91" s="143"/>
      <c r="D91" s="143"/>
      <c r="E91" s="145"/>
      <c r="F91" s="139"/>
      <c r="G91" s="139"/>
      <c r="H91" s="139"/>
      <c r="I91" s="366"/>
      <c r="J91" s="14"/>
      <c r="K91" s="14"/>
      <c r="L91" s="14"/>
      <c r="M91" s="14"/>
    </row>
    <row r="92" spans="1:13" ht="21.75" x14ac:dyDescent="0.5">
      <c r="A92" s="63"/>
      <c r="B92" s="63"/>
      <c r="C92" s="63"/>
      <c r="D92" s="63"/>
      <c r="E92" s="63"/>
      <c r="F92" s="63"/>
      <c r="G92" s="63"/>
      <c r="H92" s="63"/>
      <c r="I92" s="353">
        <f>SUM(I69+1)</f>
        <v>376</v>
      </c>
      <c r="J92" s="14"/>
      <c r="K92" s="14"/>
      <c r="L92" s="14"/>
      <c r="M92" s="14"/>
    </row>
    <row r="93" spans="1:13" ht="21.75" x14ac:dyDescent="0.5">
      <c r="A93" s="266" t="s">
        <v>32</v>
      </c>
      <c r="B93" s="266"/>
      <c r="C93" s="266"/>
      <c r="D93" s="266"/>
      <c r="E93" s="266"/>
      <c r="F93" s="266"/>
      <c r="G93" s="266"/>
      <c r="H93" s="266"/>
      <c r="I93" s="266"/>
      <c r="J93" s="14"/>
      <c r="K93" s="14"/>
      <c r="L93" s="14"/>
      <c r="M93" s="14"/>
    </row>
    <row r="94" spans="1:13" ht="21.75" x14ac:dyDescent="0.5">
      <c r="A94" s="266" t="s">
        <v>3422</v>
      </c>
      <c r="B94" s="266"/>
      <c r="C94" s="266"/>
      <c r="D94" s="266"/>
      <c r="E94" s="266"/>
      <c r="F94" s="266"/>
      <c r="G94" s="266"/>
      <c r="H94" s="266"/>
      <c r="I94" s="266"/>
      <c r="J94" s="14"/>
      <c r="K94" s="14"/>
      <c r="L94" s="14"/>
      <c r="M94" s="14"/>
    </row>
    <row r="95" spans="1:13" ht="21.75" x14ac:dyDescent="0.5">
      <c r="A95" s="670" t="s">
        <v>5</v>
      </c>
      <c r="B95" s="668" t="s">
        <v>6</v>
      </c>
      <c r="C95" s="670" t="s">
        <v>7</v>
      </c>
      <c r="D95" s="672" t="s">
        <v>8</v>
      </c>
      <c r="E95" s="699" t="s">
        <v>9</v>
      </c>
      <c r="F95" s="694"/>
      <c r="G95" s="700"/>
      <c r="H95" s="490" t="s">
        <v>10</v>
      </c>
      <c r="I95" s="489" t="s">
        <v>11</v>
      </c>
      <c r="J95" s="14"/>
      <c r="K95" s="14"/>
      <c r="L95" s="14"/>
      <c r="M95" s="14"/>
    </row>
    <row r="96" spans="1:13" ht="21.75" x14ac:dyDescent="0.5">
      <c r="A96" s="671"/>
      <c r="B96" s="669"/>
      <c r="C96" s="671"/>
      <c r="D96" s="676"/>
      <c r="E96" s="56" t="s">
        <v>12</v>
      </c>
      <c r="F96" s="56" t="s">
        <v>13</v>
      </c>
      <c r="G96" s="56" t="s">
        <v>14</v>
      </c>
      <c r="H96" s="6" t="s">
        <v>15</v>
      </c>
      <c r="I96" s="7" t="s">
        <v>16</v>
      </c>
      <c r="J96" s="14"/>
      <c r="K96" s="14"/>
      <c r="L96" s="14"/>
      <c r="M96" s="14"/>
    </row>
    <row r="97" spans="1:13" ht="21.75" x14ac:dyDescent="0.5">
      <c r="A97" s="124">
        <v>6</v>
      </c>
      <c r="B97" s="124" t="s">
        <v>3427</v>
      </c>
      <c r="C97" s="124" t="s">
        <v>2979</v>
      </c>
      <c r="D97" s="124" t="s">
        <v>3443</v>
      </c>
      <c r="E97" s="424">
        <v>0</v>
      </c>
      <c r="F97" s="532">
        <v>0</v>
      </c>
      <c r="G97" s="532">
        <v>300000</v>
      </c>
      <c r="H97" s="132" t="s">
        <v>3428</v>
      </c>
      <c r="I97" s="341" t="s">
        <v>28</v>
      </c>
      <c r="J97" s="14"/>
      <c r="K97" s="14"/>
      <c r="L97" s="14"/>
      <c r="M97" s="14"/>
    </row>
    <row r="98" spans="1:13" ht="21.75" x14ac:dyDescent="0.5">
      <c r="A98" s="125"/>
      <c r="B98" s="125" t="s">
        <v>3456</v>
      </c>
      <c r="C98" s="125" t="s">
        <v>3457</v>
      </c>
      <c r="D98" s="125" t="s">
        <v>3432</v>
      </c>
      <c r="E98" s="22"/>
      <c r="F98" s="76"/>
      <c r="G98" s="76"/>
      <c r="H98" s="133" t="s">
        <v>3430</v>
      </c>
      <c r="I98" s="240"/>
      <c r="J98" s="14"/>
      <c r="K98" s="14"/>
      <c r="L98" s="14"/>
      <c r="M98" s="14"/>
    </row>
    <row r="99" spans="1:13" ht="21.75" x14ac:dyDescent="0.5">
      <c r="A99" s="125"/>
      <c r="B99" s="125" t="s">
        <v>19</v>
      </c>
      <c r="C99" s="125" t="s">
        <v>3437</v>
      </c>
      <c r="D99" s="125" t="s">
        <v>4640</v>
      </c>
      <c r="E99" s="29"/>
      <c r="F99" s="133"/>
      <c r="G99" s="133"/>
      <c r="H99" s="133" t="s">
        <v>3431</v>
      </c>
      <c r="I99" s="240"/>
      <c r="J99" s="14"/>
      <c r="K99" s="14"/>
      <c r="L99" s="14"/>
      <c r="M99" s="14"/>
    </row>
    <row r="100" spans="1:13" ht="21.75" x14ac:dyDescent="0.5">
      <c r="A100" s="125"/>
      <c r="B100" s="125"/>
      <c r="C100" s="125" t="s">
        <v>3439</v>
      </c>
      <c r="D100" s="125" t="s">
        <v>4420</v>
      </c>
      <c r="E100" s="29">
        <v>100000</v>
      </c>
      <c r="F100" s="133">
        <v>100000</v>
      </c>
      <c r="G100" s="133">
        <v>100000</v>
      </c>
      <c r="H100" s="410"/>
      <c r="I100" s="410"/>
      <c r="J100" s="14"/>
      <c r="K100" s="14"/>
      <c r="L100" s="14"/>
      <c r="M100" s="14"/>
    </row>
    <row r="101" spans="1:13" ht="21.75" x14ac:dyDescent="0.5">
      <c r="A101" s="125"/>
      <c r="B101" s="125"/>
      <c r="C101" s="125"/>
      <c r="D101" s="125" t="s">
        <v>3445</v>
      </c>
      <c r="E101" s="422">
        <v>0</v>
      </c>
      <c r="F101" s="531">
        <v>0</v>
      </c>
      <c r="G101" s="339">
        <v>50000</v>
      </c>
      <c r="H101" s="133"/>
      <c r="I101" s="133"/>
      <c r="J101" s="14"/>
      <c r="K101" s="14"/>
      <c r="L101" s="14"/>
      <c r="M101" s="14"/>
    </row>
    <row r="102" spans="1:13" ht="21.75" x14ac:dyDescent="0.5">
      <c r="A102" s="125"/>
      <c r="B102" s="125"/>
      <c r="C102" s="125"/>
      <c r="D102" s="125"/>
      <c r="E102" s="422"/>
      <c r="F102" s="531"/>
      <c r="G102" s="339"/>
      <c r="H102" s="133"/>
      <c r="I102" s="133"/>
      <c r="J102" s="14"/>
      <c r="K102" s="14"/>
      <c r="L102" s="14"/>
      <c r="M102" s="14"/>
    </row>
    <row r="103" spans="1:13" ht="21.75" x14ac:dyDescent="0.5">
      <c r="A103" s="125">
        <v>7</v>
      </c>
      <c r="B103" s="125" t="s">
        <v>3427</v>
      </c>
      <c r="C103" s="125" t="s">
        <v>2979</v>
      </c>
      <c r="D103" s="13" t="s">
        <v>3458</v>
      </c>
      <c r="E103" s="29"/>
      <c r="F103" s="133"/>
      <c r="G103" s="133"/>
      <c r="H103" s="133" t="s">
        <v>3428</v>
      </c>
      <c r="I103" s="240" t="s">
        <v>28</v>
      </c>
      <c r="J103" s="14"/>
      <c r="K103" s="14"/>
      <c r="L103" s="14"/>
      <c r="M103" s="14"/>
    </row>
    <row r="104" spans="1:13" ht="21.75" x14ac:dyDescent="0.5">
      <c r="A104" s="125"/>
      <c r="B104" s="125" t="s">
        <v>3459</v>
      </c>
      <c r="C104" s="125" t="s">
        <v>3460</v>
      </c>
      <c r="D104" s="13" t="s">
        <v>3429</v>
      </c>
      <c r="E104" s="29"/>
      <c r="F104" s="133"/>
      <c r="G104" s="133"/>
      <c r="H104" s="133" t="s">
        <v>3430</v>
      </c>
      <c r="I104" s="240"/>
      <c r="J104" s="14"/>
      <c r="K104" s="14"/>
      <c r="L104" s="14"/>
      <c r="M104" s="14"/>
    </row>
    <row r="105" spans="1:13" ht="21.75" x14ac:dyDescent="0.5">
      <c r="A105" s="125"/>
      <c r="B105" s="125" t="s">
        <v>19</v>
      </c>
      <c r="C105" s="125" t="s">
        <v>3437</v>
      </c>
      <c r="D105" s="13" t="s">
        <v>3438</v>
      </c>
      <c r="E105" s="20">
        <v>0</v>
      </c>
      <c r="F105" s="15">
        <v>0</v>
      </c>
      <c r="G105" s="15">
        <v>500000</v>
      </c>
      <c r="H105" s="133" t="s">
        <v>3431</v>
      </c>
      <c r="I105" s="240"/>
      <c r="J105" s="14"/>
      <c r="K105" s="14"/>
      <c r="L105" s="14"/>
      <c r="M105" s="14"/>
    </row>
    <row r="106" spans="1:13" ht="21.75" x14ac:dyDescent="0.5">
      <c r="A106" s="125"/>
      <c r="B106" s="125"/>
      <c r="C106" s="125" t="s">
        <v>3439</v>
      </c>
      <c r="D106" s="125" t="s">
        <v>3440</v>
      </c>
      <c r="E106" s="29">
        <v>0</v>
      </c>
      <c r="F106" s="133">
        <v>0</v>
      </c>
      <c r="G106" s="133">
        <v>500000</v>
      </c>
      <c r="H106" s="133"/>
      <c r="I106" s="240"/>
      <c r="J106" s="14"/>
      <c r="K106" s="14"/>
      <c r="L106" s="14"/>
      <c r="M106" s="14"/>
    </row>
    <row r="107" spans="1:13" ht="21.75" x14ac:dyDescent="0.5">
      <c r="A107" s="125"/>
      <c r="B107" s="125"/>
      <c r="C107" s="125"/>
      <c r="D107" s="125" t="s">
        <v>3441</v>
      </c>
      <c r="E107" s="29">
        <v>0</v>
      </c>
      <c r="F107" s="133">
        <v>0</v>
      </c>
      <c r="G107" s="133">
        <v>100000</v>
      </c>
      <c r="H107" s="133"/>
      <c r="I107" s="240"/>
      <c r="J107" s="14"/>
      <c r="K107" s="14"/>
      <c r="L107" s="14"/>
      <c r="M107" s="14"/>
    </row>
    <row r="108" spans="1:13" ht="21.75" x14ac:dyDescent="0.5">
      <c r="A108" s="125"/>
      <c r="B108" s="125"/>
      <c r="C108" s="125"/>
      <c r="D108" s="125" t="s">
        <v>3442</v>
      </c>
      <c r="E108" s="29">
        <v>0</v>
      </c>
      <c r="F108" s="133">
        <v>0</v>
      </c>
      <c r="G108" s="133">
        <v>100000</v>
      </c>
      <c r="H108" s="133"/>
      <c r="I108" s="240"/>
      <c r="J108" s="14"/>
      <c r="K108" s="14"/>
      <c r="L108" s="14"/>
      <c r="M108" s="14"/>
    </row>
    <row r="109" spans="1:13" ht="21.75" x14ac:dyDescent="0.5">
      <c r="A109" s="125"/>
      <c r="B109" s="125"/>
      <c r="C109" s="125"/>
      <c r="D109" s="125" t="s">
        <v>3443</v>
      </c>
      <c r="E109" s="160">
        <v>0</v>
      </c>
      <c r="F109" s="219">
        <v>0</v>
      </c>
      <c r="G109" s="219">
        <v>300000</v>
      </c>
      <c r="H109" s="133"/>
      <c r="I109" s="240" t="s">
        <v>28</v>
      </c>
      <c r="J109" s="14"/>
      <c r="K109" s="14"/>
      <c r="L109" s="14"/>
      <c r="M109" s="14"/>
    </row>
    <row r="110" spans="1:13" ht="21.75" x14ac:dyDescent="0.5">
      <c r="A110" s="125"/>
      <c r="B110" s="125"/>
      <c r="C110" s="125"/>
      <c r="D110" s="125" t="s">
        <v>3432</v>
      </c>
      <c r="E110" s="22"/>
      <c r="F110" s="76"/>
      <c r="G110" s="76"/>
      <c r="H110" s="133"/>
      <c r="I110" s="240"/>
      <c r="J110" s="14"/>
      <c r="K110" s="14"/>
      <c r="L110" s="14"/>
      <c r="M110" s="14"/>
    </row>
    <row r="111" spans="1:13" ht="21.75" x14ac:dyDescent="0.5">
      <c r="A111" s="125"/>
      <c r="B111" s="125"/>
      <c r="C111" s="125"/>
      <c r="D111" s="125" t="s">
        <v>3433</v>
      </c>
      <c r="E111" s="29"/>
      <c r="F111" s="133"/>
      <c r="G111" s="133"/>
      <c r="H111" s="133"/>
      <c r="I111" s="240"/>
      <c r="J111" s="14"/>
      <c r="K111" s="14"/>
      <c r="L111" s="14"/>
      <c r="M111" s="14"/>
    </row>
    <row r="112" spans="1:13" ht="21.75" x14ac:dyDescent="0.5">
      <c r="A112" s="406"/>
      <c r="B112" s="125"/>
      <c r="C112" s="125"/>
      <c r="D112" s="125" t="s">
        <v>4420</v>
      </c>
      <c r="E112" s="29">
        <v>100000</v>
      </c>
      <c r="F112" s="133">
        <v>100000</v>
      </c>
      <c r="G112" s="133">
        <v>100000</v>
      </c>
      <c r="H112" s="410"/>
      <c r="I112" s="410"/>
      <c r="J112" s="14"/>
      <c r="K112" s="14"/>
      <c r="L112" s="14"/>
      <c r="M112" s="14"/>
    </row>
    <row r="113" spans="1:13" ht="21.75" x14ac:dyDescent="0.5">
      <c r="A113" s="125"/>
      <c r="B113" s="125"/>
      <c r="C113" s="125"/>
      <c r="D113" s="125" t="s">
        <v>3445</v>
      </c>
      <c r="E113" s="422">
        <v>0</v>
      </c>
      <c r="F113" s="531">
        <v>0</v>
      </c>
      <c r="G113" s="339">
        <v>50000</v>
      </c>
      <c r="H113" s="133"/>
      <c r="I113" s="240"/>
      <c r="J113" s="14">
        <f>SUM(E97:E113)</f>
        <v>200000</v>
      </c>
      <c r="K113" s="14">
        <f>SUM(F97:F113)</f>
        <v>200000</v>
      </c>
      <c r="L113" s="14">
        <f>SUM(G97:G113)</f>
        <v>2100000</v>
      </c>
      <c r="M113" s="14"/>
    </row>
    <row r="114" spans="1:13" ht="21.75" x14ac:dyDescent="0.5">
      <c r="A114" s="143"/>
      <c r="B114" s="143"/>
      <c r="C114" s="143"/>
      <c r="D114" s="143"/>
      <c r="E114" s="415"/>
      <c r="F114" s="533"/>
      <c r="G114" s="526"/>
      <c r="H114" s="139"/>
      <c r="I114" s="366"/>
      <c r="J114" s="14"/>
      <c r="K114" s="14"/>
      <c r="L114" s="14"/>
      <c r="M114" s="14"/>
    </row>
    <row r="115" spans="1:13" ht="21.75" x14ac:dyDescent="0.5">
      <c r="A115" s="63"/>
      <c r="B115" s="63"/>
      <c r="C115" s="63"/>
      <c r="D115" s="63"/>
      <c r="E115" s="419"/>
      <c r="F115" s="419"/>
      <c r="G115" s="420"/>
      <c r="H115" s="63"/>
      <c r="I115" s="353">
        <f>SUM(I92+1)</f>
        <v>377</v>
      </c>
      <c r="J115" s="14"/>
      <c r="K115" s="14"/>
      <c r="L115" s="14"/>
      <c r="M115" s="14"/>
    </row>
    <row r="116" spans="1:13" ht="21.75" x14ac:dyDescent="0.5">
      <c r="A116" s="266" t="s">
        <v>32</v>
      </c>
      <c r="B116" s="266"/>
      <c r="C116" s="266"/>
      <c r="D116" s="266"/>
      <c r="E116" s="266"/>
      <c r="F116" s="266"/>
      <c r="G116" s="266"/>
      <c r="H116" s="266"/>
      <c r="I116" s="266"/>
      <c r="J116" s="14"/>
      <c r="K116" s="14"/>
      <c r="L116" s="14"/>
      <c r="M116" s="14"/>
    </row>
    <row r="117" spans="1:13" ht="21.75" x14ac:dyDescent="0.5">
      <c r="A117" s="266" t="s">
        <v>3422</v>
      </c>
      <c r="B117" s="266"/>
      <c r="C117" s="266"/>
      <c r="D117" s="266"/>
      <c r="E117" s="266"/>
      <c r="F117" s="266"/>
      <c r="G117" s="266"/>
      <c r="H117" s="266"/>
      <c r="I117" s="266"/>
      <c r="J117" s="14"/>
      <c r="K117" s="14"/>
      <c r="L117" s="14"/>
      <c r="M117" s="14"/>
    </row>
    <row r="118" spans="1:13" ht="21.75" x14ac:dyDescent="0.5">
      <c r="A118" s="670" t="s">
        <v>5</v>
      </c>
      <c r="B118" s="668" t="s">
        <v>6</v>
      </c>
      <c r="C118" s="670" t="s">
        <v>7</v>
      </c>
      <c r="D118" s="672" t="s">
        <v>8</v>
      </c>
      <c r="E118" s="699" t="s">
        <v>9</v>
      </c>
      <c r="F118" s="694"/>
      <c r="G118" s="700"/>
      <c r="H118" s="490" t="s">
        <v>10</v>
      </c>
      <c r="I118" s="489" t="s">
        <v>11</v>
      </c>
      <c r="J118" s="14"/>
      <c r="K118" s="14"/>
      <c r="L118" s="14"/>
      <c r="M118" s="14"/>
    </row>
    <row r="119" spans="1:13" ht="21.75" x14ac:dyDescent="0.5">
      <c r="A119" s="671"/>
      <c r="B119" s="669"/>
      <c r="C119" s="671"/>
      <c r="D119" s="676"/>
      <c r="E119" s="56" t="s">
        <v>12</v>
      </c>
      <c r="F119" s="56" t="s">
        <v>13</v>
      </c>
      <c r="G119" s="56" t="s">
        <v>14</v>
      </c>
      <c r="H119" s="6" t="s">
        <v>15</v>
      </c>
      <c r="I119" s="7" t="s">
        <v>16</v>
      </c>
      <c r="J119" s="14"/>
      <c r="K119" s="14"/>
      <c r="L119" s="14"/>
      <c r="M119" s="14"/>
    </row>
    <row r="120" spans="1:13" ht="21.75" x14ac:dyDescent="0.5">
      <c r="A120" s="426">
        <v>8</v>
      </c>
      <c r="B120" s="124" t="s">
        <v>3427</v>
      </c>
      <c r="C120" s="124" t="s">
        <v>2979</v>
      </c>
      <c r="D120" s="10" t="s">
        <v>3461</v>
      </c>
      <c r="E120" s="134"/>
      <c r="F120" s="132"/>
      <c r="G120" s="132"/>
      <c r="H120" s="132" t="s">
        <v>3428</v>
      </c>
      <c r="I120" s="341" t="s">
        <v>28</v>
      </c>
      <c r="J120" s="14"/>
      <c r="K120" s="14"/>
      <c r="L120" s="14"/>
      <c r="M120" s="14"/>
    </row>
    <row r="121" spans="1:13" ht="21.75" x14ac:dyDescent="0.5">
      <c r="A121" s="125"/>
      <c r="B121" s="125" t="s">
        <v>3462</v>
      </c>
      <c r="C121" s="125" t="s">
        <v>3463</v>
      </c>
      <c r="D121" s="13" t="s">
        <v>3429</v>
      </c>
      <c r="E121" s="29"/>
      <c r="F121" s="133"/>
      <c r="G121" s="133"/>
      <c r="H121" s="133" t="s">
        <v>3430</v>
      </c>
      <c r="I121" s="240"/>
      <c r="J121" s="14"/>
      <c r="K121" s="14"/>
      <c r="L121" s="14"/>
      <c r="M121" s="14"/>
    </row>
    <row r="122" spans="1:13" ht="21.75" x14ac:dyDescent="0.5">
      <c r="A122" s="125"/>
      <c r="B122" s="125" t="s">
        <v>19</v>
      </c>
      <c r="C122" s="125" t="s">
        <v>3437</v>
      </c>
      <c r="D122" s="13" t="s">
        <v>3438</v>
      </c>
      <c r="E122" s="20">
        <v>0</v>
      </c>
      <c r="F122" s="15">
        <v>0</v>
      </c>
      <c r="G122" s="15">
        <v>500000</v>
      </c>
      <c r="H122" s="133" t="s">
        <v>3431</v>
      </c>
      <c r="I122" s="240"/>
      <c r="J122" s="14"/>
      <c r="K122" s="14"/>
      <c r="L122" s="14"/>
      <c r="M122" s="14"/>
    </row>
    <row r="123" spans="1:13" ht="21.75" x14ac:dyDescent="0.5">
      <c r="A123" s="125"/>
      <c r="B123" s="125"/>
      <c r="C123" s="125" t="s">
        <v>3439</v>
      </c>
      <c r="D123" s="125" t="s">
        <v>3440</v>
      </c>
      <c r="E123" s="29">
        <v>0</v>
      </c>
      <c r="F123" s="133">
        <v>0</v>
      </c>
      <c r="G123" s="133">
        <v>500000</v>
      </c>
      <c r="H123" s="133"/>
      <c r="I123" s="240"/>
      <c r="J123" s="14"/>
      <c r="K123" s="14"/>
      <c r="L123" s="14"/>
      <c r="M123" s="14"/>
    </row>
    <row r="124" spans="1:13" ht="21.75" x14ac:dyDescent="0.5">
      <c r="A124" s="125"/>
      <c r="B124" s="125"/>
      <c r="C124" s="125"/>
      <c r="D124" s="125" t="s">
        <v>3441</v>
      </c>
      <c r="E124" s="29">
        <v>0</v>
      </c>
      <c r="F124" s="133">
        <v>0</v>
      </c>
      <c r="G124" s="133">
        <v>100000</v>
      </c>
      <c r="H124" s="133"/>
      <c r="I124" s="240"/>
      <c r="J124" s="14"/>
      <c r="K124" s="14"/>
      <c r="L124" s="14"/>
      <c r="M124" s="14"/>
    </row>
    <row r="125" spans="1:13" ht="21.75" x14ac:dyDescent="0.5">
      <c r="A125" s="125"/>
      <c r="B125" s="125"/>
      <c r="C125" s="125"/>
      <c r="D125" s="125" t="s">
        <v>3442</v>
      </c>
      <c r="E125" s="29">
        <v>0</v>
      </c>
      <c r="F125" s="133">
        <v>0</v>
      </c>
      <c r="G125" s="133">
        <v>100000</v>
      </c>
      <c r="H125" s="133"/>
      <c r="I125" s="240"/>
      <c r="J125" s="14"/>
      <c r="K125" s="14"/>
      <c r="L125" s="14"/>
      <c r="M125" s="14"/>
    </row>
    <row r="126" spans="1:13" ht="21.75" x14ac:dyDescent="0.5">
      <c r="A126" s="125"/>
      <c r="B126" s="125"/>
      <c r="C126" s="125"/>
      <c r="D126" s="125" t="s">
        <v>3443</v>
      </c>
      <c r="E126" s="160">
        <v>0</v>
      </c>
      <c r="F126" s="219">
        <v>0</v>
      </c>
      <c r="G126" s="219">
        <v>300000</v>
      </c>
      <c r="H126" s="133"/>
      <c r="I126" s="367"/>
      <c r="J126" s="14"/>
      <c r="K126" s="14"/>
      <c r="L126" s="14"/>
      <c r="M126" s="14"/>
    </row>
    <row r="127" spans="1:13" ht="21.75" x14ac:dyDescent="0.5">
      <c r="A127" s="125"/>
      <c r="B127" s="125"/>
      <c r="C127" s="125"/>
      <c r="D127" s="125" t="s">
        <v>3432</v>
      </c>
      <c r="E127" s="22"/>
      <c r="F127" s="76"/>
      <c r="G127" s="76"/>
      <c r="H127" s="133"/>
      <c r="I127" s="133"/>
      <c r="J127" s="14"/>
      <c r="K127" s="14"/>
      <c r="L127" s="14"/>
      <c r="M127" s="14"/>
    </row>
    <row r="128" spans="1:13" ht="21.75" x14ac:dyDescent="0.5">
      <c r="A128" s="125"/>
      <c r="B128" s="125"/>
      <c r="C128" s="125"/>
      <c r="D128" s="125" t="s">
        <v>3433</v>
      </c>
      <c r="E128" s="29"/>
      <c r="F128" s="133"/>
      <c r="G128" s="133"/>
      <c r="H128" s="133"/>
      <c r="I128" s="133"/>
      <c r="J128" s="14"/>
      <c r="K128" s="14"/>
      <c r="L128" s="14"/>
      <c r="M128" s="14"/>
    </row>
    <row r="129" spans="1:13" ht="21.75" x14ac:dyDescent="0.5">
      <c r="A129" s="406"/>
      <c r="B129" s="406"/>
      <c r="C129" s="406"/>
      <c r="D129" s="125" t="s">
        <v>4420</v>
      </c>
      <c r="E129" s="29">
        <v>100000</v>
      </c>
      <c r="F129" s="133">
        <v>100000</v>
      </c>
      <c r="G129" s="133">
        <v>100000</v>
      </c>
      <c r="H129" s="410"/>
      <c r="I129" s="410"/>
      <c r="J129" s="14"/>
      <c r="K129" s="14"/>
      <c r="L129" s="14"/>
      <c r="M129" s="14"/>
    </row>
    <row r="130" spans="1:13" ht="21.75" x14ac:dyDescent="0.5">
      <c r="A130" s="125"/>
      <c r="B130" s="125"/>
      <c r="C130" s="125"/>
      <c r="D130" s="125" t="s">
        <v>3445</v>
      </c>
      <c r="E130" s="422">
        <v>0</v>
      </c>
      <c r="F130" s="531">
        <v>0</v>
      </c>
      <c r="G130" s="339">
        <v>50000</v>
      </c>
      <c r="H130" s="133"/>
      <c r="I130" s="367"/>
      <c r="J130" s="14"/>
      <c r="K130" s="14"/>
      <c r="L130" s="14"/>
      <c r="M130" s="14"/>
    </row>
    <row r="131" spans="1:13" ht="21.75" x14ac:dyDescent="0.5">
      <c r="A131" s="425">
        <v>9</v>
      </c>
      <c r="B131" s="125" t="s">
        <v>3427</v>
      </c>
      <c r="C131" s="125" t="s">
        <v>2979</v>
      </c>
      <c r="D131" s="13" t="s">
        <v>3464</v>
      </c>
      <c r="E131" s="29"/>
      <c r="F131" s="133"/>
      <c r="G131" s="133"/>
      <c r="H131" s="133" t="s">
        <v>3428</v>
      </c>
      <c r="I131" s="240" t="s">
        <v>28</v>
      </c>
      <c r="J131" s="14"/>
      <c r="K131" s="14"/>
      <c r="L131" s="14"/>
      <c r="M131" s="14"/>
    </row>
    <row r="132" spans="1:13" ht="21.75" x14ac:dyDescent="0.5">
      <c r="A132" s="125"/>
      <c r="B132" s="125" t="s">
        <v>3465</v>
      </c>
      <c r="C132" s="125" t="s">
        <v>3466</v>
      </c>
      <c r="D132" s="13" t="s">
        <v>3429</v>
      </c>
      <c r="E132" s="29"/>
      <c r="F132" s="133"/>
      <c r="G132" s="133"/>
      <c r="H132" s="133" t="s">
        <v>3430</v>
      </c>
      <c r="I132" s="240"/>
      <c r="J132" s="14"/>
      <c r="K132" s="14"/>
      <c r="L132" s="14"/>
      <c r="M132" s="14"/>
    </row>
    <row r="133" spans="1:13" ht="21.75" x14ac:dyDescent="0.5">
      <c r="A133" s="125"/>
      <c r="B133" s="125" t="s">
        <v>19</v>
      </c>
      <c r="C133" s="125" t="s">
        <v>3437</v>
      </c>
      <c r="D133" s="13" t="s">
        <v>3438</v>
      </c>
      <c r="E133" s="20">
        <v>0</v>
      </c>
      <c r="F133" s="15">
        <v>0</v>
      </c>
      <c r="G133" s="15">
        <v>500000</v>
      </c>
      <c r="H133" s="133" t="s">
        <v>3431</v>
      </c>
      <c r="I133" s="240"/>
      <c r="J133" s="14"/>
      <c r="K133" s="14"/>
      <c r="L133" s="14"/>
      <c r="M133" s="14"/>
    </row>
    <row r="134" spans="1:13" ht="21.75" x14ac:dyDescent="0.5">
      <c r="A134" s="125"/>
      <c r="B134" s="125"/>
      <c r="C134" s="125" t="s">
        <v>3439</v>
      </c>
      <c r="D134" s="125" t="s">
        <v>3440</v>
      </c>
      <c r="E134" s="29">
        <v>0</v>
      </c>
      <c r="F134" s="133">
        <v>0</v>
      </c>
      <c r="G134" s="133">
        <v>500000</v>
      </c>
      <c r="H134" s="133"/>
      <c r="I134" s="240"/>
      <c r="J134" s="14"/>
      <c r="K134" s="14"/>
      <c r="L134" s="14"/>
      <c r="M134" s="14"/>
    </row>
    <row r="135" spans="1:13" ht="21.75" x14ac:dyDescent="0.5">
      <c r="A135" s="125"/>
      <c r="B135" s="125"/>
      <c r="C135" s="125"/>
      <c r="D135" s="125" t="s">
        <v>3441</v>
      </c>
      <c r="E135" s="29">
        <v>0</v>
      </c>
      <c r="F135" s="133">
        <v>0</v>
      </c>
      <c r="G135" s="133">
        <v>100000</v>
      </c>
      <c r="H135" s="133"/>
      <c r="I135" s="240"/>
      <c r="J135" s="14"/>
      <c r="K135" s="14"/>
      <c r="L135" s="14"/>
      <c r="M135" s="14"/>
    </row>
    <row r="136" spans="1:13" ht="21.75" x14ac:dyDescent="0.5">
      <c r="A136" s="125"/>
      <c r="B136" s="125"/>
      <c r="C136" s="125"/>
      <c r="D136" s="125" t="s">
        <v>3442</v>
      </c>
      <c r="E136" s="29">
        <v>0</v>
      </c>
      <c r="F136" s="133">
        <v>0</v>
      </c>
      <c r="G136" s="133">
        <v>100000</v>
      </c>
      <c r="H136" s="133"/>
      <c r="I136" s="240"/>
      <c r="J136" s="14">
        <f>SUM(E120:E136)</f>
        <v>100000</v>
      </c>
      <c r="K136" s="14">
        <f>SUM(F120:F136)</f>
        <v>100000</v>
      </c>
      <c r="L136" s="14">
        <f>SUM(G120:G136)</f>
        <v>2850000</v>
      </c>
      <c r="M136" s="14"/>
    </row>
    <row r="137" spans="1:13" ht="21.75" x14ac:dyDescent="0.5">
      <c r="A137" s="143"/>
      <c r="B137" s="143"/>
      <c r="C137" s="143"/>
      <c r="D137" s="143"/>
      <c r="E137" s="145"/>
      <c r="F137" s="139"/>
      <c r="G137" s="139"/>
      <c r="H137" s="139"/>
      <c r="I137" s="366"/>
      <c r="J137" s="14"/>
      <c r="K137" s="14"/>
      <c r="L137" s="14"/>
      <c r="M137" s="14"/>
    </row>
    <row r="138" spans="1:13" ht="21.75" x14ac:dyDescent="0.5">
      <c r="A138" s="63"/>
      <c r="B138" s="63"/>
      <c r="C138" s="63"/>
      <c r="D138" s="63"/>
      <c r="E138" s="63"/>
      <c r="F138" s="63"/>
      <c r="G138" s="63"/>
      <c r="H138" s="63"/>
      <c r="I138" s="353">
        <f>SUM(I115+1)</f>
        <v>378</v>
      </c>
      <c r="J138" s="14"/>
      <c r="K138" s="14"/>
      <c r="L138" s="14"/>
      <c r="M138" s="14"/>
    </row>
    <row r="139" spans="1:13" ht="21.75" x14ac:dyDescent="0.5">
      <c r="A139" s="266" t="s">
        <v>32</v>
      </c>
      <c r="B139" s="266"/>
      <c r="C139" s="266"/>
      <c r="D139" s="266"/>
      <c r="E139" s="266"/>
      <c r="F139" s="266"/>
      <c r="G139" s="266"/>
      <c r="H139" s="266"/>
      <c r="I139" s="266"/>
      <c r="J139" s="14"/>
      <c r="K139" s="14"/>
      <c r="L139" s="14"/>
      <c r="M139" s="14"/>
    </row>
    <row r="140" spans="1:13" ht="21.75" x14ac:dyDescent="0.5">
      <c r="A140" s="266" t="s">
        <v>3422</v>
      </c>
      <c r="B140" s="266"/>
      <c r="C140" s="266"/>
      <c r="D140" s="266"/>
      <c r="E140" s="266"/>
      <c r="F140" s="266"/>
      <c r="G140" s="266"/>
      <c r="H140" s="266"/>
      <c r="I140" s="266"/>
      <c r="J140" s="14"/>
      <c r="K140" s="14"/>
      <c r="L140" s="14"/>
      <c r="M140" s="14"/>
    </row>
    <row r="141" spans="1:13" ht="21.75" x14ac:dyDescent="0.5">
      <c r="A141" s="670" t="s">
        <v>5</v>
      </c>
      <c r="B141" s="668" t="s">
        <v>6</v>
      </c>
      <c r="C141" s="670" t="s">
        <v>7</v>
      </c>
      <c r="D141" s="672" t="s">
        <v>8</v>
      </c>
      <c r="E141" s="699" t="s">
        <v>9</v>
      </c>
      <c r="F141" s="694"/>
      <c r="G141" s="700"/>
      <c r="H141" s="490" t="s">
        <v>10</v>
      </c>
      <c r="I141" s="489" t="s">
        <v>11</v>
      </c>
      <c r="J141" s="14"/>
      <c r="K141" s="14"/>
      <c r="L141" s="14"/>
      <c r="M141" s="14"/>
    </row>
    <row r="142" spans="1:13" ht="21.75" x14ac:dyDescent="0.5">
      <c r="A142" s="671"/>
      <c r="B142" s="669"/>
      <c r="C142" s="671"/>
      <c r="D142" s="676"/>
      <c r="E142" s="56" t="s">
        <v>12</v>
      </c>
      <c r="F142" s="56" t="s">
        <v>13</v>
      </c>
      <c r="G142" s="56" t="s">
        <v>14</v>
      </c>
      <c r="H142" s="6" t="s">
        <v>15</v>
      </c>
      <c r="I142" s="7" t="s">
        <v>16</v>
      </c>
      <c r="J142" s="14"/>
      <c r="K142" s="14"/>
      <c r="L142" s="14"/>
      <c r="M142" s="14"/>
    </row>
    <row r="143" spans="1:13" ht="21.75" x14ac:dyDescent="0.5">
      <c r="A143" s="426">
        <v>9</v>
      </c>
      <c r="B143" s="124" t="s">
        <v>3427</v>
      </c>
      <c r="C143" s="124" t="s">
        <v>2979</v>
      </c>
      <c r="D143" s="124" t="s">
        <v>3443</v>
      </c>
      <c r="E143" s="424">
        <v>0</v>
      </c>
      <c r="F143" s="532">
        <v>0</v>
      </c>
      <c r="G143" s="532">
        <v>300000</v>
      </c>
      <c r="H143" s="132" t="s">
        <v>3428</v>
      </c>
      <c r="I143" s="341" t="s">
        <v>28</v>
      </c>
      <c r="J143" s="14"/>
      <c r="K143" s="14"/>
      <c r="L143" s="14"/>
      <c r="M143" s="14"/>
    </row>
    <row r="144" spans="1:13" ht="21.75" x14ac:dyDescent="0.5">
      <c r="A144" s="125"/>
      <c r="B144" s="125" t="s">
        <v>3465</v>
      </c>
      <c r="C144" s="125" t="s">
        <v>3466</v>
      </c>
      <c r="D144" s="125" t="s">
        <v>3432</v>
      </c>
      <c r="E144" s="22"/>
      <c r="F144" s="76"/>
      <c r="G144" s="76"/>
      <c r="H144" s="133" t="s">
        <v>3430</v>
      </c>
      <c r="I144" s="240"/>
      <c r="J144" s="14"/>
      <c r="K144" s="14"/>
      <c r="L144" s="14"/>
      <c r="M144" s="14"/>
    </row>
    <row r="145" spans="1:13" ht="21.75" x14ac:dyDescent="0.5">
      <c r="A145" s="125"/>
      <c r="B145" s="125" t="s">
        <v>19</v>
      </c>
      <c r="C145" s="125" t="s">
        <v>3437</v>
      </c>
      <c r="D145" s="125" t="s">
        <v>3433</v>
      </c>
      <c r="E145" s="29"/>
      <c r="F145" s="133"/>
      <c r="G145" s="133"/>
      <c r="H145" s="133" t="s">
        <v>3431</v>
      </c>
      <c r="I145" s="240"/>
      <c r="J145" s="14"/>
      <c r="K145" s="14"/>
      <c r="L145" s="14"/>
      <c r="M145" s="14"/>
    </row>
    <row r="146" spans="1:13" ht="21.75" x14ac:dyDescent="0.5">
      <c r="A146" s="125"/>
      <c r="B146" s="125"/>
      <c r="C146" s="125" t="s">
        <v>3439</v>
      </c>
      <c r="D146" s="125" t="s">
        <v>4420</v>
      </c>
      <c r="E146" s="29">
        <v>100000</v>
      </c>
      <c r="F146" s="133">
        <v>100000</v>
      </c>
      <c r="G146" s="133">
        <v>100000</v>
      </c>
      <c r="H146" s="410"/>
      <c r="I146" s="410"/>
      <c r="J146" s="14"/>
      <c r="K146" s="14"/>
      <c r="L146" s="14"/>
      <c r="M146" s="14"/>
    </row>
    <row r="147" spans="1:13" ht="21.75" x14ac:dyDescent="0.5">
      <c r="A147" s="125"/>
      <c r="B147" s="125"/>
      <c r="C147" s="125"/>
      <c r="D147" s="125" t="s">
        <v>3445</v>
      </c>
      <c r="E147" s="422">
        <v>0</v>
      </c>
      <c r="F147" s="531">
        <v>0</v>
      </c>
      <c r="G147" s="339">
        <v>50000</v>
      </c>
      <c r="H147" s="133"/>
      <c r="I147" s="240"/>
      <c r="J147" s="14"/>
      <c r="K147" s="14"/>
      <c r="L147" s="14"/>
      <c r="M147" s="14"/>
    </row>
    <row r="148" spans="1:13" ht="21.75" x14ac:dyDescent="0.5">
      <c r="A148" s="425">
        <v>10</v>
      </c>
      <c r="B148" s="125" t="s">
        <v>3427</v>
      </c>
      <c r="C148" s="125" t="s">
        <v>2979</v>
      </c>
      <c r="D148" s="13" t="s">
        <v>3467</v>
      </c>
      <c r="E148" s="29"/>
      <c r="F148" s="133"/>
      <c r="G148" s="133"/>
      <c r="H148" s="133" t="s">
        <v>3428</v>
      </c>
      <c r="I148" s="240" t="s">
        <v>28</v>
      </c>
      <c r="J148" s="14"/>
      <c r="K148" s="14"/>
      <c r="L148" s="14"/>
      <c r="M148" s="14"/>
    </row>
    <row r="149" spans="1:13" ht="21.75" x14ac:dyDescent="0.5">
      <c r="A149" s="125"/>
      <c r="B149" s="125" t="s">
        <v>3468</v>
      </c>
      <c r="C149" s="125" t="s">
        <v>3469</v>
      </c>
      <c r="D149" s="13" t="s">
        <v>3429</v>
      </c>
      <c r="E149" s="29"/>
      <c r="F149" s="133"/>
      <c r="G149" s="133"/>
      <c r="H149" s="133" t="s">
        <v>3430</v>
      </c>
      <c r="I149" s="240"/>
      <c r="J149" s="14"/>
      <c r="K149" s="14"/>
      <c r="L149" s="14"/>
      <c r="M149" s="14"/>
    </row>
    <row r="150" spans="1:13" ht="21.75" x14ac:dyDescent="0.5">
      <c r="A150" s="125"/>
      <c r="B150" s="125" t="s">
        <v>19</v>
      </c>
      <c r="C150" s="125" t="s">
        <v>3437</v>
      </c>
      <c r="D150" s="13" t="s">
        <v>3438</v>
      </c>
      <c r="E150" s="20">
        <v>0</v>
      </c>
      <c r="F150" s="15">
        <v>0</v>
      </c>
      <c r="G150" s="15">
        <v>500000</v>
      </c>
      <c r="H150" s="133" t="s">
        <v>3431</v>
      </c>
      <c r="I150" s="240"/>
      <c r="J150" s="14"/>
      <c r="K150" s="14"/>
      <c r="L150" s="14"/>
      <c r="M150" s="14"/>
    </row>
    <row r="151" spans="1:13" ht="21.75" x14ac:dyDescent="0.5">
      <c r="A151" s="125"/>
      <c r="B151" s="125"/>
      <c r="C151" s="125" t="s">
        <v>3439</v>
      </c>
      <c r="D151" s="125" t="s">
        <v>3440</v>
      </c>
      <c r="E151" s="29">
        <v>0</v>
      </c>
      <c r="F151" s="133">
        <v>0</v>
      </c>
      <c r="G151" s="133">
        <v>500000</v>
      </c>
      <c r="H151" s="133"/>
      <c r="I151" s="240"/>
      <c r="J151" s="14"/>
      <c r="K151" s="14"/>
      <c r="L151" s="14"/>
      <c r="M151" s="14"/>
    </row>
    <row r="152" spans="1:13" ht="21.75" x14ac:dyDescent="0.5">
      <c r="A152" s="125"/>
      <c r="B152" s="125"/>
      <c r="C152" s="125"/>
      <c r="D152" s="125" t="s">
        <v>3441</v>
      </c>
      <c r="E152" s="29">
        <v>0</v>
      </c>
      <c r="F152" s="133">
        <v>0</v>
      </c>
      <c r="G152" s="133">
        <v>100000</v>
      </c>
      <c r="H152" s="133"/>
      <c r="I152" s="240"/>
      <c r="J152" s="14"/>
      <c r="K152" s="14"/>
      <c r="L152" s="14"/>
      <c r="M152" s="14"/>
    </row>
    <row r="153" spans="1:13" ht="21.75" x14ac:dyDescent="0.5">
      <c r="A153" s="125"/>
      <c r="B153" s="125"/>
      <c r="C153" s="125"/>
      <c r="D153" s="125" t="s">
        <v>3442</v>
      </c>
      <c r="E153" s="29">
        <v>0</v>
      </c>
      <c r="F153" s="133">
        <v>0</v>
      </c>
      <c r="G153" s="133">
        <v>100000</v>
      </c>
      <c r="H153" s="133"/>
      <c r="I153" s="240"/>
      <c r="J153" s="14"/>
      <c r="K153" s="14"/>
      <c r="L153" s="14"/>
      <c r="M153" s="14"/>
    </row>
    <row r="154" spans="1:13" ht="21.75" x14ac:dyDescent="0.5">
      <c r="A154" s="425"/>
      <c r="B154" s="125"/>
      <c r="C154" s="125"/>
      <c r="D154" s="125" t="s">
        <v>3443</v>
      </c>
      <c r="E154" s="160">
        <v>0</v>
      </c>
      <c r="F154" s="219">
        <v>0</v>
      </c>
      <c r="G154" s="219">
        <v>300000</v>
      </c>
      <c r="H154" s="133" t="s">
        <v>3428</v>
      </c>
      <c r="I154" s="240" t="s">
        <v>28</v>
      </c>
      <c r="J154" s="14"/>
      <c r="K154" s="14"/>
      <c r="L154" s="14"/>
      <c r="M154" s="14"/>
    </row>
    <row r="155" spans="1:13" ht="21.75" x14ac:dyDescent="0.5">
      <c r="A155" s="425"/>
      <c r="B155" s="125"/>
      <c r="C155" s="125"/>
      <c r="D155" s="125" t="s">
        <v>3432</v>
      </c>
      <c r="E155" s="22"/>
      <c r="F155" s="76"/>
      <c r="G155" s="76"/>
      <c r="H155" s="133" t="s">
        <v>3430</v>
      </c>
      <c r="I155" s="240"/>
      <c r="J155" s="14"/>
      <c r="K155" s="14"/>
      <c r="L155" s="14"/>
      <c r="M155" s="14"/>
    </row>
    <row r="156" spans="1:13" ht="21.75" x14ac:dyDescent="0.5">
      <c r="A156" s="425"/>
      <c r="B156" s="125"/>
      <c r="C156" s="125"/>
      <c r="D156" s="125" t="s">
        <v>3433</v>
      </c>
      <c r="E156" s="29"/>
      <c r="F156" s="133"/>
      <c r="G156" s="133"/>
      <c r="H156" s="133" t="s">
        <v>3431</v>
      </c>
      <c r="I156" s="240"/>
      <c r="J156" s="14"/>
      <c r="K156" s="14"/>
      <c r="L156" s="14"/>
      <c r="M156" s="14"/>
    </row>
    <row r="157" spans="1:13" ht="21.75" x14ac:dyDescent="0.5">
      <c r="A157" s="425"/>
      <c r="B157" s="125"/>
      <c r="C157" s="125"/>
      <c r="D157" s="125" t="s">
        <v>4420</v>
      </c>
      <c r="E157" s="29">
        <v>100000</v>
      </c>
      <c r="F157" s="133">
        <v>100000</v>
      </c>
      <c r="G157" s="133">
        <v>100000</v>
      </c>
      <c r="H157" s="410"/>
      <c r="I157" s="410"/>
      <c r="J157" s="14"/>
      <c r="K157" s="14"/>
      <c r="L157" s="14"/>
      <c r="M157" s="14"/>
    </row>
    <row r="158" spans="1:13" ht="21.75" x14ac:dyDescent="0.5">
      <c r="A158" s="425"/>
      <c r="B158" s="125"/>
      <c r="C158" s="125"/>
      <c r="D158" s="125" t="s">
        <v>3445</v>
      </c>
      <c r="E158" s="422">
        <v>0</v>
      </c>
      <c r="F158" s="531">
        <v>0</v>
      </c>
      <c r="G158" s="339">
        <v>50000</v>
      </c>
      <c r="H158" s="133"/>
      <c r="I158" s="240"/>
      <c r="J158" s="14">
        <f>SUM(E143:E158)</f>
        <v>200000</v>
      </c>
      <c r="K158" s="14">
        <f>SUM(F143:F158)</f>
        <v>200000</v>
      </c>
      <c r="L158" s="14">
        <f>SUM(G143:G158)</f>
        <v>2100000</v>
      </c>
      <c r="M158" s="14"/>
    </row>
    <row r="159" spans="1:13" ht="21.75" x14ac:dyDescent="0.5">
      <c r="A159" s="425"/>
      <c r="B159" s="125"/>
      <c r="C159" s="125"/>
      <c r="D159" s="125"/>
      <c r="E159" s="422"/>
      <c r="F159" s="531"/>
      <c r="G159" s="339"/>
      <c r="H159" s="133"/>
      <c r="I159" s="240"/>
      <c r="J159" s="14"/>
      <c r="K159" s="14"/>
      <c r="L159" s="14"/>
      <c r="M159" s="14"/>
    </row>
    <row r="160" spans="1:13" ht="21.75" x14ac:dyDescent="0.5">
      <c r="A160" s="428"/>
      <c r="B160" s="143"/>
      <c r="C160" s="143"/>
      <c r="D160" s="143"/>
      <c r="E160" s="415"/>
      <c r="F160" s="533"/>
      <c r="G160" s="526"/>
      <c r="H160" s="139"/>
      <c r="I160" s="366"/>
      <c r="J160" s="14"/>
      <c r="K160" s="14"/>
      <c r="L160" s="14"/>
      <c r="M160" s="14"/>
    </row>
    <row r="161" spans="1:13" ht="21.75" x14ac:dyDescent="0.5">
      <c r="A161" s="440"/>
      <c r="B161" s="63"/>
      <c r="C161" s="63"/>
      <c r="D161" s="63"/>
      <c r="E161" s="419"/>
      <c r="F161" s="419"/>
      <c r="G161" s="420"/>
      <c r="H161" s="63"/>
      <c r="I161" s="353">
        <f>SUM(I138+1)</f>
        <v>379</v>
      </c>
      <c r="J161" s="14"/>
      <c r="K161" s="14"/>
      <c r="L161" s="14"/>
      <c r="M161" s="14"/>
    </row>
    <row r="162" spans="1:13" ht="21.75" x14ac:dyDescent="0.5">
      <c r="A162" s="266" t="s">
        <v>32</v>
      </c>
      <c r="B162" s="266"/>
      <c r="C162" s="266"/>
      <c r="D162" s="266"/>
      <c r="E162" s="266"/>
      <c r="F162" s="266"/>
      <c r="G162" s="266"/>
      <c r="H162" s="266"/>
      <c r="I162" s="266"/>
      <c r="J162" s="14"/>
      <c r="K162" s="14"/>
      <c r="L162" s="14"/>
      <c r="M162" s="14"/>
    </row>
    <row r="163" spans="1:13" ht="21.75" x14ac:dyDescent="0.5">
      <c r="A163" s="266" t="s">
        <v>3422</v>
      </c>
      <c r="B163" s="266"/>
      <c r="C163" s="266"/>
      <c r="D163" s="266"/>
      <c r="E163" s="266"/>
      <c r="F163" s="266"/>
      <c r="G163" s="266"/>
      <c r="H163" s="266"/>
      <c r="I163" s="266"/>
      <c r="J163" s="14"/>
      <c r="K163" s="14"/>
      <c r="L163" s="14"/>
      <c r="M163" s="14"/>
    </row>
    <row r="164" spans="1:13" ht="21.75" x14ac:dyDescent="0.5">
      <c r="A164" s="670" t="s">
        <v>5</v>
      </c>
      <c r="B164" s="668" t="s">
        <v>6</v>
      </c>
      <c r="C164" s="670" t="s">
        <v>7</v>
      </c>
      <c r="D164" s="672" t="s">
        <v>8</v>
      </c>
      <c r="E164" s="699" t="s">
        <v>9</v>
      </c>
      <c r="F164" s="694"/>
      <c r="G164" s="700"/>
      <c r="H164" s="490" t="s">
        <v>10</v>
      </c>
      <c r="I164" s="489" t="s">
        <v>11</v>
      </c>
      <c r="J164" s="14"/>
      <c r="K164" s="14"/>
      <c r="L164" s="14"/>
      <c r="M164" s="14"/>
    </row>
    <row r="165" spans="1:13" ht="21.75" x14ac:dyDescent="0.5">
      <c r="A165" s="671"/>
      <c r="B165" s="669"/>
      <c r="C165" s="671"/>
      <c r="D165" s="676"/>
      <c r="E165" s="56" t="s">
        <v>12</v>
      </c>
      <c r="F165" s="56" t="s">
        <v>13</v>
      </c>
      <c r="G165" s="56" t="s">
        <v>14</v>
      </c>
      <c r="H165" s="6" t="s">
        <v>15</v>
      </c>
      <c r="I165" s="7" t="s">
        <v>16</v>
      </c>
      <c r="J165" s="14"/>
      <c r="K165" s="14"/>
      <c r="L165" s="14"/>
      <c r="M165" s="14"/>
    </row>
    <row r="166" spans="1:13" ht="4.9000000000000004" customHeight="1" x14ac:dyDescent="0.5">
      <c r="A166" s="426"/>
      <c r="B166" s="124"/>
      <c r="C166" s="124"/>
      <c r="D166" s="124"/>
      <c r="E166" s="535"/>
      <c r="F166" s="534"/>
      <c r="G166" s="342"/>
      <c r="H166" s="132"/>
      <c r="I166" s="341"/>
      <c r="J166" s="14"/>
      <c r="K166" s="14"/>
      <c r="L166" s="14"/>
      <c r="M166" s="14"/>
    </row>
    <row r="167" spans="1:13" ht="21.75" x14ac:dyDescent="0.5">
      <c r="A167" s="425">
        <v>11</v>
      </c>
      <c r="B167" s="125" t="s">
        <v>3427</v>
      </c>
      <c r="C167" s="125" t="s">
        <v>2979</v>
      </c>
      <c r="D167" s="13" t="s">
        <v>3471</v>
      </c>
      <c r="E167" s="29"/>
      <c r="F167" s="133"/>
      <c r="G167" s="133"/>
      <c r="H167" s="133" t="s">
        <v>3428</v>
      </c>
      <c r="I167" s="240" t="s">
        <v>28</v>
      </c>
      <c r="J167" s="14"/>
      <c r="K167" s="14"/>
      <c r="L167" s="14"/>
      <c r="M167" s="14"/>
    </row>
    <row r="168" spans="1:13" ht="21.75" x14ac:dyDescent="0.5">
      <c r="A168" s="425"/>
      <c r="B168" s="125" t="s">
        <v>3472</v>
      </c>
      <c r="C168" s="125" t="s">
        <v>3470</v>
      </c>
      <c r="D168" s="13" t="s">
        <v>3429</v>
      </c>
      <c r="E168" s="29"/>
      <c r="F168" s="133"/>
      <c r="G168" s="133"/>
      <c r="H168" s="133" t="s">
        <v>3430</v>
      </c>
      <c r="I168" s="240"/>
      <c r="J168" s="14"/>
      <c r="K168" s="14"/>
      <c r="L168" s="14"/>
      <c r="M168" s="14"/>
    </row>
    <row r="169" spans="1:13" ht="21.75" x14ac:dyDescent="0.5">
      <c r="A169" s="425"/>
      <c r="B169" s="125" t="s">
        <v>19</v>
      </c>
      <c r="C169" s="125" t="s">
        <v>3437</v>
      </c>
      <c r="D169" s="13" t="s">
        <v>3438</v>
      </c>
      <c r="E169" s="20">
        <v>0</v>
      </c>
      <c r="F169" s="15">
        <v>0</v>
      </c>
      <c r="G169" s="15">
        <v>500000</v>
      </c>
      <c r="H169" s="133" t="s">
        <v>3431</v>
      </c>
      <c r="I169" s="240"/>
      <c r="J169" s="14"/>
      <c r="K169" s="14"/>
      <c r="L169" s="14"/>
      <c r="M169" s="14"/>
    </row>
    <row r="170" spans="1:13" ht="21.75" x14ac:dyDescent="0.5">
      <c r="A170" s="425"/>
      <c r="B170" s="125"/>
      <c r="C170" s="125" t="s">
        <v>3439</v>
      </c>
      <c r="D170" s="125" t="s">
        <v>3440</v>
      </c>
      <c r="E170" s="29">
        <v>0</v>
      </c>
      <c r="F170" s="133">
        <v>0</v>
      </c>
      <c r="G170" s="133">
        <v>500000</v>
      </c>
      <c r="H170" s="133"/>
      <c r="I170" s="240"/>
      <c r="J170" s="14"/>
      <c r="K170" s="14"/>
      <c r="L170" s="14"/>
      <c r="M170" s="14"/>
    </row>
    <row r="171" spans="1:13" ht="21.75" x14ac:dyDescent="0.5">
      <c r="A171" s="425"/>
      <c r="B171" s="125"/>
      <c r="C171" s="125"/>
      <c r="D171" s="125" t="s">
        <v>3441</v>
      </c>
      <c r="E171" s="29">
        <v>0</v>
      </c>
      <c r="F171" s="133">
        <v>0</v>
      </c>
      <c r="G171" s="133">
        <v>100000</v>
      </c>
      <c r="H171" s="133"/>
      <c r="I171" s="240"/>
      <c r="J171" s="14"/>
      <c r="K171" s="14"/>
      <c r="L171" s="14"/>
      <c r="M171" s="14"/>
    </row>
    <row r="172" spans="1:13" ht="21.75" x14ac:dyDescent="0.5">
      <c r="A172" s="425"/>
      <c r="B172" s="125"/>
      <c r="C172" s="125"/>
      <c r="D172" s="125" t="s">
        <v>3442</v>
      </c>
      <c r="E172" s="29">
        <v>0</v>
      </c>
      <c r="F172" s="133">
        <v>0</v>
      </c>
      <c r="G172" s="133">
        <v>100000</v>
      </c>
      <c r="H172" s="133"/>
      <c r="I172" s="240"/>
      <c r="J172" s="14"/>
      <c r="K172" s="14"/>
      <c r="L172" s="14"/>
      <c r="M172" s="14"/>
    </row>
    <row r="173" spans="1:13" ht="21.75" x14ac:dyDescent="0.5">
      <c r="A173" s="425"/>
      <c r="B173" s="125"/>
      <c r="C173" s="125"/>
      <c r="D173" s="125" t="s">
        <v>3443</v>
      </c>
      <c r="E173" s="160">
        <v>0</v>
      </c>
      <c r="F173" s="219">
        <v>0</v>
      </c>
      <c r="G173" s="219">
        <v>300000</v>
      </c>
      <c r="H173" s="133"/>
      <c r="I173" s="367"/>
      <c r="J173" s="14"/>
      <c r="K173" s="14"/>
      <c r="L173" s="14"/>
      <c r="M173" s="14"/>
    </row>
    <row r="174" spans="1:13" ht="21.75" x14ac:dyDescent="0.5">
      <c r="A174" s="425"/>
      <c r="B174" s="125"/>
      <c r="C174" s="125"/>
      <c r="D174" s="125" t="s">
        <v>3432</v>
      </c>
      <c r="E174" s="22"/>
      <c r="F174" s="76"/>
      <c r="G174" s="76"/>
      <c r="H174" s="133"/>
      <c r="I174" s="133"/>
      <c r="J174" s="14"/>
      <c r="K174" s="14"/>
      <c r="L174" s="14"/>
      <c r="M174" s="14"/>
    </row>
    <row r="175" spans="1:13" ht="21.75" x14ac:dyDescent="0.5">
      <c r="A175" s="425"/>
      <c r="B175" s="125"/>
      <c r="C175" s="125"/>
      <c r="D175" s="125" t="s">
        <v>3433</v>
      </c>
      <c r="E175" s="29"/>
      <c r="F175" s="133"/>
      <c r="G175" s="133"/>
      <c r="H175" s="133"/>
      <c r="I175" s="133"/>
      <c r="J175" s="14"/>
      <c r="K175" s="14"/>
      <c r="L175" s="14"/>
      <c r="M175" s="14"/>
    </row>
    <row r="176" spans="1:13" ht="21.75" x14ac:dyDescent="0.5">
      <c r="A176" s="427"/>
      <c r="B176" s="406"/>
      <c r="C176" s="406"/>
      <c r="D176" s="125" t="s">
        <v>4420</v>
      </c>
      <c r="E176" s="29">
        <v>100000</v>
      </c>
      <c r="F176" s="133">
        <v>100000</v>
      </c>
      <c r="G176" s="133">
        <v>100000</v>
      </c>
      <c r="H176" s="410"/>
      <c r="I176" s="410"/>
      <c r="J176" s="14"/>
      <c r="K176" s="14"/>
      <c r="L176" s="14"/>
      <c r="M176" s="14"/>
    </row>
    <row r="177" spans="1:13" ht="21.75" x14ac:dyDescent="0.5">
      <c r="A177" s="425"/>
      <c r="B177" s="125"/>
      <c r="C177" s="125"/>
      <c r="D177" s="125" t="s">
        <v>3445</v>
      </c>
      <c r="E177" s="422">
        <v>0</v>
      </c>
      <c r="F177" s="531">
        <v>0</v>
      </c>
      <c r="G177" s="339">
        <v>50000</v>
      </c>
      <c r="H177" s="133"/>
      <c r="I177" s="240"/>
      <c r="J177" s="14"/>
      <c r="K177" s="14"/>
      <c r="L177" s="14"/>
      <c r="M177" s="14"/>
    </row>
    <row r="178" spans="1:13" ht="9" customHeight="1" x14ac:dyDescent="0.5">
      <c r="A178" s="425"/>
      <c r="B178" s="125"/>
      <c r="C178" s="125"/>
      <c r="D178" s="125"/>
      <c r="E178" s="422"/>
      <c r="F178" s="531"/>
      <c r="G178" s="339"/>
      <c r="H178" s="133"/>
      <c r="I178" s="240"/>
      <c r="J178" s="14"/>
      <c r="K178" s="14"/>
      <c r="L178" s="14"/>
      <c r="M178" s="14"/>
    </row>
    <row r="179" spans="1:13" ht="21.75" x14ac:dyDescent="0.5">
      <c r="A179" s="425">
        <v>12</v>
      </c>
      <c r="B179" s="125" t="s">
        <v>3427</v>
      </c>
      <c r="C179" s="125" t="s">
        <v>2979</v>
      </c>
      <c r="D179" s="13" t="s">
        <v>3473</v>
      </c>
      <c r="E179" s="29"/>
      <c r="F179" s="133"/>
      <c r="G179" s="133"/>
      <c r="H179" s="133" t="s">
        <v>3428</v>
      </c>
      <c r="I179" s="240" t="s">
        <v>28</v>
      </c>
      <c r="J179" s="14"/>
      <c r="K179" s="14"/>
      <c r="L179" s="14"/>
      <c r="M179" s="14"/>
    </row>
    <row r="180" spans="1:13" ht="21.75" x14ac:dyDescent="0.5">
      <c r="A180" s="425"/>
      <c r="B180" s="125" t="s">
        <v>3474</v>
      </c>
      <c r="C180" s="125" t="s">
        <v>3475</v>
      </c>
      <c r="D180" s="13" t="s">
        <v>3429</v>
      </c>
      <c r="E180" s="29"/>
      <c r="F180" s="133"/>
      <c r="G180" s="133"/>
      <c r="H180" s="133" t="s">
        <v>3430</v>
      </c>
      <c r="I180" s="240"/>
      <c r="J180" s="14"/>
      <c r="K180" s="14"/>
      <c r="L180" s="14"/>
      <c r="M180" s="14"/>
    </row>
    <row r="181" spans="1:13" ht="21.75" x14ac:dyDescent="0.5">
      <c r="A181" s="425"/>
      <c r="B181" s="125" t="s">
        <v>19</v>
      </c>
      <c r="C181" s="125" t="s">
        <v>3437</v>
      </c>
      <c r="D181" s="13" t="s">
        <v>3438</v>
      </c>
      <c r="E181" s="20">
        <v>0</v>
      </c>
      <c r="F181" s="15">
        <v>0</v>
      </c>
      <c r="G181" s="15">
        <v>500000</v>
      </c>
      <c r="H181" s="133" t="s">
        <v>3431</v>
      </c>
      <c r="I181" s="240"/>
      <c r="J181" s="14"/>
      <c r="K181" s="14"/>
      <c r="L181" s="14"/>
      <c r="M181" s="14"/>
    </row>
    <row r="182" spans="1:13" ht="21.75" x14ac:dyDescent="0.5">
      <c r="A182" s="425"/>
      <c r="B182" s="125"/>
      <c r="C182" s="125" t="s">
        <v>3439</v>
      </c>
      <c r="D182" s="125" t="s">
        <v>3440</v>
      </c>
      <c r="E182" s="29">
        <v>0</v>
      </c>
      <c r="F182" s="133">
        <v>0</v>
      </c>
      <c r="G182" s="133">
        <v>500000</v>
      </c>
      <c r="H182" s="133"/>
      <c r="I182" s="240"/>
      <c r="J182" s="14"/>
      <c r="K182" s="14"/>
      <c r="L182" s="14"/>
      <c r="M182" s="14"/>
    </row>
    <row r="183" spans="1:13" ht="21.75" x14ac:dyDescent="0.5">
      <c r="A183" s="425"/>
      <c r="B183" s="125"/>
      <c r="C183" s="125"/>
      <c r="D183" s="125" t="s">
        <v>3441</v>
      </c>
      <c r="E183" s="29">
        <v>0</v>
      </c>
      <c r="F183" s="133">
        <v>0</v>
      </c>
      <c r="G183" s="133">
        <v>100000</v>
      </c>
      <c r="H183" s="133"/>
      <c r="I183" s="240"/>
      <c r="J183" s="14"/>
      <c r="K183" s="14"/>
      <c r="L183" s="14"/>
      <c r="M183" s="14"/>
    </row>
    <row r="184" spans="1:13" ht="21.75" x14ac:dyDescent="0.5">
      <c r="A184" s="425"/>
      <c r="B184" s="125"/>
      <c r="C184" s="125"/>
      <c r="D184" s="125" t="s">
        <v>3442</v>
      </c>
      <c r="E184" s="29">
        <v>0</v>
      </c>
      <c r="F184" s="133">
        <v>0</v>
      </c>
      <c r="G184" s="133">
        <v>100000</v>
      </c>
      <c r="H184" s="133"/>
      <c r="I184" s="240"/>
      <c r="J184" s="14">
        <f>SUM(E166:E184)</f>
        <v>100000</v>
      </c>
      <c r="K184" s="14">
        <f>SUM(F166:F184)</f>
        <v>100000</v>
      </c>
      <c r="L184" s="14">
        <f>SUM(G166:G184)</f>
        <v>2850000</v>
      </c>
      <c r="M184" s="14"/>
    </row>
    <row r="185" spans="1:13" ht="21.75" x14ac:dyDescent="0.5">
      <c r="A185" s="428"/>
      <c r="B185" s="143"/>
      <c r="C185" s="143"/>
      <c r="D185" s="143"/>
      <c r="E185" s="145"/>
      <c r="F185" s="139"/>
      <c r="G185" s="139"/>
      <c r="H185" s="139"/>
      <c r="I185" s="366"/>
      <c r="J185" s="14"/>
      <c r="K185" s="14"/>
      <c r="L185" s="14"/>
      <c r="M185" s="14"/>
    </row>
    <row r="186" spans="1:13" ht="21.75" x14ac:dyDescent="0.5">
      <c r="A186" s="440"/>
      <c r="B186" s="143"/>
      <c r="C186" s="138"/>
      <c r="D186" s="138"/>
      <c r="E186" s="138"/>
      <c r="F186" s="138"/>
      <c r="G186" s="138"/>
      <c r="H186" s="139"/>
      <c r="I186" s="353">
        <f>SUM(I161+1)</f>
        <v>380</v>
      </c>
      <c r="J186" s="14"/>
      <c r="K186" s="14"/>
      <c r="L186" s="14"/>
      <c r="M186" s="14"/>
    </row>
    <row r="187" spans="1:13" ht="21.75" x14ac:dyDescent="0.5">
      <c r="A187" s="266" t="s">
        <v>32</v>
      </c>
      <c r="B187" s="266"/>
      <c r="C187" s="266"/>
      <c r="D187" s="266"/>
      <c r="E187" s="266"/>
      <c r="F187" s="266"/>
      <c r="G187" s="266"/>
      <c r="H187" s="266"/>
      <c r="I187" s="266"/>
      <c r="J187" s="14"/>
      <c r="K187" s="14"/>
      <c r="L187" s="14"/>
      <c r="M187" s="14"/>
    </row>
    <row r="188" spans="1:13" ht="21.75" x14ac:dyDescent="0.5">
      <c r="A188" s="266" t="s">
        <v>3422</v>
      </c>
      <c r="B188" s="266"/>
      <c r="C188" s="266"/>
      <c r="D188" s="266"/>
      <c r="E188" s="266"/>
      <c r="F188" s="266"/>
      <c r="G188" s="266"/>
      <c r="H188" s="266"/>
      <c r="I188" s="266"/>
      <c r="J188" s="14"/>
      <c r="K188" s="14"/>
      <c r="L188" s="14"/>
      <c r="M188" s="14"/>
    </row>
    <row r="189" spans="1:13" ht="21.75" x14ac:dyDescent="0.5">
      <c r="A189" s="670" t="s">
        <v>5</v>
      </c>
      <c r="B189" s="668" t="s">
        <v>6</v>
      </c>
      <c r="C189" s="670" t="s">
        <v>7</v>
      </c>
      <c r="D189" s="672" t="s">
        <v>8</v>
      </c>
      <c r="E189" s="699" t="s">
        <v>9</v>
      </c>
      <c r="F189" s="694"/>
      <c r="G189" s="700"/>
      <c r="H189" s="490" t="s">
        <v>10</v>
      </c>
      <c r="I189" s="489" t="s">
        <v>11</v>
      </c>
      <c r="J189" s="14"/>
      <c r="K189" s="14"/>
      <c r="L189" s="14"/>
      <c r="M189" s="14"/>
    </row>
    <row r="190" spans="1:13" ht="21.75" x14ac:dyDescent="0.5">
      <c r="A190" s="671"/>
      <c r="B190" s="669"/>
      <c r="C190" s="671"/>
      <c r="D190" s="676"/>
      <c r="E190" s="56" t="s">
        <v>12</v>
      </c>
      <c r="F190" s="56" t="s">
        <v>13</v>
      </c>
      <c r="G190" s="56" t="s">
        <v>14</v>
      </c>
      <c r="H190" s="6" t="s">
        <v>15</v>
      </c>
      <c r="I190" s="7" t="s">
        <v>16</v>
      </c>
      <c r="J190" s="14"/>
      <c r="K190" s="14"/>
      <c r="L190" s="14"/>
      <c r="M190" s="14"/>
    </row>
    <row r="191" spans="1:13" ht="21.75" x14ac:dyDescent="0.5">
      <c r="A191" s="426">
        <v>12</v>
      </c>
      <c r="B191" s="124" t="s">
        <v>3427</v>
      </c>
      <c r="C191" s="124" t="s">
        <v>2979</v>
      </c>
      <c r="D191" s="124" t="s">
        <v>3443</v>
      </c>
      <c r="E191" s="424">
        <v>0</v>
      </c>
      <c r="F191" s="423">
        <v>0</v>
      </c>
      <c r="G191" s="424">
        <v>300000</v>
      </c>
      <c r="H191" s="132" t="s">
        <v>3428</v>
      </c>
      <c r="I191" s="341" t="s">
        <v>28</v>
      </c>
      <c r="J191" s="14"/>
      <c r="K191" s="14"/>
      <c r="L191" s="14"/>
      <c r="M191" s="14"/>
    </row>
    <row r="192" spans="1:13" ht="21.75" x14ac:dyDescent="0.5">
      <c r="A192" s="425"/>
      <c r="B192" s="125" t="s">
        <v>3474</v>
      </c>
      <c r="C192" s="125" t="s">
        <v>3475</v>
      </c>
      <c r="D192" s="125" t="s">
        <v>3432</v>
      </c>
      <c r="E192" s="22"/>
      <c r="F192" s="59"/>
      <c r="G192" s="22"/>
      <c r="H192" s="133" t="s">
        <v>3430</v>
      </c>
      <c r="I192" s="240"/>
      <c r="J192" s="14"/>
      <c r="K192" s="14"/>
      <c r="L192" s="14"/>
      <c r="M192" s="14"/>
    </row>
    <row r="193" spans="1:13" ht="21.75" x14ac:dyDescent="0.5">
      <c r="A193" s="425"/>
      <c r="B193" s="125" t="s">
        <v>19</v>
      </c>
      <c r="C193" s="125" t="s">
        <v>3437</v>
      </c>
      <c r="D193" s="125" t="s">
        <v>3433</v>
      </c>
      <c r="E193" s="29"/>
      <c r="F193" s="63"/>
      <c r="G193" s="29"/>
      <c r="H193" s="133" t="s">
        <v>3431</v>
      </c>
      <c r="I193" s="240"/>
      <c r="J193" s="14"/>
      <c r="K193" s="14"/>
      <c r="L193" s="14"/>
      <c r="M193" s="14"/>
    </row>
    <row r="194" spans="1:13" ht="21.75" x14ac:dyDescent="0.5">
      <c r="A194" s="425"/>
      <c r="B194" s="125"/>
      <c r="C194" s="125" t="s">
        <v>3439</v>
      </c>
      <c r="D194" s="125" t="s">
        <v>4420</v>
      </c>
      <c r="E194" s="29">
        <v>100000</v>
      </c>
      <c r="F194" s="63">
        <v>100000</v>
      </c>
      <c r="G194" s="29">
        <v>100000</v>
      </c>
      <c r="H194" s="410"/>
      <c r="I194" s="410"/>
      <c r="J194" s="14"/>
      <c r="K194" s="14"/>
      <c r="L194" s="14"/>
      <c r="M194" s="14"/>
    </row>
    <row r="195" spans="1:13" ht="21.75" x14ac:dyDescent="0.5">
      <c r="A195" s="425"/>
      <c r="B195" s="125"/>
      <c r="C195" s="125"/>
      <c r="D195" s="125" t="s">
        <v>3445</v>
      </c>
      <c r="E195" s="422">
        <v>0</v>
      </c>
      <c r="F195" s="419">
        <v>0</v>
      </c>
      <c r="G195" s="171">
        <v>50000</v>
      </c>
      <c r="H195" s="133"/>
      <c r="I195" s="367"/>
      <c r="J195" s="14"/>
      <c r="K195" s="14"/>
      <c r="L195" s="14"/>
      <c r="M195" s="14"/>
    </row>
    <row r="196" spans="1:13" ht="21.75" x14ac:dyDescent="0.5">
      <c r="A196" s="425"/>
      <c r="B196" s="125"/>
      <c r="C196" s="125"/>
      <c r="D196" s="125"/>
      <c r="E196" s="422"/>
      <c r="F196" s="419"/>
      <c r="G196" s="171"/>
      <c r="H196" s="133"/>
      <c r="I196" s="367"/>
      <c r="J196" s="14"/>
      <c r="K196" s="14"/>
      <c r="L196" s="14"/>
      <c r="M196" s="14"/>
    </row>
    <row r="197" spans="1:13" ht="21.75" x14ac:dyDescent="0.5">
      <c r="A197" s="425">
        <v>13</v>
      </c>
      <c r="B197" s="125" t="s">
        <v>3427</v>
      </c>
      <c r="C197" s="125" t="s">
        <v>2979</v>
      </c>
      <c r="D197" s="13" t="s">
        <v>3476</v>
      </c>
      <c r="E197" s="29"/>
      <c r="F197" s="63"/>
      <c r="G197" s="29"/>
      <c r="H197" s="133" t="s">
        <v>3428</v>
      </c>
      <c r="I197" s="240" t="s">
        <v>28</v>
      </c>
      <c r="J197" s="14"/>
      <c r="K197" s="14"/>
      <c r="L197" s="14"/>
      <c r="M197" s="14"/>
    </row>
    <row r="198" spans="1:13" ht="21.75" x14ac:dyDescent="0.5">
      <c r="A198" s="425"/>
      <c r="B198" s="125" t="s">
        <v>3477</v>
      </c>
      <c r="C198" s="125" t="s">
        <v>3478</v>
      </c>
      <c r="D198" s="13" t="s">
        <v>3429</v>
      </c>
      <c r="E198" s="29"/>
      <c r="F198" s="63"/>
      <c r="G198" s="29"/>
      <c r="H198" s="133" t="s">
        <v>3430</v>
      </c>
      <c r="I198" s="240"/>
      <c r="J198" s="14"/>
      <c r="K198" s="14"/>
      <c r="L198" s="14"/>
      <c r="M198" s="14"/>
    </row>
    <row r="199" spans="1:13" ht="21.75" x14ac:dyDescent="0.5">
      <c r="A199" s="425"/>
      <c r="B199" s="125" t="s">
        <v>19</v>
      </c>
      <c r="C199" s="125" t="s">
        <v>3437</v>
      </c>
      <c r="D199" s="13" t="s">
        <v>3438</v>
      </c>
      <c r="E199" s="20">
        <v>0</v>
      </c>
      <c r="F199" s="14">
        <v>500000</v>
      </c>
      <c r="G199" s="20">
        <v>500000</v>
      </c>
      <c r="H199" s="133" t="s">
        <v>3431</v>
      </c>
      <c r="I199" s="240"/>
      <c r="J199" s="14"/>
      <c r="K199" s="14"/>
      <c r="L199" s="14"/>
      <c r="M199" s="14"/>
    </row>
    <row r="200" spans="1:13" ht="21.75" x14ac:dyDescent="0.5">
      <c r="A200" s="425"/>
      <c r="B200" s="125"/>
      <c r="C200" s="125" t="s">
        <v>3439</v>
      </c>
      <c r="D200" s="125" t="s">
        <v>3440</v>
      </c>
      <c r="E200" s="29">
        <v>0</v>
      </c>
      <c r="F200" s="63">
        <v>500000</v>
      </c>
      <c r="G200" s="29">
        <v>500000</v>
      </c>
      <c r="H200" s="133"/>
      <c r="I200" s="240"/>
      <c r="J200" s="14"/>
      <c r="K200" s="14"/>
      <c r="L200" s="14"/>
      <c r="M200" s="14"/>
    </row>
    <row r="201" spans="1:13" ht="21.75" x14ac:dyDescent="0.5">
      <c r="A201" s="425"/>
      <c r="B201" s="125"/>
      <c r="C201" s="125"/>
      <c r="D201" s="125" t="s">
        <v>3441</v>
      </c>
      <c r="E201" s="29">
        <v>0</v>
      </c>
      <c r="F201" s="63">
        <v>0</v>
      </c>
      <c r="G201" s="29">
        <v>100000</v>
      </c>
      <c r="H201" s="133"/>
      <c r="I201" s="240"/>
      <c r="J201" s="14"/>
      <c r="K201" s="14"/>
      <c r="L201" s="14"/>
      <c r="M201" s="14"/>
    </row>
    <row r="202" spans="1:13" ht="21.75" x14ac:dyDescent="0.5">
      <c r="A202" s="425"/>
      <c r="B202" s="125"/>
      <c r="C202" s="125"/>
      <c r="D202" s="125" t="s">
        <v>3442</v>
      </c>
      <c r="E202" s="29">
        <v>0</v>
      </c>
      <c r="F202" s="63">
        <v>0</v>
      </c>
      <c r="G202" s="29">
        <v>100000</v>
      </c>
      <c r="H202" s="133"/>
      <c r="I202" s="240"/>
      <c r="J202" s="14"/>
      <c r="K202" s="14"/>
      <c r="L202" s="14"/>
      <c r="M202" s="14"/>
    </row>
    <row r="203" spans="1:13" ht="21.75" x14ac:dyDescent="0.5">
      <c r="A203" s="425"/>
      <c r="B203" s="125"/>
      <c r="C203" s="125"/>
      <c r="D203" s="125" t="s">
        <v>3443</v>
      </c>
      <c r="E203" s="160">
        <v>0</v>
      </c>
      <c r="F203" s="72">
        <v>0</v>
      </c>
      <c r="G203" s="160">
        <v>300000</v>
      </c>
      <c r="H203" s="133"/>
      <c r="I203" s="240"/>
      <c r="J203" s="14"/>
      <c r="K203" s="14"/>
      <c r="L203" s="14"/>
      <c r="M203" s="14"/>
    </row>
    <row r="204" spans="1:13" ht="21.75" x14ac:dyDescent="0.5">
      <c r="A204" s="125"/>
      <c r="B204" s="125"/>
      <c r="C204" s="125"/>
      <c r="D204" s="125" t="s">
        <v>3432</v>
      </c>
      <c r="E204" s="22"/>
      <c r="F204" s="59"/>
      <c r="G204" s="22"/>
      <c r="H204" s="133"/>
      <c r="I204" s="240"/>
      <c r="J204" s="14"/>
      <c r="K204" s="14"/>
      <c r="L204" s="14"/>
      <c r="M204" s="14"/>
    </row>
    <row r="205" spans="1:13" ht="21.75" x14ac:dyDescent="0.5">
      <c r="A205" s="125"/>
      <c r="B205" s="125"/>
      <c r="C205" s="125"/>
      <c r="D205" s="125" t="s">
        <v>3433</v>
      </c>
      <c r="E205" s="29"/>
      <c r="F205" s="63"/>
      <c r="G205" s="29"/>
      <c r="H205" s="133"/>
      <c r="I205" s="240"/>
      <c r="J205" s="14"/>
      <c r="K205" s="14"/>
      <c r="L205" s="14"/>
      <c r="M205" s="14"/>
    </row>
    <row r="206" spans="1:13" ht="21.75" x14ac:dyDescent="0.5">
      <c r="A206" s="125"/>
      <c r="B206" s="125"/>
      <c r="C206" s="125"/>
      <c r="D206" s="125" t="s">
        <v>4420</v>
      </c>
      <c r="E206" s="29">
        <v>100000</v>
      </c>
      <c r="F206" s="63">
        <v>100000</v>
      </c>
      <c r="G206" s="29">
        <v>100000</v>
      </c>
      <c r="H206" s="410"/>
      <c r="I206" s="410"/>
      <c r="J206" s="14"/>
      <c r="K206" s="14"/>
      <c r="L206" s="14"/>
      <c r="M206" s="14"/>
    </row>
    <row r="207" spans="1:13" ht="21.75" x14ac:dyDescent="0.5">
      <c r="A207" s="125"/>
      <c r="B207" s="125"/>
      <c r="C207" s="125"/>
      <c r="D207" s="125" t="s">
        <v>3445</v>
      </c>
      <c r="E207" s="422">
        <v>0</v>
      </c>
      <c r="F207" s="420">
        <v>200000</v>
      </c>
      <c r="G207" s="171">
        <v>50000</v>
      </c>
      <c r="H207" s="133"/>
      <c r="I207" s="240"/>
      <c r="J207" s="14">
        <f>SUM(E191:E207)</f>
        <v>200000</v>
      </c>
      <c r="K207" s="14">
        <f>SUM(F191:F207)</f>
        <v>1400000</v>
      </c>
      <c r="L207" s="14">
        <f>SUM(G191:G207)</f>
        <v>2100000</v>
      </c>
      <c r="M207" s="14"/>
    </row>
    <row r="208" spans="1:13" ht="21.75" x14ac:dyDescent="0.5">
      <c r="A208" s="143"/>
      <c r="B208" s="143"/>
      <c r="C208" s="143"/>
      <c r="D208" s="143"/>
      <c r="E208" s="415"/>
      <c r="F208" s="414"/>
      <c r="G208" s="435"/>
      <c r="H208" s="139"/>
      <c r="I208" s="366"/>
      <c r="J208" s="14"/>
      <c r="K208" s="14"/>
      <c r="L208" s="14"/>
      <c r="M208" s="14"/>
    </row>
    <row r="209" spans="1:13" ht="21.75" x14ac:dyDescent="0.5">
      <c r="A209" s="63"/>
      <c r="B209" s="63"/>
      <c r="C209" s="63"/>
      <c r="D209" s="63"/>
      <c r="E209" s="419"/>
      <c r="F209" s="419"/>
      <c r="G209" s="420"/>
      <c r="H209" s="63"/>
      <c r="I209" s="353">
        <f>SUM(I186+1)</f>
        <v>381</v>
      </c>
      <c r="J209" s="14"/>
      <c r="K209" s="14"/>
      <c r="L209" s="14"/>
      <c r="M209" s="14"/>
    </row>
    <row r="210" spans="1:13" ht="21.75" x14ac:dyDescent="0.5">
      <c r="A210" s="266" t="s">
        <v>32</v>
      </c>
      <c r="B210" s="266"/>
      <c r="C210" s="266"/>
      <c r="D210" s="266"/>
      <c r="E210" s="266"/>
      <c r="F210" s="266"/>
      <c r="G210" s="266"/>
      <c r="H210" s="266"/>
      <c r="I210" s="266"/>
      <c r="J210" s="14"/>
      <c r="K210" s="14"/>
      <c r="L210" s="14"/>
      <c r="M210" s="14"/>
    </row>
    <row r="211" spans="1:13" ht="21.75" x14ac:dyDescent="0.5">
      <c r="A211" s="266" t="s">
        <v>3422</v>
      </c>
      <c r="B211" s="266"/>
      <c r="C211" s="266"/>
      <c r="D211" s="266"/>
      <c r="E211" s="266"/>
      <c r="F211" s="266"/>
      <c r="G211" s="266"/>
      <c r="H211" s="266"/>
      <c r="I211" s="266"/>
      <c r="J211" s="14"/>
      <c r="K211" s="14"/>
      <c r="L211" s="14"/>
      <c r="M211" s="14"/>
    </row>
    <row r="212" spans="1:13" ht="21.75" x14ac:dyDescent="0.5">
      <c r="A212" s="670" t="s">
        <v>5</v>
      </c>
      <c r="B212" s="668" t="s">
        <v>6</v>
      </c>
      <c r="C212" s="670" t="s">
        <v>7</v>
      </c>
      <c r="D212" s="672" t="s">
        <v>8</v>
      </c>
      <c r="E212" s="699" t="s">
        <v>9</v>
      </c>
      <c r="F212" s="694"/>
      <c r="G212" s="700"/>
      <c r="H212" s="490" t="s">
        <v>10</v>
      </c>
      <c r="I212" s="489" t="s">
        <v>11</v>
      </c>
      <c r="J212" s="14"/>
      <c r="K212" s="14"/>
      <c r="L212" s="14"/>
      <c r="M212" s="14"/>
    </row>
    <row r="213" spans="1:13" ht="21.75" x14ac:dyDescent="0.5">
      <c r="A213" s="671"/>
      <c r="B213" s="669"/>
      <c r="C213" s="671"/>
      <c r="D213" s="676"/>
      <c r="E213" s="56" t="s">
        <v>12</v>
      </c>
      <c r="F213" s="56" t="s">
        <v>13</v>
      </c>
      <c r="G213" s="56" t="s">
        <v>14</v>
      </c>
      <c r="H213" s="6" t="s">
        <v>15</v>
      </c>
      <c r="I213" s="7" t="s">
        <v>16</v>
      </c>
      <c r="J213" s="14"/>
      <c r="K213" s="14"/>
      <c r="L213" s="14"/>
      <c r="M213" s="14"/>
    </row>
    <row r="214" spans="1:13" ht="21.75" x14ac:dyDescent="0.5">
      <c r="A214" s="426">
        <v>14</v>
      </c>
      <c r="B214" s="124" t="s">
        <v>3427</v>
      </c>
      <c r="C214" s="124" t="s">
        <v>2979</v>
      </c>
      <c r="D214" s="10" t="s">
        <v>3479</v>
      </c>
      <c r="E214" s="134"/>
      <c r="F214" s="132"/>
      <c r="G214" s="132"/>
      <c r="H214" s="132" t="s">
        <v>3428</v>
      </c>
      <c r="I214" s="341" t="s">
        <v>28</v>
      </c>
      <c r="J214" s="63"/>
      <c r="K214" s="63"/>
      <c r="L214" s="14"/>
      <c r="M214" s="14"/>
    </row>
    <row r="215" spans="1:13" ht="21.75" x14ac:dyDescent="0.5">
      <c r="A215" s="425"/>
      <c r="B215" s="125" t="s">
        <v>3480</v>
      </c>
      <c r="C215" s="125" t="s">
        <v>3481</v>
      </c>
      <c r="D215" s="13" t="s">
        <v>3429</v>
      </c>
      <c r="E215" s="29"/>
      <c r="F215" s="133"/>
      <c r="G215" s="133"/>
      <c r="H215" s="133" t="s">
        <v>3430</v>
      </c>
      <c r="I215" s="240"/>
      <c r="J215" s="63"/>
      <c r="K215" s="63"/>
      <c r="L215" s="14"/>
      <c r="M215" s="14"/>
    </row>
    <row r="216" spans="1:13" ht="21.75" x14ac:dyDescent="0.5">
      <c r="A216" s="425"/>
      <c r="B216" s="125" t="s">
        <v>19</v>
      </c>
      <c r="C216" s="125" t="s">
        <v>3437</v>
      </c>
      <c r="D216" s="13" t="s">
        <v>3438</v>
      </c>
      <c r="E216" s="20">
        <v>0</v>
      </c>
      <c r="F216" s="15">
        <v>0</v>
      </c>
      <c r="G216" s="15">
        <v>500000</v>
      </c>
      <c r="H216" s="133" t="s">
        <v>3431</v>
      </c>
      <c r="I216" s="240"/>
      <c r="J216" s="63"/>
      <c r="K216" s="63"/>
      <c r="L216" s="14"/>
      <c r="M216" s="14"/>
    </row>
    <row r="217" spans="1:13" ht="21.75" x14ac:dyDescent="0.5">
      <c r="A217" s="425"/>
      <c r="B217" s="125"/>
      <c r="C217" s="125" t="s">
        <v>3439</v>
      </c>
      <c r="D217" s="125" t="s">
        <v>3440</v>
      </c>
      <c r="E217" s="29">
        <v>0</v>
      </c>
      <c r="F217" s="133">
        <v>0</v>
      </c>
      <c r="G217" s="133">
        <v>500000</v>
      </c>
      <c r="H217" s="133"/>
      <c r="I217" s="240"/>
      <c r="J217" s="63"/>
      <c r="K217" s="63"/>
      <c r="L217" s="14"/>
      <c r="M217" s="14"/>
    </row>
    <row r="218" spans="1:13" ht="21.75" x14ac:dyDescent="0.5">
      <c r="A218" s="425"/>
      <c r="B218" s="125"/>
      <c r="C218" s="125"/>
      <c r="D218" s="125" t="s">
        <v>3441</v>
      </c>
      <c r="E218" s="29">
        <v>0</v>
      </c>
      <c r="F218" s="133">
        <v>0</v>
      </c>
      <c r="G218" s="133">
        <v>100000</v>
      </c>
      <c r="H218" s="133"/>
      <c r="I218" s="240"/>
      <c r="J218" s="63"/>
      <c r="K218" s="63"/>
      <c r="L218" s="14"/>
      <c r="M218" s="14"/>
    </row>
    <row r="219" spans="1:13" ht="21.75" x14ac:dyDescent="0.5">
      <c r="A219" s="425"/>
      <c r="B219" s="125"/>
      <c r="C219" s="125"/>
      <c r="D219" s="125" t="s">
        <v>3442</v>
      </c>
      <c r="E219" s="29">
        <v>0</v>
      </c>
      <c r="F219" s="133">
        <v>0</v>
      </c>
      <c r="G219" s="133">
        <v>100000</v>
      </c>
      <c r="H219" s="133"/>
      <c r="I219" s="240"/>
      <c r="J219" s="63"/>
      <c r="K219" s="63"/>
      <c r="L219" s="14"/>
      <c r="M219" s="14"/>
    </row>
    <row r="220" spans="1:13" ht="21.75" x14ac:dyDescent="0.5">
      <c r="A220" s="425"/>
      <c r="B220" s="125"/>
      <c r="C220" s="125"/>
      <c r="D220" s="125" t="s">
        <v>3443</v>
      </c>
      <c r="E220" s="160">
        <v>0</v>
      </c>
      <c r="F220" s="219">
        <v>0</v>
      </c>
      <c r="G220" s="219">
        <v>300000</v>
      </c>
      <c r="H220" s="133"/>
      <c r="I220" s="367"/>
      <c r="J220" s="63"/>
      <c r="K220" s="63"/>
      <c r="L220" s="63"/>
      <c r="M220" s="14"/>
    </row>
    <row r="221" spans="1:13" ht="21.75" x14ac:dyDescent="0.5">
      <c r="A221" s="425"/>
      <c r="B221" s="125"/>
      <c r="C221" s="125"/>
      <c r="D221" s="125" t="s">
        <v>3432</v>
      </c>
      <c r="E221" s="22"/>
      <c r="F221" s="76"/>
      <c r="G221" s="76"/>
      <c r="H221" s="133"/>
      <c r="I221" s="133"/>
      <c r="J221" s="63"/>
      <c r="K221" s="63"/>
      <c r="L221" s="63"/>
      <c r="M221" s="14"/>
    </row>
    <row r="222" spans="1:13" ht="21.75" x14ac:dyDescent="0.5">
      <c r="A222" s="425"/>
      <c r="B222" s="125"/>
      <c r="C222" s="125"/>
      <c r="D222" s="125" t="s">
        <v>3433</v>
      </c>
      <c r="E222" s="29"/>
      <c r="F222" s="133"/>
      <c r="G222" s="133"/>
      <c r="H222" s="133"/>
      <c r="I222" s="133"/>
      <c r="J222" s="63"/>
      <c r="K222" s="63"/>
      <c r="L222" s="63"/>
      <c r="M222" s="14"/>
    </row>
    <row r="223" spans="1:13" ht="21.75" x14ac:dyDescent="0.5">
      <c r="A223" s="427"/>
      <c r="B223" s="406"/>
      <c r="C223" s="406"/>
      <c r="D223" s="125" t="s">
        <v>4420</v>
      </c>
      <c r="E223" s="29">
        <v>100000</v>
      </c>
      <c r="F223" s="133">
        <v>100000</v>
      </c>
      <c r="G223" s="133">
        <v>100000</v>
      </c>
      <c r="H223" s="410"/>
      <c r="I223" s="410"/>
      <c r="J223" s="63"/>
      <c r="K223" s="63"/>
      <c r="L223" s="63"/>
      <c r="M223" s="14"/>
    </row>
    <row r="224" spans="1:13" ht="21.75" x14ac:dyDescent="0.5">
      <c r="A224" s="427"/>
      <c r="B224" s="406"/>
      <c r="C224" s="406"/>
      <c r="D224" s="125" t="s">
        <v>3445</v>
      </c>
      <c r="E224" s="422">
        <v>0</v>
      </c>
      <c r="F224" s="531">
        <v>0</v>
      </c>
      <c r="G224" s="339">
        <v>50000</v>
      </c>
      <c r="H224" s="410"/>
      <c r="I224" s="410"/>
      <c r="J224" s="63"/>
      <c r="K224" s="63"/>
      <c r="L224" s="63"/>
      <c r="M224" s="14"/>
    </row>
    <row r="225" spans="1:13" ht="21.75" x14ac:dyDescent="0.5">
      <c r="A225" s="427">
        <v>15</v>
      </c>
      <c r="B225" s="337" t="s">
        <v>3482</v>
      </c>
      <c r="C225" s="125" t="s">
        <v>3483</v>
      </c>
      <c r="D225" s="125" t="s">
        <v>3484</v>
      </c>
      <c r="E225" s="171">
        <v>0</v>
      </c>
      <c r="F225" s="339">
        <v>500000</v>
      </c>
      <c r="G225" s="339">
        <v>500000</v>
      </c>
      <c r="H225" s="133" t="s">
        <v>3485</v>
      </c>
      <c r="I225" s="240" t="s">
        <v>28</v>
      </c>
      <c r="J225" s="63">
        <f>SUM(E214:E225)</f>
        <v>100000</v>
      </c>
      <c r="K225" s="63">
        <f>SUM(F214:F225)</f>
        <v>600000</v>
      </c>
      <c r="L225" s="63">
        <f>SUM(G214:G225)</f>
        <v>2150000</v>
      </c>
      <c r="M225" s="14"/>
    </row>
    <row r="226" spans="1:13" ht="21.75" x14ac:dyDescent="0.5">
      <c r="A226" s="427"/>
      <c r="B226" s="337" t="s">
        <v>3486</v>
      </c>
      <c r="C226" s="125" t="s">
        <v>3487</v>
      </c>
      <c r="D226" s="125" t="s">
        <v>3488</v>
      </c>
      <c r="E226" s="422"/>
      <c r="F226" s="531"/>
      <c r="G226" s="339"/>
      <c r="H226" s="133" t="s">
        <v>3489</v>
      </c>
      <c r="I226" s="240" t="s">
        <v>2420</v>
      </c>
      <c r="J226" s="63"/>
      <c r="K226" s="63"/>
      <c r="L226" s="63"/>
      <c r="M226" s="14"/>
    </row>
    <row r="227" spans="1:13" ht="21.75" x14ac:dyDescent="0.5">
      <c r="A227" s="427"/>
      <c r="B227" s="337" t="s">
        <v>19</v>
      </c>
      <c r="C227" s="125" t="s">
        <v>3490</v>
      </c>
      <c r="D227" s="125" t="s">
        <v>3491</v>
      </c>
      <c r="E227" s="422"/>
      <c r="F227" s="531"/>
      <c r="G227" s="339"/>
      <c r="H227" s="133" t="s">
        <v>3492</v>
      </c>
      <c r="I227" s="240" t="s">
        <v>3493</v>
      </c>
      <c r="J227" s="63"/>
      <c r="K227" s="63"/>
      <c r="L227" s="63"/>
      <c r="M227" s="14"/>
    </row>
    <row r="228" spans="1:13" ht="21.75" x14ac:dyDescent="0.5">
      <c r="A228" s="427"/>
      <c r="B228" s="406"/>
      <c r="C228" s="125" t="s">
        <v>4641</v>
      </c>
      <c r="D228" s="125" t="s">
        <v>3495</v>
      </c>
      <c r="E228" s="422"/>
      <c r="F228" s="531"/>
      <c r="G228" s="339"/>
      <c r="H228" s="133" t="s">
        <v>3496</v>
      </c>
      <c r="I228" s="410"/>
      <c r="J228" s="63"/>
      <c r="K228" s="63"/>
      <c r="L228" s="63"/>
      <c r="M228" s="14"/>
    </row>
    <row r="229" spans="1:13" ht="21.75" x14ac:dyDescent="0.5">
      <c r="A229" s="427"/>
      <c r="B229" s="406"/>
      <c r="C229" s="406"/>
      <c r="D229" s="125" t="s">
        <v>3497</v>
      </c>
      <c r="E229" s="422"/>
      <c r="F229" s="531"/>
      <c r="G229" s="339"/>
      <c r="H229" s="410"/>
      <c r="I229" s="410"/>
      <c r="J229" s="63"/>
      <c r="K229" s="63"/>
      <c r="L229" s="63"/>
      <c r="M229" s="14"/>
    </row>
    <row r="230" spans="1:13" ht="21.75" x14ac:dyDescent="0.5">
      <c r="A230" s="427"/>
      <c r="B230" s="406"/>
      <c r="C230" s="406"/>
      <c r="D230" s="125" t="s">
        <v>3498</v>
      </c>
      <c r="E230" s="422"/>
      <c r="F230" s="531"/>
      <c r="G230" s="339"/>
      <c r="H230" s="410"/>
      <c r="I230" s="410"/>
      <c r="J230" s="63"/>
      <c r="K230" s="63"/>
      <c r="L230" s="63"/>
      <c r="M230" s="14"/>
    </row>
    <row r="231" spans="1:13" ht="21.75" x14ac:dyDescent="0.5">
      <c r="A231" s="427"/>
      <c r="B231" s="406"/>
      <c r="C231" s="406"/>
      <c r="D231" s="125" t="s">
        <v>3499</v>
      </c>
      <c r="E231" s="422"/>
      <c r="F231" s="531"/>
      <c r="G231" s="339"/>
      <c r="H231" s="410"/>
      <c r="I231" s="410"/>
      <c r="J231" s="63"/>
      <c r="K231" s="63"/>
      <c r="L231" s="63"/>
      <c r="M231" s="14"/>
    </row>
    <row r="232" spans="1:13" ht="21.75" x14ac:dyDescent="0.5">
      <c r="A232" s="429"/>
      <c r="B232" s="411"/>
      <c r="C232" s="411"/>
      <c r="D232" s="143" t="s">
        <v>3500</v>
      </c>
      <c r="E232" s="415"/>
      <c r="F232" s="533"/>
      <c r="G232" s="526"/>
      <c r="H232" s="418"/>
      <c r="I232" s="366">
        <f>SUM(I209+1)</f>
        <v>382</v>
      </c>
      <c r="J232" s="63"/>
      <c r="K232" s="63"/>
      <c r="L232" s="63"/>
      <c r="M232" s="14"/>
    </row>
    <row r="233" spans="1:13" ht="21.75" x14ac:dyDescent="0.5">
      <c r="A233" s="266" t="s">
        <v>32</v>
      </c>
      <c r="B233" s="266"/>
      <c r="C233" s="266"/>
      <c r="D233" s="266"/>
      <c r="E233" s="266"/>
      <c r="F233" s="266"/>
      <c r="G233" s="266"/>
      <c r="H233" s="266"/>
      <c r="I233" s="266"/>
      <c r="J233" s="63"/>
      <c r="K233" s="63"/>
      <c r="L233" s="63"/>
      <c r="M233" s="14"/>
    </row>
    <row r="234" spans="1:13" ht="21.75" x14ac:dyDescent="0.5">
      <c r="A234" s="266" t="s">
        <v>3422</v>
      </c>
      <c r="B234" s="266"/>
      <c r="C234" s="266"/>
      <c r="D234" s="266"/>
      <c r="E234" s="266"/>
      <c r="F234" s="266"/>
      <c r="G234" s="266"/>
      <c r="H234" s="266"/>
      <c r="I234" s="266"/>
      <c r="J234" s="63"/>
      <c r="K234" s="63"/>
      <c r="L234" s="63"/>
      <c r="M234" s="14"/>
    </row>
    <row r="235" spans="1:13" ht="21.75" x14ac:dyDescent="0.5">
      <c r="A235" s="670" t="s">
        <v>5</v>
      </c>
      <c r="B235" s="668" t="s">
        <v>6</v>
      </c>
      <c r="C235" s="670" t="s">
        <v>7</v>
      </c>
      <c r="D235" s="672" t="s">
        <v>8</v>
      </c>
      <c r="E235" s="699" t="s">
        <v>9</v>
      </c>
      <c r="F235" s="694"/>
      <c r="G235" s="700"/>
      <c r="H235" s="490" t="s">
        <v>10</v>
      </c>
      <c r="I235" s="489" t="s">
        <v>11</v>
      </c>
      <c r="J235" s="63"/>
      <c r="K235" s="63"/>
      <c r="L235" s="63"/>
      <c r="M235" s="14"/>
    </row>
    <row r="236" spans="1:13" ht="21.75" x14ac:dyDescent="0.5">
      <c r="A236" s="671"/>
      <c r="B236" s="669"/>
      <c r="C236" s="671"/>
      <c r="D236" s="676"/>
      <c r="E236" s="56" t="s">
        <v>12</v>
      </c>
      <c r="F236" s="56" t="s">
        <v>13</v>
      </c>
      <c r="G236" s="56" t="s">
        <v>14</v>
      </c>
      <c r="H236" s="6" t="s">
        <v>15</v>
      </c>
      <c r="I236" s="7" t="s">
        <v>16</v>
      </c>
      <c r="J236" s="63"/>
      <c r="K236" s="63"/>
      <c r="L236" s="63"/>
      <c r="M236" s="14"/>
    </row>
    <row r="237" spans="1:13" ht="21.75" x14ac:dyDescent="0.5">
      <c r="A237" s="430">
        <v>16</v>
      </c>
      <c r="B237" s="340" t="s">
        <v>3482</v>
      </c>
      <c r="C237" s="124" t="s">
        <v>3483</v>
      </c>
      <c r="D237" s="124" t="s">
        <v>3484</v>
      </c>
      <c r="E237" s="343">
        <v>0</v>
      </c>
      <c r="F237" s="342">
        <v>500000</v>
      </c>
      <c r="G237" s="342">
        <v>500000</v>
      </c>
      <c r="H237" s="132" t="s">
        <v>3485</v>
      </c>
      <c r="I237" s="341" t="s">
        <v>28</v>
      </c>
      <c r="J237" s="63"/>
      <c r="K237" s="63"/>
      <c r="L237" s="63"/>
      <c r="M237" s="14"/>
    </row>
    <row r="238" spans="1:13" ht="21.75" x14ac:dyDescent="0.5">
      <c r="A238" s="427"/>
      <c r="B238" s="337" t="s">
        <v>3501</v>
      </c>
      <c r="C238" s="125" t="s">
        <v>3487</v>
      </c>
      <c r="D238" s="125" t="s">
        <v>3488</v>
      </c>
      <c r="E238" s="422"/>
      <c r="F238" s="531"/>
      <c r="G238" s="339"/>
      <c r="H238" s="133" t="s">
        <v>3489</v>
      </c>
      <c r="I238" s="240"/>
      <c r="J238" s="63"/>
      <c r="K238" s="63"/>
      <c r="L238" s="63"/>
      <c r="M238" s="14"/>
    </row>
    <row r="239" spans="1:13" ht="21.75" x14ac:dyDescent="0.5">
      <c r="A239" s="427"/>
      <c r="B239" s="337" t="s">
        <v>19</v>
      </c>
      <c r="C239" s="125" t="s">
        <v>3490</v>
      </c>
      <c r="D239" s="125" t="s">
        <v>3491</v>
      </c>
      <c r="E239" s="422"/>
      <c r="F239" s="531"/>
      <c r="G239" s="339"/>
      <c r="H239" s="133" t="s">
        <v>3492</v>
      </c>
      <c r="I239" s="240"/>
      <c r="J239" s="63"/>
      <c r="K239" s="63"/>
      <c r="L239" s="63"/>
      <c r="M239" s="14"/>
    </row>
    <row r="240" spans="1:13" ht="21.75" x14ac:dyDescent="0.5">
      <c r="A240" s="427"/>
      <c r="B240" s="406"/>
      <c r="C240" s="125" t="s">
        <v>3494</v>
      </c>
      <c r="D240" s="125" t="s">
        <v>3495</v>
      </c>
      <c r="E240" s="422"/>
      <c r="F240" s="531"/>
      <c r="G240" s="339"/>
      <c r="H240" s="133" t="s">
        <v>3496</v>
      </c>
      <c r="I240" s="410"/>
      <c r="J240" s="63"/>
      <c r="K240" s="63"/>
      <c r="L240" s="63"/>
      <c r="M240" s="14"/>
    </row>
    <row r="241" spans="1:13" ht="21.75" x14ac:dyDescent="0.5">
      <c r="A241" s="427"/>
      <c r="B241" s="406"/>
      <c r="C241" s="406"/>
      <c r="D241" s="125" t="s">
        <v>3497</v>
      </c>
      <c r="E241" s="422"/>
      <c r="F241" s="531"/>
      <c r="G241" s="339"/>
      <c r="H241" s="410"/>
      <c r="I241" s="410"/>
      <c r="J241" s="63"/>
      <c r="K241" s="63"/>
      <c r="L241" s="63"/>
      <c r="M241" s="14"/>
    </row>
    <row r="242" spans="1:13" ht="21.75" x14ac:dyDescent="0.5">
      <c r="A242" s="427"/>
      <c r="B242" s="406"/>
      <c r="C242" s="406"/>
      <c r="D242" s="125" t="s">
        <v>3498</v>
      </c>
      <c r="E242" s="422"/>
      <c r="F242" s="531"/>
      <c r="G242" s="339"/>
      <c r="H242" s="410"/>
      <c r="I242" s="410"/>
      <c r="J242" s="63"/>
      <c r="K242" s="63"/>
      <c r="L242" s="63"/>
      <c r="M242" s="14"/>
    </row>
    <row r="243" spans="1:13" ht="21.75" x14ac:dyDescent="0.5">
      <c r="A243" s="427"/>
      <c r="B243" s="406"/>
      <c r="C243" s="406"/>
      <c r="D243" s="125" t="s">
        <v>3499</v>
      </c>
      <c r="E243" s="422"/>
      <c r="F243" s="531"/>
      <c r="G243" s="339"/>
      <c r="H243" s="410"/>
      <c r="I243" s="410"/>
      <c r="J243" s="63"/>
      <c r="K243" s="63"/>
      <c r="L243" s="63"/>
      <c r="M243" s="14"/>
    </row>
    <row r="244" spans="1:13" ht="21.75" x14ac:dyDescent="0.5">
      <c r="A244" s="427"/>
      <c r="B244" s="406"/>
      <c r="C244" s="406"/>
      <c r="D244" s="125" t="s">
        <v>3500</v>
      </c>
      <c r="E244" s="422"/>
      <c r="F244" s="531"/>
      <c r="G244" s="339"/>
      <c r="H244" s="410"/>
      <c r="I244" s="410"/>
      <c r="J244" s="63"/>
      <c r="K244" s="63"/>
      <c r="L244" s="63"/>
      <c r="M244" s="14"/>
    </row>
    <row r="245" spans="1:13" ht="21.75" x14ac:dyDescent="0.5">
      <c r="A245" s="427"/>
      <c r="B245" s="406"/>
      <c r="C245" s="406"/>
      <c r="D245" s="125"/>
      <c r="E245" s="422"/>
      <c r="F245" s="531"/>
      <c r="G245" s="339"/>
      <c r="H245" s="410"/>
      <c r="I245" s="410"/>
      <c r="J245" s="63"/>
      <c r="K245" s="63"/>
      <c r="L245" s="63"/>
      <c r="M245" s="14"/>
    </row>
    <row r="246" spans="1:13" ht="21.75" x14ac:dyDescent="0.5">
      <c r="A246" s="427">
        <v>17</v>
      </c>
      <c r="B246" s="337" t="s">
        <v>3482</v>
      </c>
      <c r="C246" s="125" t="s">
        <v>3483</v>
      </c>
      <c r="D246" s="125" t="s">
        <v>3484</v>
      </c>
      <c r="E246" s="171">
        <v>0</v>
      </c>
      <c r="F246" s="339">
        <v>500000</v>
      </c>
      <c r="G246" s="339">
        <v>500000</v>
      </c>
      <c r="H246" s="133" t="s">
        <v>3485</v>
      </c>
      <c r="I246" s="240" t="s">
        <v>28</v>
      </c>
      <c r="J246" s="63">
        <f>SUM(E237:E246)</f>
        <v>0</v>
      </c>
      <c r="K246" s="63">
        <f>SUM(F237:F246)</f>
        <v>1000000</v>
      </c>
      <c r="L246" s="63">
        <f>SUM(G237:G246)</f>
        <v>1000000</v>
      </c>
      <c r="M246" s="14"/>
    </row>
    <row r="247" spans="1:13" ht="21.75" x14ac:dyDescent="0.5">
      <c r="A247" s="427"/>
      <c r="B247" s="337" t="s">
        <v>3502</v>
      </c>
      <c r="C247" s="125" t="s">
        <v>3487</v>
      </c>
      <c r="D247" s="125" t="s">
        <v>3488</v>
      </c>
      <c r="E247" s="422"/>
      <c r="F247" s="531"/>
      <c r="G247" s="339"/>
      <c r="H247" s="133" t="s">
        <v>3489</v>
      </c>
      <c r="I247" s="240"/>
      <c r="J247" s="63"/>
      <c r="K247" s="63"/>
      <c r="L247" s="63"/>
      <c r="M247" s="14"/>
    </row>
    <row r="248" spans="1:13" ht="21.75" x14ac:dyDescent="0.5">
      <c r="A248" s="427"/>
      <c r="B248" s="337" t="s">
        <v>19</v>
      </c>
      <c r="C248" s="125" t="s">
        <v>3490</v>
      </c>
      <c r="D248" s="125" t="s">
        <v>3491</v>
      </c>
      <c r="E248" s="422"/>
      <c r="F248" s="531"/>
      <c r="G248" s="339"/>
      <c r="H248" s="133" t="s">
        <v>3492</v>
      </c>
      <c r="I248" s="240"/>
      <c r="J248" s="63"/>
      <c r="K248" s="63"/>
      <c r="L248" s="63"/>
      <c r="M248" s="14"/>
    </row>
    <row r="249" spans="1:13" ht="21.75" x14ac:dyDescent="0.5">
      <c r="A249" s="427"/>
      <c r="B249" s="406"/>
      <c r="C249" s="125" t="s">
        <v>3494</v>
      </c>
      <c r="D249" s="125" t="s">
        <v>3495</v>
      </c>
      <c r="E249" s="422"/>
      <c r="F249" s="531"/>
      <c r="G249" s="339"/>
      <c r="H249" s="133" t="s">
        <v>3496</v>
      </c>
      <c r="I249" s="410"/>
      <c r="J249" s="63"/>
      <c r="K249" s="63"/>
      <c r="L249" s="63"/>
      <c r="M249" s="14"/>
    </row>
    <row r="250" spans="1:13" ht="21.75" x14ac:dyDescent="0.5">
      <c r="A250" s="427"/>
      <c r="B250" s="406"/>
      <c r="C250" s="406"/>
      <c r="D250" s="125" t="s">
        <v>3497</v>
      </c>
      <c r="E250" s="422"/>
      <c r="F250" s="531"/>
      <c r="G250" s="339"/>
      <c r="H250" s="410"/>
      <c r="I250" s="410"/>
      <c r="J250" s="63"/>
      <c r="K250" s="63"/>
      <c r="L250" s="63"/>
      <c r="M250" s="14"/>
    </row>
    <row r="251" spans="1:13" ht="21.75" x14ac:dyDescent="0.5">
      <c r="A251" s="427"/>
      <c r="B251" s="406"/>
      <c r="C251" s="406"/>
      <c r="D251" s="125" t="s">
        <v>3498</v>
      </c>
      <c r="E251" s="422"/>
      <c r="F251" s="531"/>
      <c r="G251" s="339"/>
      <c r="H251" s="410"/>
      <c r="I251" s="410"/>
      <c r="J251" s="63"/>
      <c r="K251" s="63"/>
      <c r="L251" s="63"/>
      <c r="M251" s="14"/>
    </row>
    <row r="252" spans="1:13" ht="21.75" x14ac:dyDescent="0.5">
      <c r="A252" s="427"/>
      <c r="B252" s="406"/>
      <c r="C252" s="406"/>
      <c r="D252" s="125" t="s">
        <v>3499</v>
      </c>
      <c r="E252" s="422"/>
      <c r="F252" s="531"/>
      <c r="G252" s="339"/>
      <c r="H252" s="410"/>
      <c r="I252" s="410"/>
      <c r="J252" s="63"/>
      <c r="K252" s="63"/>
      <c r="L252" s="63"/>
      <c r="M252" s="14"/>
    </row>
    <row r="253" spans="1:13" ht="21.75" x14ac:dyDescent="0.5">
      <c r="A253" s="427"/>
      <c r="B253" s="406"/>
      <c r="C253" s="406"/>
      <c r="D253" s="125" t="s">
        <v>3500</v>
      </c>
      <c r="E253" s="422"/>
      <c r="F253" s="531"/>
      <c r="G253" s="339"/>
      <c r="H253" s="410"/>
      <c r="I253" s="410"/>
      <c r="J253" s="63"/>
      <c r="K253" s="63"/>
      <c r="L253" s="63"/>
      <c r="M253" s="14"/>
    </row>
    <row r="254" spans="1:13" ht="21.75" x14ac:dyDescent="0.5">
      <c r="A254" s="429"/>
      <c r="B254" s="411"/>
      <c r="C254" s="411"/>
      <c r="D254" s="143"/>
      <c r="E254" s="415"/>
      <c r="F254" s="533"/>
      <c r="G254" s="526"/>
      <c r="H254" s="418"/>
      <c r="I254" s="418"/>
      <c r="J254" s="63"/>
      <c r="K254" s="63"/>
      <c r="L254" s="63"/>
      <c r="M254" s="14"/>
    </row>
    <row r="255" spans="1:13" ht="21.75" x14ac:dyDescent="0.5">
      <c r="A255" s="514"/>
      <c r="B255" s="408"/>
      <c r="C255" s="408"/>
      <c r="D255" s="63"/>
      <c r="E255" s="419"/>
      <c r="F255" s="419"/>
      <c r="G255" s="420"/>
      <c r="H255" s="421"/>
      <c r="I255" s="421">
        <f>SUM(I232+1)</f>
        <v>383</v>
      </c>
      <c r="J255" s="63"/>
      <c r="K255" s="63"/>
      <c r="L255" s="63"/>
      <c r="M255" s="14"/>
    </row>
    <row r="256" spans="1:13" ht="21.75" x14ac:dyDescent="0.5">
      <c r="A256" s="266" t="s">
        <v>32</v>
      </c>
      <c r="B256" s="266"/>
      <c r="C256" s="266"/>
      <c r="D256" s="266"/>
      <c r="E256" s="266"/>
      <c r="F256" s="266"/>
      <c r="G256" s="266"/>
      <c r="H256" s="266"/>
      <c r="I256" s="266"/>
      <c r="J256" s="63"/>
      <c r="K256" s="63"/>
      <c r="L256" s="63"/>
      <c r="M256" s="14"/>
    </row>
    <row r="257" spans="1:13" ht="21.75" x14ac:dyDescent="0.5">
      <c r="A257" s="266" t="s">
        <v>3422</v>
      </c>
      <c r="B257" s="266"/>
      <c r="C257" s="266"/>
      <c r="D257" s="266"/>
      <c r="E257" s="266"/>
      <c r="F257" s="266"/>
      <c r="G257" s="266"/>
      <c r="H257" s="266"/>
      <c r="I257" s="266"/>
      <c r="J257" s="63"/>
      <c r="K257" s="63"/>
      <c r="L257" s="63"/>
      <c r="M257" s="14"/>
    </row>
    <row r="258" spans="1:13" ht="21.75" x14ac:dyDescent="0.5">
      <c r="A258" s="670" t="s">
        <v>5</v>
      </c>
      <c r="B258" s="668" t="s">
        <v>6</v>
      </c>
      <c r="C258" s="670" t="s">
        <v>7</v>
      </c>
      <c r="D258" s="672" t="s">
        <v>8</v>
      </c>
      <c r="E258" s="699" t="s">
        <v>9</v>
      </c>
      <c r="F258" s="694"/>
      <c r="G258" s="700"/>
      <c r="H258" s="490" t="s">
        <v>10</v>
      </c>
      <c r="I258" s="489" t="s">
        <v>11</v>
      </c>
      <c r="J258" s="63"/>
      <c r="K258" s="63"/>
      <c r="L258" s="63"/>
      <c r="M258" s="14"/>
    </row>
    <row r="259" spans="1:13" ht="21.75" x14ac:dyDescent="0.5">
      <c r="A259" s="671"/>
      <c r="B259" s="669"/>
      <c r="C259" s="671"/>
      <c r="D259" s="676"/>
      <c r="E259" s="56" t="s">
        <v>12</v>
      </c>
      <c r="F259" s="56" t="s">
        <v>13</v>
      </c>
      <c r="G259" s="56" t="s">
        <v>14</v>
      </c>
      <c r="H259" s="6" t="s">
        <v>15</v>
      </c>
      <c r="I259" s="7" t="s">
        <v>16</v>
      </c>
      <c r="J259" s="63"/>
      <c r="K259" s="63"/>
      <c r="L259" s="63"/>
      <c r="M259" s="14"/>
    </row>
    <row r="260" spans="1:13" ht="21.75" x14ac:dyDescent="0.5">
      <c r="A260" s="430">
        <v>18</v>
      </c>
      <c r="B260" s="340" t="s">
        <v>3482</v>
      </c>
      <c r="C260" s="124" t="s">
        <v>3483</v>
      </c>
      <c r="D260" s="124" t="s">
        <v>3484</v>
      </c>
      <c r="E260" s="343">
        <v>0</v>
      </c>
      <c r="F260" s="342">
        <v>500000</v>
      </c>
      <c r="G260" s="342">
        <v>500000</v>
      </c>
      <c r="H260" s="132" t="s">
        <v>3485</v>
      </c>
      <c r="I260" s="341" t="s">
        <v>28</v>
      </c>
      <c r="J260" s="63"/>
      <c r="K260" s="63"/>
      <c r="L260" s="63"/>
      <c r="M260" s="14"/>
    </row>
    <row r="261" spans="1:13" ht="21.75" x14ac:dyDescent="0.5">
      <c r="A261" s="427"/>
      <c r="B261" s="337" t="s">
        <v>3503</v>
      </c>
      <c r="C261" s="125" t="s">
        <v>3487</v>
      </c>
      <c r="D261" s="125" t="s">
        <v>3488</v>
      </c>
      <c r="E261" s="422"/>
      <c r="F261" s="531"/>
      <c r="G261" s="339"/>
      <c r="H261" s="133" t="s">
        <v>3489</v>
      </c>
      <c r="I261" s="240"/>
      <c r="J261" s="63"/>
      <c r="K261" s="63"/>
      <c r="L261" s="63"/>
      <c r="M261" s="14"/>
    </row>
    <row r="262" spans="1:13" ht="21.75" x14ac:dyDescent="0.5">
      <c r="A262" s="427"/>
      <c r="B262" s="337" t="s">
        <v>19</v>
      </c>
      <c r="C262" s="125" t="s">
        <v>3490</v>
      </c>
      <c r="D262" s="125" t="s">
        <v>3491</v>
      </c>
      <c r="E262" s="422"/>
      <c r="F262" s="531"/>
      <c r="G262" s="339"/>
      <c r="H262" s="133" t="s">
        <v>3492</v>
      </c>
      <c r="I262" s="240"/>
      <c r="J262" s="63"/>
      <c r="K262" s="63"/>
      <c r="L262" s="63"/>
      <c r="M262" s="14"/>
    </row>
    <row r="263" spans="1:13" ht="21.75" x14ac:dyDescent="0.5">
      <c r="A263" s="427"/>
      <c r="B263" s="406"/>
      <c r="C263" s="125" t="s">
        <v>3494</v>
      </c>
      <c r="D263" s="125" t="s">
        <v>3495</v>
      </c>
      <c r="E263" s="422"/>
      <c r="F263" s="531"/>
      <c r="G263" s="339"/>
      <c r="H263" s="133" t="s">
        <v>3496</v>
      </c>
      <c r="I263" s="410"/>
      <c r="J263" s="63"/>
      <c r="K263" s="63"/>
      <c r="L263" s="63"/>
      <c r="M263" s="14"/>
    </row>
    <row r="264" spans="1:13" ht="21.75" x14ac:dyDescent="0.5">
      <c r="A264" s="427"/>
      <c r="B264" s="406"/>
      <c r="C264" s="406"/>
      <c r="D264" s="125" t="s">
        <v>3497</v>
      </c>
      <c r="E264" s="422"/>
      <c r="F264" s="531"/>
      <c r="G264" s="339"/>
      <c r="H264" s="410"/>
      <c r="I264" s="410"/>
      <c r="J264" s="63"/>
      <c r="K264" s="63"/>
      <c r="L264" s="63"/>
      <c r="M264" s="14"/>
    </row>
    <row r="265" spans="1:13" ht="21.75" x14ac:dyDescent="0.5">
      <c r="A265" s="427"/>
      <c r="B265" s="406"/>
      <c r="C265" s="406"/>
      <c r="D265" s="125" t="s">
        <v>3498</v>
      </c>
      <c r="E265" s="422"/>
      <c r="F265" s="531"/>
      <c r="G265" s="339"/>
      <c r="H265" s="410"/>
      <c r="I265" s="410"/>
      <c r="J265" s="63"/>
      <c r="K265" s="63"/>
      <c r="L265" s="63"/>
      <c r="M265" s="14"/>
    </row>
    <row r="266" spans="1:13" ht="21.75" x14ac:dyDescent="0.5">
      <c r="A266" s="427"/>
      <c r="B266" s="406"/>
      <c r="C266" s="406"/>
      <c r="D266" s="125" t="s">
        <v>3499</v>
      </c>
      <c r="E266" s="422"/>
      <c r="F266" s="531"/>
      <c r="G266" s="339"/>
      <c r="H266" s="410"/>
      <c r="I266" s="410"/>
      <c r="J266" s="63"/>
      <c r="K266" s="63"/>
      <c r="L266" s="63"/>
      <c r="M266" s="14"/>
    </row>
    <row r="267" spans="1:13" ht="21.75" x14ac:dyDescent="0.5">
      <c r="A267" s="427"/>
      <c r="B267" s="406"/>
      <c r="C267" s="406"/>
      <c r="D267" s="125" t="s">
        <v>3500</v>
      </c>
      <c r="E267" s="422"/>
      <c r="F267" s="531"/>
      <c r="G267" s="339"/>
      <c r="H267" s="410"/>
      <c r="I267" s="410"/>
      <c r="J267" s="63"/>
      <c r="K267" s="63"/>
      <c r="L267" s="63"/>
      <c r="M267" s="14"/>
    </row>
    <row r="268" spans="1:13" ht="21.75" x14ac:dyDescent="0.5">
      <c r="A268" s="427"/>
      <c r="B268" s="406"/>
      <c r="C268" s="406"/>
      <c r="D268" s="125"/>
      <c r="E268" s="422"/>
      <c r="F268" s="531"/>
      <c r="G268" s="339"/>
      <c r="H268" s="410"/>
      <c r="I268" s="410"/>
      <c r="J268" s="63"/>
      <c r="K268" s="63"/>
      <c r="L268" s="63"/>
      <c r="M268" s="14"/>
    </row>
    <row r="269" spans="1:13" ht="21.75" x14ac:dyDescent="0.5">
      <c r="A269" s="427">
        <v>19</v>
      </c>
      <c r="B269" s="337" t="s">
        <v>3482</v>
      </c>
      <c r="C269" s="125" t="s">
        <v>3483</v>
      </c>
      <c r="D269" s="125" t="s">
        <v>3484</v>
      </c>
      <c r="E269" s="171">
        <v>0</v>
      </c>
      <c r="F269" s="339">
        <v>500000</v>
      </c>
      <c r="G269" s="339">
        <v>500000</v>
      </c>
      <c r="H269" s="133" t="s">
        <v>3485</v>
      </c>
      <c r="I269" s="240" t="s">
        <v>28</v>
      </c>
      <c r="J269" s="63">
        <f>SUM(E260:E269)</f>
        <v>0</v>
      </c>
      <c r="K269" s="63">
        <f>SUM(F260:F269)</f>
        <v>1000000</v>
      </c>
      <c r="L269" s="63">
        <f>SUM(G260:G269)</f>
        <v>1000000</v>
      </c>
      <c r="M269" s="14"/>
    </row>
    <row r="270" spans="1:13" ht="21.75" x14ac:dyDescent="0.5">
      <c r="A270" s="427"/>
      <c r="B270" s="337" t="s">
        <v>3504</v>
      </c>
      <c r="C270" s="125" t="s">
        <v>3487</v>
      </c>
      <c r="D270" s="125" t="s">
        <v>3488</v>
      </c>
      <c r="E270" s="422"/>
      <c r="F270" s="531"/>
      <c r="G270" s="339"/>
      <c r="H270" s="133" t="s">
        <v>3489</v>
      </c>
      <c r="I270" s="240"/>
      <c r="J270" s="63"/>
      <c r="K270" s="63"/>
      <c r="L270" s="63"/>
      <c r="M270" s="14"/>
    </row>
    <row r="271" spans="1:13" ht="21.75" x14ac:dyDescent="0.5">
      <c r="A271" s="427"/>
      <c r="B271" s="337" t="s">
        <v>19</v>
      </c>
      <c r="C271" s="125" t="s">
        <v>3490</v>
      </c>
      <c r="D271" s="125" t="s">
        <v>3491</v>
      </c>
      <c r="E271" s="422"/>
      <c r="F271" s="531"/>
      <c r="G271" s="339"/>
      <c r="H271" s="133" t="s">
        <v>3492</v>
      </c>
      <c r="I271" s="240"/>
      <c r="J271" s="63"/>
      <c r="K271" s="63"/>
      <c r="L271" s="63"/>
      <c r="M271" s="14"/>
    </row>
    <row r="272" spans="1:13" ht="21.75" x14ac:dyDescent="0.5">
      <c r="A272" s="427"/>
      <c r="B272" s="406"/>
      <c r="C272" s="125" t="s">
        <v>3494</v>
      </c>
      <c r="D272" s="125" t="s">
        <v>3495</v>
      </c>
      <c r="E272" s="422"/>
      <c r="F272" s="531"/>
      <c r="G272" s="339"/>
      <c r="H272" s="133" t="s">
        <v>3496</v>
      </c>
      <c r="I272" s="410"/>
      <c r="J272" s="63"/>
      <c r="K272" s="63"/>
      <c r="L272" s="63"/>
      <c r="M272" s="14"/>
    </row>
    <row r="273" spans="1:13" ht="21.75" x14ac:dyDescent="0.5">
      <c r="A273" s="427"/>
      <c r="B273" s="406"/>
      <c r="C273" s="406"/>
      <c r="D273" s="125" t="s">
        <v>3497</v>
      </c>
      <c r="E273" s="422"/>
      <c r="F273" s="531"/>
      <c r="G273" s="339"/>
      <c r="H273" s="410"/>
      <c r="I273" s="410"/>
      <c r="J273" s="63"/>
      <c r="K273" s="63"/>
      <c r="L273" s="63"/>
      <c r="M273" s="14"/>
    </row>
    <row r="274" spans="1:13" ht="21.75" x14ac:dyDescent="0.5">
      <c r="A274" s="427"/>
      <c r="B274" s="406"/>
      <c r="C274" s="406"/>
      <c r="D274" s="125" t="s">
        <v>3498</v>
      </c>
      <c r="E274" s="422"/>
      <c r="F274" s="531"/>
      <c r="G274" s="339"/>
      <c r="H274" s="410"/>
      <c r="I274" s="410"/>
      <c r="J274" s="63"/>
      <c r="K274" s="63"/>
      <c r="L274" s="63"/>
      <c r="M274" s="14"/>
    </row>
    <row r="275" spans="1:13" ht="21.75" x14ac:dyDescent="0.5">
      <c r="A275" s="427"/>
      <c r="B275" s="406"/>
      <c r="C275" s="406"/>
      <c r="D275" s="125" t="s">
        <v>3499</v>
      </c>
      <c r="E275" s="422"/>
      <c r="F275" s="531"/>
      <c r="G275" s="339"/>
      <c r="H275" s="410"/>
      <c r="I275" s="410"/>
      <c r="J275" s="63"/>
      <c r="K275" s="63"/>
      <c r="L275" s="63"/>
      <c r="M275" s="14"/>
    </row>
    <row r="276" spans="1:13" ht="21.75" x14ac:dyDescent="0.5">
      <c r="A276" s="427"/>
      <c r="B276" s="406"/>
      <c r="C276" s="406"/>
      <c r="D276" s="125" t="s">
        <v>3500</v>
      </c>
      <c r="E276" s="422"/>
      <c r="F276" s="531"/>
      <c r="G276" s="339"/>
      <c r="H276" s="410"/>
      <c r="I276" s="410"/>
      <c r="J276" s="63"/>
      <c r="K276" s="63"/>
      <c r="L276" s="63"/>
      <c r="M276" s="14"/>
    </row>
    <row r="277" spans="1:13" ht="21.75" x14ac:dyDescent="0.5">
      <c r="A277" s="429"/>
      <c r="B277" s="411"/>
      <c r="C277" s="411"/>
      <c r="D277" s="143"/>
      <c r="E277" s="415"/>
      <c r="F277" s="533"/>
      <c r="G277" s="526"/>
      <c r="H277" s="418"/>
      <c r="I277" s="418"/>
      <c r="J277" s="63"/>
      <c r="K277" s="63"/>
      <c r="L277" s="63"/>
      <c r="M277" s="14"/>
    </row>
    <row r="278" spans="1:13" ht="21.75" x14ac:dyDescent="0.5">
      <c r="A278" s="514"/>
      <c r="B278" s="408"/>
      <c r="C278" s="408"/>
      <c r="D278" s="63"/>
      <c r="E278" s="419"/>
      <c r="F278" s="419"/>
      <c r="G278" s="420"/>
      <c r="H278" s="421"/>
      <c r="I278" s="421">
        <f>SUM(I255+1)</f>
        <v>384</v>
      </c>
      <c r="J278" s="63"/>
      <c r="K278" s="63"/>
      <c r="L278" s="63"/>
      <c r="M278" s="14"/>
    </row>
    <row r="279" spans="1:13" ht="21.75" x14ac:dyDescent="0.5">
      <c r="A279" s="266" t="s">
        <v>32</v>
      </c>
      <c r="B279" s="266"/>
      <c r="C279" s="266"/>
      <c r="D279" s="266"/>
      <c r="E279" s="266"/>
      <c r="F279" s="266"/>
      <c r="G279" s="266"/>
      <c r="H279" s="266"/>
      <c r="I279" s="266"/>
      <c r="J279" s="63"/>
      <c r="K279" s="63"/>
      <c r="L279" s="63"/>
      <c r="M279" s="14"/>
    </row>
    <row r="280" spans="1:13" ht="21.75" x14ac:dyDescent="0.5">
      <c r="A280" s="266" t="s">
        <v>3422</v>
      </c>
      <c r="B280" s="266"/>
      <c r="C280" s="266"/>
      <c r="D280" s="266"/>
      <c r="E280" s="266"/>
      <c r="F280" s="266"/>
      <c r="G280" s="266"/>
      <c r="H280" s="266"/>
      <c r="I280" s="266"/>
      <c r="J280" s="63"/>
      <c r="K280" s="63"/>
      <c r="L280" s="63"/>
      <c r="M280" s="14"/>
    </row>
    <row r="281" spans="1:13" ht="21.75" x14ac:dyDescent="0.5">
      <c r="A281" s="670" t="s">
        <v>5</v>
      </c>
      <c r="B281" s="668" t="s">
        <v>6</v>
      </c>
      <c r="C281" s="670" t="s">
        <v>7</v>
      </c>
      <c r="D281" s="672" t="s">
        <v>8</v>
      </c>
      <c r="E281" s="699" t="s">
        <v>9</v>
      </c>
      <c r="F281" s="694"/>
      <c r="G281" s="700"/>
      <c r="H281" s="490" t="s">
        <v>10</v>
      </c>
      <c r="I281" s="489" t="s">
        <v>11</v>
      </c>
      <c r="J281" s="63"/>
      <c r="K281" s="63"/>
      <c r="L281" s="63"/>
      <c r="M281" s="14"/>
    </row>
    <row r="282" spans="1:13" ht="21.75" x14ac:dyDescent="0.5">
      <c r="A282" s="671"/>
      <c r="B282" s="669"/>
      <c r="C282" s="671"/>
      <c r="D282" s="676"/>
      <c r="E282" s="56" t="s">
        <v>12</v>
      </c>
      <c r="F282" s="56" t="s">
        <v>13</v>
      </c>
      <c r="G282" s="56" t="s">
        <v>14</v>
      </c>
      <c r="H282" s="6" t="s">
        <v>15</v>
      </c>
      <c r="I282" s="7" t="s">
        <v>16</v>
      </c>
      <c r="J282" s="63"/>
      <c r="K282" s="63"/>
      <c r="L282" s="63"/>
      <c r="M282" s="14"/>
    </row>
    <row r="283" spans="1:13" ht="21.75" x14ac:dyDescent="0.5">
      <c r="A283" s="430">
        <v>20</v>
      </c>
      <c r="B283" s="340" t="s">
        <v>3482</v>
      </c>
      <c r="C283" s="124" t="s">
        <v>3483</v>
      </c>
      <c r="D283" s="124" t="s">
        <v>3484</v>
      </c>
      <c r="E283" s="343">
        <v>0</v>
      </c>
      <c r="F283" s="342">
        <v>500000</v>
      </c>
      <c r="G283" s="342">
        <v>500000</v>
      </c>
      <c r="H283" s="132" t="s">
        <v>3485</v>
      </c>
      <c r="I283" s="341" t="s">
        <v>28</v>
      </c>
      <c r="J283" s="63"/>
      <c r="K283" s="63"/>
      <c r="L283" s="63"/>
      <c r="M283" s="14"/>
    </row>
    <row r="284" spans="1:13" ht="21.75" x14ac:dyDescent="0.5">
      <c r="A284" s="427"/>
      <c r="B284" s="337" t="s">
        <v>3505</v>
      </c>
      <c r="C284" s="125" t="s">
        <v>3487</v>
      </c>
      <c r="D284" s="125" t="s">
        <v>3488</v>
      </c>
      <c r="E284" s="422"/>
      <c r="F284" s="531"/>
      <c r="G284" s="339"/>
      <c r="H284" s="133" t="s">
        <v>3489</v>
      </c>
      <c r="I284" s="240"/>
      <c r="J284" s="63"/>
      <c r="K284" s="63"/>
      <c r="L284" s="63"/>
      <c r="M284" s="14"/>
    </row>
    <row r="285" spans="1:13" ht="21.75" x14ac:dyDescent="0.5">
      <c r="A285" s="427"/>
      <c r="B285" s="337" t="s">
        <v>19</v>
      </c>
      <c r="C285" s="125" t="s">
        <v>3490</v>
      </c>
      <c r="D285" s="125" t="s">
        <v>3491</v>
      </c>
      <c r="E285" s="422"/>
      <c r="F285" s="531"/>
      <c r="G285" s="339"/>
      <c r="H285" s="133" t="s">
        <v>3492</v>
      </c>
      <c r="I285" s="240"/>
      <c r="J285" s="63"/>
      <c r="K285" s="63"/>
      <c r="L285" s="63"/>
      <c r="M285" s="14"/>
    </row>
    <row r="286" spans="1:13" ht="21.75" x14ac:dyDescent="0.5">
      <c r="A286" s="427"/>
      <c r="B286" s="406"/>
      <c r="C286" s="125" t="s">
        <v>3494</v>
      </c>
      <c r="D286" s="125" t="s">
        <v>3495</v>
      </c>
      <c r="E286" s="422"/>
      <c r="F286" s="531"/>
      <c r="G286" s="339"/>
      <c r="H286" s="133" t="s">
        <v>3496</v>
      </c>
      <c r="I286" s="410"/>
      <c r="J286" s="63"/>
      <c r="K286" s="63"/>
      <c r="L286" s="63"/>
      <c r="M286" s="14"/>
    </row>
    <row r="287" spans="1:13" ht="21.75" x14ac:dyDescent="0.5">
      <c r="A287" s="427"/>
      <c r="B287" s="406"/>
      <c r="C287" s="406"/>
      <c r="D287" s="125" t="s">
        <v>3497</v>
      </c>
      <c r="E287" s="422"/>
      <c r="F287" s="531"/>
      <c r="G287" s="339"/>
      <c r="H287" s="410"/>
      <c r="I287" s="410"/>
      <c r="J287" s="63"/>
      <c r="K287" s="63"/>
      <c r="L287" s="63"/>
      <c r="M287" s="14"/>
    </row>
    <row r="288" spans="1:13" ht="21.75" x14ac:dyDescent="0.5">
      <c r="A288" s="427"/>
      <c r="B288" s="406"/>
      <c r="C288" s="406"/>
      <c r="D288" s="125" t="s">
        <v>3498</v>
      </c>
      <c r="E288" s="422"/>
      <c r="F288" s="531"/>
      <c r="G288" s="339"/>
      <c r="H288" s="410"/>
      <c r="I288" s="410"/>
      <c r="J288" s="63"/>
      <c r="K288" s="63"/>
      <c r="L288" s="63"/>
      <c r="M288" s="14"/>
    </row>
    <row r="289" spans="1:13" ht="21.75" x14ac:dyDescent="0.5">
      <c r="A289" s="427"/>
      <c r="B289" s="406"/>
      <c r="C289" s="406"/>
      <c r="D289" s="125" t="s">
        <v>3499</v>
      </c>
      <c r="E289" s="422"/>
      <c r="F289" s="531"/>
      <c r="G289" s="339"/>
      <c r="H289" s="410"/>
      <c r="I289" s="410"/>
      <c r="J289" s="63"/>
      <c r="K289" s="63"/>
      <c r="L289" s="63"/>
      <c r="M289" s="14"/>
    </row>
    <row r="290" spans="1:13" ht="21.75" x14ac:dyDescent="0.5">
      <c r="A290" s="427"/>
      <c r="B290" s="406"/>
      <c r="C290" s="406"/>
      <c r="D290" s="125" t="s">
        <v>3500</v>
      </c>
      <c r="E290" s="422"/>
      <c r="F290" s="531"/>
      <c r="G290" s="339"/>
      <c r="H290" s="410"/>
      <c r="I290" s="410"/>
      <c r="J290" s="63"/>
      <c r="K290" s="63"/>
      <c r="L290" s="63"/>
      <c r="M290" s="14"/>
    </row>
    <row r="291" spans="1:13" ht="21.75" x14ac:dyDescent="0.5">
      <c r="A291" s="427"/>
      <c r="B291" s="406"/>
      <c r="C291" s="406"/>
      <c r="D291" s="125"/>
      <c r="E291" s="422"/>
      <c r="F291" s="531"/>
      <c r="G291" s="339"/>
      <c r="H291" s="410"/>
      <c r="I291" s="410"/>
      <c r="J291" s="63"/>
      <c r="K291" s="63"/>
      <c r="L291" s="63"/>
      <c r="M291" s="14"/>
    </row>
    <row r="292" spans="1:13" ht="21.75" x14ac:dyDescent="0.5">
      <c r="A292" s="427">
        <v>21</v>
      </c>
      <c r="B292" s="337" t="s">
        <v>3482</v>
      </c>
      <c r="C292" s="125" t="s">
        <v>3483</v>
      </c>
      <c r="D292" s="125" t="s">
        <v>3484</v>
      </c>
      <c r="E292" s="171">
        <v>0</v>
      </c>
      <c r="F292" s="339">
        <v>500000</v>
      </c>
      <c r="G292" s="339">
        <v>500000</v>
      </c>
      <c r="H292" s="133" t="s">
        <v>3485</v>
      </c>
      <c r="I292" s="240" t="s">
        <v>28</v>
      </c>
      <c r="J292" s="63">
        <f>SUM(E283:E292)</f>
        <v>0</v>
      </c>
      <c r="K292" s="63">
        <f>SUM(F283:F292)</f>
        <v>1000000</v>
      </c>
      <c r="L292" s="63">
        <f>SUM(G283:G292)</f>
        <v>1000000</v>
      </c>
      <c r="M292" s="14"/>
    </row>
    <row r="293" spans="1:13" ht="21.75" x14ac:dyDescent="0.5">
      <c r="A293" s="427"/>
      <c r="B293" s="337" t="s">
        <v>3506</v>
      </c>
      <c r="C293" s="125" t="s">
        <v>3487</v>
      </c>
      <c r="D293" s="125" t="s">
        <v>3488</v>
      </c>
      <c r="E293" s="422"/>
      <c r="F293" s="531"/>
      <c r="G293" s="339"/>
      <c r="H293" s="133" t="s">
        <v>3489</v>
      </c>
      <c r="I293" s="240"/>
      <c r="J293" s="63"/>
      <c r="K293" s="63"/>
      <c r="L293" s="63"/>
      <c r="M293" s="14"/>
    </row>
    <row r="294" spans="1:13" ht="21.75" x14ac:dyDescent="0.5">
      <c r="A294" s="427"/>
      <c r="B294" s="337" t="s">
        <v>19</v>
      </c>
      <c r="C294" s="125" t="s">
        <v>3490</v>
      </c>
      <c r="D294" s="125" t="s">
        <v>3491</v>
      </c>
      <c r="E294" s="422"/>
      <c r="F294" s="531"/>
      <c r="G294" s="339"/>
      <c r="H294" s="133" t="s">
        <v>3492</v>
      </c>
      <c r="I294" s="240"/>
      <c r="J294" s="63"/>
      <c r="K294" s="63"/>
      <c r="L294" s="63"/>
      <c r="M294" s="14"/>
    </row>
    <row r="295" spans="1:13" ht="21.75" x14ac:dyDescent="0.5">
      <c r="A295" s="427"/>
      <c r="B295" s="406"/>
      <c r="C295" s="125" t="s">
        <v>3494</v>
      </c>
      <c r="D295" s="125" t="s">
        <v>3495</v>
      </c>
      <c r="E295" s="422"/>
      <c r="F295" s="531"/>
      <c r="G295" s="339"/>
      <c r="H295" s="133" t="s">
        <v>3496</v>
      </c>
      <c r="I295" s="410"/>
      <c r="J295" s="63"/>
      <c r="K295" s="63"/>
      <c r="L295" s="63"/>
      <c r="M295" s="14"/>
    </row>
    <row r="296" spans="1:13" ht="21.75" x14ac:dyDescent="0.5">
      <c r="A296" s="427"/>
      <c r="B296" s="406"/>
      <c r="C296" s="406"/>
      <c r="D296" s="125" t="s">
        <v>3497</v>
      </c>
      <c r="E296" s="422"/>
      <c r="F296" s="531"/>
      <c r="G296" s="339"/>
      <c r="H296" s="410"/>
      <c r="I296" s="410"/>
      <c r="J296" s="63"/>
      <c r="K296" s="63"/>
      <c r="L296" s="63"/>
      <c r="M296" s="14"/>
    </row>
    <row r="297" spans="1:13" ht="21.75" x14ac:dyDescent="0.5">
      <c r="A297" s="427"/>
      <c r="B297" s="406"/>
      <c r="C297" s="406"/>
      <c r="D297" s="125" t="s">
        <v>3498</v>
      </c>
      <c r="E297" s="422"/>
      <c r="F297" s="531"/>
      <c r="G297" s="339"/>
      <c r="H297" s="410"/>
      <c r="I297" s="410"/>
      <c r="J297" s="63"/>
      <c r="K297" s="63"/>
      <c r="L297" s="63"/>
      <c r="M297" s="14"/>
    </row>
    <row r="298" spans="1:13" ht="21.75" x14ac:dyDescent="0.5">
      <c r="A298" s="427"/>
      <c r="B298" s="406"/>
      <c r="C298" s="406"/>
      <c r="D298" s="125" t="s">
        <v>3499</v>
      </c>
      <c r="E298" s="422"/>
      <c r="F298" s="531"/>
      <c r="G298" s="339"/>
      <c r="H298" s="410"/>
      <c r="I298" s="410"/>
      <c r="J298" s="63"/>
      <c r="K298" s="63"/>
      <c r="L298" s="63"/>
      <c r="M298" s="14"/>
    </row>
    <row r="299" spans="1:13" ht="21.75" x14ac:dyDescent="0.5">
      <c r="A299" s="427"/>
      <c r="B299" s="406"/>
      <c r="C299" s="406"/>
      <c r="D299" s="125" t="s">
        <v>3500</v>
      </c>
      <c r="E299" s="422"/>
      <c r="F299" s="531"/>
      <c r="G299" s="339"/>
      <c r="H299" s="410"/>
      <c r="I299" s="410"/>
      <c r="J299" s="63"/>
      <c r="K299" s="63"/>
      <c r="L299" s="63"/>
      <c r="M299" s="14"/>
    </row>
    <row r="300" spans="1:13" ht="21.75" x14ac:dyDescent="0.5">
      <c r="A300" s="429"/>
      <c r="B300" s="90"/>
      <c r="C300" s="90"/>
      <c r="D300" s="90"/>
      <c r="E300" s="93"/>
      <c r="F300" s="92"/>
      <c r="G300" s="92"/>
      <c r="H300" s="92"/>
      <c r="I300" s="92"/>
      <c r="J300" s="63"/>
      <c r="K300" s="63"/>
      <c r="L300" s="63"/>
      <c r="M300" s="14"/>
    </row>
    <row r="301" spans="1:13" ht="21.75" x14ac:dyDescent="0.5">
      <c r="A301" s="514"/>
      <c r="B301" s="59"/>
      <c r="C301" s="59"/>
      <c r="D301" s="59"/>
      <c r="E301" s="59"/>
      <c r="F301" s="59"/>
      <c r="G301" s="59"/>
      <c r="H301" s="59"/>
      <c r="I301" s="555">
        <f>SUM(I278+1)</f>
        <v>385</v>
      </c>
      <c r="J301" s="63"/>
      <c r="K301" s="63"/>
      <c r="L301" s="63"/>
      <c r="M301" s="14"/>
    </row>
    <row r="302" spans="1:13" ht="21.75" x14ac:dyDescent="0.5">
      <c r="A302" s="266" t="s">
        <v>32</v>
      </c>
      <c r="B302" s="266"/>
      <c r="C302" s="266"/>
      <c r="D302" s="266"/>
      <c r="E302" s="266"/>
      <c r="F302" s="266"/>
      <c r="G302" s="266"/>
      <c r="H302" s="266"/>
      <c r="I302" s="266"/>
      <c r="J302" s="63"/>
      <c r="K302" s="63"/>
      <c r="L302" s="63"/>
      <c r="M302" s="14"/>
    </row>
    <row r="303" spans="1:13" ht="21.75" x14ac:dyDescent="0.5">
      <c r="A303" s="266" t="s">
        <v>3422</v>
      </c>
      <c r="B303" s="266"/>
      <c r="C303" s="266"/>
      <c r="D303" s="266"/>
      <c r="E303" s="266"/>
      <c r="F303" s="266"/>
      <c r="G303" s="266"/>
      <c r="H303" s="266"/>
      <c r="I303" s="266"/>
      <c r="J303" s="63"/>
      <c r="K303" s="63"/>
      <c r="L303" s="63"/>
      <c r="M303" s="14"/>
    </row>
    <row r="304" spans="1:13" ht="21.75" x14ac:dyDescent="0.5">
      <c r="A304" s="670" t="s">
        <v>5</v>
      </c>
      <c r="B304" s="668" t="s">
        <v>6</v>
      </c>
      <c r="C304" s="670" t="s">
        <v>7</v>
      </c>
      <c r="D304" s="672" t="s">
        <v>8</v>
      </c>
      <c r="E304" s="699" t="s">
        <v>9</v>
      </c>
      <c r="F304" s="694"/>
      <c r="G304" s="700"/>
      <c r="H304" s="490" t="s">
        <v>10</v>
      </c>
      <c r="I304" s="489" t="s">
        <v>11</v>
      </c>
      <c r="J304" s="63"/>
      <c r="K304" s="63"/>
      <c r="L304" s="63"/>
      <c r="M304" s="14"/>
    </row>
    <row r="305" spans="1:13" ht="21.75" x14ac:dyDescent="0.5">
      <c r="A305" s="671"/>
      <c r="B305" s="669"/>
      <c r="C305" s="671"/>
      <c r="D305" s="676"/>
      <c r="E305" s="56" t="s">
        <v>12</v>
      </c>
      <c r="F305" s="56" t="s">
        <v>13</v>
      </c>
      <c r="G305" s="56" t="s">
        <v>14</v>
      </c>
      <c r="H305" s="6" t="s">
        <v>15</v>
      </c>
      <c r="I305" s="7" t="s">
        <v>16</v>
      </c>
      <c r="J305" s="63"/>
      <c r="K305" s="63"/>
      <c r="L305" s="63"/>
      <c r="M305" s="14"/>
    </row>
    <row r="306" spans="1:13" ht="21.75" x14ac:dyDescent="0.5">
      <c r="A306" s="430">
        <v>22</v>
      </c>
      <c r="B306" s="340" t="s">
        <v>3482</v>
      </c>
      <c r="C306" s="124" t="s">
        <v>3483</v>
      </c>
      <c r="D306" s="124" t="s">
        <v>3484</v>
      </c>
      <c r="E306" s="343">
        <v>0</v>
      </c>
      <c r="F306" s="342">
        <v>500000</v>
      </c>
      <c r="G306" s="342">
        <v>500000</v>
      </c>
      <c r="H306" s="132" t="s">
        <v>3485</v>
      </c>
      <c r="I306" s="341" t="s">
        <v>28</v>
      </c>
      <c r="J306" s="63"/>
      <c r="K306" s="63"/>
      <c r="L306" s="63"/>
      <c r="M306" s="14"/>
    </row>
    <row r="307" spans="1:13" ht="21.75" x14ac:dyDescent="0.5">
      <c r="A307" s="427"/>
      <c r="B307" s="337" t="s">
        <v>3507</v>
      </c>
      <c r="C307" s="125" t="s">
        <v>3487</v>
      </c>
      <c r="D307" s="125" t="s">
        <v>3488</v>
      </c>
      <c r="E307" s="422"/>
      <c r="F307" s="531"/>
      <c r="G307" s="339"/>
      <c r="H307" s="133" t="s">
        <v>3489</v>
      </c>
      <c r="I307" s="240"/>
      <c r="J307" s="63"/>
      <c r="K307" s="63"/>
      <c r="L307" s="63"/>
      <c r="M307" s="14"/>
    </row>
    <row r="308" spans="1:13" ht="21.75" x14ac:dyDescent="0.5">
      <c r="A308" s="427"/>
      <c r="B308" s="337" t="s">
        <v>19</v>
      </c>
      <c r="C308" s="125" t="s">
        <v>3490</v>
      </c>
      <c r="D308" s="125" t="s">
        <v>3491</v>
      </c>
      <c r="E308" s="422"/>
      <c r="F308" s="531"/>
      <c r="G308" s="339"/>
      <c r="H308" s="133" t="s">
        <v>3492</v>
      </c>
      <c r="I308" s="240"/>
      <c r="J308" s="63"/>
      <c r="K308" s="63"/>
      <c r="L308" s="63"/>
      <c r="M308" s="14"/>
    </row>
    <row r="309" spans="1:13" ht="21.75" x14ac:dyDescent="0.5">
      <c r="A309" s="427"/>
      <c r="B309" s="406"/>
      <c r="C309" s="125" t="s">
        <v>3494</v>
      </c>
      <c r="D309" s="125" t="s">
        <v>3495</v>
      </c>
      <c r="E309" s="422"/>
      <c r="F309" s="531"/>
      <c r="G309" s="339"/>
      <c r="H309" s="133" t="s">
        <v>3496</v>
      </c>
      <c r="I309" s="410"/>
      <c r="J309" s="63"/>
      <c r="K309" s="63"/>
      <c r="L309" s="63"/>
      <c r="M309" s="14"/>
    </row>
    <row r="310" spans="1:13" ht="21.75" x14ac:dyDescent="0.5">
      <c r="A310" s="427"/>
      <c r="B310" s="406"/>
      <c r="C310" s="406"/>
      <c r="D310" s="125" t="s">
        <v>3497</v>
      </c>
      <c r="E310" s="422"/>
      <c r="F310" s="531"/>
      <c r="G310" s="339"/>
      <c r="H310" s="410"/>
      <c r="I310" s="410"/>
      <c r="J310" s="63"/>
      <c r="K310" s="63"/>
      <c r="L310" s="63"/>
      <c r="M310" s="14"/>
    </row>
    <row r="311" spans="1:13" ht="21.75" x14ac:dyDescent="0.5">
      <c r="A311" s="427"/>
      <c r="B311" s="406"/>
      <c r="C311" s="406"/>
      <c r="D311" s="125" t="s">
        <v>3498</v>
      </c>
      <c r="E311" s="422"/>
      <c r="F311" s="531"/>
      <c r="G311" s="339"/>
      <c r="H311" s="410"/>
      <c r="I311" s="410"/>
      <c r="J311" s="63"/>
      <c r="K311" s="63"/>
      <c r="L311" s="63"/>
      <c r="M311" s="14"/>
    </row>
    <row r="312" spans="1:13" ht="21.75" x14ac:dyDescent="0.5">
      <c r="A312" s="427"/>
      <c r="B312" s="406"/>
      <c r="C312" s="406"/>
      <c r="D312" s="125" t="s">
        <v>3499</v>
      </c>
      <c r="E312" s="422"/>
      <c r="F312" s="531"/>
      <c r="G312" s="339"/>
      <c r="H312" s="410"/>
      <c r="I312" s="410"/>
      <c r="J312" s="63"/>
      <c r="K312" s="63"/>
      <c r="L312" s="63"/>
      <c r="M312" s="14"/>
    </row>
    <row r="313" spans="1:13" ht="21.75" x14ac:dyDescent="0.5">
      <c r="A313" s="427"/>
      <c r="B313" s="406"/>
      <c r="C313" s="406"/>
      <c r="D313" s="125" t="s">
        <v>3500</v>
      </c>
      <c r="E313" s="422"/>
      <c r="F313" s="531"/>
      <c r="G313" s="339"/>
      <c r="H313" s="410"/>
      <c r="I313" s="410"/>
      <c r="J313" s="63"/>
      <c r="K313" s="63"/>
      <c r="L313" s="63"/>
      <c r="M313" s="14"/>
    </row>
    <row r="314" spans="1:13" ht="21.75" x14ac:dyDescent="0.5">
      <c r="A314" s="427"/>
      <c r="B314" s="406"/>
      <c r="C314" s="406"/>
      <c r="D314" s="125"/>
      <c r="E314" s="422"/>
      <c r="F314" s="531"/>
      <c r="G314" s="339"/>
      <c r="H314" s="410"/>
      <c r="I314" s="410"/>
      <c r="J314" s="63"/>
      <c r="K314" s="63"/>
      <c r="L314" s="63"/>
      <c r="M314" s="14"/>
    </row>
    <row r="315" spans="1:13" ht="21.75" x14ac:dyDescent="0.5">
      <c r="A315" s="427">
        <v>23</v>
      </c>
      <c r="B315" s="337" t="s">
        <v>3482</v>
      </c>
      <c r="C315" s="125" t="s">
        <v>3483</v>
      </c>
      <c r="D315" s="125" t="s">
        <v>3484</v>
      </c>
      <c r="E315" s="171">
        <v>0</v>
      </c>
      <c r="F315" s="339">
        <v>500000</v>
      </c>
      <c r="G315" s="339">
        <v>500000</v>
      </c>
      <c r="H315" s="133" t="s">
        <v>3485</v>
      </c>
      <c r="I315" s="240" t="s">
        <v>28</v>
      </c>
      <c r="J315" s="63">
        <f>SUM(E306:E315)</f>
        <v>0</v>
      </c>
      <c r="K315" s="63">
        <f>SUM(F306:F315)</f>
        <v>1000000</v>
      </c>
      <c r="L315" s="63">
        <f>SUM(G306:G315)</f>
        <v>1000000</v>
      </c>
      <c r="M315" s="14"/>
    </row>
    <row r="316" spans="1:13" ht="21.75" x14ac:dyDescent="0.5">
      <c r="A316" s="427"/>
      <c r="B316" s="337" t="s">
        <v>3508</v>
      </c>
      <c r="C316" s="125" t="s">
        <v>3487</v>
      </c>
      <c r="D316" s="125" t="s">
        <v>3488</v>
      </c>
      <c r="E316" s="422"/>
      <c r="F316" s="531"/>
      <c r="G316" s="339"/>
      <c r="H316" s="133" t="s">
        <v>3489</v>
      </c>
      <c r="I316" s="240"/>
      <c r="J316" s="63"/>
      <c r="K316" s="63"/>
      <c r="L316" s="63"/>
      <c r="M316" s="14"/>
    </row>
    <row r="317" spans="1:13" ht="21.75" x14ac:dyDescent="0.5">
      <c r="A317" s="427"/>
      <c r="B317" s="337" t="s">
        <v>19</v>
      </c>
      <c r="C317" s="125" t="s">
        <v>3490</v>
      </c>
      <c r="D317" s="125" t="s">
        <v>3491</v>
      </c>
      <c r="E317" s="422"/>
      <c r="F317" s="531"/>
      <c r="G317" s="339"/>
      <c r="H317" s="133" t="s">
        <v>3492</v>
      </c>
      <c r="I317" s="240"/>
      <c r="J317" s="63"/>
      <c r="K317" s="63"/>
      <c r="L317" s="63"/>
      <c r="M317" s="14"/>
    </row>
    <row r="318" spans="1:13" ht="21.75" x14ac:dyDescent="0.5">
      <c r="A318" s="427"/>
      <c r="B318" s="406"/>
      <c r="C318" s="125" t="s">
        <v>3494</v>
      </c>
      <c r="D318" s="125" t="s">
        <v>3495</v>
      </c>
      <c r="E318" s="422"/>
      <c r="F318" s="531"/>
      <c r="G318" s="339"/>
      <c r="H318" s="133" t="s">
        <v>3496</v>
      </c>
      <c r="I318" s="410"/>
      <c r="J318" s="63"/>
      <c r="K318" s="63"/>
      <c r="L318" s="63"/>
      <c r="M318" s="14"/>
    </row>
    <row r="319" spans="1:13" ht="21.75" x14ac:dyDescent="0.5">
      <c r="A319" s="427"/>
      <c r="B319" s="406"/>
      <c r="C319" s="406"/>
      <c r="D319" s="125" t="s">
        <v>3497</v>
      </c>
      <c r="E319" s="422"/>
      <c r="F319" s="531"/>
      <c r="G319" s="339"/>
      <c r="H319" s="410"/>
      <c r="I319" s="410"/>
      <c r="J319" s="63"/>
      <c r="K319" s="63"/>
      <c r="L319" s="63"/>
      <c r="M319" s="14"/>
    </row>
    <row r="320" spans="1:13" ht="21.75" x14ac:dyDescent="0.5">
      <c r="A320" s="427"/>
      <c r="B320" s="406"/>
      <c r="C320" s="406"/>
      <c r="D320" s="125" t="s">
        <v>3498</v>
      </c>
      <c r="E320" s="422"/>
      <c r="F320" s="531"/>
      <c r="G320" s="339"/>
      <c r="H320" s="410"/>
      <c r="I320" s="410"/>
      <c r="J320" s="63"/>
      <c r="K320" s="63"/>
      <c r="L320" s="63"/>
      <c r="M320" s="14"/>
    </row>
    <row r="321" spans="1:13" ht="21.75" x14ac:dyDescent="0.5">
      <c r="A321" s="427"/>
      <c r="B321" s="406"/>
      <c r="C321" s="406"/>
      <c r="D321" s="125" t="s">
        <v>3499</v>
      </c>
      <c r="E321" s="422"/>
      <c r="F321" s="531"/>
      <c r="G321" s="339"/>
      <c r="H321" s="410"/>
      <c r="I321" s="410"/>
      <c r="J321" s="63"/>
      <c r="K321" s="63"/>
      <c r="L321" s="63"/>
      <c r="M321" s="14"/>
    </row>
    <row r="322" spans="1:13" ht="21.75" x14ac:dyDescent="0.5">
      <c r="A322" s="427"/>
      <c r="B322" s="406"/>
      <c r="C322" s="406"/>
      <c r="D322" s="125" t="s">
        <v>3500</v>
      </c>
      <c r="E322" s="422"/>
      <c r="F322" s="531"/>
      <c r="G322" s="339"/>
      <c r="H322" s="410"/>
      <c r="I322" s="410"/>
      <c r="J322" s="63"/>
      <c r="K322" s="63"/>
      <c r="L322" s="63"/>
      <c r="M322" s="14"/>
    </row>
    <row r="323" spans="1:13" ht="21.75" x14ac:dyDescent="0.5">
      <c r="A323" s="429"/>
      <c r="B323" s="411"/>
      <c r="C323" s="411"/>
      <c r="D323" s="143"/>
      <c r="E323" s="415"/>
      <c r="F323" s="533"/>
      <c r="G323" s="526"/>
      <c r="H323" s="418"/>
      <c r="I323" s="418"/>
      <c r="J323" s="63"/>
      <c r="K323" s="63"/>
      <c r="L323" s="63"/>
      <c r="M323" s="14"/>
    </row>
    <row r="324" spans="1:13" ht="21.75" x14ac:dyDescent="0.5">
      <c r="A324" s="514"/>
      <c r="B324" s="408"/>
      <c r="C324" s="408"/>
      <c r="D324" s="63"/>
      <c r="E324" s="419"/>
      <c r="F324" s="419"/>
      <c r="G324" s="420"/>
      <c r="H324" s="421"/>
      <c r="I324" s="421">
        <f>SUM(I301+1)</f>
        <v>386</v>
      </c>
      <c r="J324" s="63"/>
      <c r="K324" s="63"/>
      <c r="L324" s="63"/>
      <c r="M324" s="14"/>
    </row>
    <row r="325" spans="1:13" ht="21.75" x14ac:dyDescent="0.5">
      <c r="A325" s="266" t="s">
        <v>32</v>
      </c>
      <c r="B325" s="266"/>
      <c r="C325" s="266"/>
      <c r="D325" s="266"/>
      <c r="E325" s="266"/>
      <c r="F325" s="266"/>
      <c r="G325" s="266"/>
      <c r="H325" s="266"/>
      <c r="I325" s="266"/>
      <c r="J325" s="63"/>
      <c r="K325" s="63"/>
      <c r="L325" s="63"/>
      <c r="M325" s="14"/>
    </row>
    <row r="326" spans="1:13" ht="21.75" x14ac:dyDescent="0.5">
      <c r="A326" s="266" t="s">
        <v>3422</v>
      </c>
      <c r="B326" s="266"/>
      <c r="C326" s="266"/>
      <c r="D326" s="266"/>
      <c r="E326" s="266"/>
      <c r="F326" s="266"/>
      <c r="G326" s="266"/>
      <c r="H326" s="266"/>
      <c r="I326" s="266"/>
      <c r="J326" s="63"/>
      <c r="K326" s="63"/>
      <c r="L326" s="63"/>
      <c r="M326" s="14"/>
    </row>
    <row r="327" spans="1:13" ht="21.75" x14ac:dyDescent="0.5">
      <c r="A327" s="670" t="s">
        <v>5</v>
      </c>
      <c r="B327" s="668" t="s">
        <v>6</v>
      </c>
      <c r="C327" s="670" t="s">
        <v>7</v>
      </c>
      <c r="D327" s="672" t="s">
        <v>8</v>
      </c>
      <c r="E327" s="699" t="s">
        <v>9</v>
      </c>
      <c r="F327" s="694"/>
      <c r="G327" s="700"/>
      <c r="H327" s="490" t="s">
        <v>10</v>
      </c>
      <c r="I327" s="489" t="s">
        <v>11</v>
      </c>
      <c r="J327" s="63"/>
      <c r="K327" s="63"/>
      <c r="L327" s="63"/>
      <c r="M327" s="14"/>
    </row>
    <row r="328" spans="1:13" ht="21.75" x14ac:dyDescent="0.5">
      <c r="A328" s="671"/>
      <c r="B328" s="669"/>
      <c r="C328" s="671"/>
      <c r="D328" s="676"/>
      <c r="E328" s="509" t="s">
        <v>12</v>
      </c>
      <c r="F328" s="509" t="s">
        <v>13</v>
      </c>
      <c r="G328" s="509" t="s">
        <v>14</v>
      </c>
      <c r="H328" s="6" t="s">
        <v>15</v>
      </c>
      <c r="I328" s="7" t="s">
        <v>16</v>
      </c>
      <c r="J328" s="63"/>
      <c r="K328" s="63"/>
      <c r="L328" s="63"/>
      <c r="M328" s="14"/>
    </row>
    <row r="329" spans="1:13" ht="21.75" x14ac:dyDescent="0.5">
      <c r="A329" s="430">
        <v>24</v>
      </c>
      <c r="B329" s="340" t="s">
        <v>3482</v>
      </c>
      <c r="C329" s="134" t="s">
        <v>3483</v>
      </c>
      <c r="D329" s="134" t="s">
        <v>3484</v>
      </c>
      <c r="E329" s="431">
        <v>0</v>
      </c>
      <c r="F329" s="343">
        <v>500000</v>
      </c>
      <c r="G329" s="431">
        <v>500000</v>
      </c>
      <c r="H329" s="134" t="s">
        <v>3485</v>
      </c>
      <c r="I329" s="341" t="s">
        <v>28</v>
      </c>
      <c r="J329" s="63"/>
      <c r="K329" s="63"/>
      <c r="L329" s="63"/>
      <c r="M329" s="14"/>
    </row>
    <row r="330" spans="1:13" ht="21.75" x14ac:dyDescent="0.5">
      <c r="A330" s="427"/>
      <c r="B330" s="337" t="s">
        <v>3509</v>
      </c>
      <c r="C330" s="29" t="s">
        <v>3487</v>
      </c>
      <c r="D330" s="29" t="s">
        <v>3488</v>
      </c>
      <c r="E330" s="419"/>
      <c r="F330" s="422"/>
      <c r="G330" s="420"/>
      <c r="H330" s="29" t="s">
        <v>3489</v>
      </c>
      <c r="I330" s="240"/>
      <c r="J330" s="63"/>
      <c r="K330" s="63"/>
      <c r="L330" s="63"/>
      <c r="M330" s="14"/>
    </row>
    <row r="331" spans="1:13" ht="21.75" x14ac:dyDescent="0.5">
      <c r="A331" s="427"/>
      <c r="B331" s="337" t="s">
        <v>19</v>
      </c>
      <c r="C331" s="29" t="s">
        <v>3490</v>
      </c>
      <c r="D331" s="29" t="s">
        <v>3491</v>
      </c>
      <c r="E331" s="419"/>
      <c r="F331" s="422"/>
      <c r="G331" s="420"/>
      <c r="H331" s="29" t="s">
        <v>3492</v>
      </c>
      <c r="I331" s="240"/>
      <c r="J331" s="63"/>
      <c r="K331" s="63"/>
      <c r="L331" s="63"/>
      <c r="M331" s="14"/>
    </row>
    <row r="332" spans="1:13" ht="21.75" x14ac:dyDescent="0.5">
      <c r="A332" s="427"/>
      <c r="B332" s="406"/>
      <c r="C332" s="29" t="s">
        <v>3494</v>
      </c>
      <c r="D332" s="29" t="s">
        <v>3495</v>
      </c>
      <c r="E332" s="419"/>
      <c r="F332" s="422"/>
      <c r="G332" s="420"/>
      <c r="H332" s="29" t="s">
        <v>3496</v>
      </c>
      <c r="I332" s="410"/>
      <c r="J332" s="63"/>
      <c r="K332" s="63"/>
      <c r="L332" s="63"/>
      <c r="M332" s="14"/>
    </row>
    <row r="333" spans="1:13" ht="21.75" x14ac:dyDescent="0.5">
      <c r="A333" s="427"/>
      <c r="B333" s="406"/>
      <c r="C333" s="407"/>
      <c r="D333" s="29" t="s">
        <v>3497</v>
      </c>
      <c r="E333" s="419"/>
      <c r="F333" s="422"/>
      <c r="G333" s="420"/>
      <c r="H333" s="409"/>
      <c r="I333" s="410"/>
      <c r="J333" s="63"/>
      <c r="K333" s="63"/>
      <c r="L333" s="63"/>
      <c r="M333" s="14"/>
    </row>
    <row r="334" spans="1:13" ht="21.75" x14ac:dyDescent="0.5">
      <c r="A334" s="427"/>
      <c r="B334" s="406"/>
      <c r="C334" s="407"/>
      <c r="D334" s="29" t="s">
        <v>3498</v>
      </c>
      <c r="E334" s="419"/>
      <c r="F334" s="422"/>
      <c r="G334" s="420"/>
      <c r="H334" s="409"/>
      <c r="I334" s="410"/>
      <c r="J334" s="63"/>
      <c r="K334" s="63"/>
      <c r="L334" s="63"/>
      <c r="M334" s="14"/>
    </row>
    <row r="335" spans="1:13" ht="21.75" x14ac:dyDescent="0.5">
      <c r="A335" s="427"/>
      <c r="B335" s="406"/>
      <c r="C335" s="407"/>
      <c r="D335" s="29" t="s">
        <v>3499</v>
      </c>
      <c r="E335" s="419"/>
      <c r="F335" s="422"/>
      <c r="G335" s="420"/>
      <c r="H335" s="409"/>
      <c r="I335" s="410"/>
      <c r="J335" s="63"/>
      <c r="K335" s="63"/>
      <c r="L335" s="63"/>
      <c r="M335" s="14"/>
    </row>
    <row r="336" spans="1:13" ht="21.75" x14ac:dyDescent="0.5">
      <c r="A336" s="427"/>
      <c r="B336" s="406"/>
      <c r="C336" s="407"/>
      <c r="D336" s="29" t="s">
        <v>3500</v>
      </c>
      <c r="E336" s="419"/>
      <c r="F336" s="422"/>
      <c r="G336" s="420"/>
      <c r="H336" s="409"/>
      <c r="I336" s="410"/>
      <c r="J336" s="63"/>
      <c r="K336" s="63"/>
      <c r="L336" s="63"/>
      <c r="M336" s="14"/>
    </row>
    <row r="337" spans="1:13" ht="21.75" x14ac:dyDescent="0.5">
      <c r="A337" s="427"/>
      <c r="B337" s="406"/>
      <c r="C337" s="407"/>
      <c r="D337" s="29"/>
      <c r="E337" s="419"/>
      <c r="F337" s="422"/>
      <c r="G337" s="420"/>
      <c r="H337" s="409"/>
      <c r="I337" s="410"/>
      <c r="J337" s="63"/>
      <c r="K337" s="63"/>
      <c r="L337" s="63"/>
      <c r="M337" s="14"/>
    </row>
    <row r="338" spans="1:13" ht="21.75" x14ac:dyDescent="0.5">
      <c r="A338" s="427">
        <v>25</v>
      </c>
      <c r="B338" s="337" t="s">
        <v>3482</v>
      </c>
      <c r="C338" s="29" t="s">
        <v>3483</v>
      </c>
      <c r="D338" s="29" t="s">
        <v>3484</v>
      </c>
      <c r="E338" s="420">
        <v>0</v>
      </c>
      <c r="F338" s="171">
        <v>500000</v>
      </c>
      <c r="G338" s="420">
        <v>500000</v>
      </c>
      <c r="H338" s="29" t="s">
        <v>3485</v>
      </c>
      <c r="I338" s="240" t="s">
        <v>28</v>
      </c>
      <c r="J338" s="63">
        <f>SUM(E329:E338)</f>
        <v>0</v>
      </c>
      <c r="K338" s="63">
        <f>SUM(F329:F338)</f>
        <v>1000000</v>
      </c>
      <c r="L338" s="63">
        <f>SUM(G329:G338)</f>
        <v>1000000</v>
      </c>
      <c r="M338" s="14"/>
    </row>
    <row r="339" spans="1:13" ht="21.75" x14ac:dyDescent="0.5">
      <c r="A339" s="427"/>
      <c r="B339" s="337" t="s">
        <v>3507</v>
      </c>
      <c r="C339" s="29" t="s">
        <v>3487</v>
      </c>
      <c r="D339" s="29" t="s">
        <v>3488</v>
      </c>
      <c r="E339" s="419"/>
      <c r="F339" s="422"/>
      <c r="G339" s="420"/>
      <c r="H339" s="29" t="s">
        <v>3489</v>
      </c>
      <c r="I339" s="240"/>
      <c r="J339" s="63"/>
      <c r="K339" s="63"/>
      <c r="L339" s="63"/>
      <c r="M339" s="14"/>
    </row>
    <row r="340" spans="1:13" ht="21.75" x14ac:dyDescent="0.5">
      <c r="A340" s="427"/>
      <c r="B340" s="337" t="s">
        <v>19</v>
      </c>
      <c r="C340" s="29" t="s">
        <v>3490</v>
      </c>
      <c r="D340" s="29" t="s">
        <v>3491</v>
      </c>
      <c r="E340" s="419"/>
      <c r="F340" s="422"/>
      <c r="G340" s="420"/>
      <c r="H340" s="29" t="s">
        <v>3492</v>
      </c>
      <c r="I340" s="240"/>
      <c r="J340" s="63"/>
      <c r="K340" s="63"/>
      <c r="L340" s="63"/>
      <c r="M340" s="14"/>
    </row>
    <row r="341" spans="1:13" ht="21.75" x14ac:dyDescent="0.5">
      <c r="A341" s="427"/>
      <c r="B341" s="406"/>
      <c r="C341" s="29" t="s">
        <v>3494</v>
      </c>
      <c r="D341" s="29" t="s">
        <v>3495</v>
      </c>
      <c r="E341" s="419"/>
      <c r="F341" s="422"/>
      <c r="G341" s="420"/>
      <c r="H341" s="29" t="s">
        <v>3496</v>
      </c>
      <c r="I341" s="410"/>
      <c r="J341" s="63"/>
      <c r="K341" s="63"/>
      <c r="L341" s="63"/>
      <c r="M341" s="14"/>
    </row>
    <row r="342" spans="1:13" ht="21.75" x14ac:dyDescent="0.5">
      <c r="A342" s="427"/>
      <c r="B342" s="406"/>
      <c r="C342" s="407"/>
      <c r="D342" s="29" t="s">
        <v>3497</v>
      </c>
      <c r="E342" s="419"/>
      <c r="F342" s="422"/>
      <c r="G342" s="420"/>
      <c r="H342" s="409"/>
      <c r="I342" s="410"/>
      <c r="J342" s="63"/>
      <c r="K342" s="63"/>
      <c r="L342" s="63"/>
      <c r="M342" s="14"/>
    </row>
    <row r="343" spans="1:13" ht="21.75" x14ac:dyDescent="0.5">
      <c r="A343" s="427"/>
      <c r="B343" s="406"/>
      <c r="C343" s="407"/>
      <c r="D343" s="29" t="s">
        <v>3498</v>
      </c>
      <c r="E343" s="419"/>
      <c r="F343" s="422"/>
      <c r="G343" s="420"/>
      <c r="H343" s="409"/>
      <c r="I343" s="410"/>
      <c r="J343" s="63"/>
      <c r="K343" s="63"/>
      <c r="L343" s="63"/>
      <c r="M343" s="14"/>
    </row>
    <row r="344" spans="1:13" ht="21.75" x14ac:dyDescent="0.5">
      <c r="A344" s="427"/>
      <c r="B344" s="406"/>
      <c r="C344" s="407"/>
      <c r="D344" s="29" t="s">
        <v>3499</v>
      </c>
      <c r="E344" s="419"/>
      <c r="F344" s="422"/>
      <c r="G344" s="420"/>
      <c r="H344" s="409"/>
      <c r="I344" s="410"/>
      <c r="J344" s="63"/>
      <c r="K344" s="63"/>
      <c r="L344" s="63"/>
      <c r="M344" s="14"/>
    </row>
    <row r="345" spans="1:13" ht="21.75" x14ac:dyDescent="0.5">
      <c r="A345" s="427"/>
      <c r="B345" s="406"/>
      <c r="C345" s="412"/>
      <c r="D345" s="29" t="s">
        <v>3500</v>
      </c>
      <c r="E345" s="419"/>
      <c r="F345" s="422"/>
      <c r="G345" s="420"/>
      <c r="H345" s="409"/>
      <c r="I345" s="410"/>
      <c r="J345" s="63"/>
      <c r="K345" s="63"/>
      <c r="L345" s="63"/>
      <c r="M345" s="14"/>
    </row>
    <row r="346" spans="1:13" ht="21.75" x14ac:dyDescent="0.5">
      <c r="A346" s="429"/>
      <c r="B346" s="411"/>
      <c r="C346" s="413"/>
      <c r="D346" s="145"/>
      <c r="E346" s="414"/>
      <c r="F346" s="415"/>
      <c r="G346" s="416"/>
      <c r="H346" s="417"/>
      <c r="I346" s="418"/>
      <c r="J346" s="63"/>
      <c r="K346" s="63"/>
      <c r="L346" s="63"/>
      <c r="M346" s="14"/>
    </row>
    <row r="347" spans="1:13" ht="21.75" x14ac:dyDescent="0.5">
      <c r="A347" s="514"/>
      <c r="B347" s="408"/>
      <c r="C347" s="408"/>
      <c r="D347" s="63"/>
      <c r="E347" s="419"/>
      <c r="F347" s="419"/>
      <c r="G347" s="420"/>
      <c r="H347" s="421"/>
      <c r="I347" s="421">
        <f>SUM(I324+1)</f>
        <v>387</v>
      </c>
      <c r="J347" s="63"/>
      <c r="K347" s="63"/>
      <c r="L347" s="63"/>
      <c r="M347" s="14"/>
    </row>
    <row r="348" spans="1:13" ht="21.75" x14ac:dyDescent="0.5">
      <c r="A348" s="266" t="s">
        <v>32</v>
      </c>
      <c r="B348" s="266"/>
      <c r="C348" s="266"/>
      <c r="D348" s="266"/>
      <c r="E348" s="266"/>
      <c r="F348" s="266"/>
      <c r="G348" s="266"/>
      <c r="H348" s="266"/>
      <c r="I348" s="266"/>
      <c r="J348" s="63"/>
      <c r="K348" s="63"/>
      <c r="L348" s="63"/>
      <c r="M348" s="14"/>
    </row>
    <row r="349" spans="1:13" ht="21.75" x14ac:dyDescent="0.5">
      <c r="A349" s="266" t="s">
        <v>3422</v>
      </c>
      <c r="B349" s="266"/>
      <c r="C349" s="266"/>
      <c r="D349" s="266"/>
      <c r="E349" s="266"/>
      <c r="F349" s="266"/>
      <c r="G349" s="266"/>
      <c r="H349" s="266"/>
      <c r="I349" s="266"/>
      <c r="J349" s="63"/>
      <c r="K349" s="63"/>
      <c r="L349" s="63"/>
      <c r="M349" s="14"/>
    </row>
    <row r="350" spans="1:13" ht="21.75" x14ac:dyDescent="0.5">
      <c r="A350" s="670" t="s">
        <v>5</v>
      </c>
      <c r="B350" s="668" t="s">
        <v>6</v>
      </c>
      <c r="C350" s="670" t="s">
        <v>7</v>
      </c>
      <c r="D350" s="672" t="s">
        <v>8</v>
      </c>
      <c r="E350" s="699" t="s">
        <v>9</v>
      </c>
      <c r="F350" s="694"/>
      <c r="G350" s="700"/>
      <c r="H350" s="490" t="s">
        <v>10</v>
      </c>
      <c r="I350" s="489" t="s">
        <v>11</v>
      </c>
      <c r="J350" s="63"/>
      <c r="K350" s="63"/>
      <c r="L350" s="63"/>
      <c r="M350" s="14"/>
    </row>
    <row r="351" spans="1:13" ht="21.75" x14ac:dyDescent="0.5">
      <c r="A351" s="671"/>
      <c r="B351" s="669"/>
      <c r="C351" s="671"/>
      <c r="D351" s="676"/>
      <c r="E351" s="509" t="s">
        <v>12</v>
      </c>
      <c r="F351" s="509" t="s">
        <v>13</v>
      </c>
      <c r="G351" s="509" t="s">
        <v>14</v>
      </c>
      <c r="H351" s="6" t="s">
        <v>15</v>
      </c>
      <c r="I351" s="7" t="s">
        <v>16</v>
      </c>
      <c r="J351" s="63"/>
      <c r="K351" s="63"/>
      <c r="L351" s="63"/>
      <c r="M351" s="14"/>
    </row>
    <row r="352" spans="1:13" ht="21.75" x14ac:dyDescent="0.5">
      <c r="A352" s="430">
        <v>26</v>
      </c>
      <c r="B352" s="340" t="s">
        <v>3482</v>
      </c>
      <c r="C352" s="124" t="s">
        <v>3483</v>
      </c>
      <c r="D352" s="124" t="s">
        <v>3484</v>
      </c>
      <c r="E352" s="343">
        <v>0</v>
      </c>
      <c r="F352" s="342">
        <v>500000</v>
      </c>
      <c r="G352" s="342">
        <v>500000</v>
      </c>
      <c r="H352" s="132" t="s">
        <v>3485</v>
      </c>
      <c r="I352" s="341" t="s">
        <v>28</v>
      </c>
      <c r="J352" s="63"/>
      <c r="K352" s="63"/>
      <c r="L352" s="63"/>
      <c r="M352" s="14"/>
    </row>
    <row r="353" spans="1:13" ht="21.75" x14ac:dyDescent="0.5">
      <c r="A353" s="427"/>
      <c r="B353" s="337" t="s">
        <v>3510</v>
      </c>
      <c r="C353" s="125" t="s">
        <v>3487</v>
      </c>
      <c r="D353" s="125" t="s">
        <v>3488</v>
      </c>
      <c r="E353" s="422"/>
      <c r="F353" s="531"/>
      <c r="G353" s="339"/>
      <c r="H353" s="133" t="s">
        <v>3489</v>
      </c>
      <c r="I353" s="240"/>
      <c r="J353" s="63"/>
      <c r="K353" s="63"/>
      <c r="L353" s="63"/>
      <c r="M353" s="14"/>
    </row>
    <row r="354" spans="1:13" ht="21.75" x14ac:dyDescent="0.5">
      <c r="A354" s="427"/>
      <c r="B354" s="337" t="s">
        <v>19</v>
      </c>
      <c r="C354" s="125" t="s">
        <v>3490</v>
      </c>
      <c r="D354" s="125" t="s">
        <v>3491</v>
      </c>
      <c r="E354" s="422"/>
      <c r="F354" s="531"/>
      <c r="G354" s="339"/>
      <c r="H354" s="133" t="s">
        <v>3492</v>
      </c>
      <c r="I354" s="240"/>
      <c r="J354" s="63"/>
      <c r="K354" s="63"/>
      <c r="L354" s="63"/>
      <c r="M354" s="14"/>
    </row>
    <row r="355" spans="1:13" ht="21.75" x14ac:dyDescent="0.5">
      <c r="A355" s="427"/>
      <c r="B355" s="406"/>
      <c r="C355" s="125" t="s">
        <v>3494</v>
      </c>
      <c r="D355" s="125" t="s">
        <v>3495</v>
      </c>
      <c r="E355" s="422"/>
      <c r="F355" s="531"/>
      <c r="G355" s="339"/>
      <c r="H355" s="133" t="s">
        <v>3496</v>
      </c>
      <c r="I355" s="410"/>
      <c r="J355" s="63"/>
      <c r="K355" s="63"/>
      <c r="L355" s="63"/>
      <c r="M355" s="14"/>
    </row>
    <row r="356" spans="1:13" ht="21.75" x14ac:dyDescent="0.5">
      <c r="A356" s="427"/>
      <c r="B356" s="406"/>
      <c r="C356" s="406"/>
      <c r="D356" s="125" t="s">
        <v>3497</v>
      </c>
      <c r="E356" s="422"/>
      <c r="F356" s="531"/>
      <c r="G356" s="339"/>
      <c r="H356" s="410"/>
      <c r="I356" s="410"/>
      <c r="J356" s="63"/>
      <c r="K356" s="63"/>
      <c r="L356" s="63"/>
      <c r="M356" s="14"/>
    </row>
    <row r="357" spans="1:13" ht="21.75" x14ac:dyDescent="0.5">
      <c r="A357" s="427"/>
      <c r="B357" s="406"/>
      <c r="C357" s="406"/>
      <c r="D357" s="125" t="s">
        <v>3498</v>
      </c>
      <c r="E357" s="422"/>
      <c r="F357" s="531"/>
      <c r="G357" s="339"/>
      <c r="H357" s="410"/>
      <c r="I357" s="410"/>
      <c r="J357" s="63"/>
      <c r="K357" s="63"/>
      <c r="L357" s="63"/>
      <c r="M357" s="14"/>
    </row>
    <row r="358" spans="1:13" ht="21.75" x14ac:dyDescent="0.5">
      <c r="A358" s="427"/>
      <c r="B358" s="406"/>
      <c r="C358" s="406"/>
      <c r="D358" s="125" t="s">
        <v>3499</v>
      </c>
      <c r="E358" s="422"/>
      <c r="F358" s="531"/>
      <c r="G358" s="339"/>
      <c r="H358" s="410"/>
      <c r="I358" s="410"/>
      <c r="J358" s="63"/>
      <c r="K358" s="63"/>
      <c r="L358" s="63"/>
      <c r="M358" s="14"/>
    </row>
    <row r="359" spans="1:13" ht="21.75" x14ac:dyDescent="0.5">
      <c r="A359" s="427"/>
      <c r="B359" s="406"/>
      <c r="C359" s="406"/>
      <c r="D359" s="125" t="s">
        <v>3500</v>
      </c>
      <c r="E359" s="422"/>
      <c r="F359" s="531"/>
      <c r="G359" s="339"/>
      <c r="H359" s="410"/>
      <c r="I359" s="410"/>
      <c r="J359" s="63"/>
      <c r="K359" s="63"/>
      <c r="L359" s="63"/>
      <c r="M359" s="14"/>
    </row>
    <row r="360" spans="1:13" ht="21.75" x14ac:dyDescent="0.5">
      <c r="A360" s="427"/>
      <c r="B360" s="406"/>
      <c r="C360" s="406"/>
      <c r="D360" s="125"/>
      <c r="E360" s="422"/>
      <c r="F360" s="531"/>
      <c r="G360" s="339"/>
      <c r="H360" s="410"/>
      <c r="I360" s="410"/>
      <c r="J360" s="63"/>
      <c r="K360" s="63"/>
      <c r="L360" s="63"/>
      <c r="M360" s="14"/>
    </row>
    <row r="361" spans="1:13" ht="21.75" x14ac:dyDescent="0.5">
      <c r="A361" s="427">
        <v>27</v>
      </c>
      <c r="B361" s="337" t="s">
        <v>3482</v>
      </c>
      <c r="C361" s="125" t="s">
        <v>3483</v>
      </c>
      <c r="D361" s="125" t="s">
        <v>3484</v>
      </c>
      <c r="E361" s="171">
        <v>0</v>
      </c>
      <c r="F361" s="339">
        <v>500000</v>
      </c>
      <c r="G361" s="339">
        <v>500000</v>
      </c>
      <c r="H361" s="133" t="s">
        <v>3485</v>
      </c>
      <c r="I361" s="240" t="s">
        <v>28</v>
      </c>
      <c r="J361" s="63">
        <f>SUM(E352:E361)</f>
        <v>0</v>
      </c>
      <c r="K361" s="63">
        <f>SUM(F352:F361)</f>
        <v>1000000</v>
      </c>
      <c r="L361" s="63">
        <f>SUM(G352:G361)</f>
        <v>1000000</v>
      </c>
      <c r="M361" s="14"/>
    </row>
    <row r="362" spans="1:13" ht="21.75" x14ac:dyDescent="0.5">
      <c r="A362" s="427"/>
      <c r="B362" s="337" t="s">
        <v>3511</v>
      </c>
      <c r="C362" s="125" t="s">
        <v>3487</v>
      </c>
      <c r="D362" s="125" t="s">
        <v>3488</v>
      </c>
      <c r="E362" s="422"/>
      <c r="F362" s="531"/>
      <c r="G362" s="339"/>
      <c r="H362" s="133" t="s">
        <v>3489</v>
      </c>
      <c r="I362" s="240"/>
      <c r="J362" s="63"/>
      <c r="K362" s="63"/>
      <c r="L362" s="63"/>
      <c r="M362" s="14"/>
    </row>
    <row r="363" spans="1:13" ht="21.75" x14ac:dyDescent="0.5">
      <c r="A363" s="427"/>
      <c r="B363" s="337" t="s">
        <v>19</v>
      </c>
      <c r="C363" s="125" t="s">
        <v>3490</v>
      </c>
      <c r="D363" s="125" t="s">
        <v>3491</v>
      </c>
      <c r="E363" s="422"/>
      <c r="F363" s="531"/>
      <c r="G363" s="339"/>
      <c r="H363" s="133" t="s">
        <v>3492</v>
      </c>
      <c r="I363" s="240"/>
      <c r="J363" s="63"/>
      <c r="K363" s="63"/>
      <c r="L363" s="63"/>
      <c r="M363" s="14"/>
    </row>
    <row r="364" spans="1:13" ht="21.75" x14ac:dyDescent="0.5">
      <c r="A364" s="427"/>
      <c r="B364" s="406"/>
      <c r="C364" s="125" t="s">
        <v>3494</v>
      </c>
      <c r="D364" s="125" t="s">
        <v>3495</v>
      </c>
      <c r="E364" s="422"/>
      <c r="F364" s="531"/>
      <c r="G364" s="339"/>
      <c r="H364" s="133" t="s">
        <v>3496</v>
      </c>
      <c r="I364" s="410"/>
      <c r="J364" s="63"/>
      <c r="K364" s="63"/>
      <c r="L364" s="63"/>
      <c r="M364" s="14"/>
    </row>
    <row r="365" spans="1:13" ht="21.75" x14ac:dyDescent="0.5">
      <c r="A365" s="427"/>
      <c r="B365" s="406"/>
      <c r="C365" s="406"/>
      <c r="D365" s="125" t="s">
        <v>3497</v>
      </c>
      <c r="E365" s="422"/>
      <c r="F365" s="531"/>
      <c r="G365" s="339"/>
      <c r="H365" s="410"/>
      <c r="I365" s="410"/>
      <c r="J365" s="63"/>
      <c r="K365" s="63"/>
      <c r="L365" s="63"/>
      <c r="M365" s="14"/>
    </row>
    <row r="366" spans="1:13" ht="21.75" x14ac:dyDescent="0.5">
      <c r="A366" s="427"/>
      <c r="B366" s="406"/>
      <c r="C366" s="406"/>
      <c r="D366" s="125" t="s">
        <v>3498</v>
      </c>
      <c r="E366" s="422"/>
      <c r="F366" s="531"/>
      <c r="G366" s="339"/>
      <c r="H366" s="410"/>
      <c r="I366" s="410"/>
      <c r="J366" s="63"/>
      <c r="K366" s="63"/>
      <c r="L366" s="63"/>
      <c r="M366" s="14"/>
    </row>
    <row r="367" spans="1:13" ht="21.75" x14ac:dyDescent="0.5">
      <c r="A367" s="427"/>
      <c r="B367" s="406"/>
      <c r="C367" s="406"/>
      <c r="D367" s="125" t="s">
        <v>3499</v>
      </c>
      <c r="E367" s="422"/>
      <c r="F367" s="531"/>
      <c r="G367" s="339"/>
      <c r="H367" s="410"/>
      <c r="I367" s="410"/>
      <c r="J367" s="63"/>
      <c r="K367" s="63"/>
      <c r="L367" s="63"/>
      <c r="M367" s="14"/>
    </row>
    <row r="368" spans="1:13" ht="21.75" x14ac:dyDescent="0.5">
      <c r="A368" s="427"/>
      <c r="B368" s="406"/>
      <c r="C368" s="406"/>
      <c r="D368" s="125" t="s">
        <v>3500</v>
      </c>
      <c r="E368" s="422"/>
      <c r="F368" s="531"/>
      <c r="G368" s="339"/>
      <c r="H368" s="410"/>
      <c r="I368" s="410"/>
      <c r="J368" s="63"/>
      <c r="K368" s="63"/>
      <c r="L368" s="63"/>
      <c r="M368" s="14"/>
    </row>
    <row r="369" spans="1:13" ht="21.75" x14ac:dyDescent="0.5">
      <c r="A369" s="429"/>
      <c r="B369" s="411"/>
      <c r="C369" s="411"/>
      <c r="D369" s="143"/>
      <c r="E369" s="415"/>
      <c r="F369" s="533"/>
      <c r="G369" s="526"/>
      <c r="H369" s="418"/>
      <c r="I369" s="418"/>
      <c r="J369" s="63"/>
      <c r="K369" s="63"/>
      <c r="L369" s="63"/>
      <c r="M369" s="14"/>
    </row>
    <row r="370" spans="1:13" ht="21.75" x14ac:dyDescent="0.5">
      <c r="A370" s="514"/>
      <c r="B370" s="408"/>
      <c r="C370" s="408"/>
      <c r="D370" s="63"/>
      <c r="E370" s="419"/>
      <c r="F370" s="419"/>
      <c r="G370" s="420"/>
      <c r="H370" s="421"/>
      <c r="I370" s="421">
        <f>SUM(I347+1)</f>
        <v>388</v>
      </c>
      <c r="J370" s="63"/>
      <c r="K370" s="63"/>
      <c r="L370" s="63"/>
      <c r="M370" s="14"/>
    </row>
    <row r="371" spans="1:13" ht="21.75" x14ac:dyDescent="0.5">
      <c r="A371" s="266" t="s">
        <v>32</v>
      </c>
      <c r="B371" s="266"/>
      <c r="C371" s="266"/>
      <c r="D371" s="266"/>
      <c r="E371" s="266"/>
      <c r="F371" s="266"/>
      <c r="G371" s="266"/>
      <c r="H371" s="266"/>
      <c r="I371" s="266"/>
      <c r="J371" s="63"/>
      <c r="K371" s="63"/>
      <c r="L371" s="63"/>
      <c r="M371" s="14"/>
    </row>
    <row r="372" spans="1:13" ht="21.75" x14ac:dyDescent="0.5">
      <c r="A372" s="266" t="s">
        <v>3422</v>
      </c>
      <c r="B372" s="266"/>
      <c r="C372" s="266"/>
      <c r="D372" s="266"/>
      <c r="E372" s="266"/>
      <c r="F372" s="266"/>
      <c r="G372" s="266"/>
      <c r="H372" s="266"/>
      <c r="I372" s="266"/>
      <c r="J372" s="63"/>
      <c r="K372" s="63"/>
      <c r="L372" s="63"/>
      <c r="M372" s="14"/>
    </row>
    <row r="373" spans="1:13" ht="21.75" x14ac:dyDescent="0.5">
      <c r="A373" s="670" t="s">
        <v>5</v>
      </c>
      <c r="B373" s="668" t="s">
        <v>6</v>
      </c>
      <c r="C373" s="670" t="s">
        <v>7</v>
      </c>
      <c r="D373" s="672" t="s">
        <v>8</v>
      </c>
      <c r="E373" s="699" t="s">
        <v>9</v>
      </c>
      <c r="F373" s="694"/>
      <c r="G373" s="700"/>
      <c r="H373" s="490" t="s">
        <v>10</v>
      </c>
      <c r="I373" s="489" t="s">
        <v>11</v>
      </c>
      <c r="J373" s="63"/>
      <c r="K373" s="63"/>
      <c r="L373" s="63"/>
      <c r="M373" s="14"/>
    </row>
    <row r="374" spans="1:13" ht="21.75" x14ac:dyDescent="0.5">
      <c r="A374" s="671"/>
      <c r="B374" s="669"/>
      <c r="C374" s="671"/>
      <c r="D374" s="676"/>
      <c r="E374" s="509" t="s">
        <v>12</v>
      </c>
      <c r="F374" s="509" t="s">
        <v>13</v>
      </c>
      <c r="G374" s="509" t="s">
        <v>14</v>
      </c>
      <c r="H374" s="6" t="s">
        <v>15</v>
      </c>
      <c r="I374" s="7" t="s">
        <v>16</v>
      </c>
      <c r="J374" s="63"/>
      <c r="K374" s="63"/>
      <c r="L374" s="63"/>
      <c r="M374" s="14"/>
    </row>
    <row r="375" spans="1:13" ht="21.75" x14ac:dyDescent="0.5">
      <c r="A375" s="536">
        <v>28</v>
      </c>
      <c r="B375" s="442" t="s">
        <v>3512</v>
      </c>
      <c r="C375" s="126" t="s">
        <v>3513</v>
      </c>
      <c r="D375" s="126" t="s">
        <v>3514</v>
      </c>
      <c r="E375" s="540">
        <v>500000</v>
      </c>
      <c r="F375" s="538">
        <v>2000000</v>
      </c>
      <c r="G375" s="538">
        <v>2000000</v>
      </c>
      <c r="H375" s="444" t="s">
        <v>3515</v>
      </c>
      <c r="I375" s="457" t="s">
        <v>28</v>
      </c>
      <c r="J375" s="63"/>
      <c r="K375" s="63"/>
      <c r="L375" s="63"/>
      <c r="M375" s="14"/>
    </row>
    <row r="376" spans="1:13" ht="21.75" x14ac:dyDescent="0.5">
      <c r="A376" s="433"/>
      <c r="B376" s="110" t="s">
        <v>3516</v>
      </c>
      <c r="C376" s="110" t="s">
        <v>3517</v>
      </c>
      <c r="D376" s="110" t="s">
        <v>3518</v>
      </c>
      <c r="E376" s="434"/>
      <c r="F376" s="539"/>
      <c r="G376" s="539"/>
      <c r="H376" s="185" t="s">
        <v>3519</v>
      </c>
      <c r="I376" s="234" t="s">
        <v>529</v>
      </c>
      <c r="J376" s="63"/>
      <c r="K376" s="63"/>
      <c r="L376" s="63"/>
      <c r="M376" s="14"/>
    </row>
    <row r="377" spans="1:13" ht="21.75" x14ac:dyDescent="0.5">
      <c r="A377" s="433"/>
      <c r="B377" s="110"/>
      <c r="C377" s="110" t="s">
        <v>3520</v>
      </c>
      <c r="D377" s="110" t="s">
        <v>3521</v>
      </c>
      <c r="E377" s="434"/>
      <c r="F377" s="539"/>
      <c r="G377" s="539"/>
      <c r="H377" s="185" t="s">
        <v>3522</v>
      </c>
      <c r="I377" s="234" t="s">
        <v>2713</v>
      </c>
      <c r="J377" s="63"/>
      <c r="K377" s="63"/>
      <c r="L377" s="63"/>
      <c r="M377" s="14"/>
    </row>
    <row r="378" spans="1:13" ht="4.1500000000000004" customHeight="1" x14ac:dyDescent="0.5">
      <c r="A378" s="433"/>
      <c r="B378" s="110"/>
      <c r="C378" s="110"/>
      <c r="D378" s="110"/>
      <c r="E378" s="434"/>
      <c r="F378" s="539"/>
      <c r="G378" s="539"/>
      <c r="H378" s="185"/>
      <c r="I378" s="234"/>
      <c r="J378" s="63"/>
      <c r="K378" s="63"/>
      <c r="L378" s="63"/>
      <c r="M378" s="14"/>
    </row>
    <row r="379" spans="1:13" ht="21.75" x14ac:dyDescent="0.5">
      <c r="A379" s="427">
        <v>29</v>
      </c>
      <c r="B379" s="337" t="s">
        <v>3523</v>
      </c>
      <c r="C379" s="337" t="s">
        <v>3524</v>
      </c>
      <c r="D379" s="125" t="s">
        <v>3525</v>
      </c>
      <c r="E379" s="171">
        <v>100000</v>
      </c>
      <c r="F379" s="339">
        <v>100000</v>
      </c>
      <c r="G379" s="339">
        <v>100000</v>
      </c>
      <c r="H379" s="523" t="s">
        <v>3526</v>
      </c>
      <c r="I379" s="240" t="s">
        <v>28</v>
      </c>
      <c r="J379" s="63"/>
      <c r="K379" s="63"/>
      <c r="L379" s="63"/>
      <c r="M379" s="14"/>
    </row>
    <row r="380" spans="1:13" ht="19.149999999999999" customHeight="1" x14ac:dyDescent="0.5">
      <c r="A380" s="427"/>
      <c r="B380" s="337" t="s">
        <v>3472</v>
      </c>
      <c r="C380" s="337" t="s">
        <v>3527</v>
      </c>
      <c r="D380" s="125" t="s">
        <v>4436</v>
      </c>
      <c r="E380" s="171"/>
      <c r="F380" s="339"/>
      <c r="G380" s="339"/>
      <c r="H380" s="537" t="s">
        <v>3528</v>
      </c>
      <c r="I380" s="240" t="s">
        <v>2420</v>
      </c>
      <c r="J380" s="63"/>
      <c r="K380" s="63"/>
      <c r="L380" s="63"/>
      <c r="M380" s="14"/>
    </row>
    <row r="381" spans="1:13" ht="21.75" x14ac:dyDescent="0.5">
      <c r="A381" s="427"/>
      <c r="B381" s="337" t="s">
        <v>19</v>
      </c>
      <c r="C381" s="337" t="s">
        <v>3529</v>
      </c>
      <c r="D381" s="125" t="s">
        <v>3530</v>
      </c>
      <c r="E381" s="171"/>
      <c r="F381" s="339"/>
      <c r="G381" s="339"/>
      <c r="H381" s="523" t="s">
        <v>3531</v>
      </c>
      <c r="I381" s="240" t="s">
        <v>2713</v>
      </c>
      <c r="J381" s="63"/>
      <c r="K381" s="63"/>
      <c r="L381" s="63"/>
      <c r="M381" s="14"/>
    </row>
    <row r="382" spans="1:13" ht="21.75" x14ac:dyDescent="0.5">
      <c r="A382" s="427"/>
      <c r="B382" s="337"/>
      <c r="C382" s="337" t="s">
        <v>3532</v>
      </c>
      <c r="D382" s="125" t="s">
        <v>3533</v>
      </c>
      <c r="E382" s="171"/>
      <c r="F382" s="339"/>
      <c r="G382" s="339"/>
      <c r="H382" s="523" t="s">
        <v>3534</v>
      </c>
      <c r="I382" s="240"/>
      <c r="J382" s="63"/>
      <c r="K382" s="63"/>
      <c r="L382" s="63"/>
      <c r="M382" s="14"/>
    </row>
    <row r="383" spans="1:13" ht="21.75" x14ac:dyDescent="0.5">
      <c r="A383" s="427"/>
      <c r="B383" s="337"/>
      <c r="C383" s="337"/>
      <c r="D383" s="125" t="s">
        <v>3535</v>
      </c>
      <c r="E383" s="171"/>
      <c r="F383" s="339"/>
      <c r="G383" s="339"/>
      <c r="H383" s="240"/>
      <c r="I383" s="240"/>
      <c r="J383" s="63"/>
      <c r="K383" s="63"/>
      <c r="L383" s="63"/>
      <c r="M383" s="14"/>
    </row>
    <row r="384" spans="1:13" ht="21.75" x14ac:dyDescent="0.5">
      <c r="A384" s="427"/>
      <c r="B384" s="337"/>
      <c r="C384" s="337"/>
      <c r="D384" s="67" t="s">
        <v>3536</v>
      </c>
      <c r="E384" s="171"/>
      <c r="F384" s="339"/>
      <c r="G384" s="339"/>
      <c r="H384" s="240"/>
      <c r="I384" s="240"/>
      <c r="J384" s="63"/>
      <c r="K384" s="63"/>
      <c r="L384" s="63"/>
      <c r="M384" s="14"/>
    </row>
    <row r="385" spans="1:13" ht="21.75" x14ac:dyDescent="0.5">
      <c r="A385" s="427"/>
      <c r="B385" s="337"/>
      <c r="C385" s="75"/>
      <c r="D385" s="212" t="s">
        <v>3537</v>
      </c>
      <c r="E385" s="171"/>
      <c r="F385" s="339"/>
      <c r="G385" s="339"/>
      <c r="H385" s="240"/>
      <c r="I385" s="240"/>
      <c r="J385" s="63"/>
      <c r="K385" s="63"/>
      <c r="L385" s="63"/>
      <c r="M385" s="14"/>
    </row>
    <row r="386" spans="1:13" ht="21.75" x14ac:dyDescent="0.5">
      <c r="A386" s="427"/>
      <c r="B386" s="337"/>
      <c r="C386" s="125"/>
      <c r="D386" s="125" t="s">
        <v>3538</v>
      </c>
      <c r="E386" s="171"/>
      <c r="F386" s="339"/>
      <c r="G386" s="339"/>
      <c r="H386" s="240"/>
      <c r="I386" s="240"/>
      <c r="J386" s="63"/>
      <c r="K386" s="63"/>
      <c r="L386" s="63"/>
      <c r="M386" s="14"/>
    </row>
    <row r="387" spans="1:13" ht="21.75" x14ac:dyDescent="0.5">
      <c r="A387" s="437">
        <v>30</v>
      </c>
      <c r="B387" s="337" t="s">
        <v>3523</v>
      </c>
      <c r="C387" s="337" t="s">
        <v>3539</v>
      </c>
      <c r="D387" s="125" t="s">
        <v>3540</v>
      </c>
      <c r="E387" s="171">
        <v>100000</v>
      </c>
      <c r="F387" s="339">
        <v>100000</v>
      </c>
      <c r="G387" s="339">
        <v>100000</v>
      </c>
      <c r="H387" s="523" t="s">
        <v>3541</v>
      </c>
      <c r="I387" s="240" t="s">
        <v>28</v>
      </c>
      <c r="J387" s="63">
        <f>SUM(E375:E387)</f>
        <v>700000</v>
      </c>
      <c r="K387" s="63">
        <f>SUM(F375:F387)</f>
        <v>2200000</v>
      </c>
      <c r="L387" s="63">
        <f>SUM(G375:G387)</f>
        <v>2200000</v>
      </c>
      <c r="M387" s="14"/>
    </row>
    <row r="388" spans="1:13" ht="21.75" x14ac:dyDescent="0.5">
      <c r="A388" s="437"/>
      <c r="B388" s="337" t="s">
        <v>3542</v>
      </c>
      <c r="C388" s="337" t="s">
        <v>3527</v>
      </c>
      <c r="D388" s="125" t="s">
        <v>4436</v>
      </c>
      <c r="E388" s="171"/>
      <c r="F388" s="339"/>
      <c r="G388" s="339"/>
      <c r="H388" s="537" t="s">
        <v>3528</v>
      </c>
      <c r="I388" s="240" t="s">
        <v>2420</v>
      </c>
      <c r="J388" s="63"/>
      <c r="K388" s="63"/>
      <c r="L388" s="63"/>
      <c r="M388" s="14"/>
    </row>
    <row r="389" spans="1:13" ht="21.75" x14ac:dyDescent="0.5">
      <c r="A389" s="437"/>
      <c r="B389" s="337" t="s">
        <v>19</v>
      </c>
      <c r="C389" s="337" t="s">
        <v>3543</v>
      </c>
      <c r="D389" s="125" t="s">
        <v>3530</v>
      </c>
      <c r="E389" s="171"/>
      <c r="F389" s="339"/>
      <c r="G389" s="339"/>
      <c r="H389" s="523" t="s">
        <v>3544</v>
      </c>
      <c r="I389" s="240" t="s">
        <v>2713</v>
      </c>
      <c r="J389" s="63"/>
      <c r="K389" s="63"/>
      <c r="L389" s="63"/>
      <c r="M389" s="14"/>
    </row>
    <row r="390" spans="1:13" ht="21.75" x14ac:dyDescent="0.5">
      <c r="A390" s="437"/>
      <c r="B390" s="337"/>
      <c r="C390" s="337" t="s">
        <v>3545</v>
      </c>
      <c r="D390" s="125" t="s">
        <v>3533</v>
      </c>
      <c r="E390" s="171"/>
      <c r="F390" s="339"/>
      <c r="G390" s="339"/>
      <c r="H390" s="523" t="s">
        <v>3546</v>
      </c>
      <c r="I390" s="240"/>
      <c r="J390" s="63"/>
      <c r="K390" s="63"/>
      <c r="L390" s="63"/>
      <c r="M390" s="14"/>
    </row>
    <row r="391" spans="1:13" ht="21.75" x14ac:dyDescent="0.5">
      <c r="A391" s="437"/>
      <c r="B391" s="337"/>
      <c r="C391" s="337"/>
      <c r="D391" s="125" t="s">
        <v>3535</v>
      </c>
      <c r="E391" s="171"/>
      <c r="F391" s="339"/>
      <c r="G391" s="339"/>
      <c r="H391" s="240"/>
      <c r="I391" s="240"/>
      <c r="J391" s="63"/>
      <c r="K391" s="63"/>
      <c r="L391" s="63"/>
      <c r="M391" s="14"/>
    </row>
    <row r="392" spans="1:13" ht="21.75" x14ac:dyDescent="0.5">
      <c r="A392" s="437"/>
      <c r="B392" s="337"/>
      <c r="C392" s="337"/>
      <c r="D392" s="67" t="s">
        <v>3536</v>
      </c>
      <c r="E392" s="171"/>
      <c r="F392" s="339"/>
      <c r="G392" s="339"/>
      <c r="H392" s="240"/>
      <c r="I392" s="240"/>
      <c r="J392" s="63"/>
      <c r="K392" s="63"/>
      <c r="L392" s="63"/>
      <c r="M392" s="14"/>
    </row>
    <row r="393" spans="1:13" ht="21.75" x14ac:dyDescent="0.5">
      <c r="A393" s="437"/>
      <c r="B393" s="337"/>
      <c r="C393" s="337"/>
      <c r="D393" s="212" t="s">
        <v>3537</v>
      </c>
      <c r="E393" s="171"/>
      <c r="F393" s="339"/>
      <c r="G393" s="339"/>
      <c r="H393" s="240"/>
      <c r="I393" s="240"/>
      <c r="J393" s="63"/>
      <c r="K393" s="63"/>
      <c r="L393" s="63"/>
      <c r="M393" s="14"/>
    </row>
    <row r="394" spans="1:13" ht="21.75" x14ac:dyDescent="0.5">
      <c r="A394" s="438"/>
      <c r="B394" s="525"/>
      <c r="C394" s="525"/>
      <c r="D394" s="143" t="s">
        <v>3538</v>
      </c>
      <c r="E394" s="435"/>
      <c r="F394" s="526"/>
      <c r="G394" s="526"/>
      <c r="H394" s="366"/>
      <c r="I394" s="366">
        <f>SUM(I370+1)</f>
        <v>389</v>
      </c>
      <c r="J394" s="63"/>
      <c r="K394" s="63"/>
      <c r="L394" s="63"/>
      <c r="M394" s="14"/>
    </row>
    <row r="395" spans="1:13" ht="21.75" x14ac:dyDescent="0.5">
      <c r="A395" s="266" t="s">
        <v>32</v>
      </c>
      <c r="B395" s="266"/>
      <c r="C395" s="266"/>
      <c r="D395" s="266"/>
      <c r="E395" s="266"/>
      <c r="F395" s="266"/>
      <c r="G395" s="266"/>
      <c r="H395" s="266"/>
      <c r="I395" s="266"/>
      <c r="J395" s="63"/>
      <c r="K395" s="63"/>
      <c r="L395" s="63"/>
      <c r="M395" s="14"/>
    </row>
    <row r="396" spans="1:13" ht="21.75" x14ac:dyDescent="0.5">
      <c r="A396" s="266" t="s">
        <v>3422</v>
      </c>
      <c r="B396" s="266"/>
      <c r="C396" s="266"/>
      <c r="D396" s="266"/>
      <c r="E396" s="266"/>
      <c r="F396" s="266"/>
      <c r="G396" s="266"/>
      <c r="H396" s="266"/>
      <c r="I396" s="266"/>
      <c r="J396" s="63"/>
      <c r="K396" s="63"/>
      <c r="L396" s="63"/>
      <c r="M396" s="14"/>
    </row>
    <row r="397" spans="1:13" ht="21.75" x14ac:dyDescent="0.5">
      <c r="A397" s="670" t="s">
        <v>5</v>
      </c>
      <c r="B397" s="668" t="s">
        <v>6</v>
      </c>
      <c r="C397" s="670" t="s">
        <v>7</v>
      </c>
      <c r="D397" s="672" t="s">
        <v>8</v>
      </c>
      <c r="E397" s="699" t="s">
        <v>9</v>
      </c>
      <c r="F397" s="694"/>
      <c r="G397" s="700"/>
      <c r="H397" s="490" t="s">
        <v>10</v>
      </c>
      <c r="I397" s="489" t="s">
        <v>11</v>
      </c>
      <c r="J397" s="63"/>
      <c r="K397" s="63"/>
      <c r="L397" s="63"/>
      <c r="M397" s="14"/>
    </row>
    <row r="398" spans="1:13" ht="21.75" x14ac:dyDescent="0.5">
      <c r="A398" s="671"/>
      <c r="B398" s="669"/>
      <c r="C398" s="671"/>
      <c r="D398" s="676"/>
      <c r="E398" s="509" t="s">
        <v>12</v>
      </c>
      <c r="F398" s="509" t="s">
        <v>13</v>
      </c>
      <c r="G398" s="509" t="s">
        <v>14</v>
      </c>
      <c r="H398" s="6" t="s">
        <v>15</v>
      </c>
      <c r="I398" s="7" t="s">
        <v>16</v>
      </c>
      <c r="J398" s="63"/>
      <c r="K398" s="63"/>
      <c r="L398" s="63"/>
      <c r="M398" s="14"/>
    </row>
    <row r="399" spans="1:13" ht="21.75" x14ac:dyDescent="0.5">
      <c r="A399" s="436">
        <v>31</v>
      </c>
      <c r="B399" s="340" t="s">
        <v>3523</v>
      </c>
      <c r="C399" s="340" t="s">
        <v>3547</v>
      </c>
      <c r="D399" s="124" t="s">
        <v>3548</v>
      </c>
      <c r="E399" s="343">
        <v>100000</v>
      </c>
      <c r="F399" s="342">
        <v>100000</v>
      </c>
      <c r="G399" s="342">
        <v>100000</v>
      </c>
      <c r="H399" s="522" t="s">
        <v>3549</v>
      </c>
      <c r="I399" s="341" t="s">
        <v>28</v>
      </c>
      <c r="J399" s="63"/>
      <c r="K399" s="63"/>
      <c r="L399" s="63"/>
      <c r="M399" s="14"/>
    </row>
    <row r="400" spans="1:13" ht="21.75" x14ac:dyDescent="0.5">
      <c r="A400" s="437"/>
      <c r="B400" s="337" t="s">
        <v>3550</v>
      </c>
      <c r="C400" s="337" t="s">
        <v>3551</v>
      </c>
      <c r="D400" s="125" t="s">
        <v>4436</v>
      </c>
      <c r="E400" s="171"/>
      <c r="F400" s="339"/>
      <c r="G400" s="339"/>
      <c r="H400" s="523" t="s">
        <v>3551</v>
      </c>
      <c r="I400" s="240" t="s">
        <v>2420</v>
      </c>
      <c r="J400" s="63"/>
      <c r="K400" s="63"/>
      <c r="L400" s="63"/>
      <c r="M400" s="14"/>
    </row>
    <row r="401" spans="1:13" ht="21.75" x14ac:dyDescent="0.5">
      <c r="A401" s="437"/>
      <c r="B401" s="337" t="s">
        <v>19</v>
      </c>
      <c r="C401" s="337" t="s">
        <v>3552</v>
      </c>
      <c r="D401" s="125" t="s">
        <v>3530</v>
      </c>
      <c r="E401" s="171"/>
      <c r="F401" s="339"/>
      <c r="G401" s="339"/>
      <c r="H401" s="523" t="s">
        <v>3552</v>
      </c>
      <c r="I401" s="240" t="s">
        <v>2713</v>
      </c>
      <c r="J401" s="63"/>
      <c r="K401" s="63"/>
      <c r="L401" s="63"/>
      <c r="M401" s="14"/>
    </row>
    <row r="402" spans="1:13" ht="21.75" x14ac:dyDescent="0.5">
      <c r="A402" s="437"/>
      <c r="B402" s="337"/>
      <c r="C402" s="337"/>
      <c r="D402" s="125" t="s">
        <v>3533</v>
      </c>
      <c r="E402" s="171"/>
      <c r="F402" s="339"/>
      <c r="G402" s="339"/>
      <c r="H402" s="523"/>
      <c r="I402" s="240"/>
      <c r="J402" s="63"/>
      <c r="K402" s="63"/>
      <c r="L402" s="63"/>
      <c r="M402" s="14"/>
    </row>
    <row r="403" spans="1:13" ht="21.75" x14ac:dyDescent="0.5">
      <c r="A403" s="437"/>
      <c r="B403" s="337"/>
      <c r="C403" s="337"/>
      <c r="D403" s="125" t="s">
        <v>3535</v>
      </c>
      <c r="E403" s="171"/>
      <c r="F403" s="339"/>
      <c r="G403" s="339"/>
      <c r="H403" s="240"/>
      <c r="I403" s="240"/>
      <c r="J403" s="63"/>
      <c r="K403" s="63"/>
      <c r="L403" s="63"/>
      <c r="M403" s="14"/>
    </row>
    <row r="404" spans="1:13" ht="21.75" x14ac:dyDescent="0.5">
      <c r="A404" s="437"/>
      <c r="B404" s="337"/>
      <c r="C404" s="337"/>
      <c r="D404" s="67" t="s">
        <v>3536</v>
      </c>
      <c r="E404" s="171"/>
      <c r="F404" s="339"/>
      <c r="G404" s="339"/>
      <c r="H404" s="240"/>
      <c r="I404" s="240"/>
      <c r="J404" s="63"/>
      <c r="K404" s="63"/>
      <c r="L404" s="63"/>
      <c r="M404" s="14"/>
    </row>
    <row r="405" spans="1:13" ht="21.75" x14ac:dyDescent="0.5">
      <c r="A405" s="437"/>
      <c r="B405" s="337"/>
      <c r="C405" s="337"/>
      <c r="D405" s="212" t="s">
        <v>3537</v>
      </c>
      <c r="E405" s="171"/>
      <c r="F405" s="339"/>
      <c r="G405" s="339"/>
      <c r="H405" s="240"/>
      <c r="I405" s="240"/>
      <c r="J405" s="63"/>
      <c r="K405" s="63"/>
      <c r="L405" s="63"/>
      <c r="M405" s="14"/>
    </row>
    <row r="406" spans="1:13" ht="21.75" x14ac:dyDescent="0.5">
      <c r="A406" s="437"/>
      <c r="B406" s="337"/>
      <c r="C406" s="337"/>
      <c r="D406" s="125" t="s">
        <v>3538</v>
      </c>
      <c r="E406" s="171"/>
      <c r="F406" s="339"/>
      <c r="G406" s="339"/>
      <c r="H406" s="240"/>
      <c r="I406" s="240"/>
      <c r="J406" s="63"/>
      <c r="K406" s="63"/>
      <c r="L406" s="63"/>
      <c r="M406" s="14"/>
    </row>
    <row r="407" spans="1:13" ht="21.75" x14ac:dyDescent="0.5">
      <c r="A407" s="437"/>
      <c r="B407" s="337"/>
      <c r="C407" s="337"/>
      <c r="D407" s="125"/>
      <c r="E407" s="171"/>
      <c r="F407" s="339"/>
      <c r="G407" s="339"/>
      <c r="H407" s="240"/>
      <c r="I407" s="240"/>
      <c r="J407" s="63"/>
      <c r="K407" s="63"/>
      <c r="L407" s="63"/>
      <c r="M407" s="14"/>
    </row>
    <row r="408" spans="1:13" ht="21.75" x14ac:dyDescent="0.5">
      <c r="A408" s="437">
        <v>32</v>
      </c>
      <c r="B408" s="337" t="s">
        <v>3523</v>
      </c>
      <c r="C408" s="337" t="s">
        <v>3553</v>
      </c>
      <c r="D408" s="125" t="s">
        <v>3554</v>
      </c>
      <c r="E408" s="171">
        <v>100000</v>
      </c>
      <c r="F408" s="339">
        <v>100000</v>
      </c>
      <c r="G408" s="339">
        <v>100000</v>
      </c>
      <c r="H408" s="523" t="s">
        <v>3555</v>
      </c>
      <c r="I408" s="240" t="s">
        <v>28</v>
      </c>
      <c r="J408" s="63">
        <f>SUM(E399:E408)</f>
        <v>200000</v>
      </c>
      <c r="K408" s="63">
        <f>SUM(F399:F408)</f>
        <v>200000</v>
      </c>
      <c r="L408" s="63">
        <f>SUM(G399:G408)</f>
        <v>200000</v>
      </c>
      <c r="M408" s="14"/>
    </row>
    <row r="409" spans="1:13" ht="21.75" x14ac:dyDescent="0.5">
      <c r="A409" s="437"/>
      <c r="B409" s="337" t="s">
        <v>3556</v>
      </c>
      <c r="C409" s="337" t="s">
        <v>3551</v>
      </c>
      <c r="D409" s="125" t="s">
        <v>4436</v>
      </c>
      <c r="E409" s="171"/>
      <c r="F409" s="339"/>
      <c r="G409" s="339"/>
      <c r="H409" s="523" t="s">
        <v>3551</v>
      </c>
      <c r="I409" s="240" t="s">
        <v>2420</v>
      </c>
      <c r="J409" s="63"/>
      <c r="K409" s="63"/>
      <c r="L409" s="63"/>
      <c r="M409" s="14"/>
    </row>
    <row r="410" spans="1:13" ht="21.75" x14ac:dyDescent="0.5">
      <c r="A410" s="437"/>
      <c r="B410" s="337" t="s">
        <v>19</v>
      </c>
      <c r="C410" s="337" t="s">
        <v>3552</v>
      </c>
      <c r="D410" s="125" t="s">
        <v>3530</v>
      </c>
      <c r="E410" s="171"/>
      <c r="F410" s="339"/>
      <c r="G410" s="339"/>
      <c r="H410" s="523" t="s">
        <v>3552</v>
      </c>
      <c r="I410" s="240" t="s">
        <v>2713</v>
      </c>
      <c r="J410" s="63"/>
      <c r="K410" s="63"/>
      <c r="L410" s="63"/>
      <c r="M410" s="14"/>
    </row>
    <row r="411" spans="1:13" ht="21.75" x14ac:dyDescent="0.5">
      <c r="A411" s="437"/>
      <c r="B411" s="337"/>
      <c r="C411" s="337"/>
      <c r="D411" s="125" t="s">
        <v>3533</v>
      </c>
      <c r="E411" s="171"/>
      <c r="F411" s="339"/>
      <c r="G411" s="339"/>
      <c r="H411" s="523"/>
      <c r="I411" s="240"/>
      <c r="J411" s="63"/>
      <c r="K411" s="63"/>
      <c r="L411" s="63"/>
      <c r="M411" s="14"/>
    </row>
    <row r="412" spans="1:13" ht="21.75" x14ac:dyDescent="0.5">
      <c r="A412" s="337"/>
      <c r="B412" s="337"/>
      <c r="C412" s="337"/>
      <c r="D412" s="125" t="s">
        <v>3535</v>
      </c>
      <c r="E412" s="171"/>
      <c r="F412" s="339"/>
      <c r="G412" s="339"/>
      <c r="H412" s="523" t="s">
        <v>3555</v>
      </c>
      <c r="I412" s="240" t="s">
        <v>28</v>
      </c>
      <c r="J412" s="63"/>
      <c r="K412" s="63"/>
      <c r="L412" s="63"/>
      <c r="M412" s="14"/>
    </row>
    <row r="413" spans="1:13" ht="21.75" x14ac:dyDescent="0.5">
      <c r="A413" s="437"/>
      <c r="B413" s="337"/>
      <c r="C413" s="337"/>
      <c r="D413" s="67" t="s">
        <v>3536</v>
      </c>
      <c r="E413" s="171"/>
      <c r="F413" s="339"/>
      <c r="G413" s="339"/>
      <c r="H413" s="523" t="s">
        <v>3551</v>
      </c>
      <c r="I413" s="240" t="s">
        <v>2420</v>
      </c>
      <c r="J413" s="63"/>
      <c r="K413" s="63"/>
      <c r="L413" s="63"/>
      <c r="M413" s="14"/>
    </row>
    <row r="414" spans="1:13" ht="21.75" x14ac:dyDescent="0.5">
      <c r="A414" s="437"/>
      <c r="B414" s="337"/>
      <c r="C414" s="337"/>
      <c r="D414" s="212" t="s">
        <v>3537</v>
      </c>
      <c r="E414" s="171"/>
      <c r="F414" s="339"/>
      <c r="G414" s="339"/>
      <c r="H414" s="523" t="s">
        <v>3552</v>
      </c>
      <c r="I414" s="240" t="s">
        <v>2713</v>
      </c>
      <c r="J414" s="63"/>
      <c r="K414" s="63"/>
      <c r="L414" s="63"/>
      <c r="M414" s="14"/>
    </row>
    <row r="415" spans="1:13" ht="21.75" x14ac:dyDescent="0.5">
      <c r="A415" s="437"/>
      <c r="B415" s="337"/>
      <c r="C415" s="337"/>
      <c r="D415" s="125" t="s">
        <v>3538</v>
      </c>
      <c r="E415" s="171"/>
      <c r="F415" s="339"/>
      <c r="G415" s="339"/>
      <c r="H415" s="240"/>
      <c r="I415" s="240"/>
      <c r="J415" s="63"/>
      <c r="K415" s="63"/>
      <c r="L415" s="63"/>
      <c r="M415" s="14"/>
    </row>
    <row r="416" spans="1:13" ht="21.75" x14ac:dyDescent="0.5">
      <c r="A416" s="438"/>
      <c r="B416" s="525"/>
      <c r="C416" s="525"/>
      <c r="D416" s="143"/>
      <c r="E416" s="435"/>
      <c r="F416" s="526"/>
      <c r="G416" s="526"/>
      <c r="H416" s="366"/>
      <c r="I416" s="366"/>
      <c r="J416" s="63"/>
      <c r="K416" s="63"/>
      <c r="L416" s="63"/>
      <c r="M416" s="14"/>
    </row>
    <row r="417" spans="1:13" ht="21.75" x14ac:dyDescent="0.5">
      <c r="A417" s="439"/>
      <c r="B417" s="432"/>
      <c r="C417" s="432"/>
      <c r="D417" s="63"/>
      <c r="E417" s="420"/>
      <c r="F417" s="420"/>
      <c r="G417" s="420"/>
      <c r="H417" s="353"/>
      <c r="I417" s="353">
        <f>SUM(I394+1)</f>
        <v>390</v>
      </c>
      <c r="J417" s="63"/>
      <c r="K417" s="63"/>
      <c r="L417" s="63"/>
      <c r="M417" s="14"/>
    </row>
    <row r="418" spans="1:13" ht="21.75" x14ac:dyDescent="0.5">
      <c r="A418" s="266" t="s">
        <v>32</v>
      </c>
      <c r="B418" s="266"/>
      <c r="C418" s="266"/>
      <c r="D418" s="266"/>
      <c r="E418" s="266"/>
      <c r="F418" s="266"/>
      <c r="G418" s="266"/>
      <c r="H418" s="266"/>
      <c r="I418" s="266"/>
      <c r="J418" s="63"/>
      <c r="K418" s="63"/>
      <c r="L418" s="63"/>
      <c r="M418" s="14"/>
    </row>
    <row r="419" spans="1:13" ht="21.75" x14ac:dyDescent="0.5">
      <c r="A419" s="266" t="s">
        <v>3422</v>
      </c>
      <c r="B419" s="266"/>
      <c r="C419" s="266"/>
      <c r="D419" s="266"/>
      <c r="E419" s="266"/>
      <c r="F419" s="266"/>
      <c r="G419" s="266"/>
      <c r="H419" s="266"/>
      <c r="I419" s="266"/>
      <c r="J419" s="63"/>
      <c r="K419" s="63"/>
      <c r="L419" s="63"/>
      <c r="M419" s="14"/>
    </row>
    <row r="420" spans="1:13" ht="21.75" x14ac:dyDescent="0.5">
      <c r="A420" s="670" t="s">
        <v>5</v>
      </c>
      <c r="B420" s="668" t="s">
        <v>6</v>
      </c>
      <c r="C420" s="670" t="s">
        <v>7</v>
      </c>
      <c r="D420" s="672" t="s">
        <v>8</v>
      </c>
      <c r="E420" s="699" t="s">
        <v>9</v>
      </c>
      <c r="F420" s="694"/>
      <c r="G420" s="700"/>
      <c r="H420" s="490" t="s">
        <v>10</v>
      </c>
      <c r="I420" s="489" t="s">
        <v>11</v>
      </c>
      <c r="J420" s="63"/>
      <c r="K420" s="63"/>
      <c r="L420" s="63"/>
      <c r="M420" s="14"/>
    </row>
    <row r="421" spans="1:13" ht="21.75" x14ac:dyDescent="0.5">
      <c r="A421" s="671"/>
      <c r="B421" s="669"/>
      <c r="C421" s="671"/>
      <c r="D421" s="676"/>
      <c r="E421" s="509" t="s">
        <v>12</v>
      </c>
      <c r="F421" s="509" t="s">
        <v>13</v>
      </c>
      <c r="G421" s="509" t="s">
        <v>14</v>
      </c>
      <c r="H421" s="6" t="s">
        <v>15</v>
      </c>
      <c r="I421" s="7" t="s">
        <v>16</v>
      </c>
      <c r="J421" s="63"/>
      <c r="K421" s="63"/>
      <c r="L421" s="63"/>
      <c r="M421" s="14"/>
    </row>
    <row r="422" spans="1:13" ht="21.75" x14ac:dyDescent="0.5">
      <c r="A422" s="436">
        <v>33</v>
      </c>
      <c r="B422" s="340" t="s">
        <v>3523</v>
      </c>
      <c r="C422" s="340" t="s">
        <v>3557</v>
      </c>
      <c r="D422" s="124" t="s">
        <v>3558</v>
      </c>
      <c r="E422" s="343">
        <v>100000</v>
      </c>
      <c r="F422" s="342">
        <v>100000</v>
      </c>
      <c r="G422" s="342">
        <v>100000</v>
      </c>
      <c r="H422" s="522" t="s">
        <v>3559</v>
      </c>
      <c r="I422" s="341" t="s">
        <v>28</v>
      </c>
      <c r="J422" s="63"/>
      <c r="K422" s="63"/>
      <c r="L422" s="63"/>
      <c r="M422" s="14"/>
    </row>
    <row r="423" spans="1:13" ht="21.75" x14ac:dyDescent="0.5">
      <c r="A423" s="437"/>
      <c r="B423" s="337" t="s">
        <v>3560</v>
      </c>
      <c r="C423" s="337" t="s">
        <v>3551</v>
      </c>
      <c r="D423" s="125" t="s">
        <v>4436</v>
      </c>
      <c r="E423" s="171"/>
      <c r="F423" s="339"/>
      <c r="G423" s="339"/>
      <c r="H423" s="523" t="s">
        <v>3551</v>
      </c>
      <c r="I423" s="240" t="s">
        <v>2420</v>
      </c>
      <c r="J423" s="63"/>
      <c r="K423" s="63"/>
      <c r="L423" s="63"/>
      <c r="M423" s="14"/>
    </row>
    <row r="424" spans="1:13" ht="21.75" x14ac:dyDescent="0.5">
      <c r="A424" s="437"/>
      <c r="B424" s="337" t="s">
        <v>19</v>
      </c>
      <c r="C424" s="337" t="s">
        <v>3552</v>
      </c>
      <c r="D424" s="125" t="s">
        <v>3530</v>
      </c>
      <c r="E424" s="171"/>
      <c r="F424" s="339"/>
      <c r="G424" s="339"/>
      <c r="H424" s="523" t="s">
        <v>3552</v>
      </c>
      <c r="I424" s="240" t="s">
        <v>2713</v>
      </c>
      <c r="J424" s="63"/>
      <c r="K424" s="63"/>
      <c r="L424" s="63"/>
      <c r="M424" s="14"/>
    </row>
    <row r="425" spans="1:13" ht="21.75" x14ac:dyDescent="0.5">
      <c r="A425" s="437"/>
      <c r="B425" s="337"/>
      <c r="C425" s="337"/>
      <c r="D425" s="125" t="s">
        <v>3533</v>
      </c>
      <c r="E425" s="171"/>
      <c r="F425" s="339"/>
      <c r="G425" s="339"/>
      <c r="H425" s="523"/>
      <c r="I425" s="240"/>
      <c r="J425" s="63"/>
      <c r="K425" s="63"/>
      <c r="L425" s="63"/>
      <c r="M425" s="14"/>
    </row>
    <row r="426" spans="1:13" ht="21.75" x14ac:dyDescent="0.5">
      <c r="A426" s="437"/>
      <c r="B426" s="337"/>
      <c r="C426" s="337"/>
      <c r="D426" s="125" t="s">
        <v>3535</v>
      </c>
      <c r="E426" s="171"/>
      <c r="F426" s="339"/>
      <c r="G426" s="339"/>
      <c r="H426" s="240"/>
      <c r="I426" s="240"/>
      <c r="J426" s="63"/>
      <c r="K426" s="63"/>
      <c r="L426" s="63"/>
      <c r="M426" s="14"/>
    </row>
    <row r="427" spans="1:13" ht="21.75" x14ac:dyDescent="0.5">
      <c r="A427" s="437"/>
      <c r="B427" s="337"/>
      <c r="C427" s="337"/>
      <c r="D427" s="67" t="s">
        <v>3536</v>
      </c>
      <c r="E427" s="171"/>
      <c r="F427" s="339"/>
      <c r="G427" s="339"/>
      <c r="H427" s="240"/>
      <c r="I427" s="240"/>
      <c r="J427" s="63"/>
      <c r="K427" s="63"/>
      <c r="L427" s="63"/>
      <c r="M427" s="14"/>
    </row>
    <row r="428" spans="1:13" ht="21.75" x14ac:dyDescent="0.5">
      <c r="A428" s="437"/>
      <c r="B428" s="337"/>
      <c r="C428" s="337"/>
      <c r="D428" s="212" t="s">
        <v>3537</v>
      </c>
      <c r="E428" s="171"/>
      <c r="F428" s="339"/>
      <c r="G428" s="339"/>
      <c r="H428" s="240"/>
      <c r="I428" s="240"/>
      <c r="J428" s="63"/>
      <c r="K428" s="63"/>
      <c r="L428" s="63"/>
      <c r="M428" s="14"/>
    </row>
    <row r="429" spans="1:13" ht="21.75" x14ac:dyDescent="0.5">
      <c r="A429" s="437"/>
      <c r="B429" s="337"/>
      <c r="C429" s="337"/>
      <c r="D429" s="125" t="s">
        <v>3538</v>
      </c>
      <c r="E429" s="171"/>
      <c r="F429" s="339"/>
      <c r="G429" s="339"/>
      <c r="H429" s="240"/>
      <c r="I429" s="240"/>
      <c r="J429" s="63"/>
      <c r="K429" s="63"/>
      <c r="L429" s="63"/>
      <c r="M429" s="14"/>
    </row>
    <row r="430" spans="1:13" ht="4.9000000000000004" customHeight="1" x14ac:dyDescent="0.5">
      <c r="A430" s="425"/>
      <c r="B430" s="125"/>
      <c r="C430" s="125"/>
      <c r="D430" s="125"/>
      <c r="E430" s="29"/>
      <c r="F430" s="133"/>
      <c r="G430" s="133"/>
      <c r="H430" s="133"/>
      <c r="I430" s="240" t="e">
        <f>SUM(#REF!+1)</f>
        <v>#REF!</v>
      </c>
      <c r="J430" s="63"/>
      <c r="K430" s="63"/>
      <c r="L430" s="63"/>
      <c r="M430" s="14"/>
    </row>
    <row r="431" spans="1:13" ht="21.75" x14ac:dyDescent="0.5">
      <c r="A431" s="425">
        <v>34</v>
      </c>
      <c r="B431" s="125" t="s">
        <v>3561</v>
      </c>
      <c r="C431" s="125" t="s">
        <v>3562</v>
      </c>
      <c r="D431" s="125" t="s">
        <v>3563</v>
      </c>
      <c r="E431" s="29">
        <v>0</v>
      </c>
      <c r="F431" s="133">
        <v>500000</v>
      </c>
      <c r="G431" s="133">
        <v>500000</v>
      </c>
      <c r="H431" s="133" t="s">
        <v>3564</v>
      </c>
      <c r="I431" s="240" t="s">
        <v>28</v>
      </c>
      <c r="J431" s="63"/>
      <c r="K431" s="63"/>
      <c r="L431" s="63"/>
      <c r="M431" s="14"/>
    </row>
    <row r="432" spans="1:13" ht="21" customHeight="1" x14ac:dyDescent="0.5">
      <c r="A432" s="425"/>
      <c r="B432" s="125" t="s">
        <v>19</v>
      </c>
      <c r="C432" s="125" t="s">
        <v>3565</v>
      </c>
      <c r="D432" s="125" t="s">
        <v>3566</v>
      </c>
      <c r="E432" s="29">
        <v>0</v>
      </c>
      <c r="F432" s="338">
        <v>1000000</v>
      </c>
      <c r="G432" s="338">
        <v>1000000</v>
      </c>
      <c r="H432" s="133" t="s">
        <v>3565</v>
      </c>
      <c r="I432" s="240" t="s">
        <v>2420</v>
      </c>
      <c r="J432" s="63"/>
      <c r="K432" s="63"/>
      <c r="L432" s="63"/>
      <c r="M432" s="14"/>
    </row>
    <row r="433" spans="1:13" ht="21.75" x14ac:dyDescent="0.5">
      <c r="A433" s="425"/>
      <c r="B433" s="125"/>
      <c r="C433" s="125" t="s">
        <v>2681</v>
      </c>
      <c r="D433" s="125" t="s">
        <v>3567</v>
      </c>
      <c r="E433" s="29"/>
      <c r="F433" s="133"/>
      <c r="G433" s="133"/>
      <c r="H433" s="133" t="s">
        <v>2681</v>
      </c>
      <c r="I433" s="133" t="s">
        <v>3568</v>
      </c>
      <c r="J433" s="63"/>
      <c r="K433" s="63"/>
      <c r="L433" s="63"/>
      <c r="M433" s="14"/>
    </row>
    <row r="434" spans="1:13" ht="21.75" x14ac:dyDescent="0.5">
      <c r="A434" s="425"/>
      <c r="B434" s="125"/>
      <c r="C434" s="125" t="s">
        <v>3569</v>
      </c>
      <c r="D434" s="125" t="s">
        <v>3570</v>
      </c>
      <c r="E434" s="29"/>
      <c r="F434" s="133"/>
      <c r="G434" s="133"/>
      <c r="H434" s="133" t="s">
        <v>3571</v>
      </c>
      <c r="I434" s="240" t="s">
        <v>3572</v>
      </c>
      <c r="J434" s="63"/>
      <c r="K434" s="63"/>
      <c r="L434" s="63"/>
      <c r="M434" s="14"/>
    </row>
    <row r="435" spans="1:13" ht="21.75" x14ac:dyDescent="0.5">
      <c r="A435" s="425"/>
      <c r="B435" s="125"/>
      <c r="C435" s="125" t="s">
        <v>19</v>
      </c>
      <c r="D435" s="125" t="s">
        <v>3573</v>
      </c>
      <c r="E435" s="29">
        <v>0</v>
      </c>
      <c r="F435" s="133">
        <v>500000</v>
      </c>
      <c r="G435" s="133">
        <v>500000</v>
      </c>
      <c r="H435" s="133" t="s">
        <v>3574</v>
      </c>
      <c r="I435" s="240" t="s">
        <v>1209</v>
      </c>
      <c r="J435" s="63"/>
      <c r="K435" s="63"/>
      <c r="L435" s="63"/>
      <c r="M435" s="14"/>
    </row>
    <row r="436" spans="1:13" ht="21.75" x14ac:dyDescent="0.5">
      <c r="A436" s="425"/>
      <c r="B436" s="125"/>
      <c r="C436" s="125" t="s">
        <v>3575</v>
      </c>
      <c r="D436" s="125"/>
      <c r="E436" s="29"/>
      <c r="F436" s="133"/>
      <c r="G436" s="133"/>
      <c r="H436" s="133" t="s">
        <v>3576</v>
      </c>
      <c r="I436" s="133"/>
      <c r="J436" s="63"/>
      <c r="K436" s="63"/>
      <c r="L436" s="63"/>
      <c r="M436" s="14"/>
    </row>
    <row r="437" spans="1:13" ht="21.75" x14ac:dyDescent="0.5">
      <c r="A437" s="425"/>
      <c r="B437" s="125"/>
      <c r="C437" s="125" t="s">
        <v>3577</v>
      </c>
      <c r="D437" s="125"/>
      <c r="E437" s="29"/>
      <c r="F437" s="133"/>
      <c r="G437" s="133"/>
      <c r="H437" s="133" t="s">
        <v>3578</v>
      </c>
      <c r="I437" s="133"/>
      <c r="J437" s="63"/>
      <c r="K437" s="63"/>
      <c r="L437" s="63"/>
      <c r="M437" s="14"/>
    </row>
    <row r="438" spans="1:13" ht="5.45" customHeight="1" x14ac:dyDescent="0.5">
      <c r="A438" s="425"/>
      <c r="B438" s="125"/>
      <c r="C438" s="125"/>
      <c r="D438" s="125"/>
      <c r="E438" s="29"/>
      <c r="F438" s="133"/>
      <c r="G438" s="133"/>
      <c r="H438" s="133"/>
      <c r="I438" s="133"/>
      <c r="J438" s="408"/>
      <c r="K438" s="63"/>
      <c r="L438" s="63"/>
      <c r="M438" s="14"/>
    </row>
    <row r="439" spans="1:13" ht="21.75" x14ac:dyDescent="0.5">
      <c r="A439" s="425">
        <v>35</v>
      </c>
      <c r="B439" s="125" t="s">
        <v>3579</v>
      </c>
      <c r="C439" s="125" t="s">
        <v>3580</v>
      </c>
      <c r="D439" s="125" t="s">
        <v>3581</v>
      </c>
      <c r="E439" s="29">
        <v>500000</v>
      </c>
      <c r="F439" s="338">
        <v>1000000</v>
      </c>
      <c r="G439" s="338">
        <v>1000000</v>
      </c>
      <c r="H439" s="133" t="s">
        <v>3582</v>
      </c>
      <c r="I439" s="240" t="s">
        <v>28</v>
      </c>
      <c r="J439" s="408"/>
      <c r="K439" s="63"/>
      <c r="L439" s="63"/>
      <c r="M439" s="14"/>
    </row>
    <row r="440" spans="1:13" ht="19.149999999999999" customHeight="1" x14ac:dyDescent="0.5">
      <c r="A440" s="425"/>
      <c r="B440" s="125" t="s">
        <v>3583</v>
      </c>
      <c r="C440" s="125" t="s">
        <v>3584</v>
      </c>
      <c r="D440" s="125" t="s">
        <v>3585</v>
      </c>
      <c r="E440" s="29">
        <v>0</v>
      </c>
      <c r="F440" s="133">
        <v>0</v>
      </c>
      <c r="G440" s="133">
        <v>0</v>
      </c>
      <c r="H440" s="133" t="s">
        <v>3586</v>
      </c>
      <c r="I440" s="240" t="s">
        <v>2713</v>
      </c>
      <c r="J440" s="408"/>
      <c r="K440" s="63"/>
      <c r="L440" s="63"/>
      <c r="M440" s="14"/>
    </row>
    <row r="441" spans="1:13" ht="21.75" x14ac:dyDescent="0.5">
      <c r="A441" s="428"/>
      <c r="B441" s="143"/>
      <c r="C441" s="143" t="s">
        <v>3587</v>
      </c>
      <c r="D441" s="143" t="s">
        <v>3284</v>
      </c>
      <c r="E441" s="145">
        <v>100000</v>
      </c>
      <c r="F441" s="139">
        <v>100000</v>
      </c>
      <c r="G441" s="139">
        <v>100000</v>
      </c>
      <c r="H441" s="139" t="s">
        <v>3587</v>
      </c>
      <c r="I441" s="368"/>
      <c r="J441" s="408">
        <f>SUM(E422:E441)</f>
        <v>700000</v>
      </c>
      <c r="K441" s="408">
        <f>SUM(F422:F441)</f>
        <v>3200000</v>
      </c>
      <c r="L441" s="408">
        <f>SUM(G422:G441)</f>
        <v>3200000</v>
      </c>
      <c r="M441" s="14"/>
    </row>
    <row r="442" spans="1:13" ht="21.75" x14ac:dyDescent="0.5">
      <c r="A442" s="440"/>
      <c r="B442" s="63"/>
      <c r="C442" s="63"/>
      <c r="D442" s="63"/>
      <c r="E442" s="63"/>
      <c r="F442" s="63"/>
      <c r="G442" s="63"/>
      <c r="H442" s="63"/>
      <c r="I442" s="63">
        <f>SUM(I417+1)</f>
        <v>391</v>
      </c>
      <c r="J442" s="408"/>
      <c r="K442" s="408"/>
      <c r="L442" s="63"/>
      <c r="M442" s="14"/>
    </row>
    <row r="443" spans="1:13" ht="21.75" x14ac:dyDescent="0.5">
      <c r="A443" s="266" t="s">
        <v>32</v>
      </c>
      <c r="B443" s="266"/>
      <c r="C443" s="266"/>
      <c r="D443" s="266"/>
      <c r="E443" s="266"/>
      <c r="F443" s="266"/>
      <c r="G443" s="266"/>
      <c r="H443" s="266"/>
      <c r="I443" s="266"/>
      <c r="J443" s="408"/>
      <c r="K443" s="408"/>
      <c r="L443" s="63"/>
      <c r="M443" s="14"/>
    </row>
    <row r="444" spans="1:13" ht="21.75" x14ac:dyDescent="0.5">
      <c r="A444" s="266" t="s">
        <v>3422</v>
      </c>
      <c r="B444" s="266"/>
      <c r="C444" s="266"/>
      <c r="D444" s="266"/>
      <c r="E444" s="266"/>
      <c r="F444" s="266"/>
      <c r="G444" s="266"/>
      <c r="H444" s="266"/>
      <c r="I444" s="266"/>
      <c r="J444" s="408"/>
      <c r="K444" s="408"/>
      <c r="L444" s="63"/>
      <c r="M444" s="14"/>
    </row>
    <row r="445" spans="1:13" ht="21.75" x14ac:dyDescent="0.5">
      <c r="A445" s="670" t="s">
        <v>5</v>
      </c>
      <c r="B445" s="668" t="s">
        <v>6</v>
      </c>
      <c r="C445" s="670" t="s">
        <v>7</v>
      </c>
      <c r="D445" s="672" t="s">
        <v>8</v>
      </c>
      <c r="E445" s="699" t="s">
        <v>9</v>
      </c>
      <c r="F445" s="694"/>
      <c r="G445" s="700"/>
      <c r="H445" s="490" t="s">
        <v>10</v>
      </c>
      <c r="I445" s="489" t="s">
        <v>11</v>
      </c>
      <c r="J445" s="408"/>
      <c r="K445" s="408"/>
      <c r="L445" s="63"/>
      <c r="M445" s="14"/>
    </row>
    <row r="446" spans="1:13" ht="21.75" x14ac:dyDescent="0.5">
      <c r="A446" s="671"/>
      <c r="B446" s="669"/>
      <c r="C446" s="671"/>
      <c r="D446" s="676"/>
      <c r="E446" s="509" t="s">
        <v>12</v>
      </c>
      <c r="F446" s="509" t="s">
        <v>13</v>
      </c>
      <c r="G446" s="509" t="s">
        <v>14</v>
      </c>
      <c r="H446" s="6" t="s">
        <v>15</v>
      </c>
      <c r="I446" s="7" t="s">
        <v>16</v>
      </c>
      <c r="J446" s="408"/>
      <c r="K446" s="408"/>
      <c r="L446" s="63"/>
      <c r="M446" s="14"/>
    </row>
    <row r="447" spans="1:13" ht="21.75" x14ac:dyDescent="0.5">
      <c r="A447" s="442">
        <v>36</v>
      </c>
      <c r="B447" s="126" t="s">
        <v>3588</v>
      </c>
      <c r="C447" s="126" t="s">
        <v>3589</v>
      </c>
      <c r="D447" s="126" t="s">
        <v>3590</v>
      </c>
      <c r="E447" s="443">
        <v>100000</v>
      </c>
      <c r="F447" s="519">
        <v>200000</v>
      </c>
      <c r="G447" s="519">
        <v>100000</v>
      </c>
      <c r="H447" s="444" t="s">
        <v>3591</v>
      </c>
      <c r="I447" s="444" t="s">
        <v>28</v>
      </c>
      <c r="J447" s="408"/>
      <c r="K447" s="408"/>
      <c r="L447" s="63"/>
      <c r="M447" s="14"/>
    </row>
    <row r="448" spans="1:13" ht="21.75" x14ac:dyDescent="0.5">
      <c r="A448" s="281"/>
      <c r="B448" s="110"/>
      <c r="C448" s="110" t="s">
        <v>3592</v>
      </c>
      <c r="D448" s="110" t="s">
        <v>3593</v>
      </c>
      <c r="E448" s="165"/>
      <c r="F448" s="520"/>
      <c r="G448" s="520"/>
      <c r="H448" s="185" t="s">
        <v>3594</v>
      </c>
      <c r="I448" s="234" t="s">
        <v>2420</v>
      </c>
      <c r="J448" s="408"/>
      <c r="K448" s="408"/>
      <c r="L448" s="63"/>
      <c r="M448" s="14"/>
    </row>
    <row r="449" spans="1:13" ht="21.75" x14ac:dyDescent="0.5">
      <c r="A449" s="281"/>
      <c r="B449" s="110"/>
      <c r="C449" s="110" t="s">
        <v>3595</v>
      </c>
      <c r="D449" s="110" t="s">
        <v>3596</v>
      </c>
      <c r="E449" s="165">
        <v>0</v>
      </c>
      <c r="F449" s="520">
        <v>100000</v>
      </c>
      <c r="G449" s="520">
        <v>100000</v>
      </c>
      <c r="H449" s="185" t="s">
        <v>3597</v>
      </c>
      <c r="I449" s="234" t="s">
        <v>2713</v>
      </c>
      <c r="J449" s="408"/>
      <c r="K449" s="408"/>
      <c r="L449" s="63"/>
      <c r="M449" s="14"/>
    </row>
    <row r="450" spans="1:13" ht="21.75" x14ac:dyDescent="0.5">
      <c r="A450" s="281"/>
      <c r="B450" s="110"/>
      <c r="C450" s="110" t="s">
        <v>3598</v>
      </c>
      <c r="D450" s="110" t="s">
        <v>3599</v>
      </c>
      <c r="E450" s="165"/>
      <c r="F450" s="520"/>
      <c r="G450" s="520"/>
      <c r="H450" s="185" t="s">
        <v>3600</v>
      </c>
      <c r="I450" s="185"/>
      <c r="J450" s="408"/>
      <c r="K450" s="408"/>
      <c r="L450" s="63"/>
      <c r="M450" s="14"/>
    </row>
    <row r="451" spans="1:13" ht="21.75" x14ac:dyDescent="0.5">
      <c r="A451" s="281"/>
      <c r="B451" s="110"/>
      <c r="C451" s="110" t="s">
        <v>3601</v>
      </c>
      <c r="D451" s="110" t="s">
        <v>3602</v>
      </c>
      <c r="E451" s="165"/>
      <c r="F451" s="520"/>
      <c r="G451" s="520"/>
      <c r="H451" s="185" t="s">
        <v>3603</v>
      </c>
      <c r="I451" s="185"/>
      <c r="J451" s="408"/>
      <c r="K451" s="408"/>
      <c r="L451" s="63"/>
      <c r="M451" s="14"/>
    </row>
    <row r="452" spans="1:13" ht="21.75" x14ac:dyDescent="0.5">
      <c r="A452" s="281"/>
      <c r="B452" s="110"/>
      <c r="C452" s="110" t="s">
        <v>3604</v>
      </c>
      <c r="D452" s="110" t="s">
        <v>3605</v>
      </c>
      <c r="E452" s="165">
        <v>100000</v>
      </c>
      <c r="F452" s="520">
        <v>100000</v>
      </c>
      <c r="G452" s="520">
        <v>100000</v>
      </c>
      <c r="H452" s="185" t="s">
        <v>3606</v>
      </c>
      <c r="I452" s="185"/>
      <c r="J452" s="408"/>
      <c r="K452" s="408"/>
      <c r="L452" s="63"/>
      <c r="M452" s="14"/>
    </row>
    <row r="453" spans="1:13" ht="21.75" x14ac:dyDescent="0.5">
      <c r="A453" s="281"/>
      <c r="B453" s="110"/>
      <c r="C453" s="110"/>
      <c r="D453" s="110" t="s">
        <v>3607</v>
      </c>
      <c r="E453" s="165"/>
      <c r="F453" s="520"/>
      <c r="G453" s="520"/>
      <c r="H453" s="185" t="s">
        <v>3604</v>
      </c>
      <c r="I453" s="185"/>
      <c r="J453" s="408"/>
      <c r="K453" s="408"/>
      <c r="L453" s="63"/>
      <c r="M453" s="14"/>
    </row>
    <row r="454" spans="1:13" ht="21.75" x14ac:dyDescent="0.5">
      <c r="A454" s="281"/>
      <c r="B454" s="110"/>
      <c r="C454" s="110"/>
      <c r="D454" s="110" t="s">
        <v>3608</v>
      </c>
      <c r="E454" s="165">
        <v>0</v>
      </c>
      <c r="F454" s="520">
        <v>100000</v>
      </c>
      <c r="G454" s="520">
        <v>100000</v>
      </c>
      <c r="H454" s="185"/>
      <c r="I454" s="185"/>
      <c r="J454" s="408"/>
      <c r="K454" s="408"/>
      <c r="L454" s="63"/>
      <c r="M454" s="14"/>
    </row>
    <row r="455" spans="1:13" ht="21.75" x14ac:dyDescent="0.5">
      <c r="A455" s="281"/>
      <c r="B455" s="110"/>
      <c r="C455" s="110"/>
      <c r="D455" s="110" t="s">
        <v>3609</v>
      </c>
      <c r="E455" s="165">
        <v>50000</v>
      </c>
      <c r="F455" s="520">
        <v>100000</v>
      </c>
      <c r="G455" s="520">
        <v>100000</v>
      </c>
      <c r="H455" s="185"/>
      <c r="I455" s="185"/>
      <c r="J455" s="445"/>
      <c r="K455" s="408"/>
      <c r="L455" s="63"/>
      <c r="M455" s="14"/>
    </row>
    <row r="456" spans="1:13" ht="21.75" x14ac:dyDescent="0.5">
      <c r="A456" s="281"/>
      <c r="B456" s="110"/>
      <c r="C456" s="110"/>
      <c r="D456" s="110"/>
      <c r="E456" s="165"/>
      <c r="F456" s="520"/>
      <c r="G456" s="520"/>
      <c r="H456" s="185"/>
      <c r="I456" s="185"/>
      <c r="J456" s="14"/>
      <c r="K456" s="408"/>
      <c r="L456" s="63"/>
      <c r="M456" s="14"/>
    </row>
    <row r="457" spans="1:13" ht="21.75" x14ac:dyDescent="0.5">
      <c r="A457" s="110">
        <v>37</v>
      </c>
      <c r="B457" s="337" t="s">
        <v>3523</v>
      </c>
      <c r="C457" s="337" t="s">
        <v>3610</v>
      </c>
      <c r="D457" s="125" t="s">
        <v>3611</v>
      </c>
      <c r="E457" s="171">
        <v>100000</v>
      </c>
      <c r="F457" s="339">
        <v>100000</v>
      </c>
      <c r="G457" s="339">
        <v>100000</v>
      </c>
      <c r="H457" s="523" t="s">
        <v>3612</v>
      </c>
      <c r="I457" s="240" t="s">
        <v>28</v>
      </c>
      <c r="J457" s="14">
        <f>SUM(E447:E457)</f>
        <v>350000</v>
      </c>
      <c r="K457" s="14">
        <f>SUM(F447:F457)</f>
        <v>700000</v>
      </c>
      <c r="L457" s="14">
        <f>SUM(G447:G457)</f>
        <v>600000</v>
      </c>
      <c r="M457" s="14"/>
    </row>
    <row r="458" spans="1:13" ht="21.75" x14ac:dyDescent="0.5">
      <c r="A458" s="110"/>
      <c r="B458" s="337" t="s">
        <v>3613</v>
      </c>
      <c r="C458" s="337" t="s">
        <v>3551</v>
      </c>
      <c r="D458" s="125" t="s">
        <v>4436</v>
      </c>
      <c r="E458" s="171"/>
      <c r="F458" s="339"/>
      <c r="G458" s="339"/>
      <c r="H458" s="523" t="s">
        <v>3551</v>
      </c>
      <c r="I458" s="240" t="s">
        <v>2420</v>
      </c>
      <c r="J458" s="14"/>
      <c r="K458" s="408"/>
      <c r="L458" s="63"/>
      <c r="M458" s="14"/>
    </row>
    <row r="459" spans="1:13" ht="21.75" x14ac:dyDescent="0.5">
      <c r="A459" s="110"/>
      <c r="B459" s="337" t="s">
        <v>19</v>
      </c>
      <c r="C459" s="337" t="s">
        <v>3552</v>
      </c>
      <c r="D459" s="125" t="s">
        <v>3530</v>
      </c>
      <c r="E459" s="171"/>
      <c r="F459" s="339"/>
      <c r="G459" s="339"/>
      <c r="H459" s="523" t="s">
        <v>3552</v>
      </c>
      <c r="I459" s="240" t="s">
        <v>2713</v>
      </c>
      <c r="J459" s="14"/>
      <c r="K459" s="408"/>
      <c r="L459" s="63"/>
      <c r="M459" s="14"/>
    </row>
    <row r="460" spans="1:13" ht="21.75" x14ac:dyDescent="0.5">
      <c r="A460" s="110"/>
      <c r="B460" s="337"/>
      <c r="C460" s="337"/>
      <c r="D460" s="125" t="s">
        <v>3533</v>
      </c>
      <c r="E460" s="171"/>
      <c r="F460" s="339"/>
      <c r="G460" s="339"/>
      <c r="H460" s="523"/>
      <c r="I460" s="240"/>
      <c r="J460" s="14"/>
      <c r="K460" s="408"/>
      <c r="L460" s="63"/>
      <c r="M460" s="14"/>
    </row>
    <row r="461" spans="1:13" ht="21.75" x14ac:dyDescent="0.5">
      <c r="A461" s="110"/>
      <c r="B461" s="337"/>
      <c r="C461" s="337"/>
      <c r="D461" s="125" t="s">
        <v>3535</v>
      </c>
      <c r="E461" s="171"/>
      <c r="F461" s="339"/>
      <c r="G461" s="339"/>
      <c r="H461" s="240"/>
      <c r="I461" s="240"/>
      <c r="J461" s="14"/>
      <c r="K461" s="408"/>
      <c r="L461" s="63"/>
      <c r="M461" s="14"/>
    </row>
    <row r="462" spans="1:13" ht="21.75" x14ac:dyDescent="0.5">
      <c r="A462" s="110"/>
      <c r="B462" s="337"/>
      <c r="C462" s="337"/>
      <c r="D462" s="67" t="s">
        <v>3536</v>
      </c>
      <c r="E462" s="171"/>
      <c r="F462" s="339"/>
      <c r="G462" s="339"/>
      <c r="H462" s="240"/>
      <c r="I462" s="240"/>
      <c r="J462" s="14"/>
      <c r="K462" s="408"/>
      <c r="L462" s="63"/>
      <c r="M462" s="14"/>
    </row>
    <row r="463" spans="1:13" ht="21.75" x14ac:dyDescent="0.5">
      <c r="A463" s="110"/>
      <c r="B463" s="337"/>
      <c r="C463" s="337"/>
      <c r="D463" s="212" t="s">
        <v>3537</v>
      </c>
      <c r="E463" s="171"/>
      <c r="F463" s="339"/>
      <c r="G463" s="339"/>
      <c r="H463" s="240"/>
      <c r="I463" s="240"/>
      <c r="J463" s="14"/>
      <c r="K463" s="408"/>
      <c r="L463" s="63"/>
      <c r="M463" s="14"/>
    </row>
    <row r="464" spans="1:13" ht="21.75" x14ac:dyDescent="0.5">
      <c r="A464" s="121"/>
      <c r="B464" s="525"/>
      <c r="C464" s="525"/>
      <c r="D464" s="143" t="s">
        <v>3538</v>
      </c>
      <c r="E464" s="435"/>
      <c r="F464" s="526"/>
      <c r="G464" s="526"/>
      <c r="H464" s="366"/>
      <c r="I464" s="366"/>
      <c r="J464" s="14"/>
      <c r="K464" s="445"/>
      <c r="L464" s="63"/>
      <c r="M464" s="14"/>
    </row>
    <row r="465" spans="1:13" ht="21.75" x14ac:dyDescent="0.5">
      <c r="A465" s="50"/>
      <c r="B465" s="432"/>
      <c r="C465" s="432"/>
      <c r="D465" s="63"/>
      <c r="E465" s="420"/>
      <c r="F465" s="420"/>
      <c r="G465" s="420"/>
      <c r="H465" s="353"/>
      <c r="I465" s="353">
        <f>SUM(I442+1)</f>
        <v>392</v>
      </c>
      <c r="J465" s="14"/>
      <c r="K465" s="445"/>
      <c r="L465" s="63"/>
      <c r="M465" s="14"/>
    </row>
    <row r="466" spans="1:13" ht="21.75" x14ac:dyDescent="0.5">
      <c r="A466" s="266" t="s">
        <v>32</v>
      </c>
      <c r="B466" s="266"/>
      <c r="C466" s="266"/>
      <c r="D466" s="266"/>
      <c r="E466" s="266"/>
      <c r="F466" s="266"/>
      <c r="G466" s="266"/>
      <c r="H466" s="266"/>
      <c r="I466" s="266"/>
      <c r="J466" s="14"/>
      <c r="K466" s="445"/>
      <c r="L466" s="63"/>
      <c r="M466" s="14"/>
    </row>
    <row r="467" spans="1:13" ht="21.75" x14ac:dyDescent="0.5">
      <c r="A467" s="266" t="s">
        <v>3422</v>
      </c>
      <c r="B467" s="266"/>
      <c r="C467" s="266"/>
      <c r="D467" s="266"/>
      <c r="E467" s="266"/>
      <c r="F467" s="266"/>
      <c r="G467" s="266"/>
      <c r="H467" s="266"/>
      <c r="I467" s="266"/>
      <c r="J467" s="14"/>
      <c r="K467" s="445"/>
      <c r="L467" s="63"/>
      <c r="M467" s="14"/>
    </row>
    <row r="468" spans="1:13" ht="21.75" x14ac:dyDescent="0.5">
      <c r="A468" s="670" t="s">
        <v>5</v>
      </c>
      <c r="B468" s="668" t="s">
        <v>6</v>
      </c>
      <c r="C468" s="670" t="s">
        <v>7</v>
      </c>
      <c r="D468" s="672" t="s">
        <v>8</v>
      </c>
      <c r="E468" s="699" t="s">
        <v>9</v>
      </c>
      <c r="F468" s="694"/>
      <c r="G468" s="700"/>
      <c r="H468" s="490" t="s">
        <v>10</v>
      </c>
      <c r="I468" s="489" t="s">
        <v>11</v>
      </c>
      <c r="J468" s="14"/>
      <c r="K468" s="445"/>
      <c r="L468" s="63"/>
      <c r="M468" s="14"/>
    </row>
    <row r="469" spans="1:13" ht="21.75" x14ac:dyDescent="0.5">
      <c r="A469" s="671"/>
      <c r="B469" s="669"/>
      <c r="C469" s="671"/>
      <c r="D469" s="676"/>
      <c r="E469" s="509" t="s">
        <v>12</v>
      </c>
      <c r="F469" s="509" t="s">
        <v>13</v>
      </c>
      <c r="G469" s="509" t="s">
        <v>14</v>
      </c>
      <c r="H469" s="6" t="s">
        <v>15</v>
      </c>
      <c r="I469" s="7" t="s">
        <v>16</v>
      </c>
      <c r="J469" s="14"/>
      <c r="K469" s="445"/>
      <c r="L469" s="63"/>
      <c r="M469" s="14"/>
    </row>
    <row r="470" spans="1:13" ht="21.75" x14ac:dyDescent="0.5">
      <c r="A470" s="369">
        <v>38</v>
      </c>
      <c r="B470" s="340" t="s">
        <v>3523</v>
      </c>
      <c r="C470" s="340" t="s">
        <v>3614</v>
      </c>
      <c r="D470" s="124" t="s">
        <v>3615</v>
      </c>
      <c r="E470" s="343">
        <v>100000</v>
      </c>
      <c r="F470" s="342">
        <v>100000</v>
      </c>
      <c r="G470" s="342">
        <v>100000</v>
      </c>
      <c r="H470" s="522" t="s">
        <v>3616</v>
      </c>
      <c r="I470" s="341" t="s">
        <v>28</v>
      </c>
      <c r="J470" s="14"/>
      <c r="K470" s="14"/>
      <c r="L470" s="63"/>
      <c r="M470" s="14"/>
    </row>
    <row r="471" spans="1:13" ht="21.75" x14ac:dyDescent="0.5">
      <c r="A471" s="323"/>
      <c r="B471" s="337" t="s">
        <v>3617</v>
      </c>
      <c r="C471" s="337" t="s">
        <v>3551</v>
      </c>
      <c r="D471" s="125" t="s">
        <v>4436</v>
      </c>
      <c r="E471" s="171"/>
      <c r="F471" s="339"/>
      <c r="G471" s="339"/>
      <c r="H471" s="523" t="s">
        <v>3551</v>
      </c>
      <c r="I471" s="240" t="s">
        <v>2420</v>
      </c>
      <c r="J471" s="14"/>
      <c r="K471" s="14"/>
      <c r="L471" s="63"/>
      <c r="M471" s="14"/>
    </row>
    <row r="472" spans="1:13" ht="21.75" x14ac:dyDescent="0.5">
      <c r="A472" s="323"/>
      <c r="B472" s="337" t="s">
        <v>19</v>
      </c>
      <c r="C472" s="337" t="s">
        <v>3552</v>
      </c>
      <c r="D472" s="125" t="s">
        <v>3530</v>
      </c>
      <c r="E472" s="171"/>
      <c r="F472" s="339"/>
      <c r="G472" s="339"/>
      <c r="H472" s="523" t="s">
        <v>3552</v>
      </c>
      <c r="I472" s="240" t="s">
        <v>2713</v>
      </c>
      <c r="J472" s="14"/>
      <c r="K472" s="14"/>
      <c r="L472" s="63"/>
      <c r="M472" s="14"/>
    </row>
    <row r="473" spans="1:13" ht="21.75" x14ac:dyDescent="0.5">
      <c r="A473" s="323"/>
      <c r="B473" s="337"/>
      <c r="C473" s="337"/>
      <c r="D473" s="125" t="s">
        <v>3533</v>
      </c>
      <c r="E473" s="171"/>
      <c r="F473" s="339"/>
      <c r="G473" s="339"/>
      <c r="H473" s="523"/>
      <c r="I473" s="240"/>
      <c r="J473" s="14"/>
      <c r="K473" s="14"/>
      <c r="L473" s="63"/>
      <c r="M473" s="14"/>
    </row>
    <row r="474" spans="1:13" ht="21.75" x14ac:dyDescent="0.5">
      <c r="A474" s="323"/>
      <c r="B474" s="337"/>
      <c r="C474" s="337"/>
      <c r="D474" s="125" t="s">
        <v>3535</v>
      </c>
      <c r="E474" s="171"/>
      <c r="F474" s="339"/>
      <c r="G474" s="339"/>
      <c r="H474" s="240"/>
      <c r="I474" s="240"/>
      <c r="J474" s="14"/>
      <c r="K474" s="14"/>
      <c r="L474" s="63"/>
      <c r="M474" s="14"/>
    </row>
    <row r="475" spans="1:13" ht="21.75" x14ac:dyDescent="0.5">
      <c r="A475" s="323"/>
      <c r="B475" s="337"/>
      <c r="C475" s="337"/>
      <c r="D475" s="67" t="s">
        <v>3536</v>
      </c>
      <c r="E475" s="171"/>
      <c r="F475" s="339"/>
      <c r="G475" s="339"/>
      <c r="H475" s="240"/>
      <c r="I475" s="240"/>
      <c r="J475" s="14"/>
      <c r="K475" s="14"/>
      <c r="L475" s="408"/>
      <c r="M475" s="14"/>
    </row>
    <row r="476" spans="1:13" ht="21.75" x14ac:dyDescent="0.5">
      <c r="A476" s="323"/>
      <c r="B476" s="337"/>
      <c r="C476" s="337"/>
      <c r="D476" s="212" t="s">
        <v>3537</v>
      </c>
      <c r="E476" s="171"/>
      <c r="F476" s="339"/>
      <c r="G476" s="339"/>
      <c r="H476" s="240"/>
      <c r="I476" s="240"/>
      <c r="J476" s="14"/>
      <c r="K476" s="14"/>
      <c r="L476" s="408"/>
      <c r="M476" s="14"/>
    </row>
    <row r="477" spans="1:13" ht="21.75" x14ac:dyDescent="0.5">
      <c r="A477" s="323"/>
      <c r="B477" s="337"/>
      <c r="C477" s="337"/>
      <c r="D477" s="125" t="s">
        <v>3538</v>
      </c>
      <c r="E477" s="171"/>
      <c r="F477" s="339"/>
      <c r="G477" s="339"/>
      <c r="H477" s="240"/>
      <c r="I477" s="240"/>
      <c r="J477" s="14"/>
      <c r="K477" s="14"/>
      <c r="L477" s="59"/>
      <c r="M477" s="14"/>
    </row>
    <row r="478" spans="1:13" ht="21.75" x14ac:dyDescent="0.5">
      <c r="A478" s="323"/>
      <c r="B478" s="452"/>
      <c r="C478" s="452"/>
      <c r="D478" s="452"/>
      <c r="E478" s="195"/>
      <c r="F478" s="448"/>
      <c r="G478" s="448"/>
      <c r="H478" s="448"/>
      <c r="I478" s="448"/>
      <c r="J478" s="14"/>
      <c r="K478" s="14"/>
      <c r="L478" s="408"/>
      <c r="M478" s="14"/>
    </row>
    <row r="479" spans="1:13" ht="21.75" x14ac:dyDescent="0.5">
      <c r="A479" s="323">
        <v>39</v>
      </c>
      <c r="B479" s="337" t="s">
        <v>3523</v>
      </c>
      <c r="C479" s="337" t="s">
        <v>3618</v>
      </c>
      <c r="D479" s="125" t="s">
        <v>3619</v>
      </c>
      <c r="E479" s="171">
        <v>100000</v>
      </c>
      <c r="F479" s="339">
        <v>100000</v>
      </c>
      <c r="G479" s="339">
        <v>100000</v>
      </c>
      <c r="H479" s="523" t="s">
        <v>3620</v>
      </c>
      <c r="I479" s="240" t="s">
        <v>28</v>
      </c>
      <c r="J479" s="14">
        <f>SUM(E470:E479)</f>
        <v>200000</v>
      </c>
      <c r="K479" s="14">
        <f>SUM(F470:F479)</f>
        <v>200000</v>
      </c>
      <c r="L479" s="14">
        <f>SUM(G470:G479)</f>
        <v>200000</v>
      </c>
      <c r="M479" s="14"/>
    </row>
    <row r="480" spans="1:13" ht="21.75" x14ac:dyDescent="0.5">
      <c r="A480" s="323"/>
      <c r="B480" s="337" t="s">
        <v>3621</v>
      </c>
      <c r="C480" s="337" t="s">
        <v>3551</v>
      </c>
      <c r="D480" s="125" t="s">
        <v>4436</v>
      </c>
      <c r="E480" s="171"/>
      <c r="F480" s="339"/>
      <c r="G480" s="339"/>
      <c r="H480" s="523" t="s">
        <v>3551</v>
      </c>
      <c r="I480" s="240" t="s">
        <v>2420</v>
      </c>
      <c r="J480" s="14"/>
      <c r="K480" s="14"/>
      <c r="L480" s="408"/>
      <c r="M480" s="14"/>
    </row>
    <row r="481" spans="1:13" ht="21.75" x14ac:dyDescent="0.5">
      <c r="A481" s="323"/>
      <c r="B481" s="337" t="s">
        <v>19</v>
      </c>
      <c r="C481" s="337" t="s">
        <v>3552</v>
      </c>
      <c r="D481" s="125" t="s">
        <v>3530</v>
      </c>
      <c r="E481" s="171"/>
      <c r="F481" s="339"/>
      <c r="G481" s="339"/>
      <c r="H481" s="523" t="s">
        <v>3552</v>
      </c>
      <c r="I481" s="240" t="s">
        <v>2713</v>
      </c>
      <c r="J481" s="14"/>
      <c r="K481" s="14"/>
      <c r="L481" s="408"/>
      <c r="M481" s="14"/>
    </row>
    <row r="482" spans="1:13" ht="21.75" x14ac:dyDescent="0.5">
      <c r="A482" s="323"/>
      <c r="B482" s="337"/>
      <c r="C482" s="337"/>
      <c r="D482" s="125" t="s">
        <v>3533</v>
      </c>
      <c r="E482" s="171"/>
      <c r="F482" s="339"/>
      <c r="G482" s="339"/>
      <c r="H482" s="523"/>
      <c r="I482" s="240"/>
      <c r="J482" s="14"/>
      <c r="K482" s="14"/>
      <c r="L482" s="408"/>
      <c r="M482" s="14"/>
    </row>
    <row r="483" spans="1:13" ht="21.75" x14ac:dyDescent="0.5">
      <c r="A483" s="323"/>
      <c r="B483" s="337"/>
      <c r="C483" s="337"/>
      <c r="D483" s="125" t="s">
        <v>3535</v>
      </c>
      <c r="E483" s="171"/>
      <c r="F483" s="339"/>
      <c r="G483" s="339"/>
      <c r="H483" s="240"/>
      <c r="I483" s="240"/>
      <c r="J483" s="14"/>
      <c r="K483" s="14"/>
      <c r="L483" s="408"/>
      <c r="M483" s="14"/>
    </row>
    <row r="484" spans="1:13" ht="21.75" x14ac:dyDescent="0.5">
      <c r="A484" s="323"/>
      <c r="B484" s="337"/>
      <c r="C484" s="337"/>
      <c r="D484" s="67" t="s">
        <v>3536</v>
      </c>
      <c r="E484" s="171"/>
      <c r="F484" s="339"/>
      <c r="G484" s="339"/>
      <c r="H484" s="240"/>
      <c r="I484" s="240"/>
      <c r="J484" s="14"/>
      <c r="K484" s="14"/>
      <c r="L484" s="408"/>
      <c r="M484" s="14"/>
    </row>
    <row r="485" spans="1:13" ht="21.75" x14ac:dyDescent="0.5">
      <c r="A485" s="323"/>
      <c r="B485" s="337"/>
      <c r="C485" s="337"/>
      <c r="D485" s="212" t="s">
        <v>3537</v>
      </c>
      <c r="E485" s="171"/>
      <c r="F485" s="339"/>
      <c r="G485" s="339"/>
      <c r="H485" s="240"/>
      <c r="I485" s="240"/>
      <c r="J485" s="14"/>
      <c r="K485" s="14"/>
      <c r="L485" s="408"/>
      <c r="M485" s="14"/>
    </row>
    <row r="486" spans="1:13" ht="21.75" x14ac:dyDescent="0.5">
      <c r="A486" s="323"/>
      <c r="B486" s="337"/>
      <c r="C486" s="337"/>
      <c r="D486" s="125" t="s">
        <v>3538</v>
      </c>
      <c r="E486" s="171"/>
      <c r="F486" s="339"/>
      <c r="G486" s="339"/>
      <c r="H486" s="240"/>
      <c r="I486" s="240"/>
      <c r="J486" s="14"/>
      <c r="K486" s="14"/>
      <c r="L486" s="408"/>
      <c r="M486" s="14"/>
    </row>
    <row r="487" spans="1:13" ht="21.75" x14ac:dyDescent="0.5">
      <c r="A487" s="451"/>
      <c r="B487" s="453"/>
      <c r="C487" s="453"/>
      <c r="D487" s="453"/>
      <c r="E487" s="449"/>
      <c r="F487" s="450"/>
      <c r="G487" s="450"/>
      <c r="H487" s="450"/>
      <c r="I487" s="450"/>
      <c r="J487" s="14"/>
      <c r="K487" s="14"/>
      <c r="L487" s="408"/>
      <c r="M487" s="14"/>
    </row>
    <row r="488" spans="1:13" ht="21.75" x14ac:dyDescent="0.5">
      <c r="A488" s="515"/>
      <c r="B488" s="446"/>
      <c r="C488" s="446"/>
      <c r="D488" s="446"/>
      <c r="E488" s="447"/>
      <c r="F488" s="447"/>
      <c r="G488" s="447"/>
      <c r="H488" s="447"/>
      <c r="I488" s="447">
        <f>SUM(I465+1)</f>
        <v>393</v>
      </c>
      <c r="J488" s="14"/>
      <c r="K488" s="14"/>
      <c r="L488" s="408"/>
      <c r="M488" s="14"/>
    </row>
    <row r="489" spans="1:13" ht="21.75" x14ac:dyDescent="0.5">
      <c r="A489" s="266" t="s">
        <v>32</v>
      </c>
      <c r="B489" s="266"/>
      <c r="C489" s="266"/>
      <c r="D489" s="266"/>
      <c r="E489" s="266"/>
      <c r="F489" s="266"/>
      <c r="G489" s="266"/>
      <c r="H489" s="266"/>
      <c r="I489" s="266"/>
      <c r="J489" s="14"/>
      <c r="K489" s="14"/>
      <c r="L489" s="408"/>
      <c r="M489" s="14"/>
    </row>
    <row r="490" spans="1:13" ht="21.75" x14ac:dyDescent="0.5">
      <c r="A490" s="266" t="s">
        <v>3422</v>
      </c>
      <c r="B490" s="266"/>
      <c r="C490" s="266"/>
      <c r="D490" s="266"/>
      <c r="E490" s="266"/>
      <c r="F490" s="266"/>
      <c r="G490" s="266"/>
      <c r="H490" s="266"/>
      <c r="I490" s="266"/>
      <c r="J490" s="14"/>
      <c r="K490" s="14"/>
      <c r="L490" s="408"/>
      <c r="M490" s="14"/>
    </row>
    <row r="491" spans="1:13" ht="21.75" x14ac:dyDescent="0.5">
      <c r="A491" s="670" t="s">
        <v>5</v>
      </c>
      <c r="B491" s="668" t="s">
        <v>6</v>
      </c>
      <c r="C491" s="670" t="s">
        <v>7</v>
      </c>
      <c r="D491" s="672" t="s">
        <v>8</v>
      </c>
      <c r="E491" s="699" t="s">
        <v>9</v>
      </c>
      <c r="F491" s="694"/>
      <c r="G491" s="700"/>
      <c r="H491" s="490" t="s">
        <v>10</v>
      </c>
      <c r="I491" s="489" t="s">
        <v>11</v>
      </c>
      <c r="J491" s="14"/>
      <c r="K491" s="14"/>
      <c r="L491" s="408"/>
      <c r="M491" s="14"/>
    </row>
    <row r="492" spans="1:13" ht="21.75" x14ac:dyDescent="0.5">
      <c r="A492" s="671"/>
      <c r="B492" s="669"/>
      <c r="C492" s="671"/>
      <c r="D492" s="676"/>
      <c r="E492" s="509" t="s">
        <v>12</v>
      </c>
      <c r="F492" s="509" t="s">
        <v>13</v>
      </c>
      <c r="G492" s="509" t="s">
        <v>14</v>
      </c>
      <c r="H492" s="6" t="s">
        <v>15</v>
      </c>
      <c r="I492" s="7" t="s">
        <v>16</v>
      </c>
      <c r="J492" s="14"/>
      <c r="K492" s="14"/>
      <c r="L492" s="408"/>
      <c r="M492" s="14"/>
    </row>
    <row r="493" spans="1:13" ht="21.75" x14ac:dyDescent="0.5">
      <c r="A493" s="369">
        <v>40</v>
      </c>
      <c r="B493" s="340" t="s">
        <v>3523</v>
      </c>
      <c r="C493" s="340" t="s">
        <v>3622</v>
      </c>
      <c r="D493" s="124" t="s">
        <v>3623</v>
      </c>
      <c r="E493" s="343">
        <v>100000</v>
      </c>
      <c r="F493" s="342">
        <v>100000</v>
      </c>
      <c r="G493" s="342">
        <v>100000</v>
      </c>
      <c r="H493" s="522" t="s">
        <v>3624</v>
      </c>
      <c r="I493" s="341" t="s">
        <v>28</v>
      </c>
      <c r="J493" s="14"/>
      <c r="K493" s="14"/>
      <c r="L493" s="408"/>
      <c r="M493" s="14"/>
    </row>
    <row r="494" spans="1:13" ht="21.75" x14ac:dyDescent="0.5">
      <c r="A494" s="323"/>
      <c r="B494" s="337" t="s">
        <v>3625</v>
      </c>
      <c r="C494" s="337" t="s">
        <v>3551</v>
      </c>
      <c r="D494" s="125" t="s">
        <v>4436</v>
      </c>
      <c r="E494" s="171"/>
      <c r="F494" s="339"/>
      <c r="G494" s="339"/>
      <c r="H494" s="523" t="s">
        <v>3551</v>
      </c>
      <c r="I494" s="240" t="s">
        <v>2420</v>
      </c>
      <c r="J494" s="14"/>
      <c r="K494" s="14"/>
      <c r="L494" s="408"/>
      <c r="M494" s="14"/>
    </row>
    <row r="495" spans="1:13" ht="21.75" x14ac:dyDescent="0.5">
      <c r="A495" s="323"/>
      <c r="B495" s="337" t="s">
        <v>19</v>
      </c>
      <c r="C495" s="337" t="s">
        <v>3552</v>
      </c>
      <c r="D495" s="125" t="s">
        <v>3530</v>
      </c>
      <c r="E495" s="171"/>
      <c r="F495" s="339"/>
      <c r="G495" s="339"/>
      <c r="H495" s="523" t="s">
        <v>3552</v>
      </c>
      <c r="I495" s="240" t="s">
        <v>2713</v>
      </c>
      <c r="J495" s="14"/>
      <c r="K495" s="14"/>
      <c r="L495" s="408"/>
      <c r="M495" s="14"/>
    </row>
    <row r="496" spans="1:13" ht="21.75" x14ac:dyDescent="0.5">
      <c r="A496" s="323"/>
      <c r="B496" s="337"/>
      <c r="C496" s="337"/>
      <c r="D496" s="125" t="s">
        <v>3533</v>
      </c>
      <c r="E496" s="171"/>
      <c r="F496" s="339"/>
      <c r="G496" s="339"/>
      <c r="H496" s="523"/>
      <c r="I496" s="240"/>
      <c r="J496" s="14"/>
      <c r="K496" s="14"/>
      <c r="L496" s="408"/>
      <c r="M496" s="14"/>
    </row>
    <row r="497" spans="1:13" ht="21.75" x14ac:dyDescent="0.5">
      <c r="A497" s="323"/>
      <c r="B497" s="337"/>
      <c r="C497" s="337"/>
      <c r="D497" s="125" t="s">
        <v>3535</v>
      </c>
      <c r="E497" s="171"/>
      <c r="F497" s="339"/>
      <c r="G497" s="339"/>
      <c r="H497" s="240"/>
      <c r="I497" s="240"/>
      <c r="J497" s="14"/>
      <c r="K497" s="14"/>
      <c r="L497" s="408"/>
      <c r="M497" s="14"/>
    </row>
    <row r="498" spans="1:13" ht="21.75" x14ac:dyDescent="0.5">
      <c r="A498" s="323"/>
      <c r="B498" s="337"/>
      <c r="C498" s="337"/>
      <c r="D498" s="67" t="s">
        <v>3536</v>
      </c>
      <c r="E498" s="171"/>
      <c r="F498" s="339"/>
      <c r="G498" s="339"/>
      <c r="H498" s="240"/>
      <c r="I498" s="240"/>
      <c r="J498" s="14"/>
      <c r="K498" s="14"/>
      <c r="L498" s="408"/>
      <c r="M498" s="14"/>
    </row>
    <row r="499" spans="1:13" ht="21.75" x14ac:dyDescent="0.5">
      <c r="A499" s="323"/>
      <c r="B499" s="337"/>
      <c r="C499" s="337"/>
      <c r="D499" s="212" t="s">
        <v>3537</v>
      </c>
      <c r="E499" s="171"/>
      <c r="F499" s="339"/>
      <c r="G499" s="339"/>
      <c r="H499" s="240"/>
      <c r="I499" s="240"/>
      <c r="J499" s="14"/>
      <c r="K499" s="14"/>
      <c r="L499" s="408"/>
      <c r="M499" s="14"/>
    </row>
    <row r="500" spans="1:13" ht="21.75" x14ac:dyDescent="0.5">
      <c r="A500" s="323"/>
      <c r="B500" s="337"/>
      <c r="C500" s="337"/>
      <c r="D500" s="125" t="s">
        <v>3538</v>
      </c>
      <c r="E500" s="171"/>
      <c r="F500" s="339"/>
      <c r="G500" s="339"/>
      <c r="H500" s="240"/>
      <c r="I500" s="240"/>
      <c r="J500" s="14"/>
      <c r="K500" s="14"/>
      <c r="L500" s="445"/>
      <c r="M500" s="14"/>
    </row>
    <row r="501" spans="1:13" ht="21.75" x14ac:dyDescent="0.5">
      <c r="A501" s="323"/>
      <c r="B501" s="452"/>
      <c r="C501" s="452"/>
      <c r="D501" s="452"/>
      <c r="E501" s="195"/>
      <c r="F501" s="448"/>
      <c r="G501" s="448"/>
      <c r="H501" s="448"/>
      <c r="I501" s="448"/>
      <c r="J501" s="14"/>
      <c r="K501" s="14"/>
      <c r="L501" s="14"/>
      <c r="M501" s="14"/>
    </row>
    <row r="502" spans="1:13" ht="21.75" x14ac:dyDescent="0.5">
      <c r="A502" s="323">
        <v>41</v>
      </c>
      <c r="B502" s="337" t="s">
        <v>3523</v>
      </c>
      <c r="C502" s="337" t="s">
        <v>3626</v>
      </c>
      <c r="D502" s="125" t="s">
        <v>3627</v>
      </c>
      <c r="E502" s="171">
        <v>100000</v>
      </c>
      <c r="F502" s="339">
        <v>100000</v>
      </c>
      <c r="G502" s="339">
        <v>100000</v>
      </c>
      <c r="H502" s="523" t="s">
        <v>3628</v>
      </c>
      <c r="I502" s="240" t="s">
        <v>28</v>
      </c>
      <c r="J502" s="14">
        <f>SUM(E493:E502)</f>
        <v>200000</v>
      </c>
      <c r="K502" s="14">
        <f>SUM(F493:F502)</f>
        <v>200000</v>
      </c>
      <c r="L502" s="14">
        <f>SUM(G493:G502)</f>
        <v>200000</v>
      </c>
      <c r="M502" s="14"/>
    </row>
    <row r="503" spans="1:13" ht="21.75" x14ac:dyDescent="0.5">
      <c r="A503" s="323"/>
      <c r="B503" s="337" t="s">
        <v>3629</v>
      </c>
      <c r="C503" s="337" t="s">
        <v>3551</v>
      </c>
      <c r="D503" s="125" t="s">
        <v>4436</v>
      </c>
      <c r="E503" s="171"/>
      <c r="F503" s="339"/>
      <c r="G503" s="339"/>
      <c r="H503" s="523" t="s">
        <v>3551</v>
      </c>
      <c r="I503" s="240" t="s">
        <v>2420</v>
      </c>
      <c r="J503" s="14"/>
      <c r="K503" s="14"/>
      <c r="L503" s="14"/>
      <c r="M503" s="14"/>
    </row>
    <row r="504" spans="1:13" ht="21.75" x14ac:dyDescent="0.5">
      <c r="A504" s="323"/>
      <c r="B504" s="337" t="s">
        <v>19</v>
      </c>
      <c r="C504" s="337" t="s">
        <v>3552</v>
      </c>
      <c r="D504" s="125" t="s">
        <v>3530</v>
      </c>
      <c r="E504" s="171"/>
      <c r="F504" s="339"/>
      <c r="G504" s="339"/>
      <c r="H504" s="523" t="s">
        <v>3552</v>
      </c>
      <c r="I504" s="240" t="s">
        <v>2713</v>
      </c>
      <c r="J504" s="14"/>
      <c r="K504" s="14"/>
      <c r="L504" s="14"/>
      <c r="M504" s="14"/>
    </row>
    <row r="505" spans="1:13" ht="21.75" x14ac:dyDescent="0.5">
      <c r="A505" s="323"/>
      <c r="B505" s="337"/>
      <c r="C505" s="337"/>
      <c r="D505" s="125" t="s">
        <v>3533</v>
      </c>
      <c r="E505" s="171"/>
      <c r="F505" s="339"/>
      <c r="G505" s="339"/>
      <c r="H505" s="523"/>
      <c r="I505" s="240"/>
      <c r="J505" s="14"/>
      <c r="K505" s="14"/>
      <c r="L505" s="14"/>
      <c r="M505" s="14"/>
    </row>
    <row r="506" spans="1:13" ht="21.75" x14ac:dyDescent="0.5">
      <c r="A506" s="323"/>
      <c r="B506" s="337"/>
      <c r="C506" s="337"/>
      <c r="D506" s="125" t="s">
        <v>3535</v>
      </c>
      <c r="E506" s="171"/>
      <c r="F506" s="339"/>
      <c r="G506" s="339"/>
      <c r="H506" s="240"/>
      <c r="I506" s="240"/>
      <c r="J506" s="14"/>
      <c r="K506" s="14"/>
      <c r="L506" s="14"/>
      <c r="M506" s="14"/>
    </row>
    <row r="507" spans="1:13" ht="21.75" x14ac:dyDescent="0.5">
      <c r="A507" s="323"/>
      <c r="B507" s="337"/>
      <c r="C507" s="337"/>
      <c r="D507" s="67" t="s">
        <v>3536</v>
      </c>
      <c r="E507" s="171"/>
      <c r="F507" s="339"/>
      <c r="G507" s="339"/>
      <c r="H507" s="240"/>
      <c r="I507" s="240"/>
      <c r="J507" s="14"/>
      <c r="K507" s="14"/>
      <c r="L507" s="14"/>
      <c r="M507" s="14"/>
    </row>
    <row r="508" spans="1:13" ht="21.75" x14ac:dyDescent="0.5">
      <c r="A508" s="323"/>
      <c r="B508" s="337"/>
      <c r="C508" s="337"/>
      <c r="D508" s="212" t="s">
        <v>3537</v>
      </c>
      <c r="E508" s="171"/>
      <c r="F508" s="339"/>
      <c r="G508" s="339"/>
      <c r="H508" s="240"/>
      <c r="I508" s="240"/>
      <c r="J508" s="14"/>
      <c r="K508" s="14"/>
      <c r="L508" s="14"/>
      <c r="M508" s="14"/>
    </row>
    <row r="509" spans="1:13" ht="21.75" x14ac:dyDescent="0.5">
      <c r="A509" s="323"/>
      <c r="B509" s="337"/>
      <c r="C509" s="337"/>
      <c r="D509" s="125" t="s">
        <v>3538</v>
      </c>
      <c r="E509" s="171"/>
      <c r="F509" s="339"/>
      <c r="G509" s="339"/>
      <c r="H509" s="240"/>
      <c r="I509" s="240"/>
      <c r="J509" s="14"/>
      <c r="K509" s="14"/>
      <c r="L509" s="14"/>
      <c r="M509" s="14"/>
    </row>
    <row r="510" spans="1:13" ht="21.75" x14ac:dyDescent="0.5">
      <c r="A510" s="451"/>
      <c r="B510" s="453"/>
      <c r="C510" s="453"/>
      <c r="D510" s="453"/>
      <c r="E510" s="449"/>
      <c r="F510" s="450"/>
      <c r="G510" s="450"/>
      <c r="H510" s="450"/>
      <c r="I510" s="450"/>
      <c r="J510" s="14"/>
      <c r="K510" s="14"/>
      <c r="L510" s="14"/>
      <c r="M510" s="14"/>
    </row>
    <row r="511" spans="1:13" ht="21.75" x14ac:dyDescent="0.5">
      <c r="A511" s="515"/>
      <c r="B511" s="446"/>
      <c r="C511" s="446"/>
      <c r="D511" s="446"/>
      <c r="E511" s="447"/>
      <c r="F511" s="447"/>
      <c r="G511" s="447"/>
      <c r="H511" s="447"/>
      <c r="I511" s="447">
        <f>SUM(I488+1)</f>
        <v>394</v>
      </c>
      <c r="J511" s="14"/>
      <c r="K511" s="14"/>
      <c r="L511" s="14"/>
      <c r="M511" s="14"/>
    </row>
    <row r="512" spans="1:13" ht="21.75" x14ac:dyDescent="0.5">
      <c r="A512" s="266" t="s">
        <v>32</v>
      </c>
      <c r="B512" s="266"/>
      <c r="C512" s="266"/>
      <c r="D512" s="266"/>
      <c r="E512" s="266"/>
      <c r="F512" s="266"/>
      <c r="G512" s="266"/>
      <c r="H512" s="266"/>
      <c r="I512" s="266"/>
      <c r="J512" s="14"/>
      <c r="K512" s="14"/>
      <c r="L512" s="14"/>
      <c r="M512" s="14"/>
    </row>
    <row r="513" spans="1:13" ht="21.75" x14ac:dyDescent="0.5">
      <c r="A513" s="266" t="s">
        <v>3422</v>
      </c>
      <c r="B513" s="266"/>
      <c r="C513" s="266"/>
      <c r="D513" s="266"/>
      <c r="E513" s="266"/>
      <c r="F513" s="266"/>
      <c r="G513" s="266"/>
      <c r="H513" s="266"/>
      <c r="I513" s="266"/>
      <c r="J513" s="14"/>
      <c r="K513" s="14"/>
      <c r="L513" s="14"/>
      <c r="M513" s="14"/>
    </row>
    <row r="514" spans="1:13" ht="21.75" x14ac:dyDescent="0.5">
      <c r="A514" s="670" t="s">
        <v>5</v>
      </c>
      <c r="B514" s="668" t="s">
        <v>6</v>
      </c>
      <c r="C514" s="670" t="s">
        <v>7</v>
      </c>
      <c r="D514" s="672" t="s">
        <v>8</v>
      </c>
      <c r="E514" s="699" t="s">
        <v>9</v>
      </c>
      <c r="F514" s="694"/>
      <c r="G514" s="700"/>
      <c r="H514" s="490" t="s">
        <v>10</v>
      </c>
      <c r="I514" s="489" t="s">
        <v>11</v>
      </c>
      <c r="J514" s="14"/>
      <c r="K514" s="14"/>
      <c r="L514" s="14"/>
      <c r="M514" s="14"/>
    </row>
    <row r="515" spans="1:13" ht="21.75" x14ac:dyDescent="0.5">
      <c r="A515" s="671"/>
      <c r="B515" s="669"/>
      <c r="C515" s="671"/>
      <c r="D515" s="676"/>
      <c r="E515" s="509" t="s">
        <v>12</v>
      </c>
      <c r="F515" s="509" t="s">
        <v>13</v>
      </c>
      <c r="G515" s="509" t="s">
        <v>14</v>
      </c>
      <c r="H515" s="6" t="s">
        <v>15</v>
      </c>
      <c r="I515" s="7" t="s">
        <v>16</v>
      </c>
      <c r="J515" s="14"/>
      <c r="K515" s="14"/>
      <c r="L515" s="14"/>
      <c r="M515" s="14"/>
    </row>
    <row r="516" spans="1:13" ht="21.75" x14ac:dyDescent="0.5">
      <c r="A516" s="369">
        <v>42</v>
      </c>
      <c r="B516" s="340" t="s">
        <v>3523</v>
      </c>
      <c r="C516" s="340" t="s">
        <v>3630</v>
      </c>
      <c r="D516" s="124" t="s">
        <v>3631</v>
      </c>
      <c r="E516" s="343">
        <v>100000</v>
      </c>
      <c r="F516" s="342">
        <v>100000</v>
      </c>
      <c r="G516" s="342">
        <v>100000</v>
      </c>
      <c r="H516" s="522" t="s">
        <v>3632</v>
      </c>
      <c r="I516" s="341" t="s">
        <v>28</v>
      </c>
      <c r="J516" s="14"/>
      <c r="K516" s="14"/>
      <c r="L516" s="14"/>
      <c r="M516" s="14"/>
    </row>
    <row r="517" spans="1:13" ht="21.75" x14ac:dyDescent="0.5">
      <c r="A517" s="452"/>
      <c r="B517" s="337" t="s">
        <v>3633</v>
      </c>
      <c r="C517" s="337" t="s">
        <v>3551</v>
      </c>
      <c r="D517" s="125" t="s">
        <v>4436</v>
      </c>
      <c r="E517" s="171"/>
      <c r="F517" s="339"/>
      <c r="G517" s="339"/>
      <c r="H517" s="523" t="s">
        <v>3551</v>
      </c>
      <c r="I517" s="240" t="s">
        <v>2420</v>
      </c>
      <c r="J517" s="14"/>
      <c r="K517" s="14"/>
      <c r="L517" s="14"/>
      <c r="M517" s="14"/>
    </row>
    <row r="518" spans="1:13" ht="21.75" x14ac:dyDescent="0.5">
      <c r="A518" s="452"/>
      <c r="B518" s="337" t="s">
        <v>19</v>
      </c>
      <c r="C518" s="337" t="s">
        <v>3552</v>
      </c>
      <c r="D518" s="125" t="s">
        <v>3530</v>
      </c>
      <c r="E518" s="171"/>
      <c r="F518" s="339"/>
      <c r="G518" s="339"/>
      <c r="H518" s="523" t="s">
        <v>3552</v>
      </c>
      <c r="I518" s="240" t="s">
        <v>2713</v>
      </c>
      <c r="J518" s="14"/>
      <c r="K518" s="14"/>
      <c r="L518" s="14"/>
      <c r="M518" s="14"/>
    </row>
    <row r="519" spans="1:13" ht="21.75" x14ac:dyDescent="0.5">
      <c r="A519" s="452"/>
      <c r="B519" s="337"/>
      <c r="C519" s="337"/>
      <c r="D519" s="125" t="s">
        <v>3533</v>
      </c>
      <c r="E519" s="171"/>
      <c r="F519" s="339"/>
      <c r="G519" s="339"/>
      <c r="H519" s="523"/>
      <c r="I519" s="240"/>
      <c r="J519" s="14"/>
      <c r="K519" s="14"/>
      <c r="L519" s="14"/>
      <c r="M519" s="14"/>
    </row>
    <row r="520" spans="1:13" ht="21.75" x14ac:dyDescent="0.5">
      <c r="A520" s="452"/>
      <c r="B520" s="337"/>
      <c r="C520" s="337"/>
      <c r="D520" s="125" t="s">
        <v>3535</v>
      </c>
      <c r="E520" s="171"/>
      <c r="F520" s="339"/>
      <c r="G520" s="339"/>
      <c r="H520" s="240"/>
      <c r="I520" s="240"/>
      <c r="J520" s="14"/>
      <c r="K520" s="14"/>
      <c r="L520" s="14"/>
      <c r="M520" s="14"/>
    </row>
    <row r="521" spans="1:13" ht="21.75" x14ac:dyDescent="0.5">
      <c r="A521" s="452"/>
      <c r="B521" s="337"/>
      <c r="C521" s="337"/>
      <c r="D521" s="67" t="s">
        <v>3536</v>
      </c>
      <c r="E521" s="171"/>
      <c r="F521" s="339"/>
      <c r="G521" s="339"/>
      <c r="H521" s="240"/>
      <c r="I521" s="240"/>
      <c r="J521" s="14"/>
      <c r="K521" s="14"/>
      <c r="L521" s="14"/>
      <c r="M521" s="14"/>
    </row>
    <row r="522" spans="1:13" ht="21.75" x14ac:dyDescent="0.5">
      <c r="A522" s="452"/>
      <c r="B522" s="337"/>
      <c r="C522" s="337"/>
      <c r="D522" s="212" t="s">
        <v>3537</v>
      </c>
      <c r="E522" s="171"/>
      <c r="F522" s="339"/>
      <c r="G522" s="339"/>
      <c r="H522" s="240"/>
      <c r="I522" s="240"/>
      <c r="J522" s="14"/>
      <c r="K522" s="14"/>
      <c r="L522" s="14"/>
      <c r="M522" s="14"/>
    </row>
    <row r="523" spans="1:13" ht="21.75" x14ac:dyDescent="0.5">
      <c r="A523" s="452"/>
      <c r="B523" s="337"/>
      <c r="C523" s="337"/>
      <c r="D523" s="125" t="s">
        <v>3538</v>
      </c>
      <c r="E523" s="171"/>
      <c r="F523" s="339"/>
      <c r="G523" s="339"/>
      <c r="H523" s="240"/>
      <c r="I523" s="240"/>
      <c r="J523" s="14"/>
      <c r="K523" s="14"/>
      <c r="L523" s="14"/>
      <c r="M523" s="14"/>
    </row>
    <row r="524" spans="1:13" ht="21.75" x14ac:dyDescent="0.5">
      <c r="A524" s="452"/>
      <c r="B524" s="452"/>
      <c r="C524" s="452"/>
      <c r="D524" s="452"/>
      <c r="E524" s="195"/>
      <c r="F524" s="448"/>
      <c r="G524" s="448"/>
      <c r="H524" s="448"/>
      <c r="I524" s="448"/>
      <c r="J524" s="14"/>
      <c r="K524" s="14"/>
      <c r="L524" s="14"/>
      <c r="M524" s="14"/>
    </row>
    <row r="525" spans="1:13" ht="21.75" x14ac:dyDescent="0.5">
      <c r="A525" s="323">
        <v>43</v>
      </c>
      <c r="B525" s="337" t="s">
        <v>3523</v>
      </c>
      <c r="C525" s="337" t="s">
        <v>3634</v>
      </c>
      <c r="D525" s="125" t="s">
        <v>3635</v>
      </c>
      <c r="E525" s="171">
        <v>100000</v>
      </c>
      <c r="F525" s="339">
        <v>100000</v>
      </c>
      <c r="G525" s="339">
        <v>100000</v>
      </c>
      <c r="H525" s="523" t="s">
        <v>3636</v>
      </c>
      <c r="I525" s="240" t="s">
        <v>28</v>
      </c>
      <c r="J525" s="14">
        <f>SUM(E516:E525)</f>
        <v>200000</v>
      </c>
      <c r="K525" s="14">
        <f>SUM(F516:F525)</f>
        <v>200000</v>
      </c>
      <c r="L525" s="14">
        <f>SUM(G516:G525)</f>
        <v>200000</v>
      </c>
      <c r="M525" s="14"/>
    </row>
    <row r="526" spans="1:13" ht="21.75" x14ac:dyDescent="0.5">
      <c r="A526" s="452"/>
      <c r="B526" s="337" t="s">
        <v>3637</v>
      </c>
      <c r="C526" s="337" t="s">
        <v>3551</v>
      </c>
      <c r="D526" s="125" t="s">
        <v>4436</v>
      </c>
      <c r="E526" s="171"/>
      <c r="F526" s="339"/>
      <c r="G526" s="339"/>
      <c r="H526" s="523" t="s">
        <v>3551</v>
      </c>
      <c r="I526" s="240" t="s">
        <v>2420</v>
      </c>
      <c r="J526" s="14"/>
      <c r="K526" s="14"/>
      <c r="L526" s="14"/>
      <c r="M526" s="14"/>
    </row>
    <row r="527" spans="1:13" ht="21.75" x14ac:dyDescent="0.5">
      <c r="A527" s="452"/>
      <c r="B527" s="337" t="s">
        <v>19</v>
      </c>
      <c r="C527" s="337" t="s">
        <v>3552</v>
      </c>
      <c r="D527" s="125" t="s">
        <v>3530</v>
      </c>
      <c r="E527" s="171"/>
      <c r="F527" s="339"/>
      <c r="G527" s="339"/>
      <c r="H527" s="523" t="s">
        <v>3552</v>
      </c>
      <c r="I527" s="240" t="s">
        <v>2713</v>
      </c>
      <c r="J527" s="14"/>
      <c r="K527" s="14"/>
      <c r="L527" s="14"/>
      <c r="M527" s="14"/>
    </row>
    <row r="528" spans="1:13" ht="21.75" x14ac:dyDescent="0.5">
      <c r="A528" s="452"/>
      <c r="B528" s="337"/>
      <c r="C528" s="337"/>
      <c r="D528" s="125" t="s">
        <v>3533</v>
      </c>
      <c r="E528" s="171"/>
      <c r="F528" s="339"/>
      <c r="G528" s="339"/>
      <c r="H528" s="523"/>
      <c r="I528" s="240"/>
      <c r="J528" s="14"/>
      <c r="K528" s="14"/>
      <c r="L528" s="14"/>
      <c r="M528" s="14"/>
    </row>
    <row r="529" spans="1:13" ht="21.75" x14ac:dyDescent="0.5">
      <c r="A529" s="452"/>
      <c r="B529" s="337"/>
      <c r="C529" s="337"/>
      <c r="D529" s="125" t="s">
        <v>3535</v>
      </c>
      <c r="E529" s="171"/>
      <c r="F529" s="339"/>
      <c r="G529" s="339"/>
      <c r="H529" s="240"/>
      <c r="I529" s="240"/>
      <c r="J529" s="14"/>
      <c r="K529" s="14"/>
      <c r="L529" s="14"/>
      <c r="M529" s="14"/>
    </row>
    <row r="530" spans="1:13" ht="21.75" x14ac:dyDescent="0.5">
      <c r="A530" s="452"/>
      <c r="B530" s="337"/>
      <c r="C530" s="337"/>
      <c r="D530" s="67" t="s">
        <v>3536</v>
      </c>
      <c r="E530" s="171"/>
      <c r="F530" s="339"/>
      <c r="G530" s="339"/>
      <c r="H530" s="240"/>
      <c r="I530" s="240"/>
      <c r="J530" s="14"/>
      <c r="K530" s="14"/>
      <c r="L530" s="14"/>
      <c r="M530" s="14"/>
    </row>
    <row r="531" spans="1:13" ht="21.75" x14ac:dyDescent="0.5">
      <c r="A531" s="452"/>
      <c r="B531" s="337"/>
      <c r="C531" s="337"/>
      <c r="D531" s="212" t="s">
        <v>3537</v>
      </c>
      <c r="E531" s="171"/>
      <c r="F531" s="339"/>
      <c r="G531" s="339"/>
      <c r="H531" s="240"/>
      <c r="I531" s="240"/>
      <c r="J531" s="14"/>
      <c r="K531" s="14"/>
      <c r="L531" s="14"/>
      <c r="M531" s="14"/>
    </row>
    <row r="532" spans="1:13" ht="21.75" x14ac:dyDescent="0.5">
      <c r="A532" s="452"/>
      <c r="B532" s="337"/>
      <c r="C532" s="337"/>
      <c r="D532" s="125" t="s">
        <v>3538</v>
      </c>
      <c r="E532" s="171"/>
      <c r="F532" s="339"/>
      <c r="G532" s="339"/>
      <c r="H532" s="240"/>
      <c r="I532" s="240"/>
      <c r="J532" s="14"/>
      <c r="K532" s="14"/>
      <c r="L532" s="14"/>
      <c r="M532" s="14"/>
    </row>
    <row r="533" spans="1:13" ht="21.75" x14ac:dyDescent="0.5">
      <c r="A533" s="453"/>
      <c r="B533" s="453"/>
      <c r="C533" s="453"/>
      <c r="D533" s="453"/>
      <c r="E533" s="449"/>
      <c r="F533" s="450"/>
      <c r="G533" s="450"/>
      <c r="H533" s="450"/>
      <c r="I533" s="450"/>
      <c r="J533" s="14"/>
      <c r="K533" s="14"/>
      <c r="L533" s="14"/>
      <c r="M533" s="14"/>
    </row>
    <row r="534" spans="1:13" ht="21.75" x14ac:dyDescent="0.5">
      <c r="A534" s="446"/>
      <c r="B534" s="446"/>
      <c r="C534" s="446"/>
      <c r="D534" s="446"/>
      <c r="E534" s="447"/>
      <c r="F534" s="447"/>
      <c r="G534" s="447"/>
      <c r="H534" s="447"/>
      <c r="I534" s="447">
        <f>SUM(I511+1)</f>
        <v>395</v>
      </c>
      <c r="J534" s="14"/>
      <c r="K534" s="14"/>
      <c r="L534" s="14"/>
      <c r="M534" s="14"/>
    </row>
    <row r="535" spans="1:13" ht="21.75" x14ac:dyDescent="0.5">
      <c r="A535" s="266" t="s">
        <v>32</v>
      </c>
      <c r="B535" s="266"/>
      <c r="C535" s="266"/>
      <c r="D535" s="266"/>
      <c r="E535" s="266"/>
      <c r="F535" s="266"/>
      <c r="G535" s="266"/>
      <c r="H535" s="266"/>
      <c r="I535" s="266"/>
      <c r="J535" s="14"/>
      <c r="K535" s="14"/>
      <c r="L535" s="14"/>
      <c r="M535" s="14"/>
    </row>
    <row r="536" spans="1:13" ht="21.75" x14ac:dyDescent="0.5">
      <c r="A536" s="266" t="s">
        <v>3422</v>
      </c>
      <c r="B536" s="266"/>
      <c r="C536" s="266"/>
      <c r="D536" s="266"/>
      <c r="E536" s="266"/>
      <c r="F536" s="266"/>
      <c r="G536" s="266"/>
      <c r="H536" s="266"/>
      <c r="I536" s="266"/>
      <c r="J536" s="14"/>
      <c r="K536" s="14"/>
      <c r="L536" s="14"/>
      <c r="M536" s="14"/>
    </row>
    <row r="537" spans="1:13" ht="21.75" x14ac:dyDescent="0.5">
      <c r="A537" s="670" t="s">
        <v>5</v>
      </c>
      <c r="B537" s="668" t="s">
        <v>6</v>
      </c>
      <c r="C537" s="670" t="s">
        <v>7</v>
      </c>
      <c r="D537" s="672" t="s">
        <v>8</v>
      </c>
      <c r="E537" s="699" t="s">
        <v>9</v>
      </c>
      <c r="F537" s="694"/>
      <c r="G537" s="700"/>
      <c r="H537" s="490" t="s">
        <v>10</v>
      </c>
      <c r="I537" s="489" t="s">
        <v>11</v>
      </c>
      <c r="J537" s="14"/>
      <c r="K537" s="14"/>
      <c r="L537" s="14"/>
      <c r="M537" s="14"/>
    </row>
    <row r="538" spans="1:13" ht="21.75" x14ac:dyDescent="0.5">
      <c r="A538" s="671"/>
      <c r="B538" s="669"/>
      <c r="C538" s="671"/>
      <c r="D538" s="676"/>
      <c r="E538" s="509" t="s">
        <v>12</v>
      </c>
      <c r="F538" s="509" t="s">
        <v>13</v>
      </c>
      <c r="G538" s="509" t="s">
        <v>14</v>
      </c>
      <c r="H538" s="6" t="s">
        <v>15</v>
      </c>
      <c r="I538" s="7" t="s">
        <v>16</v>
      </c>
      <c r="J538" s="14"/>
      <c r="K538" s="14"/>
      <c r="L538" s="14"/>
      <c r="M538" s="14"/>
    </row>
    <row r="539" spans="1:13" ht="21.75" x14ac:dyDescent="0.5">
      <c r="A539" s="369">
        <v>44</v>
      </c>
      <c r="B539" s="340" t="s">
        <v>3523</v>
      </c>
      <c r="C539" s="340" t="s">
        <v>3638</v>
      </c>
      <c r="D539" s="124" t="s">
        <v>3639</v>
      </c>
      <c r="E539" s="343">
        <v>100000</v>
      </c>
      <c r="F539" s="342">
        <v>100000</v>
      </c>
      <c r="G539" s="342">
        <v>100000</v>
      </c>
      <c r="H539" s="522" t="s">
        <v>3640</v>
      </c>
      <c r="I539" s="341" t="s">
        <v>28</v>
      </c>
      <c r="J539" s="14"/>
      <c r="K539" s="14"/>
      <c r="L539" s="14"/>
      <c r="M539" s="14"/>
    </row>
    <row r="540" spans="1:13" ht="21.75" x14ac:dyDescent="0.5">
      <c r="A540" s="452"/>
      <c r="B540" s="337" t="s">
        <v>3641</v>
      </c>
      <c r="C540" s="337" t="s">
        <v>3551</v>
      </c>
      <c r="D540" s="125" t="s">
        <v>4436</v>
      </c>
      <c r="E540" s="171"/>
      <c r="F540" s="339"/>
      <c r="G540" s="339"/>
      <c r="H540" s="523" t="s">
        <v>3551</v>
      </c>
      <c r="I540" s="240" t="s">
        <v>2420</v>
      </c>
      <c r="J540" s="14"/>
      <c r="K540" s="14"/>
      <c r="L540" s="14"/>
      <c r="M540" s="14"/>
    </row>
    <row r="541" spans="1:13" ht="21.75" x14ac:dyDescent="0.5">
      <c r="A541" s="452"/>
      <c r="B541" s="337" t="s">
        <v>19</v>
      </c>
      <c r="C541" s="337" t="s">
        <v>3552</v>
      </c>
      <c r="D541" s="125" t="s">
        <v>3530</v>
      </c>
      <c r="E541" s="171"/>
      <c r="F541" s="339"/>
      <c r="G541" s="339"/>
      <c r="H541" s="523" t="s">
        <v>3552</v>
      </c>
      <c r="I541" s="240" t="s">
        <v>2713</v>
      </c>
      <c r="J541" s="14"/>
      <c r="K541" s="14"/>
      <c r="L541" s="14"/>
      <c r="M541" s="14"/>
    </row>
    <row r="542" spans="1:13" ht="21.75" x14ac:dyDescent="0.5">
      <c r="A542" s="452"/>
      <c r="B542" s="337"/>
      <c r="C542" s="337"/>
      <c r="D542" s="125" t="s">
        <v>3533</v>
      </c>
      <c r="E542" s="171"/>
      <c r="F542" s="339"/>
      <c r="G542" s="339"/>
      <c r="H542" s="523"/>
      <c r="I542" s="240"/>
      <c r="J542" s="14"/>
      <c r="K542" s="14"/>
      <c r="L542" s="14"/>
      <c r="M542" s="14"/>
    </row>
    <row r="543" spans="1:13" ht="21.75" x14ac:dyDescent="0.5">
      <c r="A543" s="452"/>
      <c r="B543" s="337"/>
      <c r="C543" s="337"/>
      <c r="D543" s="125" t="s">
        <v>3535</v>
      </c>
      <c r="E543" s="171"/>
      <c r="F543" s="339"/>
      <c r="G543" s="339"/>
      <c r="H543" s="240"/>
      <c r="I543" s="240"/>
      <c r="J543" s="14"/>
      <c r="K543" s="14"/>
      <c r="L543" s="14"/>
      <c r="M543" s="14"/>
    </row>
    <row r="544" spans="1:13" ht="21.75" x14ac:dyDescent="0.5">
      <c r="A544" s="452"/>
      <c r="B544" s="337"/>
      <c r="C544" s="337"/>
      <c r="D544" s="67" t="s">
        <v>3536</v>
      </c>
      <c r="E544" s="171"/>
      <c r="F544" s="339"/>
      <c r="G544" s="339"/>
      <c r="H544" s="240"/>
      <c r="I544" s="240"/>
      <c r="J544" s="14"/>
      <c r="K544" s="14"/>
      <c r="L544" s="14"/>
      <c r="M544" s="14"/>
    </row>
    <row r="545" spans="1:13" ht="21.75" x14ac:dyDescent="0.5">
      <c r="A545" s="452"/>
      <c r="B545" s="337"/>
      <c r="C545" s="337"/>
      <c r="D545" s="212" t="s">
        <v>3537</v>
      </c>
      <c r="E545" s="171"/>
      <c r="F545" s="339"/>
      <c r="G545" s="339"/>
      <c r="H545" s="240"/>
      <c r="I545" s="240"/>
      <c r="J545" s="14"/>
      <c r="K545" s="14"/>
      <c r="L545" s="14"/>
      <c r="M545" s="14"/>
    </row>
    <row r="546" spans="1:13" ht="21.75" x14ac:dyDescent="0.5">
      <c r="A546" s="452"/>
      <c r="B546" s="337"/>
      <c r="C546" s="337"/>
      <c r="D546" s="125" t="s">
        <v>3538</v>
      </c>
      <c r="E546" s="171"/>
      <c r="F546" s="339"/>
      <c r="G546" s="339"/>
      <c r="H546" s="240"/>
      <c r="I546" s="240"/>
      <c r="J546" s="14"/>
      <c r="K546" s="14"/>
      <c r="L546" s="14"/>
      <c r="M546" s="14"/>
    </row>
    <row r="547" spans="1:13" ht="21.75" x14ac:dyDescent="0.5">
      <c r="A547" s="454"/>
      <c r="B547" s="454"/>
      <c r="C547" s="454"/>
      <c r="D547" s="454"/>
      <c r="E547" s="191"/>
      <c r="F547" s="210"/>
      <c r="G547" s="210"/>
      <c r="H547" s="210"/>
      <c r="I547" s="210"/>
      <c r="J547" s="14"/>
      <c r="K547" s="14"/>
      <c r="L547" s="14"/>
      <c r="M547" s="14"/>
    </row>
    <row r="548" spans="1:13" ht="21.75" x14ac:dyDescent="0.5">
      <c r="A548" s="323">
        <v>45</v>
      </c>
      <c r="B548" s="110" t="s">
        <v>3642</v>
      </c>
      <c r="C548" s="110" t="s">
        <v>2550</v>
      </c>
      <c r="D548" s="110" t="s">
        <v>3643</v>
      </c>
      <c r="E548" s="165">
        <v>100000</v>
      </c>
      <c r="F548" s="520">
        <v>500000</v>
      </c>
      <c r="G548" s="520">
        <v>500000</v>
      </c>
      <c r="H548" s="185" t="s">
        <v>3644</v>
      </c>
      <c r="I548" s="234" t="s">
        <v>28</v>
      </c>
      <c r="J548" s="14"/>
      <c r="K548" s="14"/>
      <c r="L548" s="14"/>
      <c r="M548" s="14"/>
    </row>
    <row r="549" spans="1:13" ht="15.6" customHeight="1" x14ac:dyDescent="0.5">
      <c r="A549" s="110"/>
      <c r="B549" s="110" t="s">
        <v>3645</v>
      </c>
      <c r="C549" s="281" t="s">
        <v>3646</v>
      </c>
      <c r="D549" s="281" t="s">
        <v>3647</v>
      </c>
      <c r="E549" s="165"/>
      <c r="F549" s="520"/>
      <c r="G549" s="520"/>
      <c r="H549" s="524" t="s">
        <v>3648</v>
      </c>
      <c r="I549" s="234" t="s">
        <v>2420</v>
      </c>
      <c r="J549" s="14"/>
      <c r="K549" s="14"/>
      <c r="L549" s="14"/>
      <c r="M549" s="14"/>
    </row>
    <row r="550" spans="1:13" ht="21.75" x14ac:dyDescent="0.5">
      <c r="A550" s="110"/>
      <c r="B550" s="110"/>
      <c r="C550" s="110" t="s">
        <v>3649</v>
      </c>
      <c r="D550" s="281" t="s">
        <v>3650</v>
      </c>
      <c r="E550" s="165"/>
      <c r="F550" s="520"/>
      <c r="G550" s="520"/>
      <c r="H550" s="185" t="s">
        <v>3651</v>
      </c>
      <c r="I550" s="234" t="s">
        <v>2713</v>
      </c>
      <c r="J550" s="14"/>
      <c r="K550" s="14"/>
      <c r="L550" s="14"/>
      <c r="M550" s="14"/>
    </row>
    <row r="551" spans="1:13" ht="21.75" x14ac:dyDescent="0.5">
      <c r="A551" s="110"/>
      <c r="B551" s="110"/>
      <c r="C551" s="110" t="s">
        <v>3652</v>
      </c>
      <c r="D551" s="110" t="s">
        <v>3653</v>
      </c>
      <c r="E551" s="165"/>
      <c r="F551" s="520"/>
      <c r="G551" s="520"/>
      <c r="H551" s="185" t="s">
        <v>3654</v>
      </c>
      <c r="I551" s="185"/>
      <c r="J551" s="14"/>
      <c r="K551" s="14"/>
      <c r="L551" s="14"/>
      <c r="M551" s="14"/>
    </row>
    <row r="552" spans="1:13" ht="21.75" x14ac:dyDescent="0.5">
      <c r="A552" s="110"/>
      <c r="B552" s="110"/>
      <c r="C552" s="110"/>
      <c r="D552" s="110" t="s">
        <v>3655</v>
      </c>
      <c r="E552" s="165"/>
      <c r="F552" s="520"/>
      <c r="G552" s="520"/>
      <c r="H552" s="185"/>
      <c r="I552" s="185"/>
      <c r="J552" s="14"/>
      <c r="K552" s="14"/>
      <c r="L552" s="14"/>
      <c r="M552" s="14"/>
    </row>
    <row r="553" spans="1:13" ht="21.75" x14ac:dyDescent="0.5">
      <c r="A553" s="110"/>
      <c r="B553" s="110"/>
      <c r="C553" s="110"/>
      <c r="D553" s="110" t="s">
        <v>3656</v>
      </c>
      <c r="E553" s="165"/>
      <c r="F553" s="520"/>
      <c r="G553" s="520"/>
      <c r="H553" s="185"/>
      <c r="I553" s="185"/>
      <c r="J553" s="14"/>
      <c r="K553" s="14"/>
      <c r="L553" s="14"/>
      <c r="M553" s="14"/>
    </row>
    <row r="554" spans="1:13" ht="21.75" x14ac:dyDescent="0.5">
      <c r="A554" s="110"/>
      <c r="B554" s="110"/>
      <c r="C554" s="110"/>
      <c r="D554" s="110" t="s">
        <v>3657</v>
      </c>
      <c r="E554" s="165"/>
      <c r="F554" s="520"/>
      <c r="G554" s="520"/>
      <c r="H554" s="185"/>
      <c r="I554" s="185"/>
      <c r="J554" s="14"/>
      <c r="K554" s="14"/>
      <c r="L554" s="14"/>
      <c r="M554" s="14"/>
    </row>
    <row r="555" spans="1:13" ht="21.75" x14ac:dyDescent="0.5">
      <c r="A555" s="110"/>
      <c r="B555" s="110"/>
      <c r="C555" s="110"/>
      <c r="D555" s="110" t="s">
        <v>3658</v>
      </c>
      <c r="E555" s="165"/>
      <c r="F555" s="520"/>
      <c r="G555" s="520"/>
      <c r="H555" s="185"/>
      <c r="I555" s="185"/>
      <c r="J555" s="14"/>
      <c r="K555" s="14"/>
      <c r="L555" s="14"/>
      <c r="M555" s="14"/>
    </row>
    <row r="556" spans="1:13" ht="21.75" x14ac:dyDescent="0.5">
      <c r="A556" s="110"/>
      <c r="B556" s="110"/>
      <c r="C556" s="110"/>
      <c r="D556" s="110" t="s">
        <v>3659</v>
      </c>
      <c r="E556" s="165"/>
      <c r="F556" s="520"/>
      <c r="G556" s="520"/>
      <c r="H556" s="185"/>
      <c r="I556" s="185"/>
      <c r="J556" s="14"/>
      <c r="K556" s="14"/>
      <c r="L556" s="14"/>
      <c r="M556" s="14"/>
    </row>
    <row r="557" spans="1:13" ht="21.75" x14ac:dyDescent="0.5">
      <c r="A557" s="121"/>
      <c r="B557" s="121"/>
      <c r="C557" s="121"/>
      <c r="D557" s="121" t="s">
        <v>3660</v>
      </c>
      <c r="E557" s="455"/>
      <c r="F557" s="521"/>
      <c r="G557" s="521"/>
      <c r="H557" s="256"/>
      <c r="I557" s="456">
        <f>SUM(I534+1)</f>
        <v>396</v>
      </c>
      <c r="J557" s="14"/>
      <c r="K557" s="14"/>
      <c r="L557" s="14"/>
      <c r="M557" s="14"/>
    </row>
    <row r="558" spans="1:13" ht="21.75" x14ac:dyDescent="0.5">
      <c r="A558" s="266" t="s">
        <v>32</v>
      </c>
      <c r="B558" s="266"/>
      <c r="C558" s="266"/>
      <c r="D558" s="266"/>
      <c r="E558" s="266"/>
      <c r="F558" s="266"/>
      <c r="G558" s="266"/>
      <c r="H558" s="266"/>
      <c r="I558" s="266"/>
      <c r="J558" s="14"/>
      <c r="K558" s="14"/>
      <c r="L558" s="14"/>
      <c r="M558" s="14"/>
    </row>
    <row r="559" spans="1:13" ht="21.75" x14ac:dyDescent="0.5">
      <c r="A559" s="266" t="s">
        <v>3422</v>
      </c>
      <c r="B559" s="266"/>
      <c r="C559" s="266"/>
      <c r="D559" s="266"/>
      <c r="E559" s="266"/>
      <c r="F559" s="266"/>
      <c r="G559" s="266"/>
      <c r="H559" s="266"/>
      <c r="I559" s="266"/>
      <c r="J559" s="14"/>
      <c r="K559" s="14"/>
      <c r="L559" s="14"/>
      <c r="M559" s="14"/>
    </row>
    <row r="560" spans="1:13" ht="21.75" x14ac:dyDescent="0.5">
      <c r="A560" s="670" t="s">
        <v>5</v>
      </c>
      <c r="B560" s="668" t="s">
        <v>6</v>
      </c>
      <c r="C560" s="670" t="s">
        <v>7</v>
      </c>
      <c r="D560" s="672" t="s">
        <v>8</v>
      </c>
      <c r="E560" s="699" t="s">
        <v>9</v>
      </c>
      <c r="F560" s="694"/>
      <c r="G560" s="700"/>
      <c r="H560" s="490" t="s">
        <v>10</v>
      </c>
      <c r="I560" s="489" t="s">
        <v>11</v>
      </c>
      <c r="J560" s="14"/>
      <c r="K560" s="14"/>
      <c r="L560" s="14"/>
      <c r="M560" s="14"/>
    </row>
    <row r="561" spans="1:13" ht="21.75" x14ac:dyDescent="0.5">
      <c r="A561" s="671"/>
      <c r="B561" s="669"/>
      <c r="C561" s="671"/>
      <c r="D561" s="676"/>
      <c r="E561" s="509" t="s">
        <v>12</v>
      </c>
      <c r="F561" s="509" t="s">
        <v>13</v>
      </c>
      <c r="G561" s="509" t="s">
        <v>14</v>
      </c>
      <c r="H561" s="6" t="s">
        <v>15</v>
      </c>
      <c r="I561" s="7" t="s">
        <v>16</v>
      </c>
      <c r="J561" s="14"/>
      <c r="K561" s="14"/>
      <c r="L561" s="14"/>
      <c r="M561" s="14"/>
    </row>
    <row r="562" spans="1:13" ht="21.75" x14ac:dyDescent="0.5">
      <c r="A562" s="126">
        <v>46</v>
      </c>
      <c r="B562" s="126" t="s">
        <v>3523</v>
      </c>
      <c r="C562" s="126" t="s">
        <v>3661</v>
      </c>
      <c r="D562" s="126" t="s">
        <v>3662</v>
      </c>
      <c r="E562" s="443">
        <v>0</v>
      </c>
      <c r="F562" s="519">
        <v>200000</v>
      </c>
      <c r="G562" s="519">
        <v>100000</v>
      </c>
      <c r="H562" s="444" t="s">
        <v>3663</v>
      </c>
      <c r="I562" s="457" t="s">
        <v>28</v>
      </c>
      <c r="J562" s="14"/>
      <c r="K562" s="14"/>
      <c r="L562" s="14"/>
      <c r="M562" s="14"/>
    </row>
    <row r="563" spans="1:13" ht="21.75" x14ac:dyDescent="0.5">
      <c r="A563" s="110"/>
      <c r="B563" s="110" t="s">
        <v>1521</v>
      </c>
      <c r="C563" s="110" t="s">
        <v>3664</v>
      </c>
      <c r="D563" s="110" t="s">
        <v>3665</v>
      </c>
      <c r="E563" s="165"/>
      <c r="F563" s="520"/>
      <c r="G563" s="520"/>
      <c r="H563" s="185" t="s">
        <v>3666</v>
      </c>
      <c r="I563" s="234" t="s">
        <v>2420</v>
      </c>
      <c r="J563" s="14"/>
      <c r="K563" s="14"/>
      <c r="L563" s="14"/>
      <c r="M563" s="14"/>
    </row>
    <row r="564" spans="1:13" ht="21.75" x14ac:dyDescent="0.5">
      <c r="A564" s="110"/>
      <c r="B564" s="110"/>
      <c r="C564" s="110" t="s">
        <v>4421</v>
      </c>
      <c r="D564" s="110" t="s">
        <v>3667</v>
      </c>
      <c r="E564" s="165"/>
      <c r="F564" s="520"/>
      <c r="G564" s="520"/>
      <c r="H564" s="185" t="s">
        <v>3668</v>
      </c>
      <c r="I564" s="234" t="s">
        <v>2713</v>
      </c>
      <c r="J564" s="14"/>
      <c r="K564" s="14"/>
      <c r="L564" s="14"/>
      <c r="M564" s="14"/>
    </row>
    <row r="565" spans="1:13" ht="21.75" x14ac:dyDescent="0.5">
      <c r="A565" s="110"/>
      <c r="B565" s="110"/>
      <c r="C565" s="110" t="s">
        <v>3742</v>
      </c>
      <c r="D565" s="110" t="s">
        <v>3669</v>
      </c>
      <c r="E565" s="165"/>
      <c r="F565" s="520"/>
      <c r="G565" s="520"/>
      <c r="H565" s="185" t="s">
        <v>3654</v>
      </c>
      <c r="I565" s="458"/>
      <c r="J565" s="14"/>
      <c r="K565" s="14"/>
      <c r="L565" s="14"/>
      <c r="M565" s="14"/>
    </row>
    <row r="566" spans="1:13" ht="24" x14ac:dyDescent="0.55000000000000004">
      <c r="A566" s="110"/>
      <c r="B566" s="110"/>
      <c r="C566" s="110"/>
      <c r="D566" s="110"/>
      <c r="E566" s="28"/>
      <c r="F566" s="185"/>
      <c r="G566" s="185"/>
      <c r="H566" s="185"/>
      <c r="I566" s="459"/>
      <c r="J566" s="14"/>
      <c r="K566" s="14"/>
      <c r="L566" s="14"/>
      <c r="M566" s="14"/>
    </row>
    <row r="567" spans="1:13" ht="21.75" x14ac:dyDescent="0.5">
      <c r="A567" s="110">
        <v>47</v>
      </c>
      <c r="B567" s="110" t="s">
        <v>3523</v>
      </c>
      <c r="C567" s="110" t="s">
        <v>4422</v>
      </c>
      <c r="D567" s="110" t="s">
        <v>3670</v>
      </c>
      <c r="E567" s="165">
        <v>0</v>
      </c>
      <c r="F567" s="520">
        <v>300000</v>
      </c>
      <c r="G567" s="520">
        <v>200000</v>
      </c>
      <c r="H567" s="185" t="s">
        <v>3671</v>
      </c>
      <c r="I567" s="234" t="s">
        <v>28</v>
      </c>
      <c r="J567" s="14"/>
      <c r="K567" s="14"/>
      <c r="L567" s="14"/>
      <c r="M567" s="14"/>
    </row>
    <row r="568" spans="1:13" ht="21.75" x14ac:dyDescent="0.5">
      <c r="A568" s="110"/>
      <c r="B568" s="110" t="s">
        <v>1521</v>
      </c>
      <c r="C568" s="110" t="s">
        <v>4423</v>
      </c>
      <c r="D568" s="110" t="s">
        <v>3672</v>
      </c>
      <c r="E568" s="165"/>
      <c r="F568" s="520"/>
      <c r="G568" s="520"/>
      <c r="H568" s="185" t="s">
        <v>3673</v>
      </c>
      <c r="I568" s="234" t="s">
        <v>2420</v>
      </c>
      <c r="J568" s="14"/>
      <c r="K568" s="14"/>
      <c r="L568" s="14"/>
      <c r="M568" s="14"/>
    </row>
    <row r="569" spans="1:13" ht="21.75" x14ac:dyDescent="0.5">
      <c r="A569" s="110"/>
      <c r="B569" s="110"/>
      <c r="C569" s="110" t="s">
        <v>4424</v>
      </c>
      <c r="D569" s="110" t="s">
        <v>3674</v>
      </c>
      <c r="E569" s="165"/>
      <c r="F569" s="520"/>
      <c r="G569" s="520"/>
      <c r="H569" s="185" t="s">
        <v>3675</v>
      </c>
      <c r="I569" s="234" t="s">
        <v>2713</v>
      </c>
      <c r="J569" s="14"/>
      <c r="K569" s="14"/>
      <c r="L569" s="14"/>
      <c r="M569" s="14"/>
    </row>
    <row r="570" spans="1:13" ht="21.75" x14ac:dyDescent="0.5">
      <c r="A570" s="110"/>
      <c r="B570" s="110"/>
      <c r="C570" s="110"/>
      <c r="D570" s="110" t="s">
        <v>3676</v>
      </c>
      <c r="E570" s="165"/>
      <c r="F570" s="520"/>
      <c r="G570" s="520"/>
      <c r="H570" s="185" t="s">
        <v>3677</v>
      </c>
      <c r="I570" s="185"/>
      <c r="J570" s="14"/>
      <c r="K570" s="14"/>
      <c r="L570" s="14"/>
      <c r="M570" s="14"/>
    </row>
    <row r="571" spans="1:13" ht="21.75" x14ac:dyDescent="0.5">
      <c r="A571" s="110"/>
      <c r="B571" s="110"/>
      <c r="C571" s="110"/>
      <c r="D571" s="110" t="s">
        <v>3678</v>
      </c>
      <c r="E571" s="165"/>
      <c r="F571" s="520"/>
      <c r="G571" s="520"/>
      <c r="H571" s="185" t="s">
        <v>3679</v>
      </c>
      <c r="I571" s="185"/>
      <c r="J571" s="14"/>
      <c r="K571" s="14"/>
      <c r="L571" s="14"/>
      <c r="M571" s="14"/>
    </row>
    <row r="572" spans="1:13" ht="21.75" x14ac:dyDescent="0.5">
      <c r="A572" s="110"/>
      <c r="B572" s="110"/>
      <c r="C572" s="110"/>
      <c r="D572" s="110" t="s">
        <v>3680</v>
      </c>
      <c r="E572" s="165"/>
      <c r="F572" s="520"/>
      <c r="G572" s="520"/>
      <c r="H572" s="185" t="s">
        <v>3681</v>
      </c>
      <c r="I572" s="185"/>
      <c r="J572" s="14"/>
      <c r="K572" s="14"/>
      <c r="L572" s="14"/>
      <c r="M572" s="14"/>
    </row>
    <row r="573" spans="1:13" ht="6.6" customHeight="1" x14ac:dyDescent="0.5">
      <c r="A573" s="110"/>
      <c r="B573" s="110"/>
      <c r="C573" s="110"/>
      <c r="D573" s="110"/>
      <c r="E573" s="165"/>
      <c r="F573" s="520"/>
      <c r="G573" s="520"/>
      <c r="H573" s="185" t="s">
        <v>3682</v>
      </c>
      <c r="I573" s="185"/>
      <c r="J573" s="14"/>
      <c r="K573" s="14"/>
      <c r="L573" s="14"/>
      <c r="M573" s="14"/>
    </row>
    <row r="574" spans="1:13" ht="21.75" x14ac:dyDescent="0.5">
      <c r="A574" s="110">
        <v>48</v>
      </c>
      <c r="B574" s="110" t="s">
        <v>3523</v>
      </c>
      <c r="C574" s="110" t="s">
        <v>3683</v>
      </c>
      <c r="D574" s="110" t="s">
        <v>3662</v>
      </c>
      <c r="E574" s="165">
        <v>0</v>
      </c>
      <c r="F574" s="520">
        <v>200000</v>
      </c>
      <c r="G574" s="520">
        <v>100000</v>
      </c>
      <c r="H574" s="185" t="s">
        <v>3684</v>
      </c>
      <c r="I574" s="234" t="s">
        <v>28</v>
      </c>
      <c r="J574" s="14"/>
      <c r="K574" s="14"/>
      <c r="L574" s="14"/>
      <c r="M574" s="14"/>
    </row>
    <row r="575" spans="1:13" ht="19.149999999999999" customHeight="1" x14ac:dyDescent="0.5">
      <c r="A575" s="110"/>
      <c r="B575" s="110" t="s">
        <v>1521</v>
      </c>
      <c r="C575" s="110" t="s">
        <v>3685</v>
      </c>
      <c r="D575" s="110" t="s">
        <v>3684</v>
      </c>
      <c r="E575" s="165"/>
      <c r="F575" s="520"/>
      <c r="G575" s="520"/>
      <c r="H575" s="185" t="s">
        <v>3686</v>
      </c>
      <c r="I575" s="234" t="s">
        <v>2420</v>
      </c>
      <c r="J575" s="14"/>
      <c r="K575" s="14"/>
      <c r="L575" s="14"/>
      <c r="M575" s="14"/>
    </row>
    <row r="576" spans="1:13" ht="21.75" x14ac:dyDescent="0.5">
      <c r="A576" s="110"/>
      <c r="B576" s="110"/>
      <c r="C576" s="110" t="s">
        <v>3687</v>
      </c>
      <c r="D576" s="110" t="s">
        <v>3688</v>
      </c>
      <c r="E576" s="165"/>
      <c r="F576" s="520"/>
      <c r="G576" s="520"/>
      <c r="H576" s="185" t="s">
        <v>3652</v>
      </c>
      <c r="I576" s="234" t="s">
        <v>2713</v>
      </c>
      <c r="J576" s="14"/>
      <c r="K576" s="14"/>
      <c r="L576" s="14"/>
      <c r="M576" s="14"/>
    </row>
    <row r="577" spans="1:25" ht="16.149999999999999" customHeight="1" x14ac:dyDescent="0.5">
      <c r="A577" s="110"/>
      <c r="B577" s="110"/>
      <c r="C577" s="110"/>
      <c r="D577" s="110"/>
      <c r="E577" s="165"/>
      <c r="F577" s="520"/>
      <c r="G577" s="520"/>
      <c r="H577" s="185"/>
      <c r="I577" s="234"/>
      <c r="J577" s="14"/>
      <c r="K577" s="14"/>
      <c r="L577" s="14"/>
      <c r="M577" s="14"/>
    </row>
    <row r="578" spans="1:25" ht="21.75" x14ac:dyDescent="0.5">
      <c r="A578" s="110">
        <v>49</v>
      </c>
      <c r="B578" s="110" t="s">
        <v>3523</v>
      </c>
      <c r="C578" s="281" t="s">
        <v>3689</v>
      </c>
      <c r="D578" s="110" t="s">
        <v>3662</v>
      </c>
      <c r="E578" s="165">
        <v>0</v>
      </c>
      <c r="F578" s="520">
        <v>200000</v>
      </c>
      <c r="G578" s="520">
        <v>100000</v>
      </c>
      <c r="H578" s="185" t="s">
        <v>3690</v>
      </c>
      <c r="I578" s="234" t="s">
        <v>28</v>
      </c>
      <c r="J578" s="14">
        <f>SUM(E562:E578)</f>
        <v>0</v>
      </c>
      <c r="K578" s="14">
        <f>SUM(F562:F578)</f>
        <v>900000</v>
      </c>
      <c r="L578" s="14">
        <f>SUM(G562:G578)</f>
        <v>500000</v>
      </c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</row>
    <row r="579" spans="1:25" ht="21.6" customHeight="1" x14ac:dyDescent="0.5">
      <c r="A579" s="110"/>
      <c r="B579" s="110" t="s">
        <v>1521</v>
      </c>
      <c r="C579" s="110" t="s">
        <v>3691</v>
      </c>
      <c r="D579" s="110" t="s">
        <v>3690</v>
      </c>
      <c r="E579" s="165"/>
      <c r="F579" s="520"/>
      <c r="G579" s="520"/>
      <c r="H579" s="185" t="s">
        <v>3692</v>
      </c>
      <c r="I579" s="234" t="s">
        <v>2420</v>
      </c>
      <c r="J579" s="14"/>
      <c r="K579" s="14"/>
      <c r="L579" s="14"/>
      <c r="M579" s="14"/>
    </row>
    <row r="580" spans="1:25" ht="21.75" x14ac:dyDescent="0.5">
      <c r="A580" s="121"/>
      <c r="B580" s="121"/>
      <c r="C580" s="121" t="s">
        <v>3687</v>
      </c>
      <c r="D580" s="121" t="s">
        <v>3693</v>
      </c>
      <c r="E580" s="455"/>
      <c r="F580" s="521"/>
      <c r="G580" s="521"/>
      <c r="H580" s="256" t="s">
        <v>3694</v>
      </c>
      <c r="I580" s="460" t="s">
        <v>2713</v>
      </c>
      <c r="J580" s="14"/>
      <c r="K580" s="14"/>
      <c r="L580" s="14"/>
      <c r="M580" s="14"/>
    </row>
    <row r="581" spans="1:25" ht="21.75" x14ac:dyDescent="0.5">
      <c r="A581" s="50"/>
      <c r="B581" s="50"/>
      <c r="C581" s="50"/>
      <c r="D581" s="50"/>
      <c r="E581" s="62"/>
      <c r="F581" s="62"/>
      <c r="G581" s="62"/>
      <c r="H581" s="50"/>
      <c r="I581" s="608">
        <f>SUM(I557+1)</f>
        <v>397</v>
      </c>
      <c r="J581" s="14"/>
      <c r="K581" s="14"/>
      <c r="L581" s="14"/>
      <c r="M581" s="14"/>
    </row>
    <row r="582" spans="1:25" ht="21.75" x14ac:dyDescent="0.5">
      <c r="A582" s="266" t="s">
        <v>32</v>
      </c>
      <c r="B582" s="266"/>
      <c r="C582" s="266"/>
      <c r="D582" s="266"/>
      <c r="E582" s="266"/>
      <c r="F582" s="266"/>
      <c r="G582" s="266"/>
      <c r="H582" s="266"/>
      <c r="I582" s="266"/>
      <c r="J582" s="14"/>
      <c r="K582" s="14"/>
      <c r="L582" s="14"/>
      <c r="M582" s="14"/>
    </row>
    <row r="583" spans="1:25" ht="21.75" x14ac:dyDescent="0.5">
      <c r="A583" s="266" t="s">
        <v>3422</v>
      </c>
      <c r="B583" s="266"/>
      <c r="C583" s="266"/>
      <c r="D583" s="266"/>
      <c r="E583" s="266"/>
      <c r="F583" s="266"/>
      <c r="G583" s="266"/>
      <c r="H583" s="266"/>
      <c r="I583" s="266"/>
      <c r="J583" s="14"/>
      <c r="K583" s="14"/>
      <c r="L583" s="14"/>
      <c r="M583" s="14"/>
    </row>
    <row r="584" spans="1:25" ht="21.75" x14ac:dyDescent="0.5">
      <c r="A584" s="670" t="s">
        <v>5</v>
      </c>
      <c r="B584" s="668" t="s">
        <v>6</v>
      </c>
      <c r="C584" s="670" t="s">
        <v>7</v>
      </c>
      <c r="D584" s="672" t="s">
        <v>8</v>
      </c>
      <c r="E584" s="699" t="s">
        <v>9</v>
      </c>
      <c r="F584" s="694"/>
      <c r="G584" s="700"/>
      <c r="H584" s="490" t="s">
        <v>10</v>
      </c>
      <c r="I584" s="489" t="s">
        <v>11</v>
      </c>
      <c r="J584" s="14"/>
      <c r="K584" s="14"/>
      <c r="L584" s="14"/>
      <c r="M584" s="14"/>
    </row>
    <row r="585" spans="1:25" ht="21.75" x14ac:dyDescent="0.5">
      <c r="A585" s="671"/>
      <c r="B585" s="669"/>
      <c r="C585" s="671"/>
      <c r="D585" s="676"/>
      <c r="E585" s="509" t="s">
        <v>12</v>
      </c>
      <c r="F585" s="509" t="s">
        <v>13</v>
      </c>
      <c r="G585" s="509" t="s">
        <v>14</v>
      </c>
      <c r="H585" s="6" t="s">
        <v>15</v>
      </c>
      <c r="I585" s="7" t="s">
        <v>16</v>
      </c>
      <c r="J585" s="14"/>
      <c r="K585" s="14"/>
      <c r="L585" s="14"/>
      <c r="M585" s="14"/>
    </row>
    <row r="586" spans="1:25" ht="21.75" x14ac:dyDescent="0.5">
      <c r="A586" s="126">
        <v>50</v>
      </c>
      <c r="B586" s="126" t="s">
        <v>3523</v>
      </c>
      <c r="C586" s="126" t="s">
        <v>3695</v>
      </c>
      <c r="D586" s="126" t="s">
        <v>3662</v>
      </c>
      <c r="E586" s="443">
        <v>0</v>
      </c>
      <c r="F586" s="519">
        <v>200000</v>
      </c>
      <c r="G586" s="519">
        <v>100000</v>
      </c>
      <c r="H586" s="444" t="s">
        <v>3696</v>
      </c>
      <c r="I586" s="457" t="s">
        <v>28</v>
      </c>
      <c r="J586" s="14"/>
      <c r="K586" s="14"/>
      <c r="L586" s="14"/>
      <c r="M586" s="14"/>
    </row>
    <row r="587" spans="1:25" ht="21.75" x14ac:dyDescent="0.5">
      <c r="A587" s="110"/>
      <c r="B587" s="110" t="s">
        <v>1521</v>
      </c>
      <c r="C587" s="110" t="s">
        <v>3697</v>
      </c>
      <c r="D587" s="110" t="s">
        <v>3698</v>
      </c>
      <c r="E587" s="165"/>
      <c r="F587" s="520"/>
      <c r="G587" s="520"/>
      <c r="H587" s="185" t="s">
        <v>3699</v>
      </c>
      <c r="I587" s="234" t="s">
        <v>2420</v>
      </c>
      <c r="J587" s="14"/>
      <c r="K587" s="14"/>
      <c r="L587" s="14"/>
      <c r="M587" s="14"/>
    </row>
    <row r="588" spans="1:25" ht="21.75" x14ac:dyDescent="0.5">
      <c r="A588" s="110"/>
      <c r="B588" s="110"/>
      <c r="C588" s="110" t="s">
        <v>3700</v>
      </c>
      <c r="D588" s="110" t="s">
        <v>3693</v>
      </c>
      <c r="E588" s="165"/>
      <c r="F588" s="520"/>
      <c r="G588" s="520"/>
      <c r="H588" s="185" t="s">
        <v>3701</v>
      </c>
      <c r="I588" s="234" t="s">
        <v>2713</v>
      </c>
      <c r="J588" s="14"/>
      <c r="K588" s="14"/>
      <c r="L588" s="14"/>
      <c r="M588" s="14"/>
    </row>
    <row r="589" spans="1:25" ht="7.9" customHeight="1" x14ac:dyDescent="0.5">
      <c r="A589" s="110"/>
      <c r="B589" s="110"/>
      <c r="C589" s="110"/>
      <c r="D589" s="110"/>
      <c r="E589" s="165"/>
      <c r="F589" s="520"/>
      <c r="G589" s="520"/>
      <c r="H589" s="185"/>
      <c r="I589" s="185"/>
      <c r="J589" s="14"/>
      <c r="K589" s="14"/>
      <c r="L589" s="14"/>
      <c r="M589" s="14"/>
    </row>
    <row r="590" spans="1:25" ht="21.75" x14ac:dyDescent="0.5">
      <c r="A590" s="110">
        <v>51</v>
      </c>
      <c r="B590" s="110" t="s">
        <v>3523</v>
      </c>
      <c r="C590" s="110" t="s">
        <v>3702</v>
      </c>
      <c r="D590" s="110" t="s">
        <v>2816</v>
      </c>
      <c r="E590" s="165">
        <v>0</v>
      </c>
      <c r="F590" s="520">
        <v>100000</v>
      </c>
      <c r="G590" s="520">
        <v>100000</v>
      </c>
      <c r="H590" s="185" t="s">
        <v>3703</v>
      </c>
      <c r="I590" s="234" t="s">
        <v>28</v>
      </c>
      <c r="J590" s="14"/>
      <c r="K590" s="14"/>
      <c r="L590" s="14"/>
      <c r="M590" s="14"/>
    </row>
    <row r="591" spans="1:25" ht="23.45" customHeight="1" x14ac:dyDescent="0.5">
      <c r="A591" s="110"/>
      <c r="B591" s="110" t="s">
        <v>1521</v>
      </c>
      <c r="C591" s="110" t="s">
        <v>3704</v>
      </c>
      <c r="D591" s="110" t="s">
        <v>3705</v>
      </c>
      <c r="E591" s="165"/>
      <c r="F591" s="520"/>
      <c r="G591" s="520"/>
      <c r="H591" s="185" t="s">
        <v>3706</v>
      </c>
      <c r="I591" s="234" t="s">
        <v>2420</v>
      </c>
      <c r="J591" s="14"/>
      <c r="K591" s="14"/>
      <c r="L591" s="14"/>
      <c r="M591" s="14"/>
    </row>
    <row r="592" spans="1:25" ht="21.75" x14ac:dyDescent="0.5">
      <c r="A592" s="110"/>
      <c r="B592" s="110"/>
      <c r="C592" s="110" t="s">
        <v>3707</v>
      </c>
      <c r="D592" s="110" t="s">
        <v>3708</v>
      </c>
      <c r="E592" s="165"/>
      <c r="F592" s="520"/>
      <c r="G592" s="520"/>
      <c r="H592" s="185" t="s">
        <v>3709</v>
      </c>
      <c r="I592" s="234" t="s">
        <v>2713</v>
      </c>
      <c r="J592" s="14"/>
      <c r="K592" s="14"/>
      <c r="L592" s="14"/>
      <c r="M592" s="14"/>
    </row>
    <row r="593" spans="1:13" ht="21.75" x14ac:dyDescent="0.5">
      <c r="A593" s="110"/>
      <c r="B593" s="110"/>
      <c r="C593" s="110" t="s">
        <v>3710</v>
      </c>
      <c r="D593" s="110" t="s">
        <v>3711</v>
      </c>
      <c r="E593" s="165"/>
      <c r="F593" s="520"/>
      <c r="G593" s="520"/>
      <c r="H593" s="185" t="s">
        <v>3712</v>
      </c>
      <c r="I593" s="185"/>
      <c r="J593" s="14"/>
      <c r="K593" s="14"/>
      <c r="L593" s="14"/>
      <c r="M593" s="14"/>
    </row>
    <row r="594" spans="1:13" ht="21.75" x14ac:dyDescent="0.5">
      <c r="A594" s="110"/>
      <c r="B594" s="110"/>
      <c r="C594" s="110" t="s">
        <v>3713</v>
      </c>
      <c r="D594" s="110" t="s">
        <v>3693</v>
      </c>
      <c r="E594" s="165"/>
      <c r="F594" s="520"/>
      <c r="G594" s="520"/>
      <c r="H594" s="185" t="s">
        <v>3714</v>
      </c>
      <c r="I594" s="185"/>
      <c r="J594" s="14"/>
      <c r="K594" s="14"/>
      <c r="L594" s="14"/>
      <c r="M594" s="14"/>
    </row>
    <row r="595" spans="1:13" ht="13.15" customHeight="1" x14ac:dyDescent="0.5">
      <c r="A595" s="110"/>
      <c r="B595" s="110"/>
      <c r="C595" s="110"/>
      <c r="D595" s="110"/>
      <c r="E595" s="165"/>
      <c r="F595" s="520"/>
      <c r="G595" s="520"/>
      <c r="H595" s="185"/>
      <c r="I595" s="185"/>
      <c r="J595" s="14"/>
      <c r="K595" s="14"/>
      <c r="L595" s="14"/>
      <c r="M595" s="14"/>
    </row>
    <row r="596" spans="1:13" ht="21.75" x14ac:dyDescent="0.5">
      <c r="A596" s="110">
        <v>52</v>
      </c>
      <c r="B596" s="110" t="s">
        <v>3715</v>
      </c>
      <c r="C596" s="110" t="s">
        <v>3716</v>
      </c>
      <c r="D596" s="110" t="s">
        <v>2816</v>
      </c>
      <c r="E596" s="165">
        <v>50000</v>
      </c>
      <c r="F596" s="520">
        <v>100000</v>
      </c>
      <c r="G596" s="520">
        <v>100000</v>
      </c>
      <c r="H596" s="185" t="s">
        <v>3644</v>
      </c>
      <c r="I596" s="234" t="s">
        <v>28</v>
      </c>
      <c r="J596" s="14"/>
      <c r="K596" s="14"/>
      <c r="L596" s="14"/>
      <c r="M596" s="14"/>
    </row>
    <row r="597" spans="1:13" ht="22.9" customHeight="1" x14ac:dyDescent="0.5">
      <c r="A597" s="110"/>
      <c r="B597" s="110"/>
      <c r="C597" s="110" t="s">
        <v>3717</v>
      </c>
      <c r="D597" s="110" t="s">
        <v>3718</v>
      </c>
      <c r="E597" s="165"/>
      <c r="F597" s="520"/>
      <c r="G597" s="520"/>
      <c r="H597" s="185" t="s">
        <v>3719</v>
      </c>
      <c r="I597" s="234" t="s">
        <v>2420</v>
      </c>
      <c r="J597" s="14"/>
      <c r="K597" s="14"/>
      <c r="L597" s="14"/>
      <c r="M597" s="14"/>
    </row>
    <row r="598" spans="1:13" ht="21.75" x14ac:dyDescent="0.5">
      <c r="A598" s="110"/>
      <c r="B598" s="110"/>
      <c r="C598" s="110"/>
      <c r="D598" s="110" t="s">
        <v>3720</v>
      </c>
      <c r="E598" s="165"/>
      <c r="F598" s="520"/>
      <c r="G598" s="520"/>
      <c r="H598" s="185"/>
      <c r="I598" s="234" t="s">
        <v>2713</v>
      </c>
      <c r="J598" s="14"/>
      <c r="K598" s="14"/>
      <c r="L598" s="14"/>
      <c r="M598" s="14"/>
    </row>
    <row r="599" spans="1:13" ht="7.9" customHeight="1" x14ac:dyDescent="0.5">
      <c r="A599" s="110"/>
      <c r="B599" s="110"/>
      <c r="C599" s="110"/>
      <c r="D599" s="110"/>
      <c r="E599" s="165"/>
      <c r="F599" s="520"/>
      <c r="G599" s="520"/>
      <c r="H599" s="185"/>
      <c r="I599" s="234"/>
      <c r="J599" s="14"/>
      <c r="K599" s="14"/>
      <c r="L599" s="14"/>
      <c r="M599" s="14"/>
    </row>
    <row r="600" spans="1:13" ht="21.75" x14ac:dyDescent="0.5">
      <c r="A600" s="110">
        <v>53</v>
      </c>
      <c r="B600" s="110" t="s">
        <v>2765</v>
      </c>
      <c r="C600" s="110" t="s">
        <v>4429</v>
      </c>
      <c r="D600" s="110" t="s">
        <v>4431</v>
      </c>
      <c r="E600" s="165"/>
      <c r="F600" s="520"/>
      <c r="G600" s="520"/>
      <c r="H600" s="185" t="s">
        <v>4429</v>
      </c>
      <c r="I600" s="234" t="s">
        <v>28</v>
      </c>
      <c r="J600" s="14"/>
      <c r="K600" s="14"/>
      <c r="L600" s="14"/>
      <c r="M600" s="14"/>
    </row>
    <row r="601" spans="1:13" ht="19.899999999999999" customHeight="1" x14ac:dyDescent="0.5">
      <c r="A601" s="110"/>
      <c r="B601" s="110" t="s">
        <v>4428</v>
      </c>
      <c r="C601" s="110" t="s">
        <v>4430</v>
      </c>
      <c r="D601" s="110" t="s">
        <v>4432</v>
      </c>
      <c r="E601" s="165">
        <v>100000</v>
      </c>
      <c r="F601" s="520">
        <v>350000</v>
      </c>
      <c r="G601" s="520">
        <v>350000</v>
      </c>
      <c r="H601" s="185" t="s">
        <v>4430</v>
      </c>
      <c r="I601" s="234"/>
      <c r="J601" s="14"/>
      <c r="K601" s="14"/>
      <c r="L601" s="14"/>
      <c r="M601" s="14"/>
    </row>
    <row r="602" spans="1:13" ht="21.75" x14ac:dyDescent="0.5">
      <c r="A602" s="110"/>
      <c r="B602" s="110"/>
      <c r="C602" s="110"/>
      <c r="D602" s="110" t="s">
        <v>4433</v>
      </c>
      <c r="E602" s="165"/>
      <c r="F602" s="520"/>
      <c r="G602" s="520"/>
      <c r="H602" s="185"/>
      <c r="I602" s="234"/>
      <c r="J602" s="14"/>
      <c r="K602" s="14"/>
      <c r="L602" s="14"/>
      <c r="M602" s="14"/>
    </row>
    <row r="603" spans="1:13" ht="21.75" x14ac:dyDescent="0.5">
      <c r="A603" s="110"/>
      <c r="B603" s="110"/>
      <c r="C603" s="110"/>
      <c r="D603" s="110" t="s">
        <v>4434</v>
      </c>
      <c r="E603" s="165">
        <v>100000</v>
      </c>
      <c r="F603" s="520">
        <v>330000</v>
      </c>
      <c r="G603" s="520">
        <v>330000</v>
      </c>
      <c r="H603" s="185"/>
      <c r="I603" s="234"/>
      <c r="J603" s="14"/>
      <c r="K603" s="14"/>
      <c r="L603" s="14"/>
      <c r="M603" s="14"/>
    </row>
    <row r="604" spans="1:13" ht="21.75" x14ac:dyDescent="0.5">
      <c r="A604" s="110"/>
      <c r="B604" s="110"/>
      <c r="C604" s="110"/>
      <c r="D604" s="110" t="s">
        <v>4435</v>
      </c>
      <c r="E604" s="165">
        <v>100000</v>
      </c>
      <c r="F604" s="520">
        <v>100000</v>
      </c>
      <c r="G604" s="520">
        <v>100000</v>
      </c>
      <c r="H604" s="185"/>
      <c r="I604" s="234"/>
      <c r="J604" s="14"/>
      <c r="K604" s="14"/>
      <c r="L604" s="14"/>
      <c r="M604" s="14"/>
    </row>
    <row r="605" spans="1:13" ht="21.75" x14ac:dyDescent="0.5">
      <c r="A605" s="121"/>
      <c r="B605" s="121"/>
      <c r="C605" s="121"/>
      <c r="D605" s="121" t="s">
        <v>2627</v>
      </c>
      <c r="E605" s="455">
        <v>100000</v>
      </c>
      <c r="F605" s="521">
        <v>100000</v>
      </c>
      <c r="G605" s="521">
        <v>100000</v>
      </c>
      <c r="H605" s="256"/>
      <c r="I605" s="460"/>
      <c r="J605" s="14">
        <f>SUM(E586:E605)</f>
        <v>450000</v>
      </c>
      <c r="K605" s="14">
        <f>SUM(F586:F605)</f>
        <v>1280000</v>
      </c>
      <c r="L605" s="14">
        <f>SUM(G586:G605)</f>
        <v>1180000</v>
      </c>
      <c r="M605" s="14"/>
    </row>
    <row r="606" spans="1:13" ht="21.75" x14ac:dyDescent="0.5">
      <c r="A606" s="50"/>
      <c r="B606" s="63"/>
      <c r="C606" s="63"/>
      <c r="D606" s="63"/>
      <c r="E606" s="63"/>
      <c r="F606" s="14"/>
      <c r="G606" s="14"/>
      <c r="H606" s="63"/>
      <c r="I606" s="353">
        <f>SUM(I581+1)</f>
        <v>398</v>
      </c>
      <c r="J606" s="14"/>
      <c r="K606" s="14"/>
      <c r="L606" s="14"/>
      <c r="M606" s="14"/>
    </row>
    <row r="607" spans="1:13" ht="21.75" x14ac:dyDescent="0.5">
      <c r="A607" s="266" t="s">
        <v>32</v>
      </c>
      <c r="B607" s="266"/>
      <c r="C607" s="266"/>
      <c r="D607" s="266"/>
      <c r="E607" s="266"/>
      <c r="F607" s="266"/>
      <c r="G607" s="266"/>
      <c r="H607" s="266"/>
      <c r="I607" s="266"/>
      <c r="J607" s="14"/>
      <c r="K607" s="14"/>
      <c r="L607" s="14"/>
      <c r="M607" s="14"/>
    </row>
    <row r="608" spans="1:13" ht="21.75" x14ac:dyDescent="0.5">
      <c r="A608" s="266" t="s">
        <v>3422</v>
      </c>
      <c r="B608" s="266"/>
      <c r="C608" s="266"/>
      <c r="D608" s="266"/>
      <c r="E608" s="266"/>
      <c r="F608" s="266"/>
      <c r="G608" s="266"/>
      <c r="H608" s="266"/>
      <c r="I608" s="266"/>
      <c r="J608" s="14"/>
      <c r="K608" s="14"/>
      <c r="L608" s="14"/>
      <c r="M608" s="14"/>
    </row>
    <row r="609" spans="1:13" ht="21.75" x14ac:dyDescent="0.5">
      <c r="A609" s="670" t="s">
        <v>5</v>
      </c>
      <c r="B609" s="668" t="s">
        <v>6</v>
      </c>
      <c r="C609" s="670" t="s">
        <v>7</v>
      </c>
      <c r="D609" s="672" t="s">
        <v>8</v>
      </c>
      <c r="E609" s="699" t="s">
        <v>9</v>
      </c>
      <c r="F609" s="694"/>
      <c r="G609" s="700"/>
      <c r="H609" s="490" t="s">
        <v>10</v>
      </c>
      <c r="I609" s="489" t="s">
        <v>11</v>
      </c>
      <c r="J609" s="14"/>
      <c r="K609" s="14"/>
      <c r="L609" s="14"/>
      <c r="M609" s="14"/>
    </row>
    <row r="610" spans="1:13" ht="21.75" x14ac:dyDescent="0.5">
      <c r="A610" s="671"/>
      <c r="B610" s="669"/>
      <c r="C610" s="671"/>
      <c r="D610" s="676"/>
      <c r="E610" s="509" t="s">
        <v>12</v>
      </c>
      <c r="F610" s="509" t="s">
        <v>13</v>
      </c>
      <c r="G610" s="509" t="s">
        <v>14</v>
      </c>
      <c r="H610" s="6" t="s">
        <v>15</v>
      </c>
      <c r="I610" s="7" t="s">
        <v>16</v>
      </c>
      <c r="J610" s="14"/>
      <c r="K610" s="14"/>
      <c r="L610" s="14"/>
      <c r="M610" s="14"/>
    </row>
    <row r="611" spans="1:13" ht="21.75" x14ac:dyDescent="0.5">
      <c r="A611" s="151">
        <v>54</v>
      </c>
      <c r="B611" s="123" t="s">
        <v>3244</v>
      </c>
      <c r="C611" s="134" t="s">
        <v>3562</v>
      </c>
      <c r="D611" s="123" t="s">
        <v>4425</v>
      </c>
      <c r="E611" s="609">
        <v>1000000</v>
      </c>
      <c r="F611" s="610">
        <v>1000000</v>
      </c>
      <c r="G611" s="609">
        <v>1000000</v>
      </c>
      <c r="H611" s="134" t="s">
        <v>3564</v>
      </c>
      <c r="I611" s="341" t="s">
        <v>28</v>
      </c>
      <c r="J611" s="14"/>
      <c r="K611" s="14"/>
      <c r="L611" s="14"/>
      <c r="M611" s="14"/>
    </row>
    <row r="612" spans="1:13" ht="21.75" x14ac:dyDescent="0.5">
      <c r="A612" s="29"/>
      <c r="B612" s="63" t="s">
        <v>4427</v>
      </c>
      <c r="C612" s="29" t="s">
        <v>3565</v>
      </c>
      <c r="D612" s="63" t="s">
        <v>4426</v>
      </c>
      <c r="E612" s="29"/>
      <c r="F612" s="63"/>
      <c r="G612" s="29"/>
      <c r="H612" s="29" t="s">
        <v>3565</v>
      </c>
      <c r="I612" s="240" t="s">
        <v>2420</v>
      </c>
      <c r="J612" s="14"/>
      <c r="K612" s="14"/>
      <c r="L612" s="14"/>
      <c r="M612" s="14"/>
    </row>
    <row r="613" spans="1:13" ht="21.75" x14ac:dyDescent="0.5">
      <c r="A613" s="29"/>
      <c r="B613" s="63"/>
      <c r="C613" s="29" t="s">
        <v>2681</v>
      </c>
      <c r="D613" s="72" t="s">
        <v>12</v>
      </c>
      <c r="E613" s="29"/>
      <c r="F613" s="63"/>
      <c r="G613" s="29"/>
      <c r="H613" s="29" t="s">
        <v>2681</v>
      </c>
      <c r="I613" s="133" t="s">
        <v>3568</v>
      </c>
      <c r="J613" s="14"/>
      <c r="K613" s="14"/>
      <c r="L613" s="14"/>
      <c r="M613" s="14"/>
    </row>
    <row r="614" spans="1:13" ht="21.75" x14ac:dyDescent="0.5">
      <c r="A614" s="29"/>
      <c r="B614" s="63"/>
      <c r="C614" s="29" t="s">
        <v>3569</v>
      </c>
      <c r="D614" s="63"/>
      <c r="E614" s="29"/>
      <c r="F614" s="63"/>
      <c r="G614" s="29"/>
      <c r="H614" s="29" t="s">
        <v>3571</v>
      </c>
      <c r="I614" s="240" t="s">
        <v>3572</v>
      </c>
      <c r="J614" s="14"/>
      <c r="K614" s="14"/>
      <c r="L614" s="14"/>
      <c r="M614" s="14"/>
    </row>
    <row r="615" spans="1:13" ht="21.75" x14ac:dyDescent="0.5">
      <c r="A615" s="29"/>
      <c r="B615" s="63"/>
      <c r="C615" s="29" t="s">
        <v>19</v>
      </c>
      <c r="D615" s="63"/>
      <c r="E615" s="29"/>
      <c r="F615" s="63"/>
      <c r="G615" s="29"/>
      <c r="H615" s="29" t="s">
        <v>3574</v>
      </c>
      <c r="I615" s="240" t="s">
        <v>1209</v>
      </c>
      <c r="J615" s="14"/>
      <c r="K615" s="14"/>
      <c r="L615" s="14"/>
      <c r="M615" s="14"/>
    </row>
    <row r="616" spans="1:13" ht="21.75" x14ac:dyDescent="0.5">
      <c r="A616" s="29"/>
      <c r="B616" s="63"/>
      <c r="C616" s="29" t="s">
        <v>3575</v>
      </c>
      <c r="D616" s="63"/>
      <c r="E616" s="29"/>
      <c r="F616" s="63"/>
      <c r="G616" s="29"/>
      <c r="H616" s="29" t="s">
        <v>3576</v>
      </c>
      <c r="I616" s="133"/>
      <c r="J616" s="14"/>
      <c r="K616" s="14"/>
      <c r="L616" s="14"/>
      <c r="M616" s="14"/>
    </row>
    <row r="617" spans="1:13" ht="21.75" x14ac:dyDescent="0.5">
      <c r="A617" s="29"/>
      <c r="B617" s="63"/>
      <c r="C617" s="29" t="s">
        <v>3577</v>
      </c>
      <c r="D617" s="63"/>
      <c r="E617" s="29"/>
      <c r="F617" s="63"/>
      <c r="G617" s="29"/>
      <c r="H617" s="29" t="s">
        <v>3578</v>
      </c>
      <c r="I617" s="133"/>
      <c r="J617" s="14"/>
      <c r="K617" s="14"/>
      <c r="L617" s="14"/>
      <c r="M617" s="14"/>
    </row>
    <row r="618" spans="1:13" ht="21.75" x14ac:dyDescent="0.5">
      <c r="A618" s="29"/>
      <c r="B618" s="63"/>
      <c r="C618" s="29"/>
      <c r="D618" s="63"/>
      <c r="E618" s="29"/>
      <c r="F618" s="63"/>
      <c r="G618" s="29"/>
      <c r="H618" s="29"/>
      <c r="I618" s="133"/>
      <c r="J618" s="14"/>
      <c r="K618" s="14"/>
      <c r="L618" s="14"/>
      <c r="M618" s="14"/>
    </row>
    <row r="619" spans="1:13" ht="21.75" x14ac:dyDescent="0.5">
      <c r="A619" s="28">
        <v>55</v>
      </c>
      <c r="B619" s="440" t="s">
        <v>3721</v>
      </c>
      <c r="C619" s="29" t="s">
        <v>3722</v>
      </c>
      <c r="D619" s="63" t="s">
        <v>3723</v>
      </c>
      <c r="E619" s="29">
        <v>300000</v>
      </c>
      <c r="F619" s="63">
        <v>300000</v>
      </c>
      <c r="G619" s="29">
        <v>300000</v>
      </c>
      <c r="H619" s="29" t="s">
        <v>3582</v>
      </c>
      <c r="I619" s="240" t="s">
        <v>28</v>
      </c>
      <c r="J619" s="14"/>
      <c r="K619" s="14"/>
      <c r="L619" s="14"/>
      <c r="M619" s="14"/>
    </row>
    <row r="620" spans="1:13" ht="21.75" x14ac:dyDescent="0.5">
      <c r="A620" s="29"/>
      <c r="B620" s="63" t="s">
        <v>3724</v>
      </c>
      <c r="C620" s="29" t="s">
        <v>3725</v>
      </c>
      <c r="D620" s="63" t="s">
        <v>3726</v>
      </c>
      <c r="E620" s="29"/>
      <c r="F620" s="611">
        <v>3000000</v>
      </c>
      <c r="G620" s="29"/>
      <c r="H620" s="29" t="s">
        <v>3586</v>
      </c>
      <c r="I620" s="240" t="s">
        <v>2713</v>
      </c>
      <c r="J620" s="14"/>
      <c r="K620" s="14"/>
      <c r="L620" s="14"/>
      <c r="M620" s="14"/>
    </row>
    <row r="621" spans="1:13" ht="21.75" x14ac:dyDescent="0.5">
      <c r="A621" s="29"/>
      <c r="B621" s="63"/>
      <c r="C621" s="29" t="s">
        <v>3727</v>
      </c>
      <c r="D621" s="63" t="s">
        <v>3728</v>
      </c>
      <c r="E621" s="29"/>
      <c r="F621" s="611">
        <v>500000</v>
      </c>
      <c r="G621" s="29">
        <v>500000</v>
      </c>
      <c r="H621" s="29" t="s">
        <v>3587</v>
      </c>
      <c r="I621" s="367"/>
      <c r="J621" s="14"/>
      <c r="K621" s="14"/>
      <c r="L621" s="14"/>
      <c r="M621" s="14"/>
    </row>
    <row r="622" spans="1:13" ht="21.75" x14ac:dyDescent="0.5">
      <c r="A622" s="29"/>
      <c r="B622" s="63"/>
      <c r="C622" s="29" t="s">
        <v>3729</v>
      </c>
      <c r="D622" s="63" t="s">
        <v>2473</v>
      </c>
      <c r="E622" s="29"/>
      <c r="F622" s="611">
        <v>1000000</v>
      </c>
      <c r="G622" s="29">
        <v>500000</v>
      </c>
      <c r="H622" s="29"/>
      <c r="I622" s="133"/>
      <c r="J622" s="14">
        <f>SUM(E611:E622)</f>
        <v>1300000</v>
      </c>
      <c r="K622" s="14">
        <f>SUM(F611:F622)</f>
        <v>5800000</v>
      </c>
      <c r="L622" s="14">
        <f>SUM(G611:G622)</f>
        <v>2300000</v>
      </c>
      <c r="M622" s="14"/>
    </row>
    <row r="623" spans="1:13" ht="21.75" x14ac:dyDescent="0.5">
      <c r="A623" s="29"/>
      <c r="B623" s="63"/>
      <c r="C623" s="29"/>
      <c r="D623" s="63"/>
      <c r="E623" s="29"/>
      <c r="F623" s="63"/>
      <c r="G623" s="29"/>
      <c r="H623" s="29"/>
      <c r="I623" s="133"/>
      <c r="J623" s="14"/>
      <c r="K623" s="14"/>
      <c r="L623" s="14"/>
      <c r="M623" s="14"/>
    </row>
    <row r="624" spans="1:13" ht="21.75" x14ac:dyDescent="0.5">
      <c r="A624" s="29"/>
      <c r="B624" s="63"/>
      <c r="C624" s="29"/>
      <c r="D624" s="63"/>
      <c r="E624" s="29"/>
      <c r="F624" s="63"/>
      <c r="G624" s="29"/>
      <c r="H624" s="29"/>
      <c r="I624" s="133"/>
      <c r="J624" s="14"/>
      <c r="K624" s="14"/>
      <c r="L624" s="14"/>
      <c r="M624" s="14"/>
    </row>
    <row r="625" spans="1:13" ht="21.75" x14ac:dyDescent="0.5">
      <c r="A625" s="29"/>
      <c r="B625" s="63"/>
      <c r="C625" s="29"/>
      <c r="D625" s="63"/>
      <c r="E625" s="29"/>
      <c r="F625" s="63"/>
      <c r="G625" s="29"/>
      <c r="H625" s="29"/>
      <c r="I625" s="133"/>
      <c r="J625" s="14"/>
      <c r="K625" s="14"/>
      <c r="L625" s="14"/>
      <c r="M625" s="14"/>
    </row>
    <row r="626" spans="1:13" ht="21.75" x14ac:dyDescent="0.5">
      <c r="A626" s="29"/>
      <c r="B626" s="63"/>
      <c r="C626" s="29"/>
      <c r="D626" s="63"/>
      <c r="E626" s="29"/>
      <c r="F626" s="63"/>
      <c r="G626" s="29"/>
      <c r="H626" s="29"/>
      <c r="I626" s="133"/>
      <c r="J626" s="14"/>
      <c r="K626" s="14"/>
      <c r="L626" s="14"/>
      <c r="M626" s="14"/>
    </row>
    <row r="627" spans="1:13" ht="21.75" x14ac:dyDescent="0.5">
      <c r="A627" s="29"/>
      <c r="B627" s="63"/>
      <c r="C627" s="29"/>
      <c r="D627" s="63"/>
      <c r="E627" s="29"/>
      <c r="F627" s="63"/>
      <c r="G627" s="29"/>
      <c r="H627" s="29"/>
      <c r="I627" s="133"/>
      <c r="J627" s="14"/>
      <c r="K627" s="14"/>
      <c r="L627" s="14"/>
      <c r="M627" s="14"/>
    </row>
    <row r="628" spans="1:13" ht="21.75" x14ac:dyDescent="0.5">
      <c r="A628" s="145"/>
      <c r="B628" s="138"/>
      <c r="C628" s="145"/>
      <c r="D628" s="138"/>
      <c r="E628" s="145"/>
      <c r="F628" s="138"/>
      <c r="G628" s="145"/>
      <c r="H628" s="145"/>
      <c r="I628" s="139"/>
      <c r="J628" s="14"/>
      <c r="K628" s="14"/>
      <c r="L628" s="14"/>
      <c r="M628" s="14"/>
    </row>
    <row r="629" spans="1:13" ht="21.75" x14ac:dyDescent="0.5">
      <c r="A629" s="63"/>
      <c r="B629" s="63"/>
      <c r="C629" s="63"/>
      <c r="D629" s="63"/>
      <c r="E629" s="63"/>
      <c r="F629" s="63"/>
      <c r="G629" s="63"/>
      <c r="H629" s="63"/>
      <c r="I629" s="63">
        <f>SUM(I606+1)</f>
        <v>399</v>
      </c>
      <c r="J629" s="14"/>
      <c r="K629" s="14"/>
      <c r="L629" s="14"/>
      <c r="M629" s="14"/>
    </row>
    <row r="630" spans="1:13" ht="21.75" x14ac:dyDescent="0.5">
      <c r="A630" s="266" t="s">
        <v>32</v>
      </c>
      <c r="B630" s="266"/>
      <c r="C630" s="266"/>
      <c r="D630" s="266"/>
      <c r="E630" s="266"/>
      <c r="F630" s="266"/>
      <c r="G630" s="266"/>
      <c r="H630" s="266"/>
      <c r="I630" s="266"/>
      <c r="J630" s="14"/>
      <c r="K630" s="14"/>
      <c r="L630" s="14"/>
      <c r="M630" s="14"/>
    </row>
    <row r="631" spans="1:13" ht="21.75" x14ac:dyDescent="0.5">
      <c r="A631" s="266" t="s">
        <v>3422</v>
      </c>
      <c r="B631" s="266"/>
      <c r="C631" s="266"/>
      <c r="D631" s="266"/>
      <c r="E631" s="266"/>
      <c r="F631" s="266"/>
      <c r="G631" s="266"/>
      <c r="H631" s="266"/>
      <c r="I631" s="266"/>
      <c r="J631" s="14"/>
      <c r="K631" s="14"/>
      <c r="L631" s="14"/>
      <c r="M631" s="14"/>
    </row>
    <row r="632" spans="1:13" ht="21.75" x14ac:dyDescent="0.5">
      <c r="A632" s="670" t="s">
        <v>5</v>
      </c>
      <c r="B632" s="668" t="s">
        <v>6</v>
      </c>
      <c r="C632" s="670" t="s">
        <v>7</v>
      </c>
      <c r="D632" s="672" t="s">
        <v>8</v>
      </c>
      <c r="E632" s="699" t="s">
        <v>9</v>
      </c>
      <c r="F632" s="694"/>
      <c r="G632" s="700"/>
      <c r="H632" s="490" t="s">
        <v>10</v>
      </c>
      <c r="I632" s="489" t="s">
        <v>11</v>
      </c>
      <c r="J632" s="14"/>
      <c r="K632" s="14"/>
      <c r="L632" s="14"/>
      <c r="M632" s="14"/>
    </row>
    <row r="633" spans="1:13" ht="21.75" x14ac:dyDescent="0.5">
      <c r="A633" s="671"/>
      <c r="B633" s="669"/>
      <c r="C633" s="671"/>
      <c r="D633" s="676"/>
      <c r="E633" s="509" t="s">
        <v>12</v>
      </c>
      <c r="F633" s="509" t="s">
        <v>13</v>
      </c>
      <c r="G633" s="509" t="s">
        <v>14</v>
      </c>
      <c r="H633" s="6" t="s">
        <v>15</v>
      </c>
      <c r="I633" s="7" t="s">
        <v>16</v>
      </c>
      <c r="J633" s="14"/>
      <c r="K633" s="14"/>
      <c r="L633" s="14"/>
      <c r="M633" s="14"/>
    </row>
    <row r="634" spans="1:13" ht="21.75" x14ac:dyDescent="0.5">
      <c r="A634" s="126">
        <v>56</v>
      </c>
      <c r="B634" s="10" t="s">
        <v>3731</v>
      </c>
      <c r="C634" s="10" t="s">
        <v>3199</v>
      </c>
      <c r="D634" s="10" t="s">
        <v>3732</v>
      </c>
      <c r="E634" s="19">
        <v>500000</v>
      </c>
      <c r="F634" s="12">
        <v>500000</v>
      </c>
      <c r="G634" s="12">
        <v>500000</v>
      </c>
      <c r="H634" s="12" t="s">
        <v>3733</v>
      </c>
      <c r="I634" s="12" t="s">
        <v>28</v>
      </c>
      <c r="J634" s="14">
        <f>E634</f>
        <v>500000</v>
      </c>
      <c r="K634" s="14">
        <f>F634</f>
        <v>500000</v>
      </c>
      <c r="L634" s="14">
        <f>G634</f>
        <v>500000</v>
      </c>
      <c r="M634" s="14"/>
    </row>
    <row r="635" spans="1:13" ht="21.75" x14ac:dyDescent="0.5">
      <c r="A635" s="13"/>
      <c r="B635" s="13" t="s">
        <v>1209</v>
      </c>
      <c r="C635" s="13" t="s">
        <v>3734</v>
      </c>
      <c r="D635" s="13" t="s">
        <v>2863</v>
      </c>
      <c r="E635" s="20"/>
      <c r="F635" s="15"/>
      <c r="G635" s="15"/>
      <c r="H635" s="15" t="s">
        <v>3735</v>
      </c>
      <c r="I635" s="15"/>
      <c r="J635" s="14">
        <f>SUM(J1:J634)</f>
        <v>6100000</v>
      </c>
      <c r="K635" s="493">
        <f>SUM(K1:K634)</f>
        <v>292380000</v>
      </c>
      <c r="L635" s="493">
        <f>SUM(L1:L634)</f>
        <v>549230000</v>
      </c>
      <c r="M635" s="14"/>
    </row>
    <row r="636" spans="1:13" ht="21.75" x14ac:dyDescent="0.5">
      <c r="A636" s="13"/>
      <c r="B636" s="13"/>
      <c r="C636" s="13" t="s">
        <v>2682</v>
      </c>
      <c r="D636" s="13" t="s">
        <v>3736</v>
      </c>
      <c r="E636" s="20"/>
      <c r="F636" s="15"/>
      <c r="G636" s="15"/>
      <c r="H636" s="15"/>
      <c r="I636" s="15"/>
      <c r="J636" s="14"/>
      <c r="K636" s="14"/>
      <c r="L636" s="14"/>
      <c r="M636" s="14"/>
    </row>
    <row r="637" spans="1:13" ht="21.75" x14ac:dyDescent="0.5">
      <c r="A637" s="13"/>
      <c r="B637" s="13"/>
      <c r="C637" s="13"/>
      <c r="D637" s="13" t="s">
        <v>3737</v>
      </c>
      <c r="E637" s="20"/>
      <c r="F637" s="15"/>
      <c r="G637" s="15"/>
      <c r="H637" s="15"/>
      <c r="I637" s="15"/>
      <c r="J637" s="14"/>
      <c r="K637" s="14"/>
      <c r="L637" s="14"/>
      <c r="M637" s="14"/>
    </row>
    <row r="638" spans="1:13" ht="21.75" x14ac:dyDescent="0.5">
      <c r="A638" s="13"/>
      <c r="B638" s="13"/>
      <c r="C638" s="13"/>
      <c r="D638" s="13" t="s">
        <v>3738</v>
      </c>
      <c r="E638" s="20"/>
      <c r="F638" s="15"/>
      <c r="G638" s="15"/>
      <c r="H638" s="15"/>
      <c r="I638" s="15"/>
      <c r="J638" s="14"/>
      <c r="K638" s="14"/>
      <c r="L638" s="14"/>
      <c r="M638" s="14"/>
    </row>
    <row r="639" spans="1:13" ht="21.75" x14ac:dyDescent="0.5">
      <c r="A639" s="13"/>
      <c r="B639" s="13"/>
      <c r="C639" s="13"/>
      <c r="D639" s="13" t="s">
        <v>3739</v>
      </c>
      <c r="E639" s="20"/>
      <c r="F639" s="15"/>
      <c r="G639" s="15"/>
      <c r="H639" s="15"/>
      <c r="I639" s="15"/>
      <c r="J639" s="14"/>
      <c r="K639" s="14"/>
      <c r="L639" s="14"/>
      <c r="M639" s="14"/>
    </row>
    <row r="640" spans="1:13" ht="21.75" x14ac:dyDescent="0.5">
      <c r="A640" s="13"/>
      <c r="B640" s="13"/>
      <c r="C640" s="13"/>
      <c r="D640" s="13" t="s">
        <v>3740</v>
      </c>
      <c r="E640" s="20"/>
      <c r="F640" s="15"/>
      <c r="G640" s="15"/>
      <c r="H640" s="15"/>
      <c r="I640" s="15"/>
      <c r="J640" s="14"/>
      <c r="K640" s="14"/>
      <c r="L640" s="14"/>
      <c r="M640" s="14"/>
    </row>
    <row r="641" spans="1:13" ht="21.75" x14ac:dyDescent="0.5">
      <c r="A641" s="75"/>
      <c r="B641" s="75"/>
      <c r="C641" s="75"/>
      <c r="D641" s="131" t="s">
        <v>2751</v>
      </c>
      <c r="E641" s="22"/>
      <c r="F641" s="76"/>
      <c r="G641" s="76"/>
      <c r="H641" s="76"/>
      <c r="I641" s="76"/>
      <c r="J641" s="14"/>
      <c r="K641" s="14"/>
      <c r="L641" s="14"/>
      <c r="M641" s="14"/>
    </row>
    <row r="642" spans="1:13" ht="21.75" x14ac:dyDescent="0.5">
      <c r="A642" s="75"/>
      <c r="B642" s="75"/>
      <c r="C642" s="75"/>
      <c r="D642" s="75"/>
      <c r="E642" s="22"/>
      <c r="F642" s="76"/>
      <c r="G642" s="76"/>
      <c r="H642" s="76"/>
      <c r="I642" s="76"/>
      <c r="J642" s="14"/>
      <c r="K642" s="14"/>
      <c r="L642" s="14"/>
      <c r="M642" s="14"/>
    </row>
    <row r="643" spans="1:13" ht="21.75" x14ac:dyDescent="0.5">
      <c r="A643" s="75"/>
      <c r="B643" s="75"/>
      <c r="C643" s="75"/>
      <c r="D643" s="75"/>
      <c r="E643" s="22"/>
      <c r="F643" s="76"/>
      <c r="G643" s="76"/>
      <c r="H643" s="76"/>
      <c r="I643" s="76"/>
      <c r="J643" s="14"/>
      <c r="K643" s="14"/>
      <c r="L643" s="14"/>
      <c r="M643" s="14"/>
    </row>
    <row r="644" spans="1:13" ht="21.75" x14ac:dyDescent="0.5">
      <c r="A644" s="75"/>
      <c r="B644" s="75"/>
      <c r="C644" s="75"/>
      <c r="D644" s="75"/>
      <c r="E644" s="22"/>
      <c r="F644" s="76"/>
      <c r="G644" s="76"/>
      <c r="H644" s="76"/>
      <c r="I644" s="76"/>
      <c r="J644" s="14"/>
      <c r="K644" s="14"/>
      <c r="L644" s="14"/>
      <c r="M644" s="14"/>
    </row>
    <row r="645" spans="1:13" ht="21.75" x14ac:dyDescent="0.5">
      <c r="A645" s="75"/>
      <c r="B645" s="75"/>
      <c r="C645" s="75"/>
      <c r="D645" s="75"/>
      <c r="E645" s="22"/>
      <c r="F645" s="76"/>
      <c r="G645" s="76"/>
      <c r="H645" s="76"/>
      <c r="I645" s="76"/>
      <c r="J645" s="14"/>
      <c r="K645" s="14"/>
      <c r="L645" s="14"/>
      <c r="M645" s="14"/>
    </row>
    <row r="646" spans="1:13" ht="21.75" x14ac:dyDescent="0.5">
      <c r="A646" s="75"/>
      <c r="B646" s="75"/>
      <c r="C646" s="75"/>
      <c r="D646" s="75"/>
      <c r="E646" s="22"/>
      <c r="F646" s="76"/>
      <c r="G646" s="76"/>
      <c r="H646" s="76"/>
      <c r="I646" s="76"/>
      <c r="J646" s="14"/>
      <c r="K646" s="43"/>
      <c r="L646" s="14"/>
      <c r="M646" s="14"/>
    </row>
    <row r="647" spans="1:13" ht="21.75" x14ac:dyDescent="0.5">
      <c r="A647" s="75"/>
      <c r="B647" s="75"/>
      <c r="C647" s="75"/>
      <c r="D647" s="75"/>
      <c r="E647" s="22"/>
      <c r="F647" s="76"/>
      <c r="G647" s="76"/>
      <c r="H647" s="76"/>
      <c r="I647" s="76"/>
      <c r="J647" s="14"/>
      <c r="K647" s="43"/>
      <c r="L647" s="14"/>
      <c r="M647" s="14"/>
    </row>
    <row r="648" spans="1:13" ht="21.75" x14ac:dyDescent="0.5">
      <c r="A648" s="75"/>
      <c r="B648" s="75"/>
      <c r="C648" s="75"/>
      <c r="D648" s="75"/>
      <c r="E648" s="22"/>
      <c r="F648" s="76"/>
      <c r="G648" s="76"/>
      <c r="H648" s="76"/>
      <c r="I648" s="76"/>
      <c r="J648" s="14"/>
      <c r="K648" s="43"/>
      <c r="L648" s="14"/>
      <c r="M648" s="14"/>
    </row>
    <row r="649" spans="1:13" ht="21.75" x14ac:dyDescent="0.5">
      <c r="A649" s="75"/>
      <c r="B649" s="75"/>
      <c r="C649" s="75"/>
      <c r="D649" s="75"/>
      <c r="E649" s="22"/>
      <c r="F649" s="76"/>
      <c r="G649" s="76"/>
      <c r="H649" s="76"/>
      <c r="I649" s="76"/>
      <c r="J649" s="60"/>
      <c r="K649" s="43"/>
      <c r="L649" s="14"/>
      <c r="M649" s="14"/>
    </row>
    <row r="650" spans="1:13" ht="21.75" x14ac:dyDescent="0.5">
      <c r="A650" s="75"/>
      <c r="B650" s="75"/>
      <c r="C650" s="75"/>
      <c r="D650" s="75"/>
      <c r="E650" s="22"/>
      <c r="F650" s="76"/>
      <c r="G650" s="76"/>
      <c r="H650" s="76"/>
      <c r="I650" s="76"/>
      <c r="J650" s="60"/>
      <c r="K650" s="43"/>
      <c r="L650" s="14"/>
      <c r="M650" s="14"/>
    </row>
    <row r="651" spans="1:13" ht="21.75" x14ac:dyDescent="0.5">
      <c r="A651" s="90"/>
      <c r="B651" s="90"/>
      <c r="C651" s="90"/>
      <c r="D651" s="90"/>
      <c r="E651" s="93"/>
      <c r="F651" s="92"/>
      <c r="G651" s="92"/>
      <c r="H651" s="92"/>
      <c r="I651" s="92"/>
      <c r="J651" s="60"/>
      <c r="K651" s="60"/>
      <c r="L651" s="14"/>
      <c r="M651" s="14"/>
    </row>
    <row r="652" spans="1:13" ht="21.75" x14ac:dyDescent="0.5">
      <c r="I652" s="350">
        <f>SUM(I629+1)</f>
        <v>400</v>
      </c>
      <c r="J652" s="60"/>
      <c r="K652" s="60"/>
      <c r="L652" s="14"/>
      <c r="M652" s="14"/>
    </row>
    <row r="653" spans="1:13" ht="21.75" x14ac:dyDescent="0.5">
      <c r="J653" s="60"/>
      <c r="K653" s="60"/>
      <c r="L653" s="14"/>
      <c r="M653" s="14"/>
    </row>
    <row r="654" spans="1:13" ht="21.75" x14ac:dyDescent="0.5">
      <c r="J654" s="60"/>
      <c r="K654" s="60"/>
      <c r="L654" s="14"/>
      <c r="M654" s="14"/>
    </row>
    <row r="655" spans="1:13" ht="21.75" x14ac:dyDescent="0.5">
      <c r="J655" s="60"/>
      <c r="K655" s="60"/>
      <c r="L655" s="14"/>
      <c r="M655" s="14"/>
    </row>
    <row r="656" spans="1:13" ht="21.75" x14ac:dyDescent="0.5">
      <c r="J656" s="60"/>
      <c r="K656" s="60"/>
      <c r="L656" s="14"/>
      <c r="M656" s="14"/>
    </row>
    <row r="657" spans="10:13" ht="21.75" x14ac:dyDescent="0.5">
      <c r="J657" s="60"/>
      <c r="K657" s="60"/>
      <c r="L657" s="14"/>
      <c r="M657" s="14"/>
    </row>
    <row r="658" spans="10:13" ht="21.75" x14ac:dyDescent="0.5">
      <c r="J658" s="60"/>
      <c r="K658" s="60"/>
      <c r="L658" s="14"/>
      <c r="M658" s="14"/>
    </row>
    <row r="659" spans="10:13" ht="21.75" x14ac:dyDescent="0.5">
      <c r="J659" s="60"/>
      <c r="K659" s="60"/>
      <c r="L659" s="14"/>
      <c r="M659" s="14"/>
    </row>
    <row r="660" spans="10:13" ht="21.75" x14ac:dyDescent="0.5">
      <c r="J660" s="60"/>
      <c r="K660" s="60"/>
      <c r="L660" s="14"/>
      <c r="M660" s="14"/>
    </row>
    <row r="661" spans="10:13" ht="21.75" x14ac:dyDescent="0.5">
      <c r="J661" s="60"/>
      <c r="K661" s="60"/>
      <c r="L661" s="14"/>
      <c r="M661" s="14"/>
    </row>
    <row r="662" spans="10:13" ht="21.75" x14ac:dyDescent="0.5">
      <c r="J662" s="60"/>
      <c r="K662" s="60"/>
      <c r="L662" s="14"/>
      <c r="M662" s="14"/>
    </row>
    <row r="663" spans="10:13" ht="21.75" x14ac:dyDescent="0.5">
      <c r="J663" s="516"/>
      <c r="K663" s="60"/>
      <c r="L663" s="14"/>
      <c r="M663" s="14"/>
    </row>
    <row r="664" spans="10:13" ht="21.75" x14ac:dyDescent="0.5">
      <c r="J664" s="517"/>
      <c r="K664" s="60"/>
      <c r="L664" s="14"/>
      <c r="M664" s="14"/>
    </row>
    <row r="665" spans="10:13" ht="21.75" x14ac:dyDescent="0.5">
      <c r="K665" s="60"/>
      <c r="L665" s="14"/>
      <c r="M665" s="14"/>
    </row>
    <row r="666" spans="10:13" ht="21.75" x14ac:dyDescent="0.5">
      <c r="K666" s="60"/>
      <c r="L666" s="14"/>
      <c r="M666" s="14"/>
    </row>
    <row r="667" spans="10:13" ht="21.75" x14ac:dyDescent="0.5">
      <c r="K667" s="60"/>
      <c r="L667" s="14"/>
      <c r="M667" s="14"/>
    </row>
    <row r="668" spans="10:13" ht="21.75" x14ac:dyDescent="0.5">
      <c r="K668" s="60"/>
      <c r="L668" s="14"/>
      <c r="M668" s="14"/>
    </row>
    <row r="669" spans="10:13" ht="21.75" x14ac:dyDescent="0.5">
      <c r="K669" s="60"/>
      <c r="L669" s="14"/>
      <c r="M669" s="14"/>
    </row>
    <row r="670" spans="10:13" ht="21.75" x14ac:dyDescent="0.5">
      <c r="K670" s="60"/>
      <c r="L670" s="14"/>
      <c r="M670" s="14"/>
    </row>
    <row r="671" spans="10:13" ht="21.75" x14ac:dyDescent="0.5">
      <c r="K671" s="60"/>
      <c r="L671" s="14"/>
      <c r="M671" s="14"/>
    </row>
    <row r="672" spans="10:13" ht="21.75" x14ac:dyDescent="0.5">
      <c r="K672" s="60"/>
      <c r="L672" s="14"/>
      <c r="M672" s="14"/>
    </row>
    <row r="673" spans="11:13" ht="21.75" x14ac:dyDescent="0.5">
      <c r="K673" s="60"/>
      <c r="L673" s="14"/>
      <c r="M673" s="14"/>
    </row>
    <row r="674" spans="11:13" ht="21.75" x14ac:dyDescent="0.5">
      <c r="K674" s="60"/>
      <c r="L674" s="14"/>
      <c r="M674" s="14"/>
    </row>
    <row r="675" spans="11:13" ht="21.75" x14ac:dyDescent="0.5">
      <c r="K675" s="60"/>
      <c r="L675" s="14"/>
      <c r="M675" s="14"/>
    </row>
    <row r="676" spans="11:13" ht="21.75" x14ac:dyDescent="0.5">
      <c r="K676" s="60"/>
      <c r="L676" s="14"/>
      <c r="M676" s="14"/>
    </row>
    <row r="677" spans="11:13" ht="21.75" x14ac:dyDescent="0.5">
      <c r="K677" s="60"/>
      <c r="L677" s="14"/>
      <c r="M677" s="14"/>
    </row>
    <row r="678" spans="11:13" ht="21.75" x14ac:dyDescent="0.5">
      <c r="K678" s="60"/>
      <c r="L678" s="14"/>
      <c r="M678" s="14"/>
    </row>
    <row r="679" spans="11:13" ht="21.75" x14ac:dyDescent="0.5">
      <c r="K679" s="60"/>
      <c r="L679" s="14"/>
      <c r="M679" s="14"/>
    </row>
    <row r="680" spans="11:13" ht="21.75" x14ac:dyDescent="0.5">
      <c r="K680" s="60"/>
      <c r="L680" s="14"/>
      <c r="M680" s="14"/>
    </row>
    <row r="681" spans="11:13" ht="21.75" x14ac:dyDescent="0.5">
      <c r="K681" s="60"/>
      <c r="L681" s="14"/>
      <c r="M681" s="14"/>
    </row>
    <row r="682" spans="11:13" ht="21.75" x14ac:dyDescent="0.5">
      <c r="K682" s="516"/>
      <c r="L682" s="14"/>
      <c r="M682" s="14"/>
    </row>
    <row r="683" spans="11:13" ht="21.75" x14ac:dyDescent="0.5">
      <c r="K683" s="517"/>
      <c r="L683" s="14"/>
      <c r="M683" s="14"/>
    </row>
    <row r="684" spans="11:13" ht="21.75" x14ac:dyDescent="0.5">
      <c r="L684" s="14"/>
      <c r="M684" s="14"/>
    </row>
    <row r="685" spans="11:13" ht="21.75" x14ac:dyDescent="0.5">
      <c r="L685" s="14"/>
      <c r="M685" s="14"/>
    </row>
    <row r="686" spans="11:13" ht="21.75" x14ac:dyDescent="0.5">
      <c r="L686" s="14"/>
      <c r="M686" s="14"/>
    </row>
    <row r="687" spans="11:13" ht="21.75" x14ac:dyDescent="0.5">
      <c r="L687" s="14"/>
      <c r="M687" s="14"/>
    </row>
    <row r="688" spans="11:13" ht="21.75" x14ac:dyDescent="0.5">
      <c r="L688" s="14"/>
      <c r="M688" s="14"/>
    </row>
    <row r="689" spans="12:13" ht="21.75" x14ac:dyDescent="0.5">
      <c r="L689" s="14"/>
      <c r="M689" s="59"/>
    </row>
    <row r="690" spans="12:13" ht="21.75" x14ac:dyDescent="0.5">
      <c r="L690" s="14"/>
      <c r="M690" s="59"/>
    </row>
    <row r="691" spans="12:13" ht="21.75" x14ac:dyDescent="0.5">
      <c r="L691" s="14"/>
      <c r="M691" s="59"/>
    </row>
    <row r="692" spans="12:13" ht="21.75" x14ac:dyDescent="0.5">
      <c r="L692" s="14"/>
      <c r="M692" s="59"/>
    </row>
    <row r="693" spans="12:13" ht="21.75" x14ac:dyDescent="0.5">
      <c r="L693" s="14"/>
      <c r="M693" s="59"/>
    </row>
    <row r="694" spans="12:13" ht="21.75" x14ac:dyDescent="0.5">
      <c r="L694" s="14"/>
      <c r="M694" s="59"/>
    </row>
    <row r="695" spans="12:13" ht="21.75" x14ac:dyDescent="0.5">
      <c r="L695" s="14"/>
      <c r="M695" s="59"/>
    </row>
    <row r="696" spans="12:13" ht="21.75" x14ac:dyDescent="0.5">
      <c r="L696" s="14"/>
      <c r="M696" s="59"/>
    </row>
    <row r="697" spans="12:13" ht="21.75" x14ac:dyDescent="0.5">
      <c r="L697" s="14"/>
      <c r="M697" s="59"/>
    </row>
    <row r="698" spans="12:13" ht="21.75" x14ac:dyDescent="0.5">
      <c r="L698" s="14"/>
      <c r="M698" s="59"/>
    </row>
    <row r="699" spans="12:13" ht="21.75" x14ac:dyDescent="0.5">
      <c r="L699" s="14"/>
      <c r="M699" s="59"/>
    </row>
    <row r="700" spans="12:13" ht="21.75" x14ac:dyDescent="0.5">
      <c r="L700" s="14"/>
      <c r="M700" s="59"/>
    </row>
    <row r="701" spans="12:13" ht="21.75" x14ac:dyDescent="0.5">
      <c r="L701" s="14"/>
      <c r="M701" s="59"/>
    </row>
    <row r="702" spans="12:13" ht="21.75" x14ac:dyDescent="0.5">
      <c r="L702" s="14"/>
      <c r="M702" s="59"/>
    </row>
    <row r="703" spans="12:13" ht="21.75" x14ac:dyDescent="0.5">
      <c r="L703" s="14"/>
      <c r="M703" s="59"/>
    </row>
    <row r="704" spans="12:13" ht="21.75" x14ac:dyDescent="0.5">
      <c r="L704" s="14"/>
      <c r="M704" s="59"/>
    </row>
    <row r="705" spans="12:13" ht="21.75" x14ac:dyDescent="0.5">
      <c r="L705" s="14"/>
      <c r="M705" s="59"/>
    </row>
    <row r="706" spans="12:13" ht="21.75" x14ac:dyDescent="0.5">
      <c r="L706" s="14"/>
      <c r="M706" s="59"/>
    </row>
    <row r="707" spans="12:13" ht="21.75" x14ac:dyDescent="0.5">
      <c r="L707" s="14"/>
      <c r="M707" s="59"/>
    </row>
    <row r="708" spans="12:13" ht="21.75" x14ac:dyDescent="0.5">
      <c r="L708" s="14"/>
      <c r="M708" s="59"/>
    </row>
    <row r="709" spans="12:13" ht="21.75" x14ac:dyDescent="0.5">
      <c r="L709" s="14"/>
      <c r="M709" s="59"/>
    </row>
    <row r="710" spans="12:13" ht="21.75" x14ac:dyDescent="0.5">
      <c r="L710" s="14"/>
      <c r="M710" s="59"/>
    </row>
    <row r="711" spans="12:13" ht="21.75" x14ac:dyDescent="0.5">
      <c r="L711" s="14"/>
      <c r="M711" s="59"/>
    </row>
    <row r="712" spans="12:13" ht="21.75" x14ac:dyDescent="0.5">
      <c r="L712" s="14"/>
      <c r="M712" s="59"/>
    </row>
    <row r="713" spans="12:13" ht="21.75" x14ac:dyDescent="0.5">
      <c r="L713" s="14"/>
      <c r="M713" s="59"/>
    </row>
    <row r="714" spans="12:13" ht="21.75" x14ac:dyDescent="0.5">
      <c r="L714" s="14"/>
      <c r="M714" s="59"/>
    </row>
    <row r="715" spans="12:13" ht="21.75" x14ac:dyDescent="0.5">
      <c r="L715" s="14"/>
      <c r="M715" s="59"/>
    </row>
    <row r="716" spans="12:13" ht="21.75" x14ac:dyDescent="0.5">
      <c r="L716" s="14"/>
      <c r="M716" s="59"/>
    </row>
    <row r="717" spans="12:13" ht="21.75" x14ac:dyDescent="0.5">
      <c r="L717" s="14"/>
      <c r="M717" s="59"/>
    </row>
    <row r="718" spans="12:13" ht="21.75" x14ac:dyDescent="0.5">
      <c r="L718" s="14"/>
      <c r="M718" s="59"/>
    </row>
    <row r="719" spans="12:13" ht="21.75" x14ac:dyDescent="0.5">
      <c r="L719" s="14"/>
      <c r="M719" s="59"/>
    </row>
    <row r="720" spans="12:13" ht="21.75" x14ac:dyDescent="0.5">
      <c r="L720" s="14"/>
      <c r="M720" s="59"/>
    </row>
    <row r="721" spans="12:13" ht="21.75" x14ac:dyDescent="0.5">
      <c r="L721" s="14"/>
      <c r="M721" s="59"/>
    </row>
    <row r="722" spans="12:13" ht="21.75" x14ac:dyDescent="0.5">
      <c r="L722" s="14"/>
      <c r="M722" s="59"/>
    </row>
    <row r="723" spans="12:13" ht="21.75" x14ac:dyDescent="0.5">
      <c r="L723" s="14"/>
      <c r="M723" s="59"/>
    </row>
    <row r="724" spans="12:13" ht="21.75" x14ac:dyDescent="0.5">
      <c r="L724" s="14"/>
      <c r="M724" s="59"/>
    </row>
    <row r="725" spans="12:13" ht="21.75" x14ac:dyDescent="0.5">
      <c r="L725" s="14"/>
      <c r="M725" s="59"/>
    </row>
    <row r="726" spans="12:13" ht="21.75" x14ac:dyDescent="0.5">
      <c r="L726" s="14"/>
      <c r="M726" s="59"/>
    </row>
    <row r="727" spans="12:13" ht="21.75" x14ac:dyDescent="0.5">
      <c r="L727" s="14"/>
      <c r="M727" s="59"/>
    </row>
    <row r="728" spans="12:13" ht="21.75" x14ac:dyDescent="0.5">
      <c r="L728" s="14"/>
      <c r="M728" s="59"/>
    </row>
    <row r="729" spans="12:13" ht="21.75" x14ac:dyDescent="0.5">
      <c r="L729" s="14"/>
      <c r="M729" s="59"/>
    </row>
    <row r="730" spans="12:13" ht="21.75" x14ac:dyDescent="0.5">
      <c r="L730" s="14"/>
      <c r="M730" s="59"/>
    </row>
    <row r="731" spans="12:13" ht="21.75" x14ac:dyDescent="0.5">
      <c r="L731" s="14"/>
      <c r="M731" s="59"/>
    </row>
    <row r="732" spans="12:13" ht="21.75" x14ac:dyDescent="0.5">
      <c r="L732" s="14"/>
      <c r="M732" s="59"/>
    </row>
    <row r="733" spans="12:13" ht="21.75" x14ac:dyDescent="0.5">
      <c r="L733" s="14"/>
      <c r="M733" s="59"/>
    </row>
    <row r="734" spans="12:13" ht="21.75" x14ac:dyDescent="0.5">
      <c r="L734" s="14"/>
      <c r="M734" s="59"/>
    </row>
    <row r="735" spans="12:13" ht="21.75" x14ac:dyDescent="0.5">
      <c r="L735" s="14"/>
      <c r="M735" s="59"/>
    </row>
    <row r="736" spans="12:13" ht="21.75" x14ac:dyDescent="0.5">
      <c r="L736" s="14"/>
      <c r="M736" s="59"/>
    </row>
    <row r="737" spans="12:13" ht="21.75" x14ac:dyDescent="0.5">
      <c r="L737" s="14"/>
      <c r="M737" s="59"/>
    </row>
    <row r="738" spans="12:13" ht="21.75" x14ac:dyDescent="0.5">
      <c r="L738" s="14"/>
      <c r="M738" s="59"/>
    </row>
    <row r="739" spans="12:13" ht="21.75" x14ac:dyDescent="0.5">
      <c r="L739" s="14"/>
      <c r="M739" s="59"/>
    </row>
    <row r="740" spans="12:13" ht="21.75" x14ac:dyDescent="0.5">
      <c r="L740" s="14"/>
      <c r="M740" s="59"/>
    </row>
    <row r="741" spans="12:13" ht="21.75" x14ac:dyDescent="0.5">
      <c r="L741" s="14"/>
      <c r="M741" s="59"/>
    </row>
    <row r="742" spans="12:13" ht="21.75" x14ac:dyDescent="0.5">
      <c r="L742" s="14"/>
      <c r="M742" s="59"/>
    </row>
    <row r="743" spans="12:13" ht="21.75" x14ac:dyDescent="0.5">
      <c r="L743" s="14"/>
      <c r="M743" s="59"/>
    </row>
    <row r="744" spans="12:13" ht="21.75" x14ac:dyDescent="0.5">
      <c r="L744" s="14"/>
      <c r="M744" s="59"/>
    </row>
    <row r="745" spans="12:13" ht="21.75" x14ac:dyDescent="0.5">
      <c r="L745" s="14"/>
      <c r="M745" s="59"/>
    </row>
    <row r="746" spans="12:13" ht="21.75" x14ac:dyDescent="0.5">
      <c r="L746" s="14"/>
      <c r="M746" s="59"/>
    </row>
    <row r="747" spans="12:13" ht="21.75" x14ac:dyDescent="0.5">
      <c r="L747" s="14"/>
      <c r="M747" s="59"/>
    </row>
    <row r="748" spans="12:13" ht="21.75" x14ac:dyDescent="0.5">
      <c r="L748" s="14"/>
      <c r="M748" s="59"/>
    </row>
    <row r="749" spans="12:13" ht="21.75" x14ac:dyDescent="0.5">
      <c r="L749" s="14"/>
      <c r="M749" s="59"/>
    </row>
    <row r="750" spans="12:13" ht="21.75" x14ac:dyDescent="0.5">
      <c r="L750" s="14"/>
      <c r="M750" s="59"/>
    </row>
    <row r="751" spans="12:13" ht="21.75" x14ac:dyDescent="0.5">
      <c r="L751" s="14"/>
      <c r="M751" s="59"/>
    </row>
    <row r="752" spans="12:13" ht="21.75" x14ac:dyDescent="0.5">
      <c r="L752" s="14"/>
      <c r="M752" s="59"/>
    </row>
    <row r="753" spans="12:13" ht="21.75" x14ac:dyDescent="0.5">
      <c r="L753" s="14"/>
      <c r="M753" s="59"/>
    </row>
    <row r="754" spans="12:13" ht="21.75" x14ac:dyDescent="0.5">
      <c r="L754" s="14"/>
      <c r="M754" s="59"/>
    </row>
    <row r="755" spans="12:13" ht="21.75" x14ac:dyDescent="0.5">
      <c r="L755" s="14"/>
      <c r="M755" s="59"/>
    </row>
    <row r="756" spans="12:13" ht="21.75" x14ac:dyDescent="0.5">
      <c r="L756" s="14"/>
      <c r="M756" s="59"/>
    </row>
    <row r="757" spans="12:13" ht="21.75" x14ac:dyDescent="0.5">
      <c r="L757" s="14"/>
      <c r="M757" s="59"/>
    </row>
    <row r="758" spans="12:13" ht="21.75" x14ac:dyDescent="0.5">
      <c r="L758" s="14"/>
      <c r="M758" s="59"/>
    </row>
    <row r="759" spans="12:13" ht="21.75" x14ac:dyDescent="0.5">
      <c r="L759" s="14"/>
      <c r="M759" s="59"/>
    </row>
    <row r="760" spans="12:13" ht="21.75" x14ac:dyDescent="0.5">
      <c r="L760" s="14"/>
      <c r="M760" s="59"/>
    </row>
    <row r="761" spans="12:13" ht="21.75" x14ac:dyDescent="0.5">
      <c r="L761" s="14"/>
      <c r="M761" s="59"/>
    </row>
    <row r="762" spans="12:13" ht="21.75" x14ac:dyDescent="0.5">
      <c r="L762" s="14"/>
      <c r="M762" s="59"/>
    </row>
    <row r="763" spans="12:13" ht="21.75" x14ac:dyDescent="0.5">
      <c r="L763" s="14"/>
      <c r="M763" s="59"/>
    </row>
    <row r="764" spans="12:13" ht="21.75" x14ac:dyDescent="0.5">
      <c r="L764" s="14"/>
      <c r="M764" s="59"/>
    </row>
    <row r="765" spans="12:13" ht="21.75" x14ac:dyDescent="0.5">
      <c r="L765" s="14"/>
      <c r="M765" s="59"/>
    </row>
    <row r="766" spans="12:13" ht="21.75" x14ac:dyDescent="0.5">
      <c r="L766" s="14"/>
      <c r="M766" s="59"/>
    </row>
    <row r="767" spans="12:13" ht="21.75" x14ac:dyDescent="0.5">
      <c r="L767" s="14"/>
      <c r="M767" s="59"/>
    </row>
    <row r="768" spans="12:13" ht="21.75" x14ac:dyDescent="0.5">
      <c r="L768" s="14"/>
      <c r="M768" s="59"/>
    </row>
    <row r="769" spans="12:13" ht="21.75" x14ac:dyDescent="0.5">
      <c r="L769" s="14"/>
      <c r="M769" s="59"/>
    </row>
    <row r="770" spans="12:13" ht="21.75" x14ac:dyDescent="0.5">
      <c r="L770" s="14"/>
      <c r="M770" s="59"/>
    </row>
    <row r="771" spans="12:13" ht="21.75" x14ac:dyDescent="0.5">
      <c r="L771" s="14"/>
      <c r="M771" s="59"/>
    </row>
    <row r="772" spans="12:13" ht="21.75" x14ac:dyDescent="0.5">
      <c r="L772" s="14"/>
      <c r="M772" s="59"/>
    </row>
    <row r="773" spans="12:13" ht="21.75" x14ac:dyDescent="0.5">
      <c r="L773" s="14"/>
      <c r="M773" s="59"/>
    </row>
    <row r="774" spans="12:13" ht="21.75" x14ac:dyDescent="0.5">
      <c r="L774" s="14"/>
      <c r="M774" s="59"/>
    </row>
    <row r="775" spans="12:13" ht="21.75" x14ac:dyDescent="0.5">
      <c r="L775" s="14"/>
      <c r="M775" s="59"/>
    </row>
    <row r="776" spans="12:13" ht="21.75" x14ac:dyDescent="0.5">
      <c r="L776" s="14"/>
      <c r="M776" s="59"/>
    </row>
    <row r="777" spans="12:13" ht="21.75" x14ac:dyDescent="0.5">
      <c r="L777" s="14"/>
      <c r="M777" s="59"/>
    </row>
    <row r="778" spans="12:13" ht="21.75" x14ac:dyDescent="0.5">
      <c r="L778" s="14"/>
      <c r="M778" s="59"/>
    </row>
    <row r="779" spans="12:13" ht="21.75" x14ac:dyDescent="0.5">
      <c r="L779" s="14"/>
      <c r="M779" s="59"/>
    </row>
    <row r="780" spans="12:13" ht="21.75" x14ac:dyDescent="0.5">
      <c r="L780" s="14"/>
      <c r="M780" s="59"/>
    </row>
    <row r="781" spans="12:13" ht="21.75" x14ac:dyDescent="0.5">
      <c r="L781" s="14"/>
      <c r="M781" s="59"/>
    </row>
    <row r="782" spans="12:13" ht="21.75" x14ac:dyDescent="0.5">
      <c r="L782" s="14"/>
      <c r="M782" s="59"/>
    </row>
    <row r="783" spans="12:13" ht="21.75" x14ac:dyDescent="0.5">
      <c r="L783" s="14"/>
      <c r="M783" s="59"/>
    </row>
    <row r="784" spans="12:13" ht="21.75" x14ac:dyDescent="0.5">
      <c r="L784" s="14"/>
      <c r="M784" s="59"/>
    </row>
    <row r="785" spans="12:13" ht="21.75" x14ac:dyDescent="0.5">
      <c r="L785" s="14"/>
      <c r="M785" s="59"/>
    </row>
    <row r="786" spans="12:13" ht="21.75" x14ac:dyDescent="0.5">
      <c r="L786" s="14"/>
      <c r="M786" s="59"/>
    </row>
    <row r="787" spans="12:13" ht="21.75" x14ac:dyDescent="0.5">
      <c r="L787" s="14"/>
      <c r="M787" s="59"/>
    </row>
    <row r="788" spans="12:13" ht="21.75" x14ac:dyDescent="0.5">
      <c r="L788" s="14"/>
      <c r="M788" s="59"/>
    </row>
    <row r="789" spans="12:13" ht="21.75" x14ac:dyDescent="0.5">
      <c r="L789" s="14"/>
      <c r="M789" s="59"/>
    </row>
    <row r="790" spans="12:13" ht="21.75" x14ac:dyDescent="0.5">
      <c r="L790" s="14"/>
      <c r="M790" s="59"/>
    </row>
    <row r="791" spans="12:13" ht="21.75" x14ac:dyDescent="0.5">
      <c r="L791" s="14"/>
      <c r="M791" s="59"/>
    </row>
    <row r="792" spans="12:13" ht="21.75" x14ac:dyDescent="0.5">
      <c r="L792" s="14"/>
      <c r="M792" s="59"/>
    </row>
    <row r="793" spans="12:13" ht="21.75" x14ac:dyDescent="0.5">
      <c r="L793" s="14"/>
      <c r="M793" s="59"/>
    </row>
    <row r="794" spans="12:13" ht="21.75" x14ac:dyDescent="0.5">
      <c r="L794" s="14"/>
      <c r="M794" s="59"/>
    </row>
    <row r="795" spans="12:13" ht="21.75" x14ac:dyDescent="0.5">
      <c r="L795" s="14"/>
      <c r="M795" s="59"/>
    </row>
    <row r="796" spans="12:13" ht="21.75" x14ac:dyDescent="0.5">
      <c r="L796" s="14"/>
      <c r="M796" s="59"/>
    </row>
    <row r="797" spans="12:13" ht="21.75" x14ac:dyDescent="0.5">
      <c r="L797" s="14"/>
      <c r="M797" s="59"/>
    </row>
    <row r="798" spans="12:13" ht="21.75" x14ac:dyDescent="0.5">
      <c r="L798" s="14"/>
      <c r="M798" s="59"/>
    </row>
    <row r="799" spans="12:13" ht="21.75" x14ac:dyDescent="0.5">
      <c r="L799" s="14"/>
      <c r="M799" s="59"/>
    </row>
    <row r="800" spans="12:13" ht="21.75" x14ac:dyDescent="0.5">
      <c r="L800" s="14"/>
      <c r="M800" s="59"/>
    </row>
    <row r="801" spans="12:13" ht="21.75" x14ac:dyDescent="0.5">
      <c r="L801" s="14"/>
      <c r="M801" s="59"/>
    </row>
    <row r="802" spans="12:13" ht="21.75" x14ac:dyDescent="0.5">
      <c r="L802" s="14"/>
      <c r="M802" s="59"/>
    </row>
    <row r="803" spans="12:13" ht="21.75" x14ac:dyDescent="0.5">
      <c r="L803" s="14"/>
      <c r="M803" s="59"/>
    </row>
    <row r="804" spans="12:13" ht="21.75" x14ac:dyDescent="0.5">
      <c r="L804" s="14"/>
      <c r="M804" s="59"/>
    </row>
    <row r="805" spans="12:13" ht="21.75" x14ac:dyDescent="0.5">
      <c r="L805" s="14"/>
      <c r="M805" s="59"/>
    </row>
    <row r="806" spans="12:13" ht="21.75" x14ac:dyDescent="0.5">
      <c r="L806" s="14"/>
      <c r="M806" s="59"/>
    </row>
    <row r="807" spans="12:13" ht="21.75" x14ac:dyDescent="0.5">
      <c r="L807" s="14"/>
      <c r="M807" s="59"/>
    </row>
    <row r="808" spans="12:13" ht="21.75" x14ac:dyDescent="0.5">
      <c r="L808" s="14"/>
      <c r="M808" s="59"/>
    </row>
    <row r="809" spans="12:13" ht="21.75" x14ac:dyDescent="0.5">
      <c r="L809" s="14"/>
      <c r="M809" s="59"/>
    </row>
    <row r="810" spans="12:13" ht="21.75" x14ac:dyDescent="0.5">
      <c r="L810" s="14"/>
      <c r="M810" s="59"/>
    </row>
    <row r="811" spans="12:13" ht="21.75" x14ac:dyDescent="0.5">
      <c r="L811" s="14"/>
      <c r="M811" s="59"/>
    </row>
    <row r="812" spans="12:13" ht="21.75" x14ac:dyDescent="0.5">
      <c r="L812" s="14"/>
      <c r="M812" s="59"/>
    </row>
    <row r="813" spans="12:13" ht="21.75" x14ac:dyDescent="0.5">
      <c r="L813" s="14"/>
      <c r="M813" s="59"/>
    </row>
    <row r="814" spans="12:13" ht="21.75" x14ac:dyDescent="0.5">
      <c r="L814" s="14"/>
      <c r="M814" s="59"/>
    </row>
    <row r="815" spans="12:13" ht="21.75" x14ac:dyDescent="0.5">
      <c r="L815" s="14"/>
      <c r="M815" s="59"/>
    </row>
    <row r="816" spans="12:13" ht="21.75" x14ac:dyDescent="0.5">
      <c r="L816" s="14"/>
      <c r="M816" s="59"/>
    </row>
    <row r="817" spans="12:13" ht="21.75" x14ac:dyDescent="0.5">
      <c r="L817" s="14"/>
      <c r="M817" s="59"/>
    </row>
    <row r="818" spans="12:13" ht="21.75" x14ac:dyDescent="0.5">
      <c r="L818" s="14"/>
      <c r="M818" s="59"/>
    </row>
    <row r="819" spans="12:13" ht="21.75" x14ac:dyDescent="0.5">
      <c r="L819" s="14"/>
      <c r="M819" s="59"/>
    </row>
    <row r="820" spans="12:13" ht="21.75" x14ac:dyDescent="0.5">
      <c r="L820" s="14"/>
      <c r="M820" s="59"/>
    </row>
    <row r="821" spans="12:13" ht="21.75" x14ac:dyDescent="0.5">
      <c r="L821" s="14"/>
      <c r="M821" s="59"/>
    </row>
    <row r="822" spans="12:13" ht="21.75" x14ac:dyDescent="0.5">
      <c r="L822" s="14"/>
      <c r="M822" s="59"/>
    </row>
    <row r="823" spans="12:13" ht="21.75" x14ac:dyDescent="0.5">
      <c r="L823" s="14"/>
      <c r="M823" s="59"/>
    </row>
    <row r="824" spans="12:13" ht="21.75" x14ac:dyDescent="0.5">
      <c r="L824" s="14"/>
      <c r="M824" s="59"/>
    </row>
    <row r="825" spans="12:13" ht="21.75" x14ac:dyDescent="0.5">
      <c r="L825" s="14"/>
      <c r="M825" s="59"/>
    </row>
    <row r="826" spans="12:13" ht="21.75" x14ac:dyDescent="0.5">
      <c r="L826" s="14"/>
      <c r="M826" s="59"/>
    </row>
    <row r="827" spans="12:13" ht="21.75" x14ac:dyDescent="0.5">
      <c r="L827" s="14"/>
      <c r="M827" s="59"/>
    </row>
    <row r="828" spans="12:13" ht="21.75" x14ac:dyDescent="0.5">
      <c r="L828" s="14"/>
      <c r="M828" s="59"/>
    </row>
    <row r="829" spans="12:13" ht="21.75" x14ac:dyDescent="0.5">
      <c r="L829" s="14"/>
      <c r="M829" s="59"/>
    </row>
    <row r="830" spans="12:13" ht="21.75" x14ac:dyDescent="0.5">
      <c r="L830" s="14"/>
      <c r="M830" s="59"/>
    </row>
    <row r="831" spans="12:13" ht="21.75" x14ac:dyDescent="0.5">
      <c r="L831" s="14"/>
      <c r="M831" s="59"/>
    </row>
    <row r="832" spans="12:13" ht="21.75" x14ac:dyDescent="0.5">
      <c r="L832" s="14"/>
      <c r="M832" s="59"/>
    </row>
    <row r="833" spans="12:13" ht="21.75" x14ac:dyDescent="0.5">
      <c r="L833" s="14"/>
      <c r="M833" s="59"/>
    </row>
    <row r="834" spans="12:13" ht="21.75" x14ac:dyDescent="0.5">
      <c r="L834" s="14"/>
      <c r="M834" s="59"/>
    </row>
    <row r="835" spans="12:13" ht="21.75" x14ac:dyDescent="0.5">
      <c r="L835" s="14"/>
      <c r="M835" s="59"/>
    </row>
    <row r="836" spans="12:13" ht="21.75" x14ac:dyDescent="0.5">
      <c r="L836" s="14"/>
      <c r="M836" s="59"/>
    </row>
    <row r="837" spans="12:13" ht="21.75" x14ac:dyDescent="0.5">
      <c r="L837" s="14"/>
      <c r="M837" s="59"/>
    </row>
    <row r="838" spans="12:13" ht="21.75" x14ac:dyDescent="0.5">
      <c r="L838" s="14"/>
      <c r="M838" s="59"/>
    </row>
    <row r="839" spans="12:13" ht="21.75" x14ac:dyDescent="0.5">
      <c r="L839" s="14"/>
      <c r="M839" s="59"/>
    </row>
    <row r="840" spans="12:13" ht="21.75" x14ac:dyDescent="0.5">
      <c r="L840" s="14"/>
      <c r="M840" s="59"/>
    </row>
    <row r="841" spans="12:13" ht="21.75" x14ac:dyDescent="0.5">
      <c r="L841" s="14"/>
      <c r="M841" s="59"/>
    </row>
    <row r="842" spans="12:13" ht="21.75" x14ac:dyDescent="0.5">
      <c r="L842" s="14"/>
      <c r="M842" s="59"/>
    </row>
    <row r="843" spans="12:13" ht="21.75" x14ac:dyDescent="0.5">
      <c r="L843" s="14"/>
      <c r="M843" s="59"/>
    </row>
    <row r="844" spans="12:13" ht="21.75" x14ac:dyDescent="0.5">
      <c r="L844" s="14"/>
      <c r="M844" s="59"/>
    </row>
    <row r="845" spans="12:13" ht="21.75" x14ac:dyDescent="0.5">
      <c r="L845" s="14"/>
      <c r="M845" s="59"/>
    </row>
    <row r="846" spans="12:13" ht="21.75" x14ac:dyDescent="0.5">
      <c r="L846" s="14"/>
      <c r="M846" s="59"/>
    </row>
    <row r="847" spans="12:13" ht="21.75" x14ac:dyDescent="0.5">
      <c r="L847" s="14"/>
      <c r="M847" s="59"/>
    </row>
    <row r="848" spans="12:13" ht="21.75" x14ac:dyDescent="0.5">
      <c r="L848" s="14"/>
      <c r="M848" s="59"/>
    </row>
    <row r="849" spans="12:13" ht="21.75" x14ac:dyDescent="0.5">
      <c r="L849" s="14"/>
      <c r="M849" s="59"/>
    </row>
    <row r="850" spans="12:13" ht="21.75" x14ac:dyDescent="0.5">
      <c r="L850" s="14"/>
      <c r="M850" s="59"/>
    </row>
    <row r="851" spans="12:13" ht="21.75" x14ac:dyDescent="0.5">
      <c r="L851" s="14"/>
      <c r="M851" s="59"/>
    </row>
    <row r="852" spans="12:13" ht="21.75" x14ac:dyDescent="0.5">
      <c r="L852" s="14"/>
      <c r="M852" s="59"/>
    </row>
    <row r="853" spans="12:13" ht="21.75" x14ac:dyDescent="0.5">
      <c r="L853" s="14"/>
      <c r="M853" s="59"/>
    </row>
    <row r="854" spans="12:13" ht="21.75" x14ac:dyDescent="0.5">
      <c r="L854" s="14"/>
      <c r="M854" s="59"/>
    </row>
    <row r="855" spans="12:13" ht="21.75" x14ac:dyDescent="0.5">
      <c r="L855" s="14"/>
      <c r="M855" s="59"/>
    </row>
    <row r="856" spans="12:13" ht="21.75" x14ac:dyDescent="0.5">
      <c r="L856" s="14"/>
      <c r="M856" s="59"/>
    </row>
    <row r="857" spans="12:13" ht="21.75" x14ac:dyDescent="0.5">
      <c r="L857" s="14"/>
      <c r="M857" s="59"/>
    </row>
    <row r="858" spans="12:13" ht="21.75" x14ac:dyDescent="0.5">
      <c r="L858" s="14"/>
      <c r="M858" s="59"/>
    </row>
    <row r="859" spans="12:13" ht="21.75" x14ac:dyDescent="0.5">
      <c r="L859" s="14"/>
      <c r="M859" s="59"/>
    </row>
    <row r="860" spans="12:13" ht="21.75" x14ac:dyDescent="0.5">
      <c r="L860" s="14"/>
      <c r="M860" s="59"/>
    </row>
    <row r="861" spans="12:13" ht="21.75" x14ac:dyDescent="0.5">
      <c r="L861" s="14"/>
      <c r="M861" s="59"/>
    </row>
    <row r="862" spans="12:13" ht="21.75" x14ac:dyDescent="0.5">
      <c r="L862" s="14"/>
      <c r="M862" s="59"/>
    </row>
    <row r="863" spans="12:13" ht="21.75" x14ac:dyDescent="0.5">
      <c r="L863" s="14"/>
      <c r="M863" s="59"/>
    </row>
    <row r="864" spans="12:13" ht="21.75" x14ac:dyDescent="0.5">
      <c r="L864" s="14"/>
      <c r="M864" s="59"/>
    </row>
    <row r="865" spans="12:13" ht="21.75" x14ac:dyDescent="0.5">
      <c r="L865" s="14"/>
      <c r="M865" s="59"/>
    </row>
    <row r="866" spans="12:13" ht="21.75" x14ac:dyDescent="0.5">
      <c r="L866" s="14"/>
      <c r="M866" s="59"/>
    </row>
    <row r="867" spans="12:13" ht="21.75" x14ac:dyDescent="0.5">
      <c r="L867" s="14"/>
      <c r="M867" s="59"/>
    </row>
    <row r="868" spans="12:13" ht="21.75" x14ac:dyDescent="0.5">
      <c r="L868" s="14"/>
      <c r="M868" s="59"/>
    </row>
    <row r="869" spans="12:13" ht="21.75" x14ac:dyDescent="0.5">
      <c r="L869" s="14"/>
      <c r="M869" s="59"/>
    </row>
    <row r="870" spans="12:13" ht="21.75" x14ac:dyDescent="0.5">
      <c r="L870" s="14"/>
      <c r="M870" s="59"/>
    </row>
    <row r="871" spans="12:13" ht="21.75" x14ac:dyDescent="0.5">
      <c r="L871" s="14"/>
      <c r="M871" s="59"/>
    </row>
    <row r="872" spans="12:13" ht="21.75" x14ac:dyDescent="0.5">
      <c r="L872" s="14"/>
      <c r="M872" s="59"/>
    </row>
    <row r="873" spans="12:13" ht="21.75" x14ac:dyDescent="0.5">
      <c r="L873" s="14"/>
      <c r="M873" s="59"/>
    </row>
    <row r="874" spans="12:13" ht="21.75" x14ac:dyDescent="0.5">
      <c r="L874" s="14"/>
      <c r="M874" s="59"/>
    </row>
    <row r="875" spans="12:13" ht="21.75" x14ac:dyDescent="0.5">
      <c r="L875" s="14"/>
      <c r="M875" s="59"/>
    </row>
    <row r="876" spans="12:13" ht="21.75" x14ac:dyDescent="0.5">
      <c r="L876" s="14"/>
      <c r="M876" s="59"/>
    </row>
    <row r="877" spans="12:13" ht="21.75" x14ac:dyDescent="0.5">
      <c r="L877" s="14"/>
      <c r="M877" s="59"/>
    </row>
    <row r="878" spans="12:13" ht="21.75" x14ac:dyDescent="0.5">
      <c r="L878" s="14"/>
      <c r="M878" s="59"/>
    </row>
    <row r="879" spans="12:13" ht="21.75" x14ac:dyDescent="0.5">
      <c r="L879" s="14"/>
      <c r="M879" s="59"/>
    </row>
    <row r="880" spans="12:13" ht="21.75" x14ac:dyDescent="0.5">
      <c r="L880" s="14"/>
      <c r="M880" s="59"/>
    </row>
    <row r="881" spans="12:13" ht="21.75" x14ac:dyDescent="0.5">
      <c r="L881" s="14"/>
      <c r="M881" s="59"/>
    </row>
    <row r="882" spans="12:13" ht="21.75" x14ac:dyDescent="0.5">
      <c r="L882" s="14"/>
      <c r="M882" s="59"/>
    </row>
    <row r="883" spans="12:13" ht="21.75" x14ac:dyDescent="0.5">
      <c r="L883" s="14"/>
      <c r="M883" s="59"/>
    </row>
    <row r="884" spans="12:13" ht="21.75" x14ac:dyDescent="0.5">
      <c r="L884" s="14"/>
      <c r="M884" s="59"/>
    </row>
    <row r="885" spans="12:13" ht="21.75" x14ac:dyDescent="0.5">
      <c r="L885" s="14"/>
      <c r="M885" s="59"/>
    </row>
    <row r="886" spans="12:13" ht="21.75" x14ac:dyDescent="0.5">
      <c r="L886" s="14"/>
      <c r="M886" s="59"/>
    </row>
    <row r="887" spans="12:13" ht="21.75" x14ac:dyDescent="0.5">
      <c r="L887" s="14"/>
      <c r="M887" s="59"/>
    </row>
    <row r="888" spans="12:13" ht="21.75" x14ac:dyDescent="0.5">
      <c r="L888" s="14"/>
      <c r="M888" s="59"/>
    </row>
    <row r="889" spans="12:13" ht="21.75" x14ac:dyDescent="0.5">
      <c r="L889" s="14"/>
      <c r="M889" s="59"/>
    </row>
    <row r="890" spans="12:13" ht="21.75" x14ac:dyDescent="0.5">
      <c r="L890" s="14"/>
      <c r="M890" s="59"/>
    </row>
    <row r="891" spans="12:13" ht="21.75" x14ac:dyDescent="0.5">
      <c r="L891" s="14"/>
      <c r="M891" s="59"/>
    </row>
    <row r="892" spans="12:13" ht="21.75" x14ac:dyDescent="0.5">
      <c r="L892" s="14"/>
      <c r="M892" s="59"/>
    </row>
    <row r="893" spans="12:13" ht="21.75" x14ac:dyDescent="0.5">
      <c r="L893" s="14"/>
      <c r="M893" s="59"/>
    </row>
    <row r="894" spans="12:13" ht="21.75" x14ac:dyDescent="0.5">
      <c r="L894" s="14"/>
      <c r="M894" s="59"/>
    </row>
    <row r="895" spans="12:13" ht="21.75" x14ac:dyDescent="0.5">
      <c r="L895" s="14"/>
      <c r="M895" s="59"/>
    </row>
    <row r="896" spans="12:13" ht="21.75" x14ac:dyDescent="0.5">
      <c r="L896" s="14"/>
      <c r="M896" s="59"/>
    </row>
    <row r="897" spans="12:13" ht="21.75" x14ac:dyDescent="0.5">
      <c r="L897" s="14"/>
      <c r="M897" s="59"/>
    </row>
    <row r="898" spans="12:13" ht="21.75" x14ac:dyDescent="0.5">
      <c r="L898" s="14"/>
      <c r="M898" s="59"/>
    </row>
    <row r="899" spans="12:13" ht="21.75" x14ac:dyDescent="0.5">
      <c r="L899" s="14"/>
      <c r="M899" s="59"/>
    </row>
    <row r="900" spans="12:13" ht="21.75" x14ac:dyDescent="0.5">
      <c r="L900" s="14"/>
      <c r="M900" s="59"/>
    </row>
    <row r="901" spans="12:13" ht="21.75" x14ac:dyDescent="0.5">
      <c r="L901" s="14"/>
      <c r="M901" s="59"/>
    </row>
    <row r="902" spans="12:13" ht="21.75" x14ac:dyDescent="0.5">
      <c r="L902" s="14"/>
      <c r="M902" s="59"/>
    </row>
    <row r="903" spans="12:13" ht="21.75" x14ac:dyDescent="0.5">
      <c r="L903" s="14"/>
      <c r="M903" s="59"/>
    </row>
    <row r="904" spans="12:13" ht="21.75" x14ac:dyDescent="0.5">
      <c r="L904" s="14"/>
      <c r="M904" s="59"/>
    </row>
    <row r="905" spans="12:13" ht="21.75" x14ac:dyDescent="0.5">
      <c r="L905" s="14"/>
      <c r="M905" s="59"/>
    </row>
    <row r="906" spans="12:13" ht="21.75" x14ac:dyDescent="0.5">
      <c r="L906" s="14"/>
      <c r="M906" s="59"/>
    </row>
    <row r="907" spans="12:13" ht="21.75" x14ac:dyDescent="0.5">
      <c r="L907" s="14"/>
      <c r="M907" s="59"/>
    </row>
    <row r="908" spans="12:13" ht="21.75" x14ac:dyDescent="0.5">
      <c r="L908" s="14"/>
      <c r="M908" s="59"/>
    </row>
    <row r="909" spans="12:13" ht="21.75" x14ac:dyDescent="0.5">
      <c r="L909" s="14"/>
      <c r="M909" s="59"/>
    </row>
    <row r="910" spans="12:13" ht="21.75" x14ac:dyDescent="0.5">
      <c r="L910" s="14"/>
      <c r="M910" s="59"/>
    </row>
    <row r="911" spans="12:13" ht="21.75" x14ac:dyDescent="0.5">
      <c r="L911" s="14"/>
      <c r="M911" s="59"/>
    </row>
    <row r="912" spans="12:13" ht="21.75" x14ac:dyDescent="0.5">
      <c r="L912" s="14"/>
      <c r="M912" s="59"/>
    </row>
    <row r="913" spans="12:13" ht="21.75" x14ac:dyDescent="0.5">
      <c r="L913" s="14"/>
      <c r="M913" s="59"/>
    </row>
    <row r="914" spans="12:13" ht="21.75" x14ac:dyDescent="0.5">
      <c r="L914" s="14"/>
      <c r="M914" s="59"/>
    </row>
    <row r="915" spans="12:13" ht="21.75" x14ac:dyDescent="0.5">
      <c r="L915" s="14"/>
      <c r="M915" s="59"/>
    </row>
    <row r="916" spans="12:13" ht="21.75" x14ac:dyDescent="0.5">
      <c r="L916" s="14"/>
      <c r="M916" s="59"/>
    </row>
    <row r="917" spans="12:13" ht="21.75" x14ac:dyDescent="0.5">
      <c r="L917" s="14"/>
      <c r="M917" s="59"/>
    </row>
    <row r="918" spans="12:13" x14ac:dyDescent="0.2">
      <c r="L918" s="59"/>
      <c r="M918" s="59"/>
    </row>
    <row r="919" spans="12:13" x14ac:dyDescent="0.2">
      <c r="L919" s="59"/>
      <c r="M919" s="59"/>
    </row>
    <row r="920" spans="12:13" x14ac:dyDescent="0.2">
      <c r="L920" s="59"/>
      <c r="M920" s="59"/>
    </row>
    <row r="921" spans="12:13" x14ac:dyDescent="0.2">
      <c r="L921" s="59"/>
      <c r="M921" s="59"/>
    </row>
    <row r="922" spans="12:13" x14ac:dyDescent="0.2">
      <c r="L922" s="59"/>
      <c r="M922" s="59"/>
    </row>
    <row r="923" spans="12:13" x14ac:dyDescent="0.2">
      <c r="L923" s="59"/>
      <c r="M923" s="59"/>
    </row>
    <row r="924" spans="12:13" x14ac:dyDescent="0.2">
      <c r="L924" s="59"/>
      <c r="M924" s="59"/>
    </row>
    <row r="925" spans="12:13" x14ac:dyDescent="0.2">
      <c r="L925" s="59"/>
      <c r="M925" s="59"/>
    </row>
    <row r="926" spans="12:13" x14ac:dyDescent="0.2">
      <c r="L926" s="59"/>
      <c r="M926" s="59"/>
    </row>
    <row r="927" spans="12:13" x14ac:dyDescent="0.2">
      <c r="L927" s="59"/>
      <c r="M927" s="59"/>
    </row>
    <row r="928" spans="12:13" x14ac:dyDescent="0.2">
      <c r="L928" s="59"/>
      <c r="M928" s="59"/>
    </row>
    <row r="929" spans="12:13" x14ac:dyDescent="0.2">
      <c r="L929" s="59"/>
      <c r="M929" s="59"/>
    </row>
    <row r="930" spans="12:13" x14ac:dyDescent="0.2">
      <c r="L930" s="59"/>
      <c r="M930" s="59"/>
    </row>
    <row r="931" spans="12:13" x14ac:dyDescent="0.2">
      <c r="L931" s="59"/>
      <c r="M931" s="59"/>
    </row>
    <row r="932" spans="12:13" x14ac:dyDescent="0.2">
      <c r="L932" s="59"/>
      <c r="M932" s="59"/>
    </row>
    <row r="933" spans="12:13" x14ac:dyDescent="0.2">
      <c r="L933" s="59"/>
      <c r="M933" s="59"/>
    </row>
    <row r="934" spans="12:13" x14ac:dyDescent="0.2">
      <c r="L934" s="59"/>
      <c r="M934" s="59"/>
    </row>
    <row r="935" spans="12:13" x14ac:dyDescent="0.2">
      <c r="L935" s="59"/>
      <c r="M935" s="59"/>
    </row>
    <row r="936" spans="12:13" x14ac:dyDescent="0.2">
      <c r="L936" s="59"/>
      <c r="M936" s="59"/>
    </row>
    <row r="937" spans="12:13" x14ac:dyDescent="0.2">
      <c r="L937" s="59"/>
      <c r="M937" s="59"/>
    </row>
    <row r="938" spans="12:13" ht="21.75" x14ac:dyDescent="0.5">
      <c r="L938" s="63"/>
      <c r="M938" s="59"/>
    </row>
    <row r="939" spans="12:13" ht="21.75" x14ac:dyDescent="0.5">
      <c r="L939" s="63"/>
      <c r="M939" s="59"/>
    </row>
    <row r="940" spans="12:13" ht="21.75" x14ac:dyDescent="0.5">
      <c r="L940" s="63"/>
      <c r="M940" s="59"/>
    </row>
    <row r="941" spans="12:13" ht="21.75" x14ac:dyDescent="0.2">
      <c r="L941" s="408"/>
      <c r="M941" s="59"/>
    </row>
    <row r="942" spans="12:13" ht="21.75" x14ac:dyDescent="0.2">
      <c r="L942" s="408"/>
      <c r="M942" s="59"/>
    </row>
    <row r="943" spans="12:13" x14ac:dyDescent="0.2">
      <c r="L943" s="59"/>
      <c r="M943" s="59"/>
    </row>
    <row r="944" spans="12:13" ht="21.75" x14ac:dyDescent="0.2">
      <c r="L944" s="408"/>
      <c r="M944" s="59"/>
    </row>
    <row r="945" spans="12:13" x14ac:dyDescent="0.2">
      <c r="L945" s="59"/>
      <c r="M945" s="59"/>
    </row>
    <row r="946" spans="12:13" ht="21.75" x14ac:dyDescent="0.5">
      <c r="L946" s="51"/>
      <c r="M946" s="59"/>
    </row>
    <row r="947" spans="12:13" ht="21.75" x14ac:dyDescent="0.5">
      <c r="L947" s="51"/>
      <c r="M947" s="59"/>
    </row>
    <row r="948" spans="12:13" ht="21.75" x14ac:dyDescent="0.5">
      <c r="L948" s="51"/>
      <c r="M948" s="59"/>
    </row>
    <row r="949" spans="12:13" ht="21.75" x14ac:dyDescent="0.5">
      <c r="L949" s="51"/>
      <c r="M949" s="59"/>
    </row>
    <row r="950" spans="12:13" ht="21.75" x14ac:dyDescent="0.5">
      <c r="L950" s="51"/>
      <c r="M950" s="59"/>
    </row>
    <row r="951" spans="12:13" ht="21.75" x14ac:dyDescent="0.5">
      <c r="L951" s="51"/>
      <c r="M951" s="59"/>
    </row>
    <row r="952" spans="12:13" ht="21.75" x14ac:dyDescent="0.5">
      <c r="L952" s="51"/>
      <c r="M952" s="59"/>
    </row>
    <row r="953" spans="12:13" ht="21.75" x14ac:dyDescent="0.5">
      <c r="L953" s="51"/>
      <c r="M953" s="59"/>
    </row>
    <row r="954" spans="12:13" ht="21.75" x14ac:dyDescent="0.5">
      <c r="L954" s="51"/>
      <c r="M954" s="59"/>
    </row>
    <row r="955" spans="12:13" ht="21.75" x14ac:dyDescent="0.5">
      <c r="L955" s="51"/>
      <c r="M955" s="59"/>
    </row>
    <row r="956" spans="12:13" ht="21.75" x14ac:dyDescent="0.5">
      <c r="L956" s="51"/>
      <c r="M956" s="59"/>
    </row>
    <row r="957" spans="12:13" ht="21.75" x14ac:dyDescent="0.5">
      <c r="L957" s="51"/>
      <c r="M957" s="59"/>
    </row>
    <row r="958" spans="12:13" ht="21.75" x14ac:dyDescent="0.5">
      <c r="L958" s="51"/>
      <c r="M958" s="59"/>
    </row>
    <row r="959" spans="12:13" ht="18" x14ac:dyDescent="0.25">
      <c r="L959" s="60"/>
      <c r="M959" s="59"/>
    </row>
    <row r="960" spans="12:13" ht="18" x14ac:dyDescent="0.25">
      <c r="L960" s="60"/>
      <c r="M960" s="59"/>
    </row>
    <row r="961" spans="12:13" ht="18" x14ac:dyDescent="0.25">
      <c r="L961" s="60"/>
      <c r="M961" s="59"/>
    </row>
    <row r="962" spans="12:13" ht="18" x14ac:dyDescent="0.25">
      <c r="L962" s="60"/>
      <c r="M962" s="59"/>
    </row>
    <row r="963" spans="12:13" ht="18" x14ac:dyDescent="0.25">
      <c r="L963" s="60"/>
      <c r="M963" s="59"/>
    </row>
    <row r="964" spans="12:13" ht="18" x14ac:dyDescent="0.25">
      <c r="L964" s="60"/>
      <c r="M964" s="59"/>
    </row>
    <row r="965" spans="12:13" ht="21.75" x14ac:dyDescent="0.5">
      <c r="L965" s="63"/>
      <c r="M965" s="59"/>
    </row>
    <row r="966" spans="12:13" ht="21.75" x14ac:dyDescent="0.5">
      <c r="L966" s="63"/>
      <c r="M966" s="59"/>
    </row>
    <row r="967" spans="12:13" ht="21.75" x14ac:dyDescent="0.5">
      <c r="L967" s="63"/>
      <c r="M967" s="59"/>
    </row>
    <row r="968" spans="12:13" ht="21.75" x14ac:dyDescent="0.2">
      <c r="L968" s="408"/>
      <c r="M968" s="59"/>
    </row>
    <row r="969" spans="12:13" ht="21.75" x14ac:dyDescent="0.2">
      <c r="L969" s="408"/>
      <c r="M969" s="59"/>
    </row>
    <row r="970" spans="12:13" ht="18" x14ac:dyDescent="0.25">
      <c r="L970" s="60"/>
      <c r="M970" s="59"/>
    </row>
    <row r="971" spans="12:13" ht="21.75" x14ac:dyDescent="0.2">
      <c r="L971" s="408"/>
      <c r="M971" s="59"/>
    </row>
    <row r="972" spans="12:13" ht="18" x14ac:dyDescent="0.25">
      <c r="L972" s="60"/>
      <c r="M972" s="59"/>
    </row>
    <row r="973" spans="12:13" ht="18" x14ac:dyDescent="0.25">
      <c r="L973" s="60"/>
      <c r="M973" s="59"/>
    </row>
    <row r="974" spans="12:13" ht="18" x14ac:dyDescent="0.25">
      <c r="L974" s="60"/>
      <c r="M974" s="59"/>
    </row>
    <row r="975" spans="12:13" ht="18" x14ac:dyDescent="0.25">
      <c r="L975" s="60"/>
      <c r="M975" s="59"/>
    </row>
    <row r="976" spans="12:13" ht="18" x14ac:dyDescent="0.25">
      <c r="L976" s="60"/>
      <c r="M976" s="59"/>
    </row>
    <row r="977" spans="12:13" ht="18" x14ac:dyDescent="0.25">
      <c r="L977" s="60"/>
      <c r="M977" s="59"/>
    </row>
    <row r="978" spans="12:13" ht="18" x14ac:dyDescent="0.25">
      <c r="L978" s="60"/>
      <c r="M978" s="59"/>
    </row>
    <row r="979" spans="12:13" ht="18" x14ac:dyDescent="0.25">
      <c r="L979" s="60"/>
      <c r="M979" s="59"/>
    </row>
    <row r="980" spans="12:13" ht="18" x14ac:dyDescent="0.25">
      <c r="L980" s="60"/>
      <c r="M980" s="59"/>
    </row>
    <row r="981" spans="12:13" ht="18" x14ac:dyDescent="0.25">
      <c r="L981" s="60"/>
      <c r="M981" s="59"/>
    </row>
    <row r="982" spans="12:13" ht="18" x14ac:dyDescent="0.25">
      <c r="L982" s="60"/>
      <c r="M982" s="59"/>
    </row>
    <row r="983" spans="12:13" ht="18" x14ac:dyDescent="0.25">
      <c r="L983" s="60"/>
      <c r="M983" s="59"/>
    </row>
    <row r="984" spans="12:13" ht="18" x14ac:dyDescent="0.25">
      <c r="L984" s="60"/>
      <c r="M984" s="59"/>
    </row>
    <row r="985" spans="12:13" ht="18" x14ac:dyDescent="0.25">
      <c r="L985" s="60"/>
      <c r="M985" s="59"/>
    </row>
    <row r="986" spans="12:13" ht="18" x14ac:dyDescent="0.25">
      <c r="L986" s="60"/>
      <c r="M986" s="59"/>
    </row>
    <row r="987" spans="12:13" ht="18" x14ac:dyDescent="0.25">
      <c r="L987" s="60"/>
      <c r="M987" s="59"/>
    </row>
    <row r="988" spans="12:13" ht="18" x14ac:dyDescent="0.25">
      <c r="L988" s="60"/>
      <c r="M988" s="59"/>
    </row>
    <row r="989" spans="12:13" ht="18" x14ac:dyDescent="0.25">
      <c r="L989" s="60"/>
      <c r="M989" s="59"/>
    </row>
    <row r="990" spans="12:13" ht="18" x14ac:dyDescent="0.25">
      <c r="L990" s="60"/>
      <c r="M990" s="59"/>
    </row>
    <row r="991" spans="12:13" ht="18" x14ac:dyDescent="0.25">
      <c r="L991" s="60"/>
      <c r="M991" s="59"/>
    </row>
    <row r="992" spans="12:13" ht="18" x14ac:dyDescent="0.25">
      <c r="L992" s="60"/>
      <c r="M992" s="59"/>
    </row>
    <row r="993" spans="12:13" ht="18" x14ac:dyDescent="0.25">
      <c r="L993" s="60"/>
      <c r="M993" s="59"/>
    </row>
    <row r="994" spans="12:13" ht="18" x14ac:dyDescent="0.25">
      <c r="L994" s="60"/>
      <c r="M994" s="59"/>
    </row>
    <row r="995" spans="12:13" ht="18" x14ac:dyDescent="0.25">
      <c r="L995" s="60"/>
      <c r="M995" s="59"/>
    </row>
    <row r="996" spans="12:13" ht="18" x14ac:dyDescent="0.25">
      <c r="L996" s="60"/>
      <c r="M996" s="59"/>
    </row>
    <row r="997" spans="12:13" ht="18" x14ac:dyDescent="0.25">
      <c r="L997" s="60"/>
      <c r="M997" s="59"/>
    </row>
    <row r="998" spans="12:13" ht="18" x14ac:dyDescent="0.25">
      <c r="L998" s="60"/>
      <c r="M998" s="59"/>
    </row>
    <row r="999" spans="12:13" ht="18" x14ac:dyDescent="0.25">
      <c r="L999" s="60"/>
      <c r="M999" s="59"/>
    </row>
    <row r="1000" spans="12:13" ht="18" x14ac:dyDescent="0.25">
      <c r="L1000" s="60"/>
      <c r="M1000" s="59"/>
    </row>
    <row r="1001" spans="12:13" ht="18" x14ac:dyDescent="0.25">
      <c r="L1001" s="60"/>
      <c r="M1001" s="59"/>
    </row>
    <row r="1002" spans="12:13" x14ac:dyDescent="0.2">
      <c r="L1002" s="59"/>
      <c r="M1002" s="59"/>
    </row>
    <row r="1003" spans="12:13" ht="21.75" x14ac:dyDescent="0.5">
      <c r="L1003" s="43"/>
      <c r="M1003" s="59"/>
    </row>
    <row r="1004" spans="12:13" ht="21.75" x14ac:dyDescent="0.5">
      <c r="L1004" s="43"/>
      <c r="M1004" s="59"/>
    </row>
    <row r="1005" spans="12:13" ht="21.75" x14ac:dyDescent="0.5">
      <c r="L1005" s="43"/>
      <c r="M1005" s="59"/>
    </row>
    <row r="1006" spans="12:13" ht="21.75" x14ac:dyDescent="0.5">
      <c r="L1006" s="43"/>
      <c r="M1006" s="59"/>
    </row>
    <row r="1007" spans="12:13" ht="21.75" x14ac:dyDescent="0.5">
      <c r="L1007" s="43"/>
      <c r="M1007" s="59"/>
    </row>
    <row r="1008" spans="12:13" ht="21.75" x14ac:dyDescent="0.5">
      <c r="L1008" s="43"/>
      <c r="M1008" s="59"/>
    </row>
    <row r="1009" spans="12:13" ht="21.75" x14ac:dyDescent="0.5">
      <c r="L1009" s="43"/>
      <c r="M1009" s="59"/>
    </row>
    <row r="1010" spans="12:13" x14ac:dyDescent="0.2">
      <c r="L1010" s="59"/>
      <c r="M1010" s="59"/>
    </row>
    <row r="1011" spans="12:13" ht="21.75" x14ac:dyDescent="0.5">
      <c r="L1011" s="43"/>
      <c r="M1011" s="59"/>
    </row>
    <row r="1012" spans="12:13" ht="21.75" x14ac:dyDescent="0.5">
      <c r="L1012" s="43"/>
      <c r="M1012" s="59"/>
    </row>
    <row r="1013" spans="12:13" ht="21.75" x14ac:dyDescent="0.5">
      <c r="L1013" s="43"/>
      <c r="M1013" s="59"/>
    </row>
    <row r="1014" spans="12:13" ht="21.75" x14ac:dyDescent="0.5">
      <c r="L1014" s="43"/>
      <c r="M1014" s="59"/>
    </row>
    <row r="1015" spans="12:13" ht="21.75" x14ac:dyDescent="0.5">
      <c r="L1015" s="43"/>
      <c r="M1015" s="59"/>
    </row>
    <row r="1016" spans="12:13" ht="21.75" x14ac:dyDescent="0.5">
      <c r="L1016" s="43"/>
      <c r="M1016" s="59"/>
    </row>
    <row r="1017" spans="12:13" ht="21.75" x14ac:dyDescent="0.5">
      <c r="L1017" s="43"/>
      <c r="M1017" s="59"/>
    </row>
    <row r="1018" spans="12:13" ht="18" x14ac:dyDescent="0.25">
      <c r="L1018" s="60"/>
      <c r="M1018" s="59"/>
    </row>
    <row r="1019" spans="12:13" ht="18" x14ac:dyDescent="0.25">
      <c r="L1019" s="60"/>
      <c r="M1019" s="59"/>
    </row>
    <row r="1020" spans="12:13" ht="18" x14ac:dyDescent="0.25">
      <c r="L1020" s="60"/>
      <c r="M1020" s="59"/>
    </row>
    <row r="1021" spans="12:13" ht="18" x14ac:dyDescent="0.25">
      <c r="L1021" s="60"/>
      <c r="M1021" s="59"/>
    </row>
    <row r="1022" spans="12:13" ht="18" x14ac:dyDescent="0.25">
      <c r="L1022" s="60"/>
      <c r="M1022" s="59"/>
    </row>
    <row r="1023" spans="12:13" ht="18" x14ac:dyDescent="0.25">
      <c r="L1023" s="60"/>
      <c r="M1023" s="59"/>
    </row>
    <row r="1024" spans="12:13" ht="18" x14ac:dyDescent="0.25">
      <c r="L1024" s="60"/>
      <c r="M1024" s="59"/>
    </row>
    <row r="1025" spans="12:13" ht="18" x14ac:dyDescent="0.25">
      <c r="L1025" s="60"/>
      <c r="M1025" s="59"/>
    </row>
    <row r="1026" spans="12:13" ht="18" x14ac:dyDescent="0.25">
      <c r="L1026" s="60"/>
      <c r="M1026" s="59"/>
    </row>
    <row r="1027" spans="12:13" ht="18" x14ac:dyDescent="0.25">
      <c r="L1027" s="60"/>
      <c r="M1027" s="59"/>
    </row>
    <row r="1028" spans="12:13" ht="18" x14ac:dyDescent="0.25">
      <c r="L1028" s="60"/>
      <c r="M1028" s="59"/>
    </row>
    <row r="1029" spans="12:13" ht="18" x14ac:dyDescent="0.25">
      <c r="L1029" s="60"/>
      <c r="M1029" s="59"/>
    </row>
    <row r="1030" spans="12:13" ht="18" x14ac:dyDescent="0.25">
      <c r="L1030" s="60"/>
    </row>
    <row r="1031" spans="12:13" ht="18" x14ac:dyDescent="0.25">
      <c r="L1031" s="173"/>
    </row>
    <row r="1032" spans="12:13" ht="18" x14ac:dyDescent="0.25">
      <c r="L1032" s="173"/>
    </row>
    <row r="1033" spans="12:13" ht="18" x14ac:dyDescent="0.25">
      <c r="L1033" s="173"/>
    </row>
    <row r="1034" spans="12:13" ht="18" x14ac:dyDescent="0.25">
      <c r="L1034" s="173"/>
    </row>
    <row r="1035" spans="12:13" ht="18" x14ac:dyDescent="0.25">
      <c r="L1035" s="173"/>
    </row>
    <row r="1036" spans="12:13" ht="18" x14ac:dyDescent="0.25">
      <c r="L1036" s="173"/>
    </row>
    <row r="1037" spans="12:13" ht="18" x14ac:dyDescent="0.25">
      <c r="L1037" s="173"/>
    </row>
    <row r="1038" spans="12:13" ht="18" x14ac:dyDescent="0.25">
      <c r="L1038" s="173"/>
    </row>
    <row r="1039" spans="12:13" ht="18" x14ac:dyDescent="0.25">
      <c r="L1039" s="173"/>
    </row>
    <row r="1040" spans="12:13" ht="18" x14ac:dyDescent="0.25">
      <c r="L1040" s="173"/>
    </row>
    <row r="1041" spans="12:12" ht="18" x14ac:dyDescent="0.25">
      <c r="L1041" s="173"/>
    </row>
    <row r="1042" spans="12:12" ht="18" x14ac:dyDescent="0.25">
      <c r="L1042" s="173"/>
    </row>
    <row r="1043" spans="12:12" ht="18" x14ac:dyDescent="0.25">
      <c r="L1043" s="173"/>
    </row>
    <row r="1044" spans="12:12" ht="18" x14ac:dyDescent="0.25">
      <c r="L1044" s="173"/>
    </row>
    <row r="1045" spans="12:12" ht="18" x14ac:dyDescent="0.25">
      <c r="L1045" s="173"/>
    </row>
    <row r="1046" spans="12:12" ht="18" x14ac:dyDescent="0.25">
      <c r="L1046" s="173"/>
    </row>
    <row r="1047" spans="12:12" ht="18" x14ac:dyDescent="0.25">
      <c r="L1047" s="173"/>
    </row>
    <row r="1048" spans="12:12" ht="18" x14ac:dyDescent="0.25">
      <c r="L1048" s="173"/>
    </row>
    <row r="1049" spans="12:12" ht="18" x14ac:dyDescent="0.25">
      <c r="L1049" s="400"/>
    </row>
    <row r="1050" spans="12:12" ht="18" x14ac:dyDescent="0.25">
      <c r="L1050" s="403"/>
    </row>
  </sheetData>
  <mergeCells count="143">
    <mergeCell ref="C491:C492"/>
    <mergeCell ref="D491:D492"/>
    <mergeCell ref="E491:G491"/>
    <mergeCell ref="C373:C374"/>
    <mergeCell ref="D373:D374"/>
    <mergeCell ref="E373:G373"/>
    <mergeCell ref="A514:A515"/>
    <mergeCell ref="B514:B515"/>
    <mergeCell ref="C514:C515"/>
    <mergeCell ref="D514:D515"/>
    <mergeCell ref="E514:G514"/>
    <mergeCell ref="C420:C421"/>
    <mergeCell ref="D420:D421"/>
    <mergeCell ref="E420:G420"/>
    <mergeCell ref="A491:A492"/>
    <mergeCell ref="B491:B492"/>
    <mergeCell ref="A445:A446"/>
    <mergeCell ref="B445:B446"/>
    <mergeCell ref="C445:C446"/>
    <mergeCell ref="D445:D446"/>
    <mergeCell ref="E445:G445"/>
    <mergeCell ref="A373:A374"/>
    <mergeCell ref="B373:B374"/>
    <mergeCell ref="A468:A469"/>
    <mergeCell ref="B468:B469"/>
    <mergeCell ref="C468:C469"/>
    <mergeCell ref="D468:D469"/>
    <mergeCell ref="E468:G468"/>
    <mergeCell ref="A420:A421"/>
    <mergeCell ref="B420:B421"/>
    <mergeCell ref="E281:G281"/>
    <mergeCell ref="A397:A398"/>
    <mergeCell ref="B397:B398"/>
    <mergeCell ref="C397:C398"/>
    <mergeCell ref="D397:D398"/>
    <mergeCell ref="E397:G397"/>
    <mergeCell ref="A327:A328"/>
    <mergeCell ref="B327:B328"/>
    <mergeCell ref="C327:C328"/>
    <mergeCell ref="D327:D328"/>
    <mergeCell ref="E327:G327"/>
    <mergeCell ref="D49:D50"/>
    <mergeCell ref="E49:G49"/>
    <mergeCell ref="A164:A165"/>
    <mergeCell ref="B164:B165"/>
    <mergeCell ref="C164:C165"/>
    <mergeCell ref="D164:D165"/>
    <mergeCell ref="E164:G164"/>
    <mergeCell ref="C95:C96"/>
    <mergeCell ref="D95:D96"/>
    <mergeCell ref="E95:G95"/>
    <mergeCell ref="A141:A142"/>
    <mergeCell ref="B141:B142"/>
    <mergeCell ref="C141:C142"/>
    <mergeCell ref="D141:D142"/>
    <mergeCell ref="E141:G141"/>
    <mergeCell ref="A632:A633"/>
    <mergeCell ref="B632:B633"/>
    <mergeCell ref="C632:C633"/>
    <mergeCell ref="D632:D633"/>
    <mergeCell ref="E632:G632"/>
    <mergeCell ref="A560:A561"/>
    <mergeCell ref="B560:B561"/>
    <mergeCell ref="C560:C561"/>
    <mergeCell ref="D560:D561"/>
    <mergeCell ref="E560:G560"/>
    <mergeCell ref="A609:A610"/>
    <mergeCell ref="B609:B610"/>
    <mergeCell ref="C609:C610"/>
    <mergeCell ref="D609:D610"/>
    <mergeCell ref="E609:G609"/>
    <mergeCell ref="A584:A585"/>
    <mergeCell ref="B584:B585"/>
    <mergeCell ref="C584:C585"/>
    <mergeCell ref="D584:D585"/>
    <mergeCell ref="E584:G584"/>
    <mergeCell ref="A235:A236"/>
    <mergeCell ref="B235:B236"/>
    <mergeCell ref="C235:C236"/>
    <mergeCell ref="D235:D236"/>
    <mergeCell ref="E235:G235"/>
    <mergeCell ref="A304:A305"/>
    <mergeCell ref="B304:B305"/>
    <mergeCell ref="C304:C305"/>
    <mergeCell ref="D304:D305"/>
    <mergeCell ref="E304:G304"/>
    <mergeCell ref="A350:A351"/>
    <mergeCell ref="B350:B351"/>
    <mergeCell ref="C350:C351"/>
    <mergeCell ref="D350:D351"/>
    <mergeCell ref="E350:G350"/>
    <mergeCell ref="A281:A282"/>
    <mergeCell ref="B281:B282"/>
    <mergeCell ref="C281:C282"/>
    <mergeCell ref="D281:D282"/>
    <mergeCell ref="A1:I1"/>
    <mergeCell ref="A2:I2"/>
    <mergeCell ref="A3:I3"/>
    <mergeCell ref="A6:A7"/>
    <mergeCell ref="B6:B7"/>
    <mergeCell ref="A212:A213"/>
    <mergeCell ref="B212:B213"/>
    <mergeCell ref="C212:C213"/>
    <mergeCell ref="D212:D213"/>
    <mergeCell ref="E212:G212"/>
    <mergeCell ref="C26:C27"/>
    <mergeCell ref="D26:D27"/>
    <mergeCell ref="E26:G26"/>
    <mergeCell ref="A189:A190"/>
    <mergeCell ref="B189:B190"/>
    <mergeCell ref="C189:C190"/>
    <mergeCell ref="D189:D190"/>
    <mergeCell ref="E189:G189"/>
    <mergeCell ref="A72:A73"/>
    <mergeCell ref="B72:B73"/>
    <mergeCell ref="C72:C73"/>
    <mergeCell ref="D72:D73"/>
    <mergeCell ref="E72:G72"/>
    <mergeCell ref="A95:A96"/>
    <mergeCell ref="C6:C7"/>
    <mergeCell ref="D6:D7"/>
    <mergeCell ref="E6:G6"/>
    <mergeCell ref="A537:A538"/>
    <mergeCell ref="B537:B538"/>
    <mergeCell ref="C537:C538"/>
    <mergeCell ref="D537:D538"/>
    <mergeCell ref="E537:G537"/>
    <mergeCell ref="A26:A27"/>
    <mergeCell ref="B26:B27"/>
    <mergeCell ref="A258:A259"/>
    <mergeCell ref="B258:B259"/>
    <mergeCell ref="C258:C259"/>
    <mergeCell ref="D258:D259"/>
    <mergeCell ref="E258:G258"/>
    <mergeCell ref="B95:B96"/>
    <mergeCell ref="A118:A119"/>
    <mergeCell ref="B118:B119"/>
    <mergeCell ref="C118:C119"/>
    <mergeCell ref="D118:D119"/>
    <mergeCell ref="E118:G118"/>
    <mergeCell ref="A49:A50"/>
    <mergeCell ref="B49:B50"/>
    <mergeCell ref="C49:C50"/>
  </mergeCells>
  <pageMargins left="0.19685039370078741" right="0.19685039370078741" top="0.74803149606299213" bottom="0.35433070866141736" header="0.31496062992125984" footer="0.31496062992125984"/>
  <pageSetup paperSize="9" orientation="landscape" horizontalDpi="4294967294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18"/>
  <sheetViews>
    <sheetView view="pageBreakPreview" topLeftCell="A604" zoomScaleSheetLayoutView="100" workbookViewId="0">
      <selection activeCell="K486" sqref="K486"/>
    </sheetView>
  </sheetViews>
  <sheetFormatPr defaultRowHeight="14.25" x14ac:dyDescent="0.2"/>
  <cols>
    <col min="1" max="1" width="4.125" customWidth="1"/>
    <col min="2" max="2" width="20.25" customWidth="1"/>
    <col min="3" max="3" width="17.625" customWidth="1"/>
    <col min="4" max="4" width="21.375" customWidth="1"/>
    <col min="5" max="6" width="8.625" customWidth="1"/>
    <col min="7" max="7" width="9" customWidth="1"/>
    <col min="8" max="8" width="16.5" customWidth="1"/>
    <col min="9" max="9" width="8" customWidth="1"/>
    <col min="10" max="10" width="11.5" customWidth="1"/>
    <col min="11" max="11" width="11.125" customWidth="1"/>
    <col min="12" max="12" width="11.375" customWidth="1"/>
  </cols>
  <sheetData>
    <row r="1" spans="1:15" ht="21.75" x14ac:dyDescent="0.5">
      <c r="A1" s="677" t="s">
        <v>0</v>
      </c>
      <c r="B1" s="677"/>
      <c r="C1" s="677"/>
      <c r="D1" s="677"/>
      <c r="E1" s="677"/>
      <c r="F1" s="677"/>
      <c r="G1" s="677"/>
      <c r="H1" s="677"/>
      <c r="I1" s="677"/>
      <c r="J1" s="59"/>
      <c r="K1" s="59"/>
      <c r="L1" s="59"/>
      <c r="M1" s="59"/>
    </row>
    <row r="2" spans="1:15" ht="21.75" x14ac:dyDescent="0.5">
      <c r="A2" s="677" t="s">
        <v>1</v>
      </c>
      <c r="B2" s="677"/>
      <c r="C2" s="677"/>
      <c r="D2" s="677"/>
      <c r="E2" s="677"/>
      <c r="F2" s="677"/>
      <c r="G2" s="677"/>
      <c r="H2" s="677"/>
      <c r="I2" s="677"/>
      <c r="J2" s="59"/>
      <c r="K2" s="59"/>
      <c r="L2" s="59"/>
      <c r="M2" s="59"/>
    </row>
    <row r="3" spans="1:15" ht="21.75" x14ac:dyDescent="0.5">
      <c r="A3" s="677" t="s">
        <v>2</v>
      </c>
      <c r="B3" s="677"/>
      <c r="C3" s="677"/>
      <c r="D3" s="677"/>
      <c r="E3" s="677"/>
      <c r="F3" s="677"/>
      <c r="G3" s="677"/>
      <c r="H3" s="677"/>
      <c r="I3" s="677"/>
      <c r="J3" s="59"/>
      <c r="K3" s="59"/>
      <c r="L3" s="59"/>
      <c r="M3" s="59"/>
    </row>
    <row r="4" spans="1:15" ht="21.75" x14ac:dyDescent="0.5">
      <c r="A4" s="1" t="s">
        <v>32</v>
      </c>
      <c r="B4" s="1"/>
      <c r="C4" s="1"/>
      <c r="D4" s="1"/>
      <c r="E4" s="2"/>
      <c r="F4" s="2"/>
      <c r="G4" s="2"/>
      <c r="H4" s="1"/>
      <c r="I4" s="1"/>
      <c r="J4" s="59"/>
      <c r="K4" s="59"/>
      <c r="L4" s="59"/>
      <c r="M4" s="59"/>
    </row>
    <row r="5" spans="1:15" ht="21.75" x14ac:dyDescent="0.5">
      <c r="A5" s="1" t="s">
        <v>37</v>
      </c>
      <c r="B5" s="1"/>
      <c r="C5" s="1"/>
      <c r="D5" s="1"/>
      <c r="E5" s="2"/>
      <c r="F5" s="2"/>
      <c r="G5" s="2"/>
      <c r="H5" s="1"/>
      <c r="I5" s="1"/>
      <c r="J5" s="59"/>
      <c r="K5" s="59"/>
      <c r="L5" s="59"/>
      <c r="M5" s="59"/>
    </row>
    <row r="6" spans="1:15" ht="21.75" x14ac:dyDescent="0.5">
      <c r="A6" s="668" t="s">
        <v>5</v>
      </c>
      <c r="B6" s="670" t="s">
        <v>6</v>
      </c>
      <c r="C6" s="672" t="s">
        <v>7</v>
      </c>
      <c r="D6" s="670" t="s">
        <v>8</v>
      </c>
      <c r="E6" s="667" t="s">
        <v>9</v>
      </c>
      <c r="F6" s="667"/>
      <c r="G6" s="667"/>
      <c r="H6" s="513" t="s">
        <v>10</v>
      </c>
      <c r="I6" s="512" t="s">
        <v>11</v>
      </c>
      <c r="J6" s="59"/>
      <c r="K6" s="59"/>
      <c r="L6" s="59"/>
      <c r="M6" s="59"/>
    </row>
    <row r="7" spans="1:15" ht="21.75" x14ac:dyDescent="0.5">
      <c r="A7" s="669"/>
      <c r="B7" s="671"/>
      <c r="C7" s="676"/>
      <c r="D7" s="671"/>
      <c r="E7" s="5" t="s">
        <v>12</v>
      </c>
      <c r="F7" s="5" t="s">
        <v>13</v>
      </c>
      <c r="G7" s="5" t="s">
        <v>14</v>
      </c>
      <c r="H7" s="331" t="s">
        <v>15</v>
      </c>
      <c r="I7" s="6" t="s">
        <v>16</v>
      </c>
      <c r="J7" s="59"/>
      <c r="K7" s="59"/>
      <c r="L7" s="59"/>
      <c r="M7" s="59"/>
    </row>
    <row r="8" spans="1:15" ht="21.75" x14ac:dyDescent="0.5">
      <c r="A8" s="10">
        <v>1</v>
      </c>
      <c r="B8" s="10" t="s">
        <v>74</v>
      </c>
      <c r="C8" s="10" t="s">
        <v>86</v>
      </c>
      <c r="D8" s="10" t="s">
        <v>4484</v>
      </c>
      <c r="E8" s="19">
        <v>0</v>
      </c>
      <c r="F8" s="332">
        <v>1000000</v>
      </c>
      <c r="G8" s="12">
        <v>1000000</v>
      </c>
      <c r="H8" s="566" t="s">
        <v>3345</v>
      </c>
      <c r="I8" s="569" t="s">
        <v>28</v>
      </c>
      <c r="J8" s="14"/>
      <c r="K8" s="14"/>
      <c r="L8" s="14"/>
      <c r="M8" s="14"/>
      <c r="N8" s="8"/>
      <c r="O8" s="8"/>
    </row>
    <row r="9" spans="1:15" ht="21.75" x14ac:dyDescent="0.5">
      <c r="A9" s="13"/>
      <c r="B9" s="13" t="s">
        <v>58</v>
      </c>
      <c r="C9" s="13" t="s">
        <v>87</v>
      </c>
      <c r="D9" s="13" t="s">
        <v>76</v>
      </c>
      <c r="E9" s="20"/>
      <c r="F9" s="201"/>
      <c r="G9" s="15"/>
      <c r="H9" s="215" t="s">
        <v>3346</v>
      </c>
      <c r="I9" s="20"/>
      <c r="J9" s="14"/>
      <c r="K9" s="14"/>
      <c r="L9" s="14"/>
      <c r="M9" s="14"/>
      <c r="N9" s="8"/>
      <c r="O9" s="8"/>
    </row>
    <row r="10" spans="1:15" ht="21.75" x14ac:dyDescent="0.5">
      <c r="A10" s="13"/>
      <c r="B10" s="13"/>
      <c r="C10" s="13"/>
      <c r="D10" s="13" t="s">
        <v>77</v>
      </c>
      <c r="E10" s="20"/>
      <c r="F10" s="201"/>
      <c r="G10" s="15"/>
      <c r="H10" s="14"/>
      <c r="I10" s="20"/>
      <c r="J10" s="14"/>
      <c r="K10" s="14"/>
      <c r="L10" s="14"/>
      <c r="M10" s="14"/>
      <c r="N10" s="8"/>
      <c r="O10" s="8"/>
    </row>
    <row r="11" spans="1:15" ht="4.1500000000000004" customHeight="1" x14ac:dyDescent="0.5">
      <c r="A11" s="13"/>
      <c r="B11" s="13"/>
      <c r="C11" s="13"/>
      <c r="D11" s="13"/>
      <c r="E11" s="20"/>
      <c r="F11" s="201"/>
      <c r="G11" s="15"/>
      <c r="H11" s="14"/>
      <c r="I11" s="20"/>
      <c r="J11" s="14"/>
      <c r="K11" s="14"/>
      <c r="L11" s="14"/>
      <c r="M11" s="14"/>
      <c r="N11" s="8"/>
      <c r="O11" s="8"/>
    </row>
    <row r="12" spans="1:15" ht="21.75" x14ac:dyDescent="0.5">
      <c r="A12" s="13">
        <v>2</v>
      </c>
      <c r="B12" s="13" t="s">
        <v>84</v>
      </c>
      <c r="C12" s="13" t="s">
        <v>86</v>
      </c>
      <c r="D12" s="13" t="s">
        <v>75</v>
      </c>
      <c r="E12" s="20">
        <v>0</v>
      </c>
      <c r="F12" s="201">
        <v>1000000</v>
      </c>
      <c r="G12" s="15">
        <v>1000000</v>
      </c>
      <c r="H12" s="215" t="s">
        <v>3345</v>
      </c>
      <c r="I12" s="569" t="s">
        <v>28</v>
      </c>
      <c r="J12" s="14"/>
      <c r="K12" s="14"/>
      <c r="L12" s="14"/>
      <c r="M12" s="14"/>
      <c r="N12" s="8"/>
      <c r="O12" s="8"/>
    </row>
    <row r="13" spans="1:15" ht="21.75" x14ac:dyDescent="0.5">
      <c r="A13" s="13"/>
      <c r="B13" s="13" t="s">
        <v>85</v>
      </c>
      <c r="C13" s="13" t="s">
        <v>87</v>
      </c>
      <c r="D13" s="13" t="s">
        <v>76</v>
      </c>
      <c r="E13" s="20"/>
      <c r="F13" s="201"/>
      <c r="G13" s="15"/>
      <c r="H13" s="215" t="s">
        <v>3346</v>
      </c>
      <c r="I13" s="20"/>
      <c r="J13" s="14"/>
      <c r="K13" s="14"/>
      <c r="L13" s="14"/>
      <c r="M13" s="14"/>
      <c r="N13" s="8"/>
      <c r="O13" s="8"/>
    </row>
    <row r="14" spans="1:15" ht="21.75" x14ac:dyDescent="0.5">
      <c r="A14" s="13"/>
      <c r="B14" s="13"/>
      <c r="C14" s="13"/>
      <c r="D14" s="13" t="s">
        <v>77</v>
      </c>
      <c r="E14" s="20"/>
      <c r="F14" s="201"/>
      <c r="G14" s="15"/>
      <c r="H14" s="14"/>
      <c r="I14" s="20"/>
      <c r="J14" s="14"/>
      <c r="K14" s="14"/>
      <c r="L14" s="14"/>
      <c r="M14" s="14"/>
      <c r="N14" s="8"/>
      <c r="O14" s="8"/>
    </row>
    <row r="15" spans="1:15" ht="3" customHeight="1" x14ac:dyDescent="0.5">
      <c r="A15" s="13"/>
      <c r="B15" s="13"/>
      <c r="C15" s="13"/>
      <c r="D15" s="13"/>
      <c r="E15" s="20"/>
      <c r="F15" s="201"/>
      <c r="G15" s="15"/>
      <c r="H15" s="14"/>
      <c r="I15" s="20"/>
      <c r="J15" s="14"/>
      <c r="K15" s="14"/>
      <c r="L15" s="14"/>
      <c r="M15" s="14"/>
      <c r="N15" s="8"/>
      <c r="O15" s="8"/>
    </row>
    <row r="16" spans="1:15" ht="21.75" x14ac:dyDescent="0.5">
      <c r="A16" s="13">
        <v>3</v>
      </c>
      <c r="B16" s="13" t="s">
        <v>88</v>
      </c>
      <c r="C16" s="13" t="s">
        <v>86</v>
      </c>
      <c r="D16" s="13" t="s">
        <v>75</v>
      </c>
      <c r="E16" s="20">
        <v>0</v>
      </c>
      <c r="F16" s="201">
        <v>1000000</v>
      </c>
      <c r="G16" s="15">
        <v>1000000</v>
      </c>
      <c r="H16" s="215" t="s">
        <v>3345</v>
      </c>
      <c r="I16" s="569" t="s">
        <v>28</v>
      </c>
      <c r="J16" s="14"/>
      <c r="K16" s="14"/>
      <c r="L16" s="14"/>
      <c r="M16" s="14"/>
      <c r="N16" s="8"/>
      <c r="O16" s="8"/>
    </row>
    <row r="17" spans="1:15" ht="21.75" x14ac:dyDescent="0.5">
      <c r="A17" s="13"/>
      <c r="B17" s="13" t="s">
        <v>89</v>
      </c>
      <c r="C17" s="13" t="s">
        <v>87</v>
      </c>
      <c r="D17" s="13" t="s">
        <v>76</v>
      </c>
      <c r="E17" s="20"/>
      <c r="F17" s="201"/>
      <c r="G17" s="15"/>
      <c r="H17" s="215" t="s">
        <v>3346</v>
      </c>
      <c r="I17" s="20"/>
      <c r="J17" s="14"/>
      <c r="K17" s="14"/>
      <c r="L17" s="14"/>
      <c r="M17" s="14"/>
      <c r="N17" s="8"/>
      <c r="O17" s="8"/>
    </row>
    <row r="18" spans="1:15" ht="21.75" x14ac:dyDescent="0.5">
      <c r="A18" s="13"/>
      <c r="B18" s="13" t="s">
        <v>73</v>
      </c>
      <c r="C18" s="13"/>
      <c r="D18" s="13" t="s">
        <v>77</v>
      </c>
      <c r="E18" s="20"/>
      <c r="F18" s="201"/>
      <c r="G18" s="15"/>
      <c r="H18" s="14"/>
      <c r="I18" s="20"/>
      <c r="J18" s="14"/>
      <c r="K18" s="14"/>
      <c r="L18" s="14"/>
      <c r="M18" s="14"/>
      <c r="N18" s="8"/>
      <c r="O18" s="8"/>
    </row>
    <row r="19" spans="1:15" ht="3.6" customHeight="1" x14ac:dyDescent="0.5">
      <c r="A19" s="13"/>
      <c r="B19" s="13"/>
      <c r="C19" s="13"/>
      <c r="D19" s="13"/>
      <c r="E19" s="20"/>
      <c r="F19" s="201"/>
      <c r="G19" s="15"/>
      <c r="H19" s="14"/>
      <c r="I19" s="20"/>
      <c r="J19" s="14"/>
      <c r="K19" s="14"/>
      <c r="L19" s="14"/>
      <c r="M19" s="14"/>
      <c r="N19" s="8"/>
      <c r="O19" s="8"/>
    </row>
    <row r="20" spans="1:15" ht="21.75" x14ac:dyDescent="0.5">
      <c r="A20" s="13">
        <v>4</v>
      </c>
      <c r="B20" s="13" t="s">
        <v>134</v>
      </c>
      <c r="C20" s="13" t="s">
        <v>135</v>
      </c>
      <c r="D20" s="13" t="s">
        <v>75</v>
      </c>
      <c r="E20" s="20">
        <v>0</v>
      </c>
      <c r="F20" s="201">
        <v>1000000</v>
      </c>
      <c r="G20" s="15">
        <v>1000000</v>
      </c>
      <c r="H20" s="215" t="s">
        <v>3345</v>
      </c>
      <c r="I20" s="569" t="s">
        <v>28</v>
      </c>
      <c r="J20" s="14"/>
      <c r="K20" s="14"/>
      <c r="L20" s="14"/>
      <c r="M20" s="14"/>
      <c r="N20" s="8"/>
      <c r="O20" s="8"/>
    </row>
    <row r="21" spans="1:15" ht="21.75" x14ac:dyDescent="0.5">
      <c r="A21" s="13"/>
      <c r="B21" s="13" t="s">
        <v>136</v>
      </c>
      <c r="C21" s="13" t="s">
        <v>138</v>
      </c>
      <c r="D21" s="13" t="s">
        <v>76</v>
      </c>
      <c r="E21" s="20"/>
      <c r="F21" s="201"/>
      <c r="G21" s="15"/>
      <c r="H21" s="215" t="s">
        <v>3346</v>
      </c>
      <c r="I21" s="20"/>
      <c r="J21" s="14"/>
      <c r="K21" s="14"/>
      <c r="L21" s="14"/>
      <c r="M21" s="14"/>
      <c r="N21" s="8"/>
      <c r="O21" s="8"/>
    </row>
    <row r="22" spans="1:15" ht="21.75" x14ac:dyDescent="0.5">
      <c r="A22" s="13"/>
      <c r="B22" s="13" t="s">
        <v>137</v>
      </c>
      <c r="C22" s="13" t="s">
        <v>139</v>
      </c>
      <c r="D22" s="13" t="s">
        <v>77</v>
      </c>
      <c r="E22" s="20"/>
      <c r="F22" s="15"/>
      <c r="G22" s="15"/>
      <c r="H22" s="14"/>
      <c r="I22" s="20"/>
      <c r="J22" s="14"/>
      <c r="K22" s="14"/>
      <c r="L22" s="14"/>
      <c r="M22" s="14"/>
      <c r="N22" s="8"/>
      <c r="O22" s="8"/>
    </row>
    <row r="23" spans="1:15" ht="4.1500000000000004" customHeight="1" x14ac:dyDescent="0.5">
      <c r="A23" s="13"/>
      <c r="B23" s="13"/>
      <c r="C23" s="13"/>
      <c r="D23" s="13"/>
      <c r="E23" s="20"/>
      <c r="F23" s="15"/>
      <c r="G23" s="15"/>
      <c r="H23" s="14"/>
      <c r="I23" s="20"/>
      <c r="J23" s="14"/>
      <c r="K23" s="14"/>
      <c r="L23" s="14"/>
      <c r="M23" s="14"/>
      <c r="N23" s="8"/>
      <c r="O23" s="8"/>
    </row>
    <row r="24" spans="1:15" ht="21.75" x14ac:dyDescent="0.5">
      <c r="A24" s="13">
        <v>5</v>
      </c>
      <c r="B24" s="13" t="s">
        <v>2130</v>
      </c>
      <c r="C24" s="13" t="s">
        <v>86</v>
      </c>
      <c r="D24" s="125" t="s">
        <v>4487</v>
      </c>
      <c r="E24" s="152">
        <v>0</v>
      </c>
      <c r="F24" s="15">
        <v>850000</v>
      </c>
      <c r="G24" s="240">
        <v>850000</v>
      </c>
      <c r="H24" s="215" t="s">
        <v>3345</v>
      </c>
      <c r="I24" s="569" t="s">
        <v>28</v>
      </c>
      <c r="J24" s="14">
        <f>SUM(E8:E24)</f>
        <v>0</v>
      </c>
      <c r="K24" s="14">
        <f>SUM(F8:F24)</f>
        <v>4850000</v>
      </c>
      <c r="L24" s="14">
        <f>SUM(G8:G24)</f>
        <v>4850000</v>
      </c>
      <c r="M24" s="14"/>
      <c r="N24" s="8"/>
      <c r="O24" s="8"/>
    </row>
    <row r="25" spans="1:15" ht="21.75" x14ac:dyDescent="0.5">
      <c r="A25" s="13"/>
      <c r="B25" s="13" t="s">
        <v>2131</v>
      </c>
      <c r="C25" s="13" t="s">
        <v>87</v>
      </c>
      <c r="D25" s="212" t="s">
        <v>4489</v>
      </c>
      <c r="E25" s="20"/>
      <c r="F25" s="15"/>
      <c r="G25" s="15"/>
      <c r="H25" s="215" t="s">
        <v>3346</v>
      </c>
      <c r="I25" s="29"/>
      <c r="J25" s="14"/>
      <c r="K25" s="14"/>
      <c r="L25" s="14"/>
      <c r="M25" s="14"/>
      <c r="N25" s="8"/>
      <c r="O25" s="8"/>
    </row>
    <row r="26" spans="1:15" ht="21.75" x14ac:dyDescent="0.5">
      <c r="A26" s="16"/>
      <c r="B26" s="242" t="s">
        <v>540</v>
      </c>
      <c r="C26" s="16"/>
      <c r="D26" s="259" t="s">
        <v>2132</v>
      </c>
      <c r="E26" s="21"/>
      <c r="F26" s="18"/>
      <c r="G26" s="18"/>
      <c r="H26" s="568"/>
      <c r="I26" s="285"/>
      <c r="J26" s="14"/>
      <c r="K26" s="14"/>
      <c r="L26" s="14"/>
      <c r="M26" s="14"/>
      <c r="N26" s="8"/>
      <c r="O26" s="8"/>
    </row>
    <row r="27" spans="1:15" ht="21.75" x14ac:dyDescent="0.5">
      <c r="A27" s="14"/>
      <c r="B27" s="215"/>
      <c r="C27" s="14"/>
      <c r="D27" s="72"/>
      <c r="E27" s="14"/>
      <c r="F27" s="14"/>
      <c r="G27" s="14"/>
      <c r="H27" s="14"/>
      <c r="I27" s="44">
        <f>SUM('ย.3.4(373-400)'!I652+1)</f>
        <v>401</v>
      </c>
      <c r="J27" s="14"/>
      <c r="K27" s="14"/>
      <c r="L27" s="14"/>
      <c r="M27" s="14"/>
      <c r="N27" s="8"/>
      <c r="O27" s="8"/>
    </row>
    <row r="28" spans="1:15" ht="21.75" x14ac:dyDescent="0.5">
      <c r="A28" s="1" t="s">
        <v>32</v>
      </c>
      <c r="B28" s="1"/>
      <c r="C28" s="1"/>
      <c r="D28" s="1"/>
      <c r="E28" s="2"/>
      <c r="F28" s="2"/>
      <c r="G28" s="2"/>
      <c r="H28" s="1"/>
      <c r="I28" s="1"/>
      <c r="J28" s="14"/>
      <c r="K28" s="14"/>
      <c r="L28" s="14"/>
      <c r="M28" s="14"/>
      <c r="N28" s="8"/>
      <c r="O28" s="8"/>
    </row>
    <row r="29" spans="1:15" ht="21.75" x14ac:dyDescent="0.5">
      <c r="A29" s="1" t="s">
        <v>37</v>
      </c>
      <c r="B29" s="1"/>
      <c r="C29" s="1"/>
      <c r="D29" s="1"/>
      <c r="E29" s="2"/>
      <c r="F29" s="2"/>
      <c r="G29" s="2"/>
      <c r="H29" s="1"/>
      <c r="I29" s="1"/>
      <c r="J29" s="14"/>
      <c r="K29" s="14"/>
      <c r="L29" s="14"/>
      <c r="M29" s="14"/>
      <c r="N29" s="8"/>
      <c r="O29" s="8"/>
    </row>
    <row r="30" spans="1:15" ht="21.75" x14ac:dyDescent="0.5">
      <c r="A30" s="668" t="s">
        <v>5</v>
      </c>
      <c r="B30" s="670" t="s">
        <v>6</v>
      </c>
      <c r="C30" s="672" t="s">
        <v>7</v>
      </c>
      <c r="D30" s="670" t="s">
        <v>8</v>
      </c>
      <c r="E30" s="667" t="s">
        <v>9</v>
      </c>
      <c r="F30" s="667"/>
      <c r="G30" s="667"/>
      <c r="H30" s="512" t="s">
        <v>10</v>
      </c>
      <c r="I30" s="512" t="s">
        <v>11</v>
      </c>
      <c r="J30" s="14"/>
      <c r="K30" s="14"/>
      <c r="L30" s="14"/>
      <c r="M30" s="14"/>
      <c r="N30" s="8"/>
      <c r="O30" s="8"/>
    </row>
    <row r="31" spans="1:15" ht="21.75" x14ac:dyDescent="0.5">
      <c r="A31" s="669"/>
      <c r="B31" s="671"/>
      <c r="C31" s="676"/>
      <c r="D31" s="671"/>
      <c r="E31" s="509" t="s">
        <v>12</v>
      </c>
      <c r="F31" s="509" t="s">
        <v>13</v>
      </c>
      <c r="G31" s="509" t="s">
        <v>14</v>
      </c>
      <c r="H31" s="6" t="s">
        <v>15</v>
      </c>
      <c r="I31" s="57" t="s">
        <v>16</v>
      </c>
      <c r="J31" s="14"/>
      <c r="K31" s="14"/>
      <c r="L31" s="14"/>
      <c r="M31" s="14"/>
      <c r="N31" s="8"/>
      <c r="O31" s="8"/>
    </row>
    <row r="32" spans="1:15" ht="21.75" x14ac:dyDescent="0.5">
      <c r="A32" s="10">
        <v>6</v>
      </c>
      <c r="B32" s="251" t="s">
        <v>2133</v>
      </c>
      <c r="C32" s="11" t="s">
        <v>86</v>
      </c>
      <c r="D32" s="134" t="s">
        <v>4487</v>
      </c>
      <c r="E32" s="565">
        <v>0</v>
      </c>
      <c r="F32" s="19">
        <v>850000</v>
      </c>
      <c r="G32" s="565">
        <v>850000</v>
      </c>
      <c r="H32" s="308" t="s">
        <v>3345</v>
      </c>
      <c r="I32" s="570" t="s">
        <v>28</v>
      </c>
      <c r="J32" s="14"/>
      <c r="K32" s="14"/>
      <c r="L32" s="14"/>
      <c r="M32" s="14"/>
      <c r="N32" s="8"/>
      <c r="O32" s="8"/>
    </row>
    <row r="33" spans="1:15" ht="21.75" x14ac:dyDescent="0.5">
      <c r="A33" s="13"/>
      <c r="B33" s="160" t="s">
        <v>1200</v>
      </c>
      <c r="C33" s="14" t="s">
        <v>87</v>
      </c>
      <c r="D33" s="160" t="s">
        <v>4488</v>
      </c>
      <c r="E33" s="14"/>
      <c r="F33" s="20"/>
      <c r="G33" s="14"/>
      <c r="H33" s="180" t="s">
        <v>3346</v>
      </c>
      <c r="I33" s="29"/>
      <c r="J33" s="14"/>
      <c r="K33" s="14"/>
      <c r="L33" s="14"/>
      <c r="M33" s="14"/>
      <c r="N33" s="8"/>
      <c r="O33" s="8"/>
    </row>
    <row r="34" spans="1:15" ht="21.75" x14ac:dyDescent="0.5">
      <c r="A34" s="13"/>
      <c r="B34" s="160"/>
      <c r="C34" s="14"/>
      <c r="D34" s="160" t="s">
        <v>2132</v>
      </c>
      <c r="E34" s="14"/>
      <c r="F34" s="20"/>
      <c r="G34" s="14"/>
      <c r="H34" s="180"/>
      <c r="I34" s="25"/>
      <c r="J34" s="14"/>
      <c r="K34" s="14"/>
      <c r="L34" s="14"/>
      <c r="M34" s="14"/>
      <c r="N34" s="8"/>
      <c r="O34" s="8"/>
    </row>
    <row r="35" spans="1:15" ht="3.6" customHeight="1" x14ac:dyDescent="0.5">
      <c r="A35" s="13"/>
      <c r="B35" s="160"/>
      <c r="C35" s="72"/>
      <c r="D35" s="160"/>
      <c r="E35" s="14"/>
      <c r="F35" s="20"/>
      <c r="G35" s="14"/>
      <c r="H35" s="13"/>
      <c r="I35" s="25"/>
      <c r="J35" s="14"/>
      <c r="K35" s="14"/>
      <c r="L35" s="14"/>
      <c r="M35" s="14"/>
      <c r="N35" s="8"/>
      <c r="O35" s="8"/>
    </row>
    <row r="36" spans="1:15" ht="22.15" customHeight="1" x14ac:dyDescent="0.5">
      <c r="A36" s="13">
        <v>7</v>
      </c>
      <c r="B36" s="168" t="s">
        <v>2134</v>
      </c>
      <c r="C36" s="14" t="s">
        <v>86</v>
      </c>
      <c r="D36" s="29" t="s">
        <v>4487</v>
      </c>
      <c r="E36" s="353">
        <v>0</v>
      </c>
      <c r="F36" s="20">
        <v>850000</v>
      </c>
      <c r="G36" s="353">
        <v>850000</v>
      </c>
      <c r="H36" s="180" t="s">
        <v>3345</v>
      </c>
      <c r="I36" s="569" t="s">
        <v>28</v>
      </c>
      <c r="J36" s="14"/>
      <c r="K36" s="14"/>
      <c r="L36" s="14"/>
      <c r="M36" s="14"/>
      <c r="N36" s="8"/>
      <c r="O36" s="8"/>
    </row>
    <row r="37" spans="1:15" ht="21.75" x14ac:dyDescent="0.5">
      <c r="A37" s="13"/>
      <c r="B37" s="160" t="s">
        <v>2135</v>
      </c>
      <c r="C37" s="14" t="s">
        <v>87</v>
      </c>
      <c r="D37" s="160" t="s">
        <v>4488</v>
      </c>
      <c r="E37" s="14"/>
      <c r="F37" s="20"/>
      <c r="G37" s="14"/>
      <c r="H37" s="180" t="s">
        <v>3346</v>
      </c>
      <c r="I37" s="29"/>
      <c r="J37" s="14"/>
      <c r="K37" s="14"/>
      <c r="L37" s="14"/>
      <c r="M37" s="14"/>
      <c r="N37" s="8"/>
      <c r="O37" s="8"/>
    </row>
    <row r="38" spans="1:15" ht="21.75" x14ac:dyDescent="0.5">
      <c r="A38" s="13"/>
      <c r="B38" s="160" t="s">
        <v>73</v>
      </c>
      <c r="C38" s="14"/>
      <c r="D38" s="160" t="s">
        <v>2132</v>
      </c>
      <c r="E38" s="14"/>
      <c r="F38" s="20"/>
      <c r="G38" s="14"/>
      <c r="H38" s="180"/>
      <c r="I38" s="25"/>
      <c r="J38" s="14"/>
      <c r="K38" s="14"/>
      <c r="L38" s="14"/>
      <c r="M38" s="14"/>
      <c r="N38" s="8"/>
      <c r="O38" s="8"/>
    </row>
    <row r="39" spans="1:15" ht="4.9000000000000004" customHeight="1" x14ac:dyDescent="0.5">
      <c r="A39" s="13"/>
      <c r="B39" s="160"/>
      <c r="C39" s="72"/>
      <c r="D39" s="160"/>
      <c r="E39" s="14"/>
      <c r="F39" s="20"/>
      <c r="G39" s="14"/>
      <c r="H39" s="13"/>
      <c r="I39" s="25"/>
      <c r="J39" s="14"/>
      <c r="K39" s="14"/>
      <c r="L39" s="14"/>
      <c r="M39" s="14"/>
      <c r="N39" s="8"/>
      <c r="O39" s="8"/>
    </row>
    <row r="40" spans="1:15" ht="21.75" x14ac:dyDescent="0.5">
      <c r="A40" s="13">
        <v>8</v>
      </c>
      <c r="B40" s="168" t="s">
        <v>2136</v>
      </c>
      <c r="C40" s="14" t="s">
        <v>86</v>
      </c>
      <c r="D40" s="168" t="s">
        <v>4485</v>
      </c>
      <c r="E40" s="353">
        <v>0</v>
      </c>
      <c r="F40" s="20">
        <v>850000</v>
      </c>
      <c r="G40" s="353">
        <v>850000</v>
      </c>
      <c r="H40" s="180" t="s">
        <v>3345</v>
      </c>
      <c r="I40" s="569" t="s">
        <v>28</v>
      </c>
      <c r="J40" s="14"/>
      <c r="K40" s="14"/>
      <c r="L40" s="14"/>
      <c r="M40" s="14"/>
      <c r="N40" s="8"/>
      <c r="O40" s="8"/>
    </row>
    <row r="41" spans="1:15" ht="25.15" customHeight="1" x14ac:dyDescent="0.5">
      <c r="A41" s="13"/>
      <c r="B41" s="160" t="s">
        <v>2137</v>
      </c>
      <c r="C41" s="14" t="s">
        <v>87</v>
      </c>
      <c r="D41" s="160" t="s">
        <v>4486</v>
      </c>
      <c r="E41" s="14"/>
      <c r="F41" s="20"/>
      <c r="G41" s="14"/>
      <c r="H41" s="180" t="s">
        <v>3346</v>
      </c>
      <c r="I41" s="29"/>
      <c r="J41" s="14"/>
      <c r="K41" s="14"/>
      <c r="L41" s="14"/>
      <c r="M41" s="14"/>
      <c r="N41" s="8"/>
      <c r="O41" s="8"/>
    </row>
    <row r="42" spans="1:15" ht="21.75" x14ac:dyDescent="0.5">
      <c r="A42" s="13"/>
      <c r="B42" s="160" t="s">
        <v>204</v>
      </c>
      <c r="C42" s="14"/>
      <c r="D42" s="160" t="s">
        <v>537</v>
      </c>
      <c r="E42" s="71"/>
      <c r="F42" s="196"/>
      <c r="G42" s="71"/>
      <c r="H42" s="13"/>
      <c r="I42" s="196"/>
      <c r="J42" s="14"/>
      <c r="K42" s="14"/>
      <c r="L42" s="14"/>
      <c r="M42" s="14"/>
      <c r="N42" s="8"/>
      <c r="O42" s="8"/>
    </row>
    <row r="43" spans="1:15" ht="4.9000000000000004" customHeight="1" x14ac:dyDescent="0.5">
      <c r="A43" s="13"/>
      <c r="B43" s="160"/>
      <c r="C43" s="72"/>
      <c r="D43" s="22"/>
      <c r="E43" s="71"/>
      <c r="F43" s="196"/>
      <c r="G43" s="71"/>
      <c r="H43" s="212"/>
      <c r="I43" s="160"/>
      <c r="J43" s="14"/>
      <c r="K43" s="14"/>
      <c r="L43" s="14"/>
      <c r="M43" s="14"/>
      <c r="N43" s="8"/>
      <c r="O43" s="8"/>
    </row>
    <row r="44" spans="1:15" ht="21.75" x14ac:dyDescent="0.5">
      <c r="A44" s="13">
        <v>9</v>
      </c>
      <c r="B44" s="168" t="s">
        <v>2139</v>
      </c>
      <c r="C44" s="14" t="s">
        <v>86</v>
      </c>
      <c r="D44" s="168" t="s">
        <v>4490</v>
      </c>
      <c r="E44" s="353">
        <v>0</v>
      </c>
      <c r="F44" s="20">
        <v>850000</v>
      </c>
      <c r="G44" s="353">
        <v>850000</v>
      </c>
      <c r="H44" s="180" t="s">
        <v>3345</v>
      </c>
      <c r="I44" s="569" t="s">
        <v>28</v>
      </c>
      <c r="J44" s="14"/>
      <c r="K44" s="14"/>
      <c r="L44" s="14"/>
      <c r="M44" s="14"/>
      <c r="N44" s="8"/>
      <c r="O44" s="8"/>
    </row>
    <row r="45" spans="1:15" ht="21.75" x14ac:dyDescent="0.5">
      <c r="A45" s="13"/>
      <c r="B45" s="160" t="s">
        <v>2140</v>
      </c>
      <c r="C45" s="14" t="s">
        <v>87</v>
      </c>
      <c r="D45" s="160" t="s">
        <v>4491</v>
      </c>
      <c r="E45" s="14"/>
      <c r="F45" s="20"/>
      <c r="G45" s="14"/>
      <c r="H45" s="180" t="s">
        <v>3346</v>
      </c>
      <c r="I45" s="29"/>
      <c r="J45" s="14"/>
      <c r="K45" s="14"/>
      <c r="L45" s="14"/>
      <c r="M45" s="14"/>
      <c r="N45" s="8"/>
      <c r="O45" s="8"/>
    </row>
    <row r="46" spans="1:15" ht="24.6" customHeight="1" x14ac:dyDescent="0.5">
      <c r="A46" s="13"/>
      <c r="B46" s="160" t="s">
        <v>1509</v>
      </c>
      <c r="C46" s="14"/>
      <c r="D46" s="160" t="s">
        <v>537</v>
      </c>
      <c r="E46" s="71"/>
      <c r="F46" s="196"/>
      <c r="G46" s="71"/>
      <c r="H46" s="13"/>
      <c r="I46" s="196"/>
      <c r="J46" s="14"/>
      <c r="K46" s="14"/>
      <c r="L46" s="14"/>
      <c r="M46" s="14"/>
      <c r="N46" s="8"/>
      <c r="O46" s="8"/>
    </row>
    <row r="47" spans="1:15" ht="4.1500000000000004" customHeight="1" x14ac:dyDescent="0.5">
      <c r="A47" s="13"/>
      <c r="B47" s="160"/>
      <c r="C47" s="72"/>
      <c r="D47" s="22"/>
      <c r="E47" s="71"/>
      <c r="F47" s="196"/>
      <c r="G47" s="71"/>
      <c r="H47" s="212"/>
      <c r="I47" s="196"/>
      <c r="J47" s="14"/>
      <c r="K47" s="14"/>
      <c r="L47" s="14"/>
      <c r="M47" s="14"/>
      <c r="N47" s="8"/>
      <c r="O47" s="8"/>
    </row>
    <row r="48" spans="1:15" ht="21.75" x14ac:dyDescent="0.5">
      <c r="A48" s="13">
        <v>10</v>
      </c>
      <c r="B48" s="168" t="s">
        <v>2141</v>
      </c>
      <c r="C48" s="14" t="s">
        <v>86</v>
      </c>
      <c r="D48" s="168" t="s">
        <v>4492</v>
      </c>
      <c r="E48" s="353">
        <v>0</v>
      </c>
      <c r="F48" s="20">
        <v>850000</v>
      </c>
      <c r="G48" s="353">
        <v>850000</v>
      </c>
      <c r="H48" s="180" t="s">
        <v>3345</v>
      </c>
      <c r="I48" s="569" t="s">
        <v>28</v>
      </c>
      <c r="J48" s="14"/>
      <c r="K48" s="14"/>
      <c r="L48" s="14"/>
      <c r="M48" s="14"/>
      <c r="N48" s="8"/>
      <c r="O48" s="8"/>
    </row>
    <row r="49" spans="1:15" ht="21.75" x14ac:dyDescent="0.5">
      <c r="A49" s="13"/>
      <c r="B49" s="160" t="s">
        <v>2142</v>
      </c>
      <c r="C49" s="14" t="s">
        <v>87</v>
      </c>
      <c r="D49" s="160" t="s">
        <v>2138</v>
      </c>
      <c r="E49" s="14"/>
      <c r="F49" s="20"/>
      <c r="G49" s="14"/>
      <c r="H49" s="180" t="s">
        <v>3346</v>
      </c>
      <c r="I49" s="29"/>
      <c r="J49" s="14"/>
      <c r="K49" s="14"/>
      <c r="L49" s="14"/>
      <c r="M49" s="14"/>
      <c r="N49" s="8"/>
      <c r="O49" s="8"/>
    </row>
    <row r="50" spans="1:15" ht="21.75" x14ac:dyDescent="0.5">
      <c r="A50" s="13"/>
      <c r="B50" s="160" t="s">
        <v>250</v>
      </c>
      <c r="C50" s="14"/>
      <c r="D50" s="160" t="s">
        <v>49</v>
      </c>
      <c r="E50" s="71"/>
      <c r="F50" s="196"/>
      <c r="G50" s="71"/>
      <c r="H50" s="13"/>
      <c r="I50" s="196"/>
      <c r="J50" s="14"/>
      <c r="K50" s="14"/>
      <c r="L50" s="14"/>
      <c r="M50" s="14"/>
      <c r="N50" s="8"/>
      <c r="O50" s="8"/>
    </row>
    <row r="51" spans="1:15" ht="6" customHeight="1" x14ac:dyDescent="0.5">
      <c r="A51" s="13"/>
      <c r="B51" s="160"/>
      <c r="C51" s="72"/>
      <c r="D51" s="22"/>
      <c r="E51" s="71"/>
      <c r="F51" s="196"/>
      <c r="G51" s="71"/>
      <c r="H51" s="212"/>
      <c r="I51" s="160"/>
      <c r="J51" s="14"/>
      <c r="K51" s="14"/>
      <c r="L51" s="14"/>
      <c r="M51" s="14"/>
      <c r="N51" s="8"/>
      <c r="O51" s="8"/>
    </row>
    <row r="52" spans="1:15" ht="21.75" x14ac:dyDescent="0.5">
      <c r="A52" s="13">
        <v>11</v>
      </c>
      <c r="B52" s="168" t="s">
        <v>2143</v>
      </c>
      <c r="C52" s="14" t="s">
        <v>86</v>
      </c>
      <c r="D52" s="168" t="s">
        <v>4492</v>
      </c>
      <c r="E52" s="353">
        <v>0</v>
      </c>
      <c r="F52" s="20">
        <v>850000</v>
      </c>
      <c r="G52" s="353">
        <v>850000</v>
      </c>
      <c r="H52" s="180" t="s">
        <v>3345</v>
      </c>
      <c r="I52" s="569" t="s">
        <v>28</v>
      </c>
      <c r="J52" s="14">
        <f>SUM(E32:E52)</f>
        <v>0</v>
      </c>
      <c r="K52" s="14">
        <f>SUM(F32:F52)</f>
        <v>5100000</v>
      </c>
      <c r="L52" s="14">
        <f>SUM(G32:G52)</f>
        <v>5100000</v>
      </c>
      <c r="M52" s="14"/>
      <c r="N52" s="8"/>
      <c r="O52" s="8"/>
    </row>
    <row r="53" spans="1:15" ht="21.75" x14ac:dyDescent="0.5">
      <c r="A53" s="13"/>
      <c r="B53" s="20" t="s">
        <v>2144</v>
      </c>
      <c r="C53" s="14" t="s">
        <v>87</v>
      </c>
      <c r="D53" s="160" t="s">
        <v>2138</v>
      </c>
      <c r="E53" s="14"/>
      <c r="F53" s="20"/>
      <c r="G53" s="14"/>
      <c r="H53" s="180" t="s">
        <v>3346</v>
      </c>
      <c r="I53" s="29"/>
      <c r="J53" s="14"/>
      <c r="K53" s="14"/>
      <c r="L53" s="14"/>
      <c r="M53" s="14"/>
      <c r="N53" s="8"/>
      <c r="O53" s="8"/>
    </row>
    <row r="54" spans="1:15" ht="21.75" x14ac:dyDescent="0.5">
      <c r="A54" s="16"/>
      <c r="B54" s="21" t="s">
        <v>19</v>
      </c>
      <c r="C54" s="17"/>
      <c r="D54" s="233" t="s">
        <v>49</v>
      </c>
      <c r="E54" s="17"/>
      <c r="F54" s="21" t="s">
        <v>534</v>
      </c>
      <c r="G54" s="17"/>
      <c r="H54" s="16"/>
      <c r="I54" s="285">
        <f>SUM(I27+1)</f>
        <v>402</v>
      </c>
      <c r="J54" s="14"/>
      <c r="K54" s="14"/>
      <c r="L54" s="14"/>
      <c r="M54" s="14"/>
      <c r="N54" s="8"/>
      <c r="O54" s="8"/>
    </row>
    <row r="55" spans="1:15" ht="21.75" x14ac:dyDescent="0.5">
      <c r="A55" s="1" t="s">
        <v>32</v>
      </c>
      <c r="B55" s="1"/>
      <c r="C55" s="1"/>
      <c r="D55" s="1"/>
      <c r="E55" s="2"/>
      <c r="F55" s="2"/>
      <c r="G55" s="2"/>
      <c r="H55" s="1"/>
      <c r="I55" s="1"/>
      <c r="J55" s="14"/>
      <c r="K55" s="14"/>
      <c r="L55" s="14"/>
      <c r="M55" s="14"/>
      <c r="N55" s="8"/>
      <c r="O55" s="8"/>
    </row>
    <row r="56" spans="1:15" ht="21.75" x14ac:dyDescent="0.5">
      <c r="A56" s="1" t="s">
        <v>37</v>
      </c>
      <c r="B56" s="1"/>
      <c r="C56" s="1"/>
      <c r="D56" s="1"/>
      <c r="E56" s="2"/>
      <c r="F56" s="2"/>
      <c r="G56" s="2"/>
      <c r="H56" s="1"/>
      <c r="I56" s="1"/>
      <c r="J56" s="14"/>
      <c r="K56" s="14"/>
      <c r="L56" s="14"/>
      <c r="M56" s="14"/>
      <c r="N56" s="8"/>
      <c r="O56" s="8"/>
    </row>
    <row r="57" spans="1:15" ht="21.75" x14ac:dyDescent="0.5">
      <c r="A57" s="668" t="s">
        <v>5</v>
      </c>
      <c r="B57" s="670" t="s">
        <v>6</v>
      </c>
      <c r="C57" s="672" t="s">
        <v>7</v>
      </c>
      <c r="D57" s="670" t="s">
        <v>8</v>
      </c>
      <c r="E57" s="667" t="s">
        <v>9</v>
      </c>
      <c r="F57" s="667"/>
      <c r="G57" s="667"/>
      <c r="H57" s="512" t="s">
        <v>10</v>
      </c>
      <c r="I57" s="549" t="s">
        <v>11</v>
      </c>
      <c r="J57" s="14"/>
      <c r="K57" s="14"/>
      <c r="L57" s="14"/>
      <c r="M57" s="14"/>
      <c r="N57" s="8"/>
      <c r="O57" s="8"/>
    </row>
    <row r="58" spans="1:15" ht="21.75" x14ac:dyDescent="0.5">
      <c r="A58" s="669"/>
      <c r="B58" s="671"/>
      <c r="C58" s="676"/>
      <c r="D58" s="671"/>
      <c r="E58" s="509" t="s">
        <v>12</v>
      </c>
      <c r="F58" s="509" t="s">
        <v>13</v>
      </c>
      <c r="G58" s="509" t="s">
        <v>14</v>
      </c>
      <c r="H58" s="6" t="s">
        <v>15</v>
      </c>
      <c r="I58" s="518" t="s">
        <v>16</v>
      </c>
      <c r="J58" s="14"/>
      <c r="K58" s="14"/>
      <c r="L58" s="14"/>
      <c r="M58" s="14"/>
      <c r="N58" s="8"/>
      <c r="O58" s="8"/>
    </row>
    <row r="59" spans="1:15" ht="21.75" x14ac:dyDescent="0.5">
      <c r="A59" s="10">
        <v>12</v>
      </c>
      <c r="B59" s="251" t="s">
        <v>2145</v>
      </c>
      <c r="C59" s="11" t="s">
        <v>86</v>
      </c>
      <c r="D59" s="251" t="s">
        <v>4492</v>
      </c>
      <c r="E59" s="565">
        <v>0</v>
      </c>
      <c r="F59" s="19">
        <v>850000</v>
      </c>
      <c r="G59" s="565">
        <v>850000</v>
      </c>
      <c r="H59" s="308" t="s">
        <v>3345</v>
      </c>
      <c r="I59" s="570" t="s">
        <v>28</v>
      </c>
      <c r="J59" s="14"/>
      <c r="K59" s="14"/>
      <c r="L59" s="14"/>
      <c r="M59" s="14"/>
      <c r="N59" s="8"/>
      <c r="O59" s="8"/>
    </row>
    <row r="60" spans="1:15" ht="21.75" x14ac:dyDescent="0.5">
      <c r="A60" s="13"/>
      <c r="B60" s="20" t="s">
        <v>2146</v>
      </c>
      <c r="C60" s="14" t="s">
        <v>87</v>
      </c>
      <c r="D60" s="160" t="s">
        <v>2138</v>
      </c>
      <c r="E60" s="14"/>
      <c r="F60" s="20"/>
      <c r="G60" s="14"/>
      <c r="H60" s="180" t="s">
        <v>3346</v>
      </c>
      <c r="I60" s="29"/>
      <c r="J60" s="14"/>
      <c r="K60" s="14"/>
      <c r="L60" s="14"/>
      <c r="M60" s="14"/>
      <c r="N60" s="8"/>
      <c r="O60" s="8"/>
    </row>
    <row r="61" spans="1:15" ht="21.75" x14ac:dyDescent="0.5">
      <c r="A61" s="13"/>
      <c r="B61" s="20" t="s">
        <v>2147</v>
      </c>
      <c r="C61" s="14"/>
      <c r="D61" s="160" t="s">
        <v>49</v>
      </c>
      <c r="E61" s="14"/>
      <c r="F61" s="20" t="s">
        <v>534</v>
      </c>
      <c r="G61" s="14"/>
      <c r="H61" s="13"/>
      <c r="I61" s="25"/>
      <c r="J61" s="14"/>
      <c r="K61" s="14"/>
      <c r="L61" s="14"/>
      <c r="M61" s="14"/>
      <c r="N61" s="8"/>
      <c r="O61" s="8"/>
    </row>
    <row r="62" spans="1:15" ht="7.15" customHeight="1" x14ac:dyDescent="0.5">
      <c r="A62" s="13"/>
      <c r="B62" s="194"/>
      <c r="C62" s="14"/>
      <c r="D62" s="29"/>
      <c r="E62" s="14"/>
      <c r="F62" s="20"/>
      <c r="G62" s="14"/>
      <c r="H62" s="13"/>
      <c r="I62" s="25"/>
      <c r="J62" s="14"/>
      <c r="K62" s="14"/>
      <c r="L62" s="14"/>
      <c r="M62" s="14"/>
      <c r="N62" s="8"/>
      <c r="O62" s="8"/>
    </row>
    <row r="63" spans="1:15" ht="21.75" x14ac:dyDescent="0.5">
      <c r="A63" s="13">
        <v>13</v>
      </c>
      <c r="B63" s="168" t="s">
        <v>2148</v>
      </c>
      <c r="C63" s="14" t="s">
        <v>86</v>
      </c>
      <c r="D63" s="168" t="s">
        <v>4492</v>
      </c>
      <c r="E63" s="353">
        <v>0</v>
      </c>
      <c r="F63" s="20">
        <v>850000</v>
      </c>
      <c r="G63" s="353">
        <v>850000</v>
      </c>
      <c r="H63" s="180" t="s">
        <v>3345</v>
      </c>
      <c r="I63" s="571" t="s">
        <v>28</v>
      </c>
      <c r="J63" s="14"/>
      <c r="K63" s="14"/>
      <c r="L63" s="14"/>
      <c r="M63" s="14"/>
      <c r="N63" s="8"/>
      <c r="O63" s="8"/>
    </row>
    <row r="64" spans="1:15" ht="21.75" x14ac:dyDescent="0.5">
      <c r="A64" s="13"/>
      <c r="B64" s="20" t="s">
        <v>2149</v>
      </c>
      <c r="C64" s="14" t="s">
        <v>87</v>
      </c>
      <c r="D64" s="160" t="s">
        <v>2138</v>
      </c>
      <c r="E64" s="14"/>
      <c r="F64" s="20"/>
      <c r="G64" s="14"/>
      <c r="H64" s="180" t="s">
        <v>3346</v>
      </c>
      <c r="I64" s="29"/>
      <c r="J64" s="14"/>
      <c r="K64" s="14"/>
      <c r="L64" s="14"/>
      <c r="M64" s="14"/>
      <c r="N64" s="8"/>
      <c r="O64" s="8"/>
    </row>
    <row r="65" spans="1:15" ht="21.75" x14ac:dyDescent="0.5">
      <c r="A65" s="13"/>
      <c r="B65" s="20"/>
      <c r="C65" s="14"/>
      <c r="D65" s="160" t="s">
        <v>49</v>
      </c>
      <c r="E65" s="14"/>
      <c r="F65" s="20" t="s">
        <v>534</v>
      </c>
      <c r="G65" s="14"/>
      <c r="H65" s="13"/>
      <c r="I65" s="25"/>
      <c r="J65" s="14"/>
      <c r="K65" s="14"/>
      <c r="L65" s="14"/>
      <c r="M65" s="14"/>
      <c r="N65" s="8"/>
      <c r="O65" s="8"/>
    </row>
    <row r="66" spans="1:15" ht="4.9000000000000004" customHeight="1" x14ac:dyDescent="0.5">
      <c r="A66" s="13"/>
      <c r="B66" s="20"/>
      <c r="C66" s="14"/>
      <c r="D66" s="160"/>
      <c r="E66" s="14"/>
      <c r="F66" s="20"/>
      <c r="G66" s="14"/>
      <c r="H66" s="13"/>
      <c r="I66" s="25"/>
      <c r="J66" s="14"/>
      <c r="K66" s="14"/>
      <c r="L66" s="14"/>
      <c r="M66" s="14"/>
      <c r="N66" s="8"/>
      <c r="O66" s="8"/>
    </row>
    <row r="67" spans="1:15" ht="21.75" x14ac:dyDescent="0.5">
      <c r="A67" s="13">
        <v>14</v>
      </c>
      <c r="B67" s="20" t="s">
        <v>3342</v>
      </c>
      <c r="C67" s="14" t="s">
        <v>86</v>
      </c>
      <c r="D67" s="20" t="s">
        <v>75</v>
      </c>
      <c r="E67" s="14">
        <v>0</v>
      </c>
      <c r="F67" s="20">
        <v>1000000</v>
      </c>
      <c r="G67" s="14">
        <v>1000000</v>
      </c>
      <c r="H67" s="180" t="s">
        <v>3345</v>
      </c>
      <c r="I67" s="571" t="s">
        <v>28</v>
      </c>
      <c r="J67" s="14"/>
      <c r="K67" s="14"/>
      <c r="L67" s="14"/>
      <c r="M67" s="14"/>
      <c r="N67" s="8"/>
      <c r="O67" s="8"/>
    </row>
    <row r="68" spans="1:15" ht="21.75" x14ac:dyDescent="0.5">
      <c r="A68" s="13"/>
      <c r="B68" s="24" t="s">
        <v>3343</v>
      </c>
      <c r="C68" s="14" t="s">
        <v>87</v>
      </c>
      <c r="D68" s="20" t="s">
        <v>76</v>
      </c>
      <c r="E68" s="14"/>
      <c r="F68" s="20"/>
      <c r="G68" s="14"/>
      <c r="H68" s="180" t="s">
        <v>3346</v>
      </c>
      <c r="I68" s="20"/>
      <c r="J68" s="14"/>
      <c r="K68" s="14"/>
      <c r="L68" s="14"/>
      <c r="M68" s="14"/>
      <c r="N68" s="8"/>
      <c r="O68" s="8"/>
    </row>
    <row r="69" spans="1:15" ht="21.75" x14ac:dyDescent="0.5">
      <c r="A69" s="13"/>
      <c r="B69" s="24" t="s">
        <v>540</v>
      </c>
      <c r="C69" s="14"/>
      <c r="D69" s="20" t="s">
        <v>77</v>
      </c>
      <c r="E69" s="14"/>
      <c r="F69" s="20"/>
      <c r="G69" s="14"/>
      <c r="H69" s="13"/>
      <c r="I69" s="20"/>
      <c r="J69" s="14"/>
      <c r="K69" s="14"/>
      <c r="L69" s="14"/>
      <c r="M69" s="14"/>
      <c r="N69" s="8"/>
      <c r="O69" s="8"/>
    </row>
    <row r="70" spans="1:15" ht="5.45" customHeight="1" x14ac:dyDescent="0.5">
      <c r="A70" s="13"/>
      <c r="B70" s="24"/>
      <c r="C70" s="14"/>
      <c r="D70" s="20"/>
      <c r="E70" s="14"/>
      <c r="F70" s="20"/>
      <c r="G70" s="14"/>
      <c r="H70" s="13"/>
      <c r="I70" s="20"/>
      <c r="J70" s="14"/>
      <c r="K70" s="14"/>
      <c r="L70" s="14"/>
      <c r="M70" s="14"/>
      <c r="N70" s="8"/>
      <c r="O70" s="8"/>
    </row>
    <row r="71" spans="1:15" ht="21.75" x14ac:dyDescent="0.5">
      <c r="A71" s="13">
        <v>15</v>
      </c>
      <c r="B71" s="32" t="s">
        <v>3344</v>
      </c>
      <c r="C71" s="14" t="s">
        <v>86</v>
      </c>
      <c r="D71" s="20" t="s">
        <v>75</v>
      </c>
      <c r="E71" s="14">
        <v>0</v>
      </c>
      <c r="F71" s="20">
        <v>1000000</v>
      </c>
      <c r="G71" s="14">
        <v>1000000</v>
      </c>
      <c r="H71" s="180" t="s">
        <v>3345</v>
      </c>
      <c r="I71" s="569" t="s">
        <v>28</v>
      </c>
      <c r="J71" s="14"/>
      <c r="K71" s="14"/>
      <c r="L71" s="14"/>
      <c r="M71" s="14"/>
      <c r="N71" s="8"/>
      <c r="O71" s="8"/>
    </row>
    <row r="72" spans="1:15" ht="21.75" x14ac:dyDescent="0.5">
      <c r="A72" s="13"/>
      <c r="B72" s="34" t="s">
        <v>1516</v>
      </c>
      <c r="C72" s="14" t="s">
        <v>87</v>
      </c>
      <c r="D72" s="20" t="s">
        <v>76</v>
      </c>
      <c r="E72" s="14"/>
      <c r="F72" s="20"/>
      <c r="G72" s="14"/>
      <c r="H72" s="180" t="s">
        <v>3346</v>
      </c>
      <c r="I72" s="20"/>
      <c r="J72" s="14"/>
      <c r="K72" s="14"/>
      <c r="L72" s="14"/>
      <c r="M72" s="14"/>
      <c r="N72" s="8"/>
      <c r="O72" s="8"/>
    </row>
    <row r="73" spans="1:15" ht="21.75" x14ac:dyDescent="0.5">
      <c r="A73" s="13"/>
      <c r="B73" s="34" t="s">
        <v>19</v>
      </c>
      <c r="C73" s="14"/>
      <c r="D73" s="20" t="s">
        <v>77</v>
      </c>
      <c r="E73" s="14"/>
      <c r="F73" s="20"/>
      <c r="G73" s="14"/>
      <c r="H73" s="13"/>
      <c r="I73" s="20"/>
      <c r="J73" s="14"/>
      <c r="K73" s="14"/>
      <c r="L73" s="14"/>
      <c r="M73" s="14"/>
      <c r="N73" s="8"/>
      <c r="O73" s="8"/>
    </row>
    <row r="74" spans="1:15" ht="4.1500000000000004" customHeight="1" x14ac:dyDescent="0.5">
      <c r="A74" s="13"/>
      <c r="B74" s="22"/>
      <c r="C74" s="14"/>
      <c r="D74" s="20"/>
      <c r="E74" s="14"/>
      <c r="F74" s="20"/>
      <c r="G74" s="14"/>
      <c r="H74" s="13"/>
      <c r="I74" s="20"/>
      <c r="J74" s="14"/>
      <c r="K74" s="14"/>
      <c r="L74" s="14"/>
      <c r="M74" s="14"/>
      <c r="N74" s="8"/>
      <c r="O74" s="8"/>
    </row>
    <row r="75" spans="1:15" ht="21.75" x14ac:dyDescent="0.5">
      <c r="A75" s="13">
        <v>16</v>
      </c>
      <c r="B75" s="32" t="s">
        <v>3347</v>
      </c>
      <c r="C75" s="14" t="s">
        <v>86</v>
      </c>
      <c r="D75" s="20" t="s">
        <v>75</v>
      </c>
      <c r="E75" s="14">
        <v>0</v>
      </c>
      <c r="F75" s="20">
        <v>1000000</v>
      </c>
      <c r="G75" s="14">
        <v>1000000</v>
      </c>
      <c r="H75" s="180" t="s">
        <v>3345</v>
      </c>
      <c r="I75" s="569" t="s">
        <v>28</v>
      </c>
      <c r="J75" s="14"/>
      <c r="K75" s="14"/>
      <c r="L75" s="14"/>
      <c r="M75" s="14"/>
      <c r="N75" s="8"/>
      <c r="O75" s="8"/>
    </row>
    <row r="76" spans="1:15" ht="21.75" x14ac:dyDescent="0.5">
      <c r="A76" s="13"/>
      <c r="B76" s="34" t="s">
        <v>3348</v>
      </c>
      <c r="C76" s="14" t="s">
        <v>87</v>
      </c>
      <c r="D76" s="20" t="s">
        <v>76</v>
      </c>
      <c r="E76" s="14"/>
      <c r="F76" s="20"/>
      <c r="G76" s="14"/>
      <c r="H76" s="180" t="s">
        <v>3346</v>
      </c>
      <c r="I76" s="20"/>
      <c r="J76" s="14"/>
      <c r="K76" s="14"/>
      <c r="L76" s="14"/>
      <c r="M76" s="14"/>
      <c r="N76" s="8"/>
      <c r="O76" s="8"/>
    </row>
    <row r="77" spans="1:15" ht="21.75" x14ac:dyDescent="0.5">
      <c r="A77" s="13"/>
      <c r="B77" s="34" t="s">
        <v>79</v>
      </c>
      <c r="C77" s="14"/>
      <c r="D77" s="20" t="s">
        <v>77</v>
      </c>
      <c r="E77" s="14"/>
      <c r="F77" s="20"/>
      <c r="G77" s="14"/>
      <c r="H77" s="13"/>
      <c r="I77" s="20"/>
      <c r="J77" s="14"/>
      <c r="K77" s="14"/>
      <c r="L77" s="14"/>
      <c r="M77" s="14"/>
      <c r="N77" s="8"/>
      <c r="O77" s="8"/>
    </row>
    <row r="78" spans="1:15" ht="4.9000000000000004" customHeight="1" x14ac:dyDescent="0.5">
      <c r="A78" s="13"/>
      <c r="B78" s="34"/>
      <c r="C78" s="14"/>
      <c r="D78" s="20"/>
      <c r="E78" s="14"/>
      <c r="F78" s="20"/>
      <c r="G78" s="14"/>
      <c r="H78" s="13"/>
      <c r="I78" s="20"/>
      <c r="J78" s="14"/>
      <c r="K78" s="14"/>
      <c r="L78" s="14"/>
      <c r="M78" s="14"/>
      <c r="N78" s="8"/>
      <c r="O78" s="8"/>
    </row>
    <row r="79" spans="1:15" ht="21.75" x14ac:dyDescent="0.5">
      <c r="A79" s="13">
        <v>17</v>
      </c>
      <c r="B79" s="32" t="s">
        <v>3349</v>
      </c>
      <c r="C79" s="14" t="s">
        <v>86</v>
      </c>
      <c r="D79" s="20" t="s">
        <v>75</v>
      </c>
      <c r="E79" s="14">
        <v>0</v>
      </c>
      <c r="F79" s="20">
        <v>1000000</v>
      </c>
      <c r="G79" s="14">
        <v>1000000</v>
      </c>
      <c r="H79" s="180" t="s">
        <v>3345</v>
      </c>
      <c r="I79" s="569" t="s">
        <v>28</v>
      </c>
      <c r="J79" s="14">
        <f>SUM(E59:E79)</f>
        <v>0</v>
      </c>
      <c r="K79" s="14">
        <f>SUM(F59:F79)</f>
        <v>5700000</v>
      </c>
      <c r="L79" s="14">
        <f>SUM(G59:G79)</f>
        <v>5700000</v>
      </c>
      <c r="M79" s="14"/>
      <c r="N79" s="8"/>
      <c r="O79" s="8"/>
    </row>
    <row r="80" spans="1:15" ht="21.75" x14ac:dyDescent="0.5">
      <c r="A80" s="13"/>
      <c r="B80" s="34" t="s">
        <v>3350</v>
      </c>
      <c r="C80" s="14" t="s">
        <v>87</v>
      </c>
      <c r="D80" s="20" t="s">
        <v>76</v>
      </c>
      <c r="E80" s="14"/>
      <c r="F80" s="20"/>
      <c r="G80" s="14"/>
      <c r="H80" s="180" t="s">
        <v>3346</v>
      </c>
      <c r="I80" s="20"/>
      <c r="J80" s="14"/>
      <c r="K80" s="14"/>
      <c r="L80" s="14"/>
      <c r="M80" s="14"/>
      <c r="N80" s="8"/>
      <c r="O80" s="8"/>
    </row>
    <row r="81" spans="1:15" ht="21.75" x14ac:dyDescent="0.5">
      <c r="A81" s="16"/>
      <c r="B81" s="188" t="s">
        <v>1517</v>
      </c>
      <c r="C81" s="17"/>
      <c r="D81" s="21" t="s">
        <v>77</v>
      </c>
      <c r="E81" s="17"/>
      <c r="F81" s="21"/>
      <c r="G81" s="17"/>
      <c r="H81" s="16"/>
      <c r="I81" s="21">
        <f>SUM(I54+1)</f>
        <v>403</v>
      </c>
      <c r="J81" s="14"/>
      <c r="K81" s="14"/>
      <c r="L81" s="14"/>
      <c r="M81" s="14"/>
      <c r="N81" s="8"/>
      <c r="O81" s="8"/>
    </row>
    <row r="82" spans="1:15" ht="21.75" x14ac:dyDescent="0.5">
      <c r="A82" s="1" t="s">
        <v>32</v>
      </c>
      <c r="B82" s="1"/>
      <c r="C82" s="1"/>
      <c r="D82" s="1"/>
      <c r="E82" s="1"/>
      <c r="F82" s="1"/>
      <c r="G82" s="1"/>
      <c r="H82" s="1"/>
      <c r="I82" s="1"/>
      <c r="J82" s="14"/>
      <c r="K82" s="14"/>
      <c r="L82" s="14"/>
      <c r="M82" s="14"/>
      <c r="N82" s="8"/>
      <c r="O82" s="8"/>
    </row>
    <row r="83" spans="1:15" ht="21.75" x14ac:dyDescent="0.5">
      <c r="A83" s="1" t="s">
        <v>3747</v>
      </c>
      <c r="B83" s="1"/>
      <c r="C83" s="1"/>
      <c r="D83" s="1"/>
      <c r="E83" s="1"/>
      <c r="F83" s="1"/>
      <c r="G83" s="1"/>
      <c r="H83" s="1"/>
      <c r="I83" s="1"/>
      <c r="J83" s="14"/>
      <c r="K83" s="14"/>
      <c r="L83" s="14"/>
      <c r="M83" s="14"/>
      <c r="N83" s="8"/>
      <c r="O83" s="8"/>
    </row>
    <row r="84" spans="1:15" ht="21.75" x14ac:dyDescent="0.5">
      <c r="A84" s="668" t="s">
        <v>5</v>
      </c>
      <c r="B84" s="670" t="s">
        <v>6</v>
      </c>
      <c r="C84" s="672" t="s">
        <v>7</v>
      </c>
      <c r="D84" s="670" t="s">
        <v>8</v>
      </c>
      <c r="E84" s="694" t="s">
        <v>9</v>
      </c>
      <c r="F84" s="694"/>
      <c r="G84" s="694"/>
      <c r="H84" s="398" t="s">
        <v>10</v>
      </c>
      <c r="I84" s="549" t="s">
        <v>11</v>
      </c>
      <c r="J84" s="14"/>
      <c r="K84" s="14"/>
      <c r="L84" s="14"/>
      <c r="M84" s="14"/>
      <c r="N84" s="8"/>
      <c r="O84" s="8"/>
    </row>
    <row r="85" spans="1:15" ht="21.75" x14ac:dyDescent="0.5">
      <c r="A85" s="669"/>
      <c r="B85" s="671"/>
      <c r="C85" s="676"/>
      <c r="D85" s="671"/>
      <c r="E85" s="509" t="s">
        <v>12</v>
      </c>
      <c r="F85" s="509" t="s">
        <v>13</v>
      </c>
      <c r="G85" s="509" t="s">
        <v>14</v>
      </c>
      <c r="H85" s="6" t="s">
        <v>15</v>
      </c>
      <c r="I85" s="518" t="s">
        <v>16</v>
      </c>
      <c r="J85" s="14"/>
      <c r="K85" s="14"/>
      <c r="L85" s="14"/>
      <c r="M85" s="14"/>
      <c r="N85" s="8"/>
      <c r="O85" s="8"/>
    </row>
    <row r="86" spans="1:15" ht="21.75" x14ac:dyDescent="0.5">
      <c r="A86" s="10">
        <v>18</v>
      </c>
      <c r="B86" s="19" t="s">
        <v>4493</v>
      </c>
      <c r="C86" s="11" t="s">
        <v>4494</v>
      </c>
      <c r="D86" s="19" t="s">
        <v>4496</v>
      </c>
      <c r="E86" s="11">
        <v>100000</v>
      </c>
      <c r="F86" s="19">
        <v>100000</v>
      </c>
      <c r="G86" s="11">
        <v>100000</v>
      </c>
      <c r="H86" s="19" t="s">
        <v>4502</v>
      </c>
      <c r="I86" s="530" t="s">
        <v>28</v>
      </c>
      <c r="J86" s="14"/>
      <c r="K86" s="14"/>
      <c r="L86" s="14"/>
      <c r="M86" s="14"/>
      <c r="N86" s="8"/>
      <c r="O86" s="8"/>
    </row>
    <row r="87" spans="1:15" ht="21.75" x14ac:dyDescent="0.5">
      <c r="A87" s="13"/>
      <c r="B87" s="20" t="s">
        <v>19</v>
      </c>
      <c r="C87" s="14" t="s">
        <v>4495</v>
      </c>
      <c r="D87" s="20" t="s">
        <v>4497</v>
      </c>
      <c r="E87" s="14"/>
      <c r="F87" s="20"/>
      <c r="G87" s="14"/>
      <c r="H87" s="20" t="s">
        <v>4503</v>
      </c>
      <c r="I87" s="15"/>
      <c r="J87" s="14"/>
      <c r="K87" s="14"/>
      <c r="L87" s="14"/>
      <c r="M87" s="14"/>
      <c r="N87" s="8"/>
      <c r="O87" s="8"/>
    </row>
    <row r="88" spans="1:15" ht="18.600000000000001" customHeight="1" x14ac:dyDescent="0.5">
      <c r="A88" s="13"/>
      <c r="B88" s="20"/>
      <c r="C88" s="14"/>
      <c r="D88" s="20" t="s">
        <v>4498</v>
      </c>
      <c r="E88" s="14"/>
      <c r="F88" s="20"/>
      <c r="G88" s="14"/>
      <c r="H88" s="20" t="s">
        <v>4504</v>
      </c>
      <c r="I88" s="15"/>
      <c r="J88" s="14"/>
      <c r="K88" s="14"/>
      <c r="L88" s="14"/>
      <c r="M88" s="14"/>
      <c r="N88" s="8"/>
      <c r="O88" s="8"/>
    </row>
    <row r="89" spans="1:15" ht="21.75" x14ac:dyDescent="0.5">
      <c r="A89" s="13"/>
      <c r="B89" s="20"/>
      <c r="C89" s="14"/>
      <c r="D89" s="20" t="s">
        <v>4499</v>
      </c>
      <c r="E89" s="14"/>
      <c r="F89" s="20"/>
      <c r="G89" s="14"/>
      <c r="H89" s="20"/>
      <c r="I89" s="15"/>
      <c r="J89" s="14"/>
      <c r="K89" s="14"/>
      <c r="L89" s="14"/>
      <c r="M89" s="14"/>
      <c r="N89" s="8"/>
      <c r="O89" s="8"/>
    </row>
    <row r="90" spans="1:15" ht="21.75" x14ac:dyDescent="0.5">
      <c r="A90" s="13"/>
      <c r="B90" s="20"/>
      <c r="C90" s="14"/>
      <c r="D90" s="20" t="s">
        <v>4501</v>
      </c>
      <c r="E90" s="14"/>
      <c r="F90" s="20"/>
      <c r="G90" s="14"/>
      <c r="H90" s="20"/>
      <c r="I90" s="15"/>
      <c r="J90" s="14"/>
      <c r="K90" s="14"/>
      <c r="L90" s="14"/>
      <c r="M90" s="14"/>
      <c r="N90" s="8"/>
      <c r="O90" s="8"/>
    </row>
    <row r="91" spans="1:15" ht="21.75" x14ac:dyDescent="0.5">
      <c r="A91" s="13"/>
      <c r="B91" s="20"/>
      <c r="C91" s="14"/>
      <c r="D91" s="45" t="s">
        <v>4508</v>
      </c>
      <c r="E91" s="14"/>
      <c r="F91" s="20"/>
      <c r="G91" s="14"/>
      <c r="H91" s="20"/>
      <c r="I91" s="15"/>
      <c r="J91" s="14"/>
      <c r="K91" s="14"/>
      <c r="L91" s="14"/>
      <c r="M91" s="14"/>
      <c r="N91" s="8"/>
      <c r="O91" s="8"/>
    </row>
    <row r="92" spans="1:15" ht="21.75" x14ac:dyDescent="0.5">
      <c r="A92" s="13">
        <v>19</v>
      </c>
      <c r="B92" s="20" t="s">
        <v>4509</v>
      </c>
      <c r="C92" s="14" t="s">
        <v>3748</v>
      </c>
      <c r="D92" s="45" t="s">
        <v>3749</v>
      </c>
      <c r="E92" s="59"/>
      <c r="F92" s="22"/>
      <c r="G92" s="59"/>
      <c r="H92" s="13" t="s">
        <v>3750</v>
      </c>
      <c r="I92" s="569" t="s">
        <v>28</v>
      </c>
      <c r="J92" s="14"/>
      <c r="K92" s="14"/>
      <c r="L92" s="14"/>
      <c r="M92" s="14"/>
      <c r="N92" s="8"/>
      <c r="O92" s="8"/>
    </row>
    <row r="93" spans="1:15" ht="19.899999999999999" customHeight="1" x14ac:dyDescent="0.5">
      <c r="A93" s="13"/>
      <c r="B93" s="20" t="s">
        <v>3798</v>
      </c>
      <c r="C93" s="14" t="s">
        <v>3751</v>
      </c>
      <c r="D93" s="45" t="s">
        <v>3752</v>
      </c>
      <c r="E93" s="59"/>
      <c r="F93" s="22"/>
      <c r="G93" s="59"/>
      <c r="H93" s="20" t="s">
        <v>3753</v>
      </c>
      <c r="I93" s="15"/>
      <c r="J93" s="14"/>
      <c r="K93" s="14"/>
      <c r="L93" s="14"/>
      <c r="M93" s="14"/>
      <c r="N93" s="8"/>
      <c r="O93" s="8"/>
    </row>
    <row r="94" spans="1:15" ht="21.75" x14ac:dyDescent="0.5">
      <c r="A94" s="13"/>
      <c r="B94" s="20"/>
      <c r="C94" s="14" t="s">
        <v>3600</v>
      </c>
      <c r="D94" s="29" t="s">
        <v>3754</v>
      </c>
      <c r="E94" s="63"/>
      <c r="F94" s="29">
        <v>650000</v>
      </c>
      <c r="G94" s="63"/>
      <c r="H94" s="20" t="s">
        <v>3755</v>
      </c>
      <c r="I94" s="15"/>
      <c r="J94" s="14"/>
      <c r="K94" s="14"/>
      <c r="L94" s="14"/>
      <c r="M94" s="14"/>
      <c r="N94" s="8"/>
      <c r="O94" s="8"/>
    </row>
    <row r="95" spans="1:15" ht="21.75" x14ac:dyDescent="0.5">
      <c r="A95" s="13"/>
      <c r="B95" s="20"/>
      <c r="C95" s="14"/>
      <c r="D95" s="29" t="s">
        <v>3756</v>
      </c>
      <c r="E95" s="63"/>
      <c r="F95" s="29"/>
      <c r="G95" s="63"/>
      <c r="H95" s="20"/>
      <c r="I95" s="15"/>
      <c r="J95" s="14"/>
      <c r="K95" s="14"/>
      <c r="L95" s="14"/>
      <c r="M95" s="14"/>
      <c r="N95" s="8"/>
      <c r="O95" s="8"/>
    </row>
    <row r="96" spans="1:15" ht="21.75" x14ac:dyDescent="0.5">
      <c r="A96" s="13"/>
      <c r="B96" s="29"/>
      <c r="C96" s="63"/>
      <c r="D96" s="29" t="s">
        <v>3757</v>
      </c>
      <c r="E96" s="63"/>
      <c r="F96" s="29"/>
      <c r="G96" s="63"/>
      <c r="H96" s="29"/>
      <c r="I96" s="240"/>
      <c r="J96" s="14"/>
      <c r="K96" s="14"/>
      <c r="L96" s="14"/>
      <c r="M96" s="14"/>
      <c r="N96" s="8"/>
      <c r="O96" s="8"/>
    </row>
    <row r="97" spans="1:15" ht="21.75" x14ac:dyDescent="0.5">
      <c r="A97" s="13"/>
      <c r="B97" s="29"/>
      <c r="C97" s="63"/>
      <c r="D97" s="29" t="s">
        <v>3758</v>
      </c>
      <c r="E97" s="63"/>
      <c r="F97" s="29"/>
      <c r="G97" s="63"/>
      <c r="H97" s="29"/>
      <c r="I97" s="240"/>
      <c r="J97" s="14"/>
      <c r="K97" s="14"/>
      <c r="L97" s="14"/>
      <c r="M97" s="14"/>
      <c r="N97" s="8"/>
      <c r="O97" s="8"/>
    </row>
    <row r="98" spans="1:15" ht="21.75" x14ac:dyDescent="0.5">
      <c r="A98" s="13"/>
      <c r="B98" s="29"/>
      <c r="C98" s="63"/>
      <c r="D98" s="29" t="s">
        <v>3759</v>
      </c>
      <c r="E98" s="63"/>
      <c r="F98" s="29">
        <v>100000</v>
      </c>
      <c r="G98" s="63"/>
      <c r="H98" s="29"/>
      <c r="I98" s="240"/>
      <c r="J98" s="14"/>
      <c r="K98" s="14"/>
      <c r="L98" s="14"/>
      <c r="M98" s="14"/>
      <c r="N98" s="8"/>
      <c r="O98" s="8"/>
    </row>
    <row r="99" spans="1:15" ht="21.75" x14ac:dyDescent="0.5">
      <c r="A99" s="13"/>
      <c r="B99" s="29"/>
      <c r="C99" s="63"/>
      <c r="D99" s="29" t="s">
        <v>3760</v>
      </c>
      <c r="E99" s="63">
        <v>0</v>
      </c>
      <c r="F99" s="29">
        <v>20000</v>
      </c>
      <c r="G99" s="63">
        <v>10000</v>
      </c>
      <c r="H99" s="29"/>
      <c r="I99" s="240"/>
      <c r="J99" s="14"/>
      <c r="K99" s="14"/>
      <c r="L99" s="14"/>
      <c r="M99" s="14"/>
      <c r="N99" s="8"/>
      <c r="O99" s="8"/>
    </row>
    <row r="100" spans="1:15" ht="18" customHeight="1" x14ac:dyDescent="0.5">
      <c r="A100" s="13"/>
      <c r="B100" s="29"/>
      <c r="C100" s="63"/>
      <c r="D100" s="29" t="s">
        <v>3761</v>
      </c>
      <c r="E100" s="63"/>
      <c r="F100" s="29"/>
      <c r="G100" s="63"/>
      <c r="H100" s="29"/>
      <c r="I100" s="367"/>
      <c r="J100" s="14"/>
      <c r="K100" s="14"/>
      <c r="L100" s="14"/>
      <c r="M100" s="14"/>
      <c r="N100" s="8"/>
      <c r="O100" s="8"/>
    </row>
    <row r="101" spans="1:15" ht="21.75" x14ac:dyDescent="0.5">
      <c r="A101" s="13"/>
      <c r="B101" s="29"/>
      <c r="C101" s="63"/>
      <c r="D101" s="29" t="s">
        <v>3762</v>
      </c>
      <c r="E101" s="63">
        <v>100000</v>
      </c>
      <c r="F101" s="29">
        <v>20000</v>
      </c>
      <c r="G101" s="63">
        <v>20000</v>
      </c>
      <c r="H101" s="29"/>
      <c r="I101" s="133"/>
      <c r="J101" s="14"/>
      <c r="K101" s="14"/>
      <c r="L101" s="14"/>
      <c r="M101" s="14"/>
      <c r="N101" s="8"/>
      <c r="O101" s="8"/>
    </row>
    <row r="102" spans="1:15" ht="21.75" x14ac:dyDescent="0.5">
      <c r="A102" s="13"/>
      <c r="B102" s="29"/>
      <c r="C102" s="63"/>
      <c r="D102" s="29" t="s">
        <v>3763</v>
      </c>
      <c r="E102" s="63"/>
      <c r="F102" s="29"/>
      <c r="G102" s="63"/>
      <c r="H102" s="29"/>
      <c r="I102" s="133"/>
      <c r="J102" s="14"/>
      <c r="K102" s="14"/>
      <c r="L102" s="14"/>
      <c r="M102" s="14"/>
      <c r="N102" s="8"/>
      <c r="O102" s="8"/>
    </row>
    <row r="103" spans="1:15" ht="21.75" x14ac:dyDescent="0.5">
      <c r="A103" s="13"/>
      <c r="B103" s="29"/>
      <c r="C103" s="63"/>
      <c r="D103" s="160" t="s">
        <v>3764</v>
      </c>
      <c r="E103" s="14">
        <v>0</v>
      </c>
      <c r="F103" s="20">
        <v>30000</v>
      </c>
      <c r="G103" s="14">
        <v>30000</v>
      </c>
      <c r="H103" s="29"/>
      <c r="I103" s="367"/>
      <c r="J103" s="14"/>
      <c r="K103" s="14"/>
      <c r="L103" s="14"/>
      <c r="M103" s="14"/>
      <c r="N103" s="8"/>
      <c r="O103" s="8"/>
    </row>
    <row r="104" spans="1:15" ht="21.75" x14ac:dyDescent="0.5">
      <c r="A104" s="13"/>
      <c r="B104" s="29"/>
      <c r="C104" s="63"/>
      <c r="D104" s="29" t="s">
        <v>3765</v>
      </c>
      <c r="E104" s="63"/>
      <c r="F104" s="29"/>
      <c r="G104" s="63"/>
      <c r="H104" s="29"/>
      <c r="I104" s="240"/>
      <c r="J104" s="14"/>
      <c r="K104" s="14"/>
      <c r="L104" s="14"/>
      <c r="M104" s="14"/>
      <c r="N104" s="8"/>
      <c r="O104" s="8"/>
    </row>
    <row r="105" spans="1:15" ht="21.75" x14ac:dyDescent="0.5">
      <c r="A105" s="16"/>
      <c r="B105" s="145"/>
      <c r="C105" s="138"/>
      <c r="D105" s="145" t="s">
        <v>3766</v>
      </c>
      <c r="E105" s="138">
        <v>0</v>
      </c>
      <c r="F105" s="145">
        <v>20000</v>
      </c>
      <c r="G105" s="138">
        <v>20000</v>
      </c>
      <c r="H105" s="145"/>
      <c r="I105" s="366">
        <f>SUM(I81+1)</f>
        <v>404</v>
      </c>
      <c r="J105" s="14">
        <f>SUM(E86:E105)</f>
        <v>200000</v>
      </c>
      <c r="K105" s="14">
        <f>SUM(F86:F105)</f>
        <v>940000</v>
      </c>
      <c r="L105" s="14">
        <f>SUM(G86:G105)</f>
        <v>180000</v>
      </c>
      <c r="M105" s="14"/>
      <c r="N105" s="8"/>
      <c r="O105" s="8"/>
    </row>
    <row r="106" spans="1:15" ht="21.75" x14ac:dyDescent="0.5">
      <c r="A106" s="1" t="s">
        <v>32</v>
      </c>
      <c r="B106" s="1"/>
      <c r="C106" s="1"/>
      <c r="D106" s="1"/>
      <c r="E106" s="1"/>
      <c r="F106" s="1"/>
      <c r="G106" s="1"/>
      <c r="H106" s="1"/>
      <c r="I106" s="1"/>
      <c r="J106" s="14"/>
      <c r="K106" s="14"/>
      <c r="L106" s="14"/>
      <c r="M106" s="14"/>
      <c r="N106" s="8"/>
      <c r="O106" s="8"/>
    </row>
    <row r="107" spans="1:15" ht="21.75" x14ac:dyDescent="0.5">
      <c r="A107" s="1" t="s">
        <v>3747</v>
      </c>
      <c r="B107" s="1"/>
      <c r="C107" s="1"/>
      <c r="D107" s="1"/>
      <c r="E107" s="1"/>
      <c r="F107" s="1"/>
      <c r="G107" s="1"/>
      <c r="H107" s="1"/>
      <c r="I107" s="1"/>
      <c r="J107" s="14"/>
      <c r="K107" s="14"/>
      <c r="L107" s="14"/>
      <c r="M107" s="14"/>
      <c r="N107" s="8"/>
      <c r="O107" s="8"/>
    </row>
    <row r="108" spans="1:15" ht="21.75" x14ac:dyDescent="0.5">
      <c r="A108" s="668" t="s">
        <v>5</v>
      </c>
      <c r="B108" s="670" t="s">
        <v>6</v>
      </c>
      <c r="C108" s="672" t="s">
        <v>7</v>
      </c>
      <c r="D108" s="670" t="s">
        <v>8</v>
      </c>
      <c r="E108" s="694" t="s">
        <v>9</v>
      </c>
      <c r="F108" s="694"/>
      <c r="G108" s="694"/>
      <c r="H108" s="512" t="s">
        <v>10</v>
      </c>
      <c r="I108" s="511" t="s">
        <v>11</v>
      </c>
      <c r="J108" s="14"/>
      <c r="K108" s="14"/>
      <c r="L108" s="14"/>
      <c r="M108" s="14"/>
      <c r="N108" s="8"/>
      <c r="O108" s="8"/>
    </row>
    <row r="109" spans="1:15" ht="21.75" x14ac:dyDescent="0.5">
      <c r="A109" s="669"/>
      <c r="B109" s="671"/>
      <c r="C109" s="676"/>
      <c r="D109" s="671"/>
      <c r="E109" s="509" t="s">
        <v>12</v>
      </c>
      <c r="F109" s="509" t="s">
        <v>13</v>
      </c>
      <c r="G109" s="509" t="s">
        <v>14</v>
      </c>
      <c r="H109" s="6" t="s">
        <v>15</v>
      </c>
      <c r="I109" s="7" t="s">
        <v>16</v>
      </c>
      <c r="J109" s="14"/>
      <c r="K109" s="14"/>
      <c r="L109" s="14"/>
      <c r="M109" s="14"/>
      <c r="N109" s="8"/>
      <c r="O109" s="8"/>
    </row>
    <row r="110" spans="1:15" ht="21.75" x14ac:dyDescent="0.5">
      <c r="A110" s="19">
        <v>20</v>
      </c>
      <c r="B110" s="14" t="s">
        <v>4509</v>
      </c>
      <c r="C110" s="19" t="s">
        <v>3748</v>
      </c>
      <c r="D110" s="54" t="s">
        <v>3749</v>
      </c>
      <c r="E110" s="208"/>
      <c r="F110" s="59"/>
      <c r="G110" s="208"/>
      <c r="H110" s="14" t="s">
        <v>3750</v>
      </c>
      <c r="I110" s="570" t="s">
        <v>28</v>
      </c>
      <c r="J110" s="14"/>
      <c r="K110" s="14"/>
      <c r="L110" s="14"/>
      <c r="M110" s="14"/>
      <c r="N110" s="8"/>
      <c r="O110" s="8"/>
    </row>
    <row r="111" spans="1:15" ht="21.75" x14ac:dyDescent="0.5">
      <c r="A111" s="20"/>
      <c r="B111" s="14" t="s">
        <v>3798</v>
      </c>
      <c r="C111" s="20" t="s">
        <v>3751</v>
      </c>
      <c r="D111" s="54" t="s">
        <v>3767</v>
      </c>
      <c r="E111" s="22"/>
      <c r="F111" s="59"/>
      <c r="G111" s="22"/>
      <c r="H111" s="14" t="s">
        <v>3753</v>
      </c>
      <c r="I111" s="20"/>
      <c r="J111" s="14"/>
      <c r="K111" s="14"/>
      <c r="L111" s="14"/>
      <c r="M111" s="14"/>
      <c r="N111" s="8"/>
      <c r="O111" s="8"/>
    </row>
    <row r="112" spans="1:15" ht="21.75" x14ac:dyDescent="0.5">
      <c r="A112" s="20"/>
      <c r="B112" s="14"/>
      <c r="C112" s="20" t="s">
        <v>3600</v>
      </c>
      <c r="D112" s="63" t="s">
        <v>3754</v>
      </c>
      <c r="E112" s="29"/>
      <c r="F112" s="63">
        <v>650000</v>
      </c>
      <c r="G112" s="29"/>
      <c r="H112" s="14" t="s">
        <v>3755</v>
      </c>
      <c r="I112" s="20"/>
      <c r="J112" s="14"/>
      <c r="K112" s="14"/>
      <c r="L112" s="14"/>
      <c r="M112" s="14"/>
      <c r="N112" s="8"/>
      <c r="O112" s="8"/>
    </row>
    <row r="113" spans="1:15" ht="21.75" x14ac:dyDescent="0.5">
      <c r="A113" s="20"/>
      <c r="B113" s="14"/>
      <c r="C113" s="20"/>
      <c r="D113" s="63" t="s">
        <v>3756</v>
      </c>
      <c r="E113" s="29"/>
      <c r="F113" s="63"/>
      <c r="G113" s="29"/>
      <c r="H113" s="14"/>
      <c r="I113" s="20"/>
      <c r="J113" s="14"/>
      <c r="K113" s="14"/>
      <c r="L113" s="14"/>
      <c r="M113" s="14"/>
      <c r="N113" s="8"/>
      <c r="O113" s="8"/>
    </row>
    <row r="114" spans="1:15" ht="21.75" x14ac:dyDescent="0.5">
      <c r="A114" s="20"/>
      <c r="B114" s="63"/>
      <c r="C114" s="29"/>
      <c r="D114" s="63" t="s">
        <v>3757</v>
      </c>
      <c r="E114" s="29"/>
      <c r="F114" s="63"/>
      <c r="G114" s="29"/>
      <c r="H114" s="63"/>
      <c r="I114" s="152"/>
      <c r="J114" s="14"/>
      <c r="K114" s="14"/>
      <c r="L114" s="14"/>
      <c r="M114" s="14"/>
      <c r="N114" s="8"/>
      <c r="O114" s="8"/>
    </row>
    <row r="115" spans="1:15" ht="21.75" x14ac:dyDescent="0.5">
      <c r="A115" s="20"/>
      <c r="B115" s="63"/>
      <c r="C115" s="29"/>
      <c r="D115" s="63" t="s">
        <v>3758</v>
      </c>
      <c r="E115" s="29"/>
      <c r="F115" s="63"/>
      <c r="G115" s="29"/>
      <c r="H115" s="63"/>
      <c r="I115" s="152"/>
      <c r="J115" s="14"/>
      <c r="K115" s="14"/>
      <c r="L115" s="14"/>
      <c r="M115" s="14"/>
      <c r="N115" s="8"/>
      <c r="O115" s="8"/>
    </row>
    <row r="116" spans="1:15" ht="21.75" x14ac:dyDescent="0.5">
      <c r="A116" s="20"/>
      <c r="B116" s="63"/>
      <c r="C116" s="29"/>
      <c r="D116" s="63" t="s">
        <v>3759</v>
      </c>
      <c r="E116" s="29"/>
      <c r="F116" s="63">
        <v>100000</v>
      </c>
      <c r="G116" s="29"/>
      <c r="H116" s="63"/>
      <c r="I116" s="152"/>
      <c r="J116" s="14"/>
      <c r="K116" s="14"/>
      <c r="L116" s="14"/>
      <c r="M116" s="14"/>
      <c r="N116" s="8"/>
      <c r="O116" s="8"/>
    </row>
    <row r="117" spans="1:15" ht="21.75" x14ac:dyDescent="0.5">
      <c r="A117" s="20"/>
      <c r="B117" s="63"/>
      <c r="C117" s="29"/>
      <c r="D117" s="63" t="s">
        <v>3760</v>
      </c>
      <c r="E117" s="29">
        <v>0</v>
      </c>
      <c r="F117" s="63">
        <v>20000</v>
      </c>
      <c r="G117" s="29">
        <v>10000</v>
      </c>
      <c r="H117" s="63"/>
      <c r="I117" s="152"/>
      <c r="J117" s="14"/>
      <c r="K117" s="14"/>
      <c r="L117" s="14"/>
      <c r="M117" s="14"/>
      <c r="N117" s="8"/>
      <c r="O117" s="8"/>
    </row>
    <row r="118" spans="1:15" ht="21.75" x14ac:dyDescent="0.5">
      <c r="A118" s="20"/>
      <c r="B118" s="63"/>
      <c r="C118" s="29"/>
      <c r="D118" s="63" t="s">
        <v>3761</v>
      </c>
      <c r="E118" s="29"/>
      <c r="F118" s="63"/>
      <c r="G118" s="29"/>
      <c r="H118" s="63"/>
      <c r="I118" s="567"/>
      <c r="J118" s="14"/>
      <c r="K118" s="14"/>
      <c r="L118" s="14"/>
      <c r="M118" s="14"/>
      <c r="N118" s="8"/>
      <c r="O118" s="8"/>
    </row>
    <row r="119" spans="1:15" ht="21.75" x14ac:dyDescent="0.5">
      <c r="A119" s="20"/>
      <c r="B119" s="63"/>
      <c r="C119" s="29"/>
      <c r="D119" s="63" t="s">
        <v>3762</v>
      </c>
      <c r="E119" s="29">
        <v>100000</v>
      </c>
      <c r="F119" s="63">
        <v>20000</v>
      </c>
      <c r="G119" s="29">
        <v>20000</v>
      </c>
      <c r="H119" s="63"/>
      <c r="I119" s="29"/>
      <c r="J119" s="14"/>
      <c r="K119" s="14"/>
      <c r="L119" s="14"/>
      <c r="M119" s="14"/>
      <c r="N119" s="8"/>
      <c r="O119" s="8"/>
    </row>
    <row r="120" spans="1:15" ht="21.75" x14ac:dyDescent="0.5">
      <c r="A120" s="20"/>
      <c r="B120" s="63"/>
      <c r="C120" s="29"/>
      <c r="D120" s="63" t="s">
        <v>3763</v>
      </c>
      <c r="E120" s="29"/>
      <c r="F120" s="63"/>
      <c r="G120" s="29"/>
      <c r="H120" s="63"/>
      <c r="I120" s="29"/>
      <c r="J120" s="14"/>
      <c r="K120" s="14"/>
      <c r="L120" s="14"/>
      <c r="M120" s="14"/>
      <c r="N120" s="8"/>
      <c r="O120" s="8"/>
    </row>
    <row r="121" spans="1:15" ht="21.75" x14ac:dyDescent="0.5">
      <c r="A121" s="20"/>
      <c r="B121" s="63"/>
      <c r="C121" s="29"/>
      <c r="D121" s="72" t="s">
        <v>3764</v>
      </c>
      <c r="E121" s="20">
        <v>0</v>
      </c>
      <c r="F121" s="14">
        <v>30000</v>
      </c>
      <c r="G121" s="20">
        <v>30000</v>
      </c>
      <c r="H121" s="63"/>
      <c r="I121" s="567"/>
      <c r="J121" s="14"/>
      <c r="K121" s="14"/>
      <c r="L121" s="14"/>
      <c r="M121" s="14"/>
      <c r="N121" s="8"/>
      <c r="O121" s="8"/>
    </row>
    <row r="122" spans="1:15" ht="21.75" x14ac:dyDescent="0.5">
      <c r="A122" s="20"/>
      <c r="B122" s="63"/>
      <c r="C122" s="29"/>
      <c r="D122" s="63" t="s">
        <v>3765</v>
      </c>
      <c r="E122" s="29"/>
      <c r="F122" s="63"/>
      <c r="G122" s="29"/>
      <c r="H122" s="63"/>
      <c r="I122" s="152"/>
      <c r="J122" s="14"/>
      <c r="K122" s="14"/>
      <c r="L122" s="14"/>
      <c r="M122" s="14"/>
      <c r="N122" s="8"/>
      <c r="O122" s="8"/>
    </row>
    <row r="123" spans="1:15" ht="21.75" x14ac:dyDescent="0.5">
      <c r="A123" s="20"/>
      <c r="B123" s="63"/>
      <c r="C123" s="29"/>
      <c r="D123" s="63" t="s">
        <v>3766</v>
      </c>
      <c r="E123" s="29">
        <v>0</v>
      </c>
      <c r="F123" s="63">
        <v>20000</v>
      </c>
      <c r="G123" s="29">
        <v>20000</v>
      </c>
      <c r="H123" s="63"/>
      <c r="I123" s="152"/>
      <c r="J123" s="14">
        <f>SUM(E110:E123)</f>
        <v>100000</v>
      </c>
      <c r="K123" s="14">
        <f>SUM(F110:F123)</f>
        <v>840000</v>
      </c>
      <c r="L123" s="14">
        <f>SUM(G110:G123)</f>
        <v>80000</v>
      </c>
      <c r="M123" s="14"/>
      <c r="N123" s="8"/>
      <c r="O123" s="8"/>
    </row>
    <row r="124" spans="1:15" ht="21.75" x14ac:dyDescent="0.5">
      <c r="A124" s="20"/>
      <c r="B124" s="14"/>
      <c r="C124" s="20"/>
      <c r="D124" s="14"/>
      <c r="E124" s="20"/>
      <c r="F124" s="14"/>
      <c r="G124" s="20"/>
      <c r="H124" s="14"/>
      <c r="I124" s="20"/>
      <c r="J124" s="14"/>
      <c r="K124" s="14"/>
      <c r="L124" s="14"/>
      <c r="M124" s="14"/>
      <c r="N124" s="8"/>
      <c r="O124" s="8"/>
    </row>
    <row r="125" spans="1:15" ht="21.75" x14ac:dyDescent="0.5">
      <c r="A125" s="20"/>
      <c r="B125" s="14"/>
      <c r="C125" s="20"/>
      <c r="D125" s="14"/>
      <c r="E125" s="20"/>
      <c r="F125" s="14"/>
      <c r="G125" s="20"/>
      <c r="H125" s="14"/>
      <c r="I125" s="20"/>
      <c r="J125" s="14"/>
      <c r="K125" s="14"/>
      <c r="L125" s="14"/>
      <c r="M125" s="14"/>
      <c r="N125" s="8"/>
      <c r="O125" s="8"/>
    </row>
    <row r="126" spans="1:15" ht="21.75" x14ac:dyDescent="0.5">
      <c r="A126" s="20"/>
      <c r="B126" s="14"/>
      <c r="C126" s="20"/>
      <c r="D126" s="14"/>
      <c r="E126" s="20"/>
      <c r="F126" s="14"/>
      <c r="G126" s="20"/>
      <c r="H126" s="14"/>
      <c r="I126" s="20"/>
      <c r="J126" s="14"/>
      <c r="K126" s="14"/>
      <c r="L126" s="14"/>
      <c r="M126" s="14"/>
      <c r="N126" s="8"/>
      <c r="O126" s="8"/>
    </row>
    <row r="127" spans="1:15" ht="21.75" x14ac:dyDescent="0.5">
      <c r="A127" s="21"/>
      <c r="B127" s="17"/>
      <c r="C127" s="21"/>
      <c r="D127" s="17"/>
      <c r="E127" s="21"/>
      <c r="F127" s="17"/>
      <c r="G127" s="21"/>
      <c r="H127" s="17"/>
      <c r="I127" s="21"/>
      <c r="J127" s="14"/>
      <c r="K127" s="14"/>
      <c r="L127" s="14"/>
      <c r="M127" s="14"/>
      <c r="N127" s="8"/>
      <c r="O127" s="8"/>
    </row>
    <row r="128" spans="1:15" ht="21.75" x14ac:dyDescent="0.5">
      <c r="A128" s="13"/>
      <c r="B128" s="14"/>
      <c r="C128" s="14"/>
      <c r="D128" s="14"/>
      <c r="E128" s="14"/>
      <c r="F128" s="14"/>
      <c r="G128" s="14"/>
      <c r="H128" s="14"/>
      <c r="I128" s="15">
        <f>SUM(I105+1)</f>
        <v>405</v>
      </c>
      <c r="J128" s="14"/>
      <c r="K128" s="14"/>
      <c r="L128" s="14"/>
      <c r="M128" s="14"/>
      <c r="N128" s="8"/>
      <c r="O128" s="8"/>
    </row>
    <row r="129" spans="1:15" ht="21.75" x14ac:dyDescent="0.5">
      <c r="A129" s="551" t="s">
        <v>32</v>
      </c>
      <c r="B129" s="266"/>
      <c r="C129" s="266"/>
      <c r="D129" s="266"/>
      <c r="E129" s="266"/>
      <c r="F129" s="266"/>
      <c r="G129" s="266"/>
      <c r="H129" s="266"/>
      <c r="I129" s="552"/>
      <c r="J129" s="14"/>
      <c r="K129" s="14"/>
      <c r="L129" s="14"/>
      <c r="M129" s="14"/>
      <c r="N129" s="8"/>
      <c r="O129" s="8"/>
    </row>
    <row r="130" spans="1:15" ht="21.75" x14ac:dyDescent="0.5">
      <c r="A130" s="551" t="s">
        <v>3747</v>
      </c>
      <c r="B130" s="266"/>
      <c r="C130" s="266"/>
      <c r="D130" s="266"/>
      <c r="E130" s="266"/>
      <c r="F130" s="266"/>
      <c r="G130" s="266"/>
      <c r="H130" s="266"/>
      <c r="I130" s="552"/>
      <c r="J130" s="14"/>
      <c r="K130" s="14"/>
      <c r="L130" s="14"/>
      <c r="M130" s="14"/>
      <c r="N130" s="8"/>
      <c r="O130" s="8"/>
    </row>
    <row r="131" spans="1:15" ht="21.75" x14ac:dyDescent="0.5">
      <c r="A131" s="668" t="s">
        <v>5</v>
      </c>
      <c r="B131" s="670" t="s">
        <v>6</v>
      </c>
      <c r="C131" s="672" t="s">
        <v>7</v>
      </c>
      <c r="D131" s="670" t="s">
        <v>8</v>
      </c>
      <c r="E131" s="694" t="s">
        <v>9</v>
      </c>
      <c r="F131" s="694"/>
      <c r="G131" s="694"/>
      <c r="H131" s="512" t="s">
        <v>10</v>
      </c>
      <c r="I131" s="511" t="s">
        <v>11</v>
      </c>
      <c r="J131" s="14"/>
      <c r="K131" s="14"/>
      <c r="L131" s="14"/>
      <c r="M131" s="14"/>
      <c r="N131" s="8"/>
      <c r="O131" s="8"/>
    </row>
    <row r="132" spans="1:15" ht="21.75" x14ac:dyDescent="0.5">
      <c r="A132" s="669"/>
      <c r="B132" s="671"/>
      <c r="C132" s="676"/>
      <c r="D132" s="671"/>
      <c r="E132" s="509" t="s">
        <v>12</v>
      </c>
      <c r="F132" s="509" t="s">
        <v>13</v>
      </c>
      <c r="G132" s="509" t="s">
        <v>14</v>
      </c>
      <c r="H132" s="6" t="s">
        <v>15</v>
      </c>
      <c r="I132" s="7" t="s">
        <v>16</v>
      </c>
      <c r="J132" s="14"/>
      <c r="K132" s="14"/>
      <c r="L132" s="14"/>
      <c r="M132" s="14"/>
      <c r="N132" s="8"/>
      <c r="O132" s="8"/>
    </row>
    <row r="133" spans="1:15" ht="21.75" x14ac:dyDescent="0.5">
      <c r="A133" s="10">
        <v>21</v>
      </c>
      <c r="B133" s="19" t="s">
        <v>4509</v>
      </c>
      <c r="C133" s="11" t="s">
        <v>3748</v>
      </c>
      <c r="D133" s="461" t="s">
        <v>3749</v>
      </c>
      <c r="E133" s="462"/>
      <c r="F133" s="208"/>
      <c r="G133" s="462"/>
      <c r="H133" s="19" t="s">
        <v>3750</v>
      </c>
      <c r="I133" s="530" t="s">
        <v>28</v>
      </c>
      <c r="J133" s="14"/>
      <c r="K133" s="14"/>
      <c r="L133" s="14"/>
      <c r="M133" s="14"/>
      <c r="N133" s="8"/>
      <c r="O133" s="8"/>
    </row>
    <row r="134" spans="1:15" ht="21.75" x14ac:dyDescent="0.5">
      <c r="A134" s="13"/>
      <c r="B134" s="20" t="s">
        <v>3798</v>
      </c>
      <c r="C134" s="14" t="s">
        <v>3751</v>
      </c>
      <c r="D134" s="45" t="s">
        <v>3768</v>
      </c>
      <c r="E134" s="59"/>
      <c r="F134" s="22"/>
      <c r="G134" s="59"/>
      <c r="H134" s="20" t="s">
        <v>3753</v>
      </c>
      <c r="I134" s="15"/>
      <c r="J134" s="14"/>
      <c r="K134" s="14"/>
      <c r="L134" s="14"/>
      <c r="M134" s="14"/>
      <c r="N134" s="8"/>
      <c r="O134" s="8"/>
    </row>
    <row r="135" spans="1:15" ht="21.75" x14ac:dyDescent="0.5">
      <c r="A135" s="13"/>
      <c r="B135" s="20"/>
      <c r="C135" s="14" t="s">
        <v>3600</v>
      </c>
      <c r="D135" s="29" t="s">
        <v>3754</v>
      </c>
      <c r="E135" s="63"/>
      <c r="F135" s="29">
        <v>650000</v>
      </c>
      <c r="G135" s="63"/>
      <c r="H135" s="20" t="s">
        <v>3755</v>
      </c>
      <c r="I135" s="15"/>
      <c r="J135" s="14"/>
      <c r="K135" s="14"/>
      <c r="L135" s="14"/>
      <c r="M135" s="14"/>
      <c r="N135" s="8"/>
      <c r="O135" s="8"/>
    </row>
    <row r="136" spans="1:15" ht="21.75" x14ac:dyDescent="0.5">
      <c r="A136" s="13"/>
      <c r="B136" s="20"/>
      <c r="C136" s="14"/>
      <c r="D136" s="29" t="s">
        <v>3756</v>
      </c>
      <c r="E136" s="63"/>
      <c r="F136" s="29"/>
      <c r="G136" s="63"/>
      <c r="H136" s="20"/>
      <c r="I136" s="15"/>
      <c r="J136" s="14"/>
      <c r="K136" s="14"/>
      <c r="L136" s="14"/>
      <c r="M136" s="14"/>
      <c r="N136" s="8"/>
      <c r="O136" s="8"/>
    </row>
    <row r="137" spans="1:15" ht="21.75" x14ac:dyDescent="0.5">
      <c r="A137" s="13"/>
      <c r="B137" s="29"/>
      <c r="C137" s="63"/>
      <c r="D137" s="29" t="s">
        <v>3757</v>
      </c>
      <c r="E137" s="63"/>
      <c r="F137" s="29"/>
      <c r="G137" s="63"/>
      <c r="H137" s="29"/>
      <c r="I137" s="240"/>
      <c r="J137" s="14"/>
      <c r="K137" s="14"/>
      <c r="L137" s="14"/>
      <c r="M137" s="14"/>
      <c r="N137" s="8"/>
      <c r="O137" s="8"/>
    </row>
    <row r="138" spans="1:15" ht="21.75" x14ac:dyDescent="0.5">
      <c r="A138" s="13"/>
      <c r="B138" s="29"/>
      <c r="C138" s="63"/>
      <c r="D138" s="29" t="s">
        <v>3758</v>
      </c>
      <c r="E138" s="63"/>
      <c r="F138" s="29"/>
      <c r="G138" s="63"/>
      <c r="H138" s="29"/>
      <c r="I138" s="240"/>
      <c r="J138" s="14"/>
      <c r="K138" s="14"/>
      <c r="L138" s="14"/>
      <c r="M138" s="14"/>
      <c r="N138" s="8"/>
      <c r="O138" s="8"/>
    </row>
    <row r="139" spans="1:15" ht="21.75" x14ac:dyDescent="0.5">
      <c r="A139" s="13"/>
      <c r="B139" s="29"/>
      <c r="C139" s="63"/>
      <c r="D139" s="29" t="s">
        <v>3759</v>
      </c>
      <c r="E139" s="63"/>
      <c r="F139" s="29">
        <v>100000</v>
      </c>
      <c r="G139" s="63"/>
      <c r="H139" s="29"/>
      <c r="I139" s="240"/>
      <c r="J139" s="14"/>
      <c r="K139" s="14"/>
      <c r="L139" s="14"/>
      <c r="M139" s="14"/>
      <c r="N139" s="8"/>
      <c r="O139" s="8"/>
    </row>
    <row r="140" spans="1:15" ht="21.75" x14ac:dyDescent="0.5">
      <c r="A140" s="13"/>
      <c r="B140" s="29"/>
      <c r="C140" s="63"/>
      <c r="D140" s="29" t="s">
        <v>3760</v>
      </c>
      <c r="E140" s="63">
        <v>0</v>
      </c>
      <c r="F140" s="29">
        <v>20000</v>
      </c>
      <c r="G140" s="63">
        <v>10000</v>
      </c>
      <c r="H140" s="29"/>
      <c r="I140" s="240"/>
      <c r="J140" s="14"/>
      <c r="K140" s="14"/>
      <c r="L140" s="14"/>
      <c r="M140" s="14"/>
      <c r="N140" s="8"/>
      <c r="O140" s="8"/>
    </row>
    <row r="141" spans="1:15" ht="21.75" x14ac:dyDescent="0.5">
      <c r="A141" s="13"/>
      <c r="B141" s="29"/>
      <c r="C141" s="63"/>
      <c r="D141" s="29" t="s">
        <v>3761</v>
      </c>
      <c r="E141" s="63"/>
      <c r="F141" s="29"/>
      <c r="G141" s="63"/>
      <c r="H141" s="29"/>
      <c r="I141" s="367"/>
      <c r="J141" s="14"/>
      <c r="K141" s="14"/>
      <c r="L141" s="14"/>
      <c r="M141" s="14"/>
      <c r="N141" s="8"/>
      <c r="O141" s="8"/>
    </row>
    <row r="142" spans="1:15" ht="21.75" x14ac:dyDescent="0.5">
      <c r="A142" s="13"/>
      <c r="B142" s="29"/>
      <c r="C142" s="63"/>
      <c r="D142" s="29" t="s">
        <v>3762</v>
      </c>
      <c r="E142" s="63">
        <v>100000</v>
      </c>
      <c r="F142" s="29">
        <v>20000</v>
      </c>
      <c r="G142" s="63">
        <v>20000</v>
      </c>
      <c r="H142" s="29"/>
      <c r="I142" s="133"/>
      <c r="J142" s="14"/>
      <c r="K142" s="14"/>
      <c r="L142" s="14"/>
      <c r="M142" s="14"/>
      <c r="N142" s="8"/>
      <c r="O142" s="8"/>
    </row>
    <row r="143" spans="1:15" ht="21.75" x14ac:dyDescent="0.5">
      <c r="A143" s="13"/>
      <c r="B143" s="29"/>
      <c r="C143" s="63"/>
      <c r="D143" s="29" t="s">
        <v>3763</v>
      </c>
      <c r="E143" s="63"/>
      <c r="F143" s="29"/>
      <c r="G143" s="63"/>
      <c r="H143" s="29"/>
      <c r="I143" s="133"/>
      <c r="J143" s="14"/>
      <c r="K143" s="14"/>
      <c r="L143" s="14"/>
      <c r="M143" s="14"/>
      <c r="N143" s="8"/>
      <c r="O143" s="8"/>
    </row>
    <row r="144" spans="1:15" ht="21.75" x14ac:dyDescent="0.5">
      <c r="A144" s="13"/>
      <c r="B144" s="29"/>
      <c r="C144" s="63"/>
      <c r="D144" s="160" t="s">
        <v>3764</v>
      </c>
      <c r="E144" s="14">
        <v>0</v>
      </c>
      <c r="F144" s="20">
        <v>30000</v>
      </c>
      <c r="G144" s="14">
        <v>30000</v>
      </c>
      <c r="H144" s="29"/>
      <c r="I144" s="367"/>
      <c r="J144" s="14"/>
      <c r="K144" s="14"/>
      <c r="L144" s="14"/>
      <c r="M144" s="14"/>
      <c r="N144" s="8"/>
      <c r="O144" s="8"/>
    </row>
    <row r="145" spans="1:15" ht="21.75" x14ac:dyDescent="0.5">
      <c r="A145" s="13"/>
      <c r="B145" s="29"/>
      <c r="C145" s="63"/>
      <c r="D145" s="29" t="s">
        <v>3765</v>
      </c>
      <c r="E145" s="63"/>
      <c r="F145" s="29"/>
      <c r="G145" s="63"/>
      <c r="H145" s="29"/>
      <c r="I145" s="240"/>
      <c r="J145" s="14"/>
      <c r="K145" s="14"/>
      <c r="L145" s="14"/>
      <c r="M145" s="14"/>
      <c r="N145" s="8"/>
      <c r="O145" s="8"/>
    </row>
    <row r="146" spans="1:15" ht="21.75" x14ac:dyDescent="0.5">
      <c r="A146" s="13"/>
      <c r="B146" s="29"/>
      <c r="C146" s="63"/>
      <c r="D146" s="29" t="s">
        <v>3766</v>
      </c>
      <c r="E146" s="63">
        <v>0</v>
      </c>
      <c r="F146" s="29">
        <v>20000</v>
      </c>
      <c r="G146" s="63">
        <v>20000</v>
      </c>
      <c r="H146" s="29"/>
      <c r="I146" s="240"/>
      <c r="J146" s="14">
        <f>SUM(E133:E146)</f>
        <v>100000</v>
      </c>
      <c r="K146" s="14">
        <f>SUM(F133:F146)</f>
        <v>840000</v>
      </c>
      <c r="L146" s="14">
        <f>SUM(G133:G146)</f>
        <v>80000</v>
      </c>
      <c r="M146" s="14"/>
      <c r="N146" s="8"/>
      <c r="O146" s="8"/>
    </row>
    <row r="147" spans="1:15" ht="21.75" x14ac:dyDescent="0.5">
      <c r="A147" s="13"/>
      <c r="B147" s="20"/>
      <c r="C147" s="14"/>
      <c r="D147" s="20"/>
      <c r="E147" s="14"/>
      <c r="F147" s="20"/>
      <c r="G147" s="14"/>
      <c r="H147" s="20"/>
      <c r="I147" s="15"/>
      <c r="J147" s="14"/>
      <c r="K147" s="14"/>
      <c r="L147" s="14"/>
      <c r="M147" s="14"/>
      <c r="N147" s="8"/>
      <c r="O147" s="8"/>
    </row>
    <row r="148" spans="1:15" ht="21.75" x14ac:dyDescent="0.5">
      <c r="A148" s="13"/>
      <c r="B148" s="20"/>
      <c r="C148" s="14"/>
      <c r="D148" s="20"/>
      <c r="E148" s="14"/>
      <c r="F148" s="20"/>
      <c r="G148" s="14"/>
      <c r="H148" s="20"/>
      <c r="I148" s="15"/>
      <c r="J148" s="14"/>
      <c r="K148" s="14"/>
      <c r="L148" s="14"/>
      <c r="M148" s="14"/>
      <c r="N148" s="8"/>
      <c r="O148" s="8"/>
    </row>
    <row r="149" spans="1:15" ht="21.75" x14ac:dyDescent="0.5">
      <c r="A149" s="13"/>
      <c r="B149" s="20"/>
      <c r="C149" s="14"/>
      <c r="D149" s="20"/>
      <c r="E149" s="14"/>
      <c r="F149" s="20"/>
      <c r="G149" s="14"/>
      <c r="H149" s="20"/>
      <c r="I149" s="15"/>
      <c r="J149" s="14"/>
      <c r="K149" s="14"/>
      <c r="L149" s="14"/>
      <c r="M149" s="14"/>
      <c r="N149" s="8"/>
      <c r="O149" s="8"/>
    </row>
    <row r="150" spans="1:15" ht="21.75" x14ac:dyDescent="0.5">
      <c r="A150" s="16"/>
      <c r="B150" s="21"/>
      <c r="C150" s="17"/>
      <c r="D150" s="21"/>
      <c r="E150" s="17"/>
      <c r="F150" s="21"/>
      <c r="G150" s="17"/>
      <c r="H150" s="21"/>
      <c r="I150" s="18"/>
      <c r="J150" s="14"/>
      <c r="K150" s="14"/>
      <c r="L150" s="14"/>
      <c r="M150" s="14"/>
      <c r="N150" s="8"/>
      <c r="O150" s="8"/>
    </row>
    <row r="151" spans="1:15" ht="21.75" x14ac:dyDescent="0.5">
      <c r="A151" s="8"/>
      <c r="B151" s="8"/>
      <c r="C151" s="8"/>
      <c r="D151" s="8"/>
      <c r="E151" s="8"/>
      <c r="F151" s="8"/>
      <c r="G151" s="8"/>
      <c r="H151" s="8"/>
      <c r="I151" s="8">
        <f>SUM(I128+1)</f>
        <v>406</v>
      </c>
      <c r="J151" s="14"/>
      <c r="K151" s="14"/>
      <c r="L151" s="14"/>
      <c r="M151" s="14"/>
      <c r="N151" s="8"/>
      <c r="O151" s="8"/>
    </row>
    <row r="152" spans="1:15" ht="21.75" x14ac:dyDescent="0.5">
      <c r="A152" s="1" t="s">
        <v>32</v>
      </c>
      <c r="B152" s="1"/>
      <c r="C152" s="1"/>
      <c r="D152" s="1"/>
      <c r="E152" s="1"/>
      <c r="F152" s="1"/>
      <c r="G152" s="1"/>
      <c r="H152" s="1"/>
      <c r="I152" s="1"/>
      <c r="J152" s="14"/>
      <c r="K152" s="14"/>
      <c r="L152" s="14"/>
      <c r="M152" s="14"/>
      <c r="N152" s="8"/>
      <c r="O152" s="8"/>
    </row>
    <row r="153" spans="1:15" ht="21.75" x14ac:dyDescent="0.5">
      <c r="A153" s="1" t="s">
        <v>3747</v>
      </c>
      <c r="B153" s="1"/>
      <c r="C153" s="1"/>
      <c r="D153" s="1"/>
      <c r="E153" s="1"/>
      <c r="F153" s="1"/>
      <c r="G153" s="1"/>
      <c r="H153" s="1"/>
      <c r="I153" s="1"/>
      <c r="J153" s="14"/>
      <c r="K153" s="14"/>
      <c r="L153" s="14"/>
      <c r="M153" s="14"/>
      <c r="N153" s="8"/>
      <c r="O153" s="8"/>
    </row>
    <row r="154" spans="1:15" ht="21.75" x14ac:dyDescent="0.5">
      <c r="A154" s="668" t="s">
        <v>5</v>
      </c>
      <c r="B154" s="670" t="s">
        <v>6</v>
      </c>
      <c r="C154" s="672" t="s">
        <v>7</v>
      </c>
      <c r="D154" s="670" t="s">
        <v>8</v>
      </c>
      <c r="E154" s="694" t="s">
        <v>9</v>
      </c>
      <c r="F154" s="694"/>
      <c r="G154" s="694"/>
      <c r="H154" s="398" t="s">
        <v>10</v>
      </c>
      <c r="I154" s="549" t="s">
        <v>11</v>
      </c>
      <c r="J154" s="14"/>
      <c r="K154" s="14"/>
      <c r="L154" s="14"/>
      <c r="M154" s="14"/>
      <c r="N154" s="8"/>
      <c r="O154" s="8"/>
    </row>
    <row r="155" spans="1:15" ht="21.75" x14ac:dyDescent="0.5">
      <c r="A155" s="669"/>
      <c r="B155" s="671"/>
      <c r="C155" s="676"/>
      <c r="D155" s="671"/>
      <c r="E155" s="509" t="s">
        <v>12</v>
      </c>
      <c r="F155" s="509" t="s">
        <v>13</v>
      </c>
      <c r="G155" s="509" t="s">
        <v>14</v>
      </c>
      <c r="H155" s="6" t="s">
        <v>15</v>
      </c>
      <c r="I155" s="518" t="s">
        <v>16</v>
      </c>
      <c r="J155" s="14"/>
      <c r="K155" s="14"/>
      <c r="L155" s="14"/>
      <c r="M155" s="14"/>
      <c r="N155" s="8"/>
      <c r="O155" s="8"/>
    </row>
    <row r="156" spans="1:15" ht="21.75" x14ac:dyDescent="0.5">
      <c r="A156" s="10">
        <v>22</v>
      </c>
      <c r="B156" s="19" t="s">
        <v>4509</v>
      </c>
      <c r="C156" s="11" t="s">
        <v>3748</v>
      </c>
      <c r="D156" s="461" t="s">
        <v>3749</v>
      </c>
      <c r="E156" s="462"/>
      <c r="F156" s="208"/>
      <c r="G156" s="462"/>
      <c r="H156" s="19" t="s">
        <v>3750</v>
      </c>
      <c r="I156" s="572" t="s">
        <v>28</v>
      </c>
      <c r="J156" s="14"/>
      <c r="K156" s="14"/>
      <c r="L156" s="14"/>
      <c r="M156" s="14"/>
      <c r="N156" s="8"/>
      <c r="O156" s="8"/>
    </row>
    <row r="157" spans="1:15" ht="21.75" x14ac:dyDescent="0.5">
      <c r="A157" s="13"/>
      <c r="B157" s="20" t="s">
        <v>3798</v>
      </c>
      <c r="C157" s="14" t="s">
        <v>3751</v>
      </c>
      <c r="D157" s="45" t="s">
        <v>3769</v>
      </c>
      <c r="E157" s="59"/>
      <c r="F157" s="22"/>
      <c r="G157" s="59"/>
      <c r="H157" s="20" t="s">
        <v>3753</v>
      </c>
      <c r="I157" s="14"/>
      <c r="J157" s="14"/>
      <c r="K157" s="14"/>
      <c r="L157" s="14"/>
      <c r="M157" s="14"/>
      <c r="N157" s="8"/>
      <c r="O157" s="8"/>
    </row>
    <row r="158" spans="1:15" ht="21.75" x14ac:dyDescent="0.5">
      <c r="A158" s="13"/>
      <c r="B158" s="20"/>
      <c r="C158" s="14" t="s">
        <v>3600</v>
      </c>
      <c r="D158" s="29" t="s">
        <v>3754</v>
      </c>
      <c r="E158" s="63"/>
      <c r="F158" s="29">
        <v>650000</v>
      </c>
      <c r="G158" s="63"/>
      <c r="H158" s="20" t="s">
        <v>3755</v>
      </c>
      <c r="I158" s="14"/>
      <c r="J158" s="14"/>
      <c r="K158" s="14"/>
      <c r="L158" s="14"/>
      <c r="M158" s="14"/>
      <c r="N158" s="8"/>
      <c r="O158" s="8"/>
    </row>
    <row r="159" spans="1:15" ht="21.75" x14ac:dyDescent="0.5">
      <c r="A159" s="13"/>
      <c r="B159" s="20"/>
      <c r="C159" s="14"/>
      <c r="D159" s="29" t="s">
        <v>3756</v>
      </c>
      <c r="E159" s="63"/>
      <c r="F159" s="29"/>
      <c r="G159" s="63"/>
      <c r="H159" s="20"/>
      <c r="I159" s="14"/>
      <c r="J159" s="14"/>
      <c r="K159" s="14"/>
      <c r="L159" s="14"/>
      <c r="M159" s="14"/>
      <c r="N159" s="8"/>
      <c r="O159" s="8"/>
    </row>
    <row r="160" spans="1:15" ht="21.75" x14ac:dyDescent="0.5">
      <c r="A160" s="13"/>
      <c r="B160" s="29"/>
      <c r="C160" s="63"/>
      <c r="D160" s="29" t="s">
        <v>3757</v>
      </c>
      <c r="E160" s="63"/>
      <c r="F160" s="29"/>
      <c r="G160" s="63"/>
      <c r="H160" s="29"/>
      <c r="I160" s="353"/>
      <c r="J160" s="14"/>
      <c r="K160" s="14"/>
      <c r="L160" s="14"/>
      <c r="M160" s="14"/>
      <c r="N160" s="8"/>
      <c r="O160" s="8"/>
    </row>
    <row r="161" spans="1:15" ht="21.75" x14ac:dyDescent="0.5">
      <c r="A161" s="13"/>
      <c r="B161" s="29"/>
      <c r="C161" s="63"/>
      <c r="D161" s="29" t="s">
        <v>3758</v>
      </c>
      <c r="E161" s="63"/>
      <c r="F161" s="29"/>
      <c r="G161" s="63"/>
      <c r="H161" s="29"/>
      <c r="I161" s="353"/>
      <c r="J161" s="14"/>
      <c r="K161" s="14"/>
      <c r="L161" s="14"/>
      <c r="M161" s="14"/>
      <c r="N161" s="8"/>
      <c r="O161" s="8"/>
    </row>
    <row r="162" spans="1:15" ht="21.75" x14ac:dyDescent="0.5">
      <c r="A162" s="13"/>
      <c r="B162" s="29"/>
      <c r="C162" s="63"/>
      <c r="D162" s="29" t="s">
        <v>3759</v>
      </c>
      <c r="E162" s="63"/>
      <c r="F162" s="29">
        <v>100000</v>
      </c>
      <c r="G162" s="63"/>
      <c r="H162" s="29"/>
      <c r="I162" s="353"/>
      <c r="J162" s="14"/>
      <c r="K162" s="14"/>
      <c r="L162" s="14"/>
      <c r="M162" s="14"/>
      <c r="N162" s="8"/>
      <c r="O162" s="8"/>
    </row>
    <row r="163" spans="1:15" ht="21.75" x14ac:dyDescent="0.5">
      <c r="A163" s="13"/>
      <c r="B163" s="29"/>
      <c r="C163" s="63"/>
      <c r="D163" s="29" t="s">
        <v>3760</v>
      </c>
      <c r="E163" s="63">
        <v>0</v>
      </c>
      <c r="F163" s="29">
        <v>20000</v>
      </c>
      <c r="G163" s="63">
        <v>10000</v>
      </c>
      <c r="H163" s="29"/>
      <c r="I163" s="353"/>
      <c r="J163" s="14"/>
      <c r="K163" s="14"/>
      <c r="L163" s="14"/>
      <c r="M163" s="14"/>
      <c r="N163" s="8"/>
      <c r="O163" s="8"/>
    </row>
    <row r="164" spans="1:15" ht="21.75" x14ac:dyDescent="0.5">
      <c r="A164" s="13"/>
      <c r="B164" s="29"/>
      <c r="C164" s="63"/>
      <c r="D164" s="29" t="s">
        <v>3761</v>
      </c>
      <c r="E164" s="63"/>
      <c r="F164" s="29"/>
      <c r="G164" s="63"/>
      <c r="H164" s="29"/>
      <c r="I164" s="354"/>
      <c r="J164" s="14"/>
      <c r="K164" s="14"/>
      <c r="L164" s="14"/>
      <c r="M164" s="14"/>
      <c r="N164" s="8"/>
      <c r="O164" s="8"/>
    </row>
    <row r="165" spans="1:15" ht="21.75" x14ac:dyDescent="0.5">
      <c r="A165" s="13"/>
      <c r="B165" s="29"/>
      <c r="C165" s="63"/>
      <c r="D165" s="29" t="s">
        <v>3762</v>
      </c>
      <c r="E165" s="63">
        <v>100000</v>
      </c>
      <c r="F165" s="29">
        <v>20000</v>
      </c>
      <c r="G165" s="63">
        <v>20000</v>
      </c>
      <c r="H165" s="29"/>
      <c r="I165" s="63"/>
      <c r="J165" s="14"/>
      <c r="K165" s="14"/>
      <c r="L165" s="14"/>
      <c r="M165" s="14"/>
      <c r="N165" s="8"/>
      <c r="O165" s="8"/>
    </row>
    <row r="166" spans="1:15" ht="21.75" x14ac:dyDescent="0.5">
      <c r="A166" s="13"/>
      <c r="B166" s="29"/>
      <c r="C166" s="63"/>
      <c r="D166" s="29" t="s">
        <v>3763</v>
      </c>
      <c r="E166" s="63"/>
      <c r="F166" s="29"/>
      <c r="G166" s="63"/>
      <c r="H166" s="29"/>
      <c r="I166" s="63"/>
      <c r="J166" s="14"/>
      <c r="K166" s="14"/>
      <c r="L166" s="14"/>
      <c r="M166" s="14"/>
      <c r="N166" s="8"/>
      <c r="O166" s="8"/>
    </row>
    <row r="167" spans="1:15" ht="21.75" x14ac:dyDescent="0.5">
      <c r="A167" s="13"/>
      <c r="B167" s="29"/>
      <c r="C167" s="63"/>
      <c r="D167" s="160" t="s">
        <v>3764</v>
      </c>
      <c r="E167" s="14">
        <v>0</v>
      </c>
      <c r="F167" s="20">
        <v>30000</v>
      </c>
      <c r="G167" s="14">
        <v>30000</v>
      </c>
      <c r="H167" s="29"/>
      <c r="I167" s="354"/>
      <c r="J167" s="14"/>
      <c r="K167" s="14"/>
      <c r="L167" s="14"/>
      <c r="M167" s="14"/>
      <c r="N167" s="8"/>
      <c r="O167" s="8"/>
    </row>
    <row r="168" spans="1:15" ht="21.75" x14ac:dyDescent="0.5">
      <c r="A168" s="13"/>
      <c r="B168" s="29"/>
      <c r="C168" s="63"/>
      <c r="D168" s="29" t="s">
        <v>3765</v>
      </c>
      <c r="E168" s="63"/>
      <c r="F168" s="29"/>
      <c r="G168" s="63"/>
      <c r="H168" s="29"/>
      <c r="I168" s="353"/>
      <c r="J168" s="14"/>
      <c r="K168" s="14"/>
      <c r="L168" s="14"/>
      <c r="M168" s="14"/>
      <c r="N168" s="8"/>
      <c r="O168" s="8"/>
    </row>
    <row r="169" spans="1:15" ht="21.75" x14ac:dyDescent="0.5">
      <c r="A169" s="13"/>
      <c r="B169" s="29"/>
      <c r="C169" s="63"/>
      <c r="D169" s="29" t="s">
        <v>3766</v>
      </c>
      <c r="E169" s="63">
        <v>0</v>
      </c>
      <c r="F169" s="29">
        <v>20000</v>
      </c>
      <c r="G169" s="63">
        <v>20000</v>
      </c>
      <c r="H169" s="29"/>
      <c r="I169" s="353"/>
      <c r="J169" s="14">
        <f>SUM(E156:E169)</f>
        <v>100000</v>
      </c>
      <c r="K169" s="14">
        <f>SUM(F156:F169)</f>
        <v>840000</v>
      </c>
      <c r="L169" s="14">
        <f>SUM(G156:G169)</f>
        <v>80000</v>
      </c>
      <c r="M169" s="14"/>
      <c r="N169" s="8"/>
      <c r="O169" s="8"/>
    </row>
    <row r="170" spans="1:15" ht="21.75" x14ac:dyDescent="0.5">
      <c r="A170" s="13"/>
      <c r="B170" s="20"/>
      <c r="C170" s="14"/>
      <c r="D170" s="20"/>
      <c r="E170" s="14"/>
      <c r="F170" s="20"/>
      <c r="G170" s="14"/>
      <c r="H170" s="20"/>
      <c r="I170" s="14"/>
      <c r="J170" s="14"/>
      <c r="K170" s="14"/>
      <c r="L170" s="14"/>
      <c r="M170" s="14"/>
      <c r="N170" s="8"/>
      <c r="O170" s="8"/>
    </row>
    <row r="171" spans="1:15" ht="21.75" x14ac:dyDescent="0.5">
      <c r="A171" s="13"/>
      <c r="B171" s="20"/>
      <c r="C171" s="14"/>
      <c r="D171" s="20"/>
      <c r="E171" s="14"/>
      <c r="F171" s="20"/>
      <c r="G171" s="14"/>
      <c r="H171" s="20"/>
      <c r="I171" s="14"/>
      <c r="J171" s="14"/>
      <c r="K171" s="14"/>
      <c r="L171" s="14"/>
      <c r="M171" s="14"/>
      <c r="N171" s="8"/>
      <c r="O171" s="8"/>
    </row>
    <row r="172" spans="1:15" ht="21.75" x14ac:dyDescent="0.5">
      <c r="A172" s="13"/>
      <c r="B172" s="20"/>
      <c r="C172" s="14"/>
      <c r="D172" s="20"/>
      <c r="E172" s="14"/>
      <c r="F172" s="20"/>
      <c r="G172" s="14"/>
      <c r="H172" s="20"/>
      <c r="I172" s="14"/>
      <c r="J172" s="14"/>
      <c r="K172" s="14"/>
      <c r="L172" s="14"/>
      <c r="M172" s="14"/>
      <c r="N172" s="8"/>
      <c r="O172" s="8"/>
    </row>
    <row r="173" spans="1:15" ht="21.75" x14ac:dyDescent="0.5">
      <c r="A173" s="16"/>
      <c r="B173" s="21"/>
      <c r="C173" s="17"/>
      <c r="D173" s="21"/>
      <c r="E173" s="17"/>
      <c r="F173" s="21"/>
      <c r="G173" s="17"/>
      <c r="H173" s="21"/>
      <c r="I173" s="17"/>
      <c r="J173" s="14"/>
      <c r="K173" s="14"/>
      <c r="L173" s="14"/>
      <c r="M173" s="14"/>
      <c r="N173" s="8"/>
      <c r="O173" s="8"/>
    </row>
    <row r="174" spans="1:15" ht="21.75" x14ac:dyDescent="0.5">
      <c r="A174" s="8"/>
      <c r="B174" s="8"/>
      <c r="C174" s="8"/>
      <c r="D174" s="8"/>
      <c r="E174" s="8"/>
      <c r="F174" s="8"/>
      <c r="G174" s="8"/>
      <c r="H174" s="8"/>
      <c r="I174" s="8">
        <f>SUM(I151+1)</f>
        <v>407</v>
      </c>
      <c r="J174" s="14"/>
      <c r="K174" s="14"/>
      <c r="L174" s="14"/>
      <c r="M174" s="14"/>
      <c r="N174" s="8"/>
      <c r="O174" s="8"/>
    </row>
    <row r="175" spans="1:15" ht="21.75" x14ac:dyDescent="0.5">
      <c r="A175" s="1" t="s">
        <v>32</v>
      </c>
      <c r="B175" s="1"/>
      <c r="C175" s="1"/>
      <c r="D175" s="1"/>
      <c r="E175" s="1"/>
      <c r="F175" s="1"/>
      <c r="G175" s="1"/>
      <c r="H175" s="1"/>
      <c r="I175" s="1"/>
      <c r="J175" s="14"/>
      <c r="K175" s="14"/>
      <c r="L175" s="14"/>
      <c r="M175" s="14"/>
      <c r="N175" s="8"/>
      <c r="O175" s="8"/>
    </row>
    <row r="176" spans="1:15" ht="21.75" x14ac:dyDescent="0.5">
      <c r="A176" s="1" t="s">
        <v>3747</v>
      </c>
      <c r="B176" s="1"/>
      <c r="C176" s="1"/>
      <c r="D176" s="1"/>
      <c r="E176" s="1"/>
      <c r="F176" s="1"/>
      <c r="G176" s="1"/>
      <c r="H176" s="1"/>
      <c r="I176" s="1"/>
      <c r="J176" s="14"/>
      <c r="K176" s="14"/>
      <c r="L176" s="14"/>
      <c r="M176" s="14"/>
      <c r="N176" s="8"/>
      <c r="O176" s="8"/>
    </row>
    <row r="177" spans="1:15" ht="21.75" x14ac:dyDescent="0.5">
      <c r="A177" s="668" t="s">
        <v>5</v>
      </c>
      <c r="B177" s="670" t="s">
        <v>6</v>
      </c>
      <c r="C177" s="672" t="s">
        <v>7</v>
      </c>
      <c r="D177" s="670" t="s">
        <v>8</v>
      </c>
      <c r="E177" s="694" t="s">
        <v>9</v>
      </c>
      <c r="F177" s="694"/>
      <c r="G177" s="694"/>
      <c r="H177" s="398" t="s">
        <v>10</v>
      </c>
      <c r="I177" s="549" t="s">
        <v>11</v>
      </c>
      <c r="J177" s="14"/>
      <c r="K177" s="14"/>
      <c r="L177" s="14"/>
      <c r="M177" s="14"/>
      <c r="N177" s="8"/>
      <c r="O177" s="8"/>
    </row>
    <row r="178" spans="1:15" ht="21.75" x14ac:dyDescent="0.5">
      <c r="A178" s="669"/>
      <c r="B178" s="671"/>
      <c r="C178" s="676"/>
      <c r="D178" s="671"/>
      <c r="E178" s="509" t="s">
        <v>12</v>
      </c>
      <c r="F178" s="509" t="s">
        <v>13</v>
      </c>
      <c r="G178" s="509" t="s">
        <v>14</v>
      </c>
      <c r="H178" s="6" t="s">
        <v>15</v>
      </c>
      <c r="I178" s="518" t="s">
        <v>16</v>
      </c>
      <c r="J178" s="14"/>
      <c r="K178" s="14"/>
      <c r="L178" s="14"/>
      <c r="M178" s="14"/>
      <c r="N178" s="8"/>
      <c r="O178" s="8"/>
    </row>
    <row r="179" spans="1:15" ht="21.75" x14ac:dyDescent="0.5">
      <c r="A179" s="10">
        <v>23</v>
      </c>
      <c r="B179" s="19" t="s">
        <v>4509</v>
      </c>
      <c r="C179" s="11" t="s">
        <v>3748</v>
      </c>
      <c r="D179" s="461" t="s">
        <v>3749</v>
      </c>
      <c r="E179" s="462"/>
      <c r="F179" s="208"/>
      <c r="G179" s="462"/>
      <c r="H179" s="19" t="s">
        <v>3750</v>
      </c>
      <c r="I179" s="572" t="s">
        <v>28</v>
      </c>
      <c r="J179" s="14"/>
      <c r="K179" s="14"/>
      <c r="L179" s="14"/>
      <c r="M179" s="14"/>
      <c r="N179" s="8"/>
      <c r="O179" s="8"/>
    </row>
    <row r="180" spans="1:15" ht="21.75" x14ac:dyDescent="0.5">
      <c r="A180" s="13"/>
      <c r="B180" s="20" t="s">
        <v>3798</v>
      </c>
      <c r="C180" s="14" t="s">
        <v>3751</v>
      </c>
      <c r="D180" s="45" t="s">
        <v>3770</v>
      </c>
      <c r="E180" s="59"/>
      <c r="F180" s="22"/>
      <c r="G180" s="59"/>
      <c r="H180" s="20" t="s">
        <v>3753</v>
      </c>
      <c r="I180" s="14"/>
      <c r="J180" s="14"/>
      <c r="K180" s="14"/>
      <c r="L180" s="14"/>
      <c r="M180" s="14"/>
      <c r="N180" s="8"/>
      <c r="O180" s="8"/>
    </row>
    <row r="181" spans="1:15" ht="21.75" x14ac:dyDescent="0.5">
      <c r="A181" s="13"/>
      <c r="B181" s="20"/>
      <c r="C181" s="14" t="s">
        <v>3600</v>
      </c>
      <c r="D181" s="29" t="s">
        <v>3754</v>
      </c>
      <c r="E181" s="63"/>
      <c r="F181" s="29">
        <v>650000</v>
      </c>
      <c r="G181" s="63"/>
      <c r="H181" s="20" t="s">
        <v>3755</v>
      </c>
      <c r="I181" s="14"/>
      <c r="J181" s="14"/>
      <c r="K181" s="14"/>
      <c r="L181" s="14"/>
      <c r="M181" s="14"/>
      <c r="N181" s="8"/>
      <c r="O181" s="8"/>
    </row>
    <row r="182" spans="1:15" ht="21.75" x14ac:dyDescent="0.5">
      <c r="A182" s="13"/>
      <c r="B182" s="20"/>
      <c r="C182" s="14"/>
      <c r="D182" s="29" t="s">
        <v>3756</v>
      </c>
      <c r="E182" s="63"/>
      <c r="F182" s="29"/>
      <c r="G182" s="63"/>
      <c r="H182" s="20"/>
      <c r="I182" s="14"/>
      <c r="J182" s="14"/>
      <c r="K182" s="14"/>
      <c r="L182" s="14"/>
      <c r="M182" s="14"/>
      <c r="N182" s="8"/>
      <c r="O182" s="8"/>
    </row>
    <row r="183" spans="1:15" ht="21.75" x14ac:dyDescent="0.5">
      <c r="A183" s="13"/>
      <c r="B183" s="29"/>
      <c r="C183" s="63"/>
      <c r="D183" s="29" t="s">
        <v>3757</v>
      </c>
      <c r="E183" s="63"/>
      <c r="F183" s="29"/>
      <c r="G183" s="63"/>
      <c r="H183" s="29"/>
      <c r="I183" s="353"/>
      <c r="J183" s="14"/>
      <c r="K183" s="14"/>
      <c r="L183" s="14"/>
      <c r="M183" s="14"/>
      <c r="N183" s="8"/>
      <c r="O183" s="8"/>
    </row>
    <row r="184" spans="1:15" ht="21.75" x14ac:dyDescent="0.5">
      <c r="A184" s="13"/>
      <c r="B184" s="29"/>
      <c r="C184" s="63"/>
      <c r="D184" s="29" t="s">
        <v>3758</v>
      </c>
      <c r="E184" s="63"/>
      <c r="F184" s="29"/>
      <c r="G184" s="63"/>
      <c r="H184" s="29"/>
      <c r="I184" s="353"/>
      <c r="J184" s="14"/>
      <c r="K184" s="14"/>
      <c r="L184" s="14"/>
      <c r="M184" s="14"/>
      <c r="N184" s="8"/>
      <c r="O184" s="8"/>
    </row>
    <row r="185" spans="1:15" ht="21.75" x14ac:dyDescent="0.5">
      <c r="A185" s="13"/>
      <c r="B185" s="29"/>
      <c r="C185" s="63"/>
      <c r="D185" s="29" t="s">
        <v>3759</v>
      </c>
      <c r="E185" s="63"/>
      <c r="F185" s="29">
        <v>100000</v>
      </c>
      <c r="G185" s="63"/>
      <c r="H185" s="29"/>
      <c r="I185" s="353"/>
      <c r="J185" s="14"/>
      <c r="K185" s="14"/>
      <c r="L185" s="14"/>
      <c r="M185" s="14"/>
      <c r="N185" s="8"/>
      <c r="O185" s="8"/>
    </row>
    <row r="186" spans="1:15" ht="21.75" x14ac:dyDescent="0.5">
      <c r="A186" s="13"/>
      <c r="B186" s="29"/>
      <c r="C186" s="63"/>
      <c r="D186" s="29" t="s">
        <v>3760</v>
      </c>
      <c r="E186" s="63">
        <v>0</v>
      </c>
      <c r="F186" s="29">
        <v>20000</v>
      </c>
      <c r="G186" s="63">
        <v>10000</v>
      </c>
      <c r="H186" s="29"/>
      <c r="I186" s="353"/>
      <c r="J186" s="14"/>
      <c r="K186" s="14"/>
      <c r="L186" s="14"/>
      <c r="M186" s="14"/>
      <c r="N186" s="8"/>
      <c r="O186" s="8"/>
    </row>
    <row r="187" spans="1:15" ht="21.75" x14ac:dyDescent="0.5">
      <c r="A187" s="13"/>
      <c r="B187" s="29"/>
      <c r="C187" s="63"/>
      <c r="D187" s="29" t="s">
        <v>3761</v>
      </c>
      <c r="E187" s="63"/>
      <c r="F187" s="29"/>
      <c r="G187" s="63"/>
      <c r="H187" s="29"/>
      <c r="I187" s="354"/>
      <c r="J187" s="14"/>
      <c r="K187" s="14"/>
      <c r="L187" s="14"/>
      <c r="M187" s="14"/>
      <c r="N187" s="8"/>
      <c r="O187" s="8"/>
    </row>
    <row r="188" spans="1:15" ht="21.75" x14ac:dyDescent="0.5">
      <c r="A188" s="13"/>
      <c r="B188" s="29"/>
      <c r="C188" s="63"/>
      <c r="D188" s="29" t="s">
        <v>3762</v>
      </c>
      <c r="E188" s="63">
        <v>100000</v>
      </c>
      <c r="F188" s="29">
        <v>20000</v>
      </c>
      <c r="G188" s="63">
        <v>20000</v>
      </c>
      <c r="H188" s="29"/>
      <c r="I188" s="63"/>
      <c r="J188" s="14"/>
      <c r="K188" s="14"/>
      <c r="L188" s="14"/>
      <c r="M188" s="14"/>
      <c r="N188" s="8"/>
      <c r="O188" s="8"/>
    </row>
    <row r="189" spans="1:15" ht="21.75" x14ac:dyDescent="0.5">
      <c r="A189" s="13"/>
      <c r="B189" s="29"/>
      <c r="C189" s="63"/>
      <c r="D189" s="29" t="s">
        <v>3763</v>
      </c>
      <c r="E189" s="63"/>
      <c r="F189" s="29"/>
      <c r="G189" s="63"/>
      <c r="H189" s="29"/>
      <c r="I189" s="63"/>
      <c r="J189" s="14"/>
      <c r="K189" s="14"/>
      <c r="L189" s="14"/>
      <c r="M189" s="14"/>
      <c r="N189" s="8"/>
      <c r="O189" s="8"/>
    </row>
    <row r="190" spans="1:15" ht="21.75" x14ac:dyDescent="0.5">
      <c r="A190" s="13"/>
      <c r="B190" s="29"/>
      <c r="C190" s="63"/>
      <c r="D190" s="160" t="s">
        <v>3764</v>
      </c>
      <c r="E190" s="14">
        <v>0</v>
      </c>
      <c r="F190" s="20">
        <v>30000</v>
      </c>
      <c r="G190" s="14">
        <v>30000</v>
      </c>
      <c r="H190" s="29"/>
      <c r="I190" s="354"/>
      <c r="J190" s="14"/>
      <c r="K190" s="14"/>
      <c r="L190" s="14"/>
      <c r="M190" s="14"/>
      <c r="N190" s="8"/>
      <c r="O190" s="8"/>
    </row>
    <row r="191" spans="1:15" ht="21.75" x14ac:dyDescent="0.5">
      <c r="A191" s="13"/>
      <c r="B191" s="29"/>
      <c r="C191" s="63"/>
      <c r="D191" s="29" t="s">
        <v>3765</v>
      </c>
      <c r="E191" s="63"/>
      <c r="F191" s="29"/>
      <c r="G191" s="63"/>
      <c r="H191" s="29"/>
      <c r="I191" s="353"/>
      <c r="J191" s="14"/>
      <c r="K191" s="14"/>
      <c r="L191" s="14"/>
      <c r="M191" s="14"/>
      <c r="N191" s="8"/>
      <c r="O191" s="8"/>
    </row>
    <row r="192" spans="1:15" ht="21.75" x14ac:dyDescent="0.5">
      <c r="A192" s="13"/>
      <c r="B192" s="29"/>
      <c r="C192" s="63"/>
      <c r="D192" s="29" t="s">
        <v>3766</v>
      </c>
      <c r="E192" s="63">
        <v>0</v>
      </c>
      <c r="F192" s="29">
        <v>20000</v>
      </c>
      <c r="G192" s="63">
        <v>20000</v>
      </c>
      <c r="H192" s="29"/>
      <c r="I192" s="353"/>
      <c r="J192" s="14">
        <f>SUM(E179:E192)</f>
        <v>100000</v>
      </c>
      <c r="K192" s="14">
        <f>SUM(F179:F192)</f>
        <v>840000</v>
      </c>
      <c r="L192" s="14">
        <f>SUM(G179:G192)</f>
        <v>80000</v>
      </c>
      <c r="M192" s="14"/>
      <c r="N192" s="8"/>
      <c r="O192" s="8"/>
    </row>
    <row r="193" spans="1:15" ht="21.75" x14ac:dyDescent="0.5">
      <c r="A193" s="13"/>
      <c r="B193" s="20"/>
      <c r="C193" s="14"/>
      <c r="D193" s="20"/>
      <c r="E193" s="14"/>
      <c r="F193" s="20"/>
      <c r="G193" s="14"/>
      <c r="H193" s="20"/>
      <c r="I193" s="14"/>
      <c r="J193" s="14"/>
      <c r="K193" s="14"/>
      <c r="L193" s="14"/>
      <c r="M193" s="14"/>
      <c r="N193" s="8"/>
      <c r="O193" s="8"/>
    </row>
    <row r="194" spans="1:15" ht="21.75" x14ac:dyDescent="0.5">
      <c r="A194" s="13"/>
      <c r="B194" s="20"/>
      <c r="C194" s="14"/>
      <c r="D194" s="20"/>
      <c r="E194" s="14"/>
      <c r="F194" s="20"/>
      <c r="G194" s="14"/>
      <c r="H194" s="20"/>
      <c r="I194" s="14"/>
      <c r="J194" s="14"/>
      <c r="K194" s="14"/>
      <c r="L194" s="14"/>
      <c r="M194" s="14"/>
      <c r="N194" s="8"/>
      <c r="O194" s="8"/>
    </row>
    <row r="195" spans="1:15" ht="21.75" x14ac:dyDescent="0.5">
      <c r="A195" s="13"/>
      <c r="B195" s="20"/>
      <c r="C195" s="14"/>
      <c r="D195" s="20"/>
      <c r="E195" s="14"/>
      <c r="F195" s="20"/>
      <c r="G195" s="14"/>
      <c r="H195" s="20"/>
      <c r="I195" s="14"/>
      <c r="J195" s="14"/>
      <c r="K195" s="14"/>
      <c r="L195" s="14"/>
      <c r="M195" s="14"/>
      <c r="N195" s="8"/>
      <c r="O195" s="8"/>
    </row>
    <row r="196" spans="1:15" ht="21.75" x14ac:dyDescent="0.5">
      <c r="A196" s="16"/>
      <c r="B196" s="21"/>
      <c r="C196" s="17"/>
      <c r="D196" s="21"/>
      <c r="E196" s="17"/>
      <c r="F196" s="21"/>
      <c r="G196" s="17"/>
      <c r="H196" s="21"/>
      <c r="I196" s="17"/>
      <c r="J196" s="14"/>
      <c r="K196" s="14"/>
      <c r="L196" s="14"/>
      <c r="M196" s="14"/>
      <c r="N196" s="8"/>
      <c r="O196" s="8"/>
    </row>
    <row r="197" spans="1:15" ht="21.75" x14ac:dyDescent="0.5">
      <c r="A197" s="8"/>
      <c r="B197" s="8"/>
      <c r="C197" s="8"/>
      <c r="D197" s="8"/>
      <c r="E197" s="8"/>
      <c r="F197" s="8"/>
      <c r="G197" s="8"/>
      <c r="H197" s="8"/>
      <c r="I197" s="8">
        <f>SUM(I174+1)</f>
        <v>408</v>
      </c>
      <c r="J197" s="14"/>
      <c r="K197" s="14"/>
      <c r="L197" s="14"/>
      <c r="M197" s="14"/>
      <c r="N197" s="8"/>
      <c r="O197" s="8"/>
    </row>
    <row r="198" spans="1:15" ht="21.75" x14ac:dyDescent="0.5">
      <c r="A198" s="1" t="s">
        <v>32</v>
      </c>
      <c r="B198" s="1"/>
      <c r="C198" s="1"/>
      <c r="D198" s="1"/>
      <c r="E198" s="1"/>
      <c r="F198" s="1"/>
      <c r="G198" s="1"/>
      <c r="H198" s="1"/>
      <c r="I198" s="1"/>
      <c r="J198" s="14"/>
      <c r="K198" s="14"/>
      <c r="L198" s="14"/>
      <c r="M198" s="14"/>
      <c r="N198" s="8"/>
      <c r="O198" s="8"/>
    </row>
    <row r="199" spans="1:15" ht="21.75" x14ac:dyDescent="0.5">
      <c r="A199" s="1" t="s">
        <v>3747</v>
      </c>
      <c r="B199" s="1"/>
      <c r="C199" s="1"/>
      <c r="D199" s="1"/>
      <c r="E199" s="1"/>
      <c r="F199" s="1"/>
      <c r="G199" s="1"/>
      <c r="H199" s="1"/>
      <c r="I199" s="1"/>
      <c r="J199" s="14"/>
      <c r="K199" s="14"/>
      <c r="L199" s="14"/>
      <c r="M199" s="14"/>
      <c r="N199" s="8"/>
      <c r="O199" s="8"/>
    </row>
    <row r="200" spans="1:15" ht="21.75" x14ac:dyDescent="0.5">
      <c r="A200" s="668" t="s">
        <v>5</v>
      </c>
      <c r="B200" s="670" t="s">
        <v>6</v>
      </c>
      <c r="C200" s="672" t="s">
        <v>7</v>
      </c>
      <c r="D200" s="670" t="s">
        <v>8</v>
      </c>
      <c r="E200" s="694" t="s">
        <v>9</v>
      </c>
      <c r="F200" s="694"/>
      <c r="G200" s="694"/>
      <c r="H200" s="398" t="s">
        <v>10</v>
      </c>
      <c r="I200" s="549" t="s">
        <v>11</v>
      </c>
      <c r="J200" s="14"/>
      <c r="K200" s="14"/>
      <c r="L200" s="14"/>
      <c r="M200" s="14"/>
      <c r="N200" s="8"/>
      <c r="O200" s="8"/>
    </row>
    <row r="201" spans="1:15" ht="21.75" x14ac:dyDescent="0.5">
      <c r="A201" s="669"/>
      <c r="B201" s="671"/>
      <c r="C201" s="676"/>
      <c r="D201" s="671"/>
      <c r="E201" s="509" t="s">
        <v>12</v>
      </c>
      <c r="F201" s="509" t="s">
        <v>13</v>
      </c>
      <c r="G201" s="509" t="s">
        <v>14</v>
      </c>
      <c r="H201" s="6" t="s">
        <v>15</v>
      </c>
      <c r="I201" s="518" t="s">
        <v>16</v>
      </c>
      <c r="J201" s="14"/>
      <c r="K201" s="14"/>
      <c r="L201" s="14"/>
      <c r="M201" s="14"/>
      <c r="N201" s="8"/>
      <c r="O201" s="8"/>
    </row>
    <row r="202" spans="1:15" ht="21.75" x14ac:dyDescent="0.5">
      <c r="A202" s="10">
        <v>24</v>
      </c>
      <c r="B202" s="19" t="s">
        <v>4509</v>
      </c>
      <c r="C202" s="11" t="s">
        <v>3748</v>
      </c>
      <c r="D202" s="461" t="s">
        <v>3749</v>
      </c>
      <c r="E202" s="462"/>
      <c r="F202" s="208"/>
      <c r="G202" s="462"/>
      <c r="H202" s="19" t="s">
        <v>3750</v>
      </c>
      <c r="I202" s="572" t="s">
        <v>28</v>
      </c>
      <c r="J202" s="14"/>
      <c r="K202" s="14"/>
      <c r="L202" s="14"/>
      <c r="M202" s="14"/>
      <c r="N202" s="8"/>
      <c r="O202" s="8"/>
    </row>
    <row r="203" spans="1:15" ht="21.75" x14ac:dyDescent="0.5">
      <c r="A203" s="13"/>
      <c r="B203" s="20" t="s">
        <v>3798</v>
      </c>
      <c r="C203" s="14" t="s">
        <v>3751</v>
      </c>
      <c r="D203" s="45" t="s">
        <v>3771</v>
      </c>
      <c r="E203" s="59"/>
      <c r="F203" s="22"/>
      <c r="G203" s="59"/>
      <c r="H203" s="20" t="s">
        <v>3753</v>
      </c>
      <c r="I203" s="14"/>
      <c r="J203" s="14"/>
      <c r="K203" s="14"/>
      <c r="L203" s="14"/>
      <c r="M203" s="14"/>
      <c r="N203" s="8"/>
      <c r="O203" s="8"/>
    </row>
    <row r="204" spans="1:15" ht="21.75" x14ac:dyDescent="0.5">
      <c r="A204" s="13"/>
      <c r="B204" s="20"/>
      <c r="C204" s="14" t="s">
        <v>3600</v>
      </c>
      <c r="D204" s="29" t="s">
        <v>3754</v>
      </c>
      <c r="E204" s="63"/>
      <c r="F204" s="29">
        <v>650000</v>
      </c>
      <c r="G204" s="63"/>
      <c r="H204" s="20" t="s">
        <v>3755</v>
      </c>
      <c r="I204" s="14"/>
      <c r="J204" s="14"/>
      <c r="K204" s="14"/>
      <c r="L204" s="14"/>
      <c r="M204" s="14"/>
      <c r="N204" s="8"/>
      <c r="O204" s="8"/>
    </row>
    <row r="205" spans="1:15" ht="21.75" x14ac:dyDescent="0.5">
      <c r="A205" s="13"/>
      <c r="B205" s="20"/>
      <c r="C205" s="14"/>
      <c r="D205" s="29" t="s">
        <v>3756</v>
      </c>
      <c r="E205" s="63"/>
      <c r="F205" s="29"/>
      <c r="G205" s="63"/>
      <c r="H205" s="20"/>
      <c r="I205" s="14"/>
      <c r="J205" s="14"/>
      <c r="K205" s="14"/>
      <c r="L205" s="14"/>
      <c r="M205" s="14"/>
      <c r="N205" s="8"/>
      <c r="O205" s="8"/>
    </row>
    <row r="206" spans="1:15" ht="21.75" x14ac:dyDescent="0.5">
      <c r="A206" s="13"/>
      <c r="B206" s="29"/>
      <c r="C206" s="63"/>
      <c r="D206" s="29" t="s">
        <v>3757</v>
      </c>
      <c r="E206" s="63"/>
      <c r="F206" s="29"/>
      <c r="G206" s="63"/>
      <c r="H206" s="29"/>
      <c r="I206" s="353"/>
      <c r="J206" s="14"/>
      <c r="K206" s="14"/>
      <c r="L206" s="14"/>
      <c r="M206" s="14"/>
      <c r="N206" s="8"/>
      <c r="O206" s="8"/>
    </row>
    <row r="207" spans="1:15" ht="21.75" x14ac:dyDescent="0.5">
      <c r="A207" s="13"/>
      <c r="B207" s="29"/>
      <c r="C207" s="63"/>
      <c r="D207" s="29" t="s">
        <v>3758</v>
      </c>
      <c r="E207" s="63"/>
      <c r="F207" s="29"/>
      <c r="G207" s="63"/>
      <c r="H207" s="29"/>
      <c r="I207" s="353"/>
      <c r="J207" s="14"/>
      <c r="K207" s="14"/>
      <c r="L207" s="14"/>
      <c r="M207" s="14"/>
      <c r="N207" s="8"/>
      <c r="O207" s="8"/>
    </row>
    <row r="208" spans="1:15" ht="21.75" x14ac:dyDescent="0.5">
      <c r="A208" s="13"/>
      <c r="B208" s="29"/>
      <c r="C208" s="63"/>
      <c r="D208" s="29" t="s">
        <v>3759</v>
      </c>
      <c r="E208" s="63"/>
      <c r="F208" s="29">
        <v>100000</v>
      </c>
      <c r="G208" s="63"/>
      <c r="H208" s="29"/>
      <c r="I208" s="353"/>
      <c r="J208" s="14"/>
      <c r="K208" s="14"/>
      <c r="L208" s="14"/>
      <c r="M208" s="14"/>
      <c r="N208" s="8"/>
      <c r="O208" s="8"/>
    </row>
    <row r="209" spans="1:15" ht="21.75" x14ac:dyDescent="0.5">
      <c r="A209" s="13"/>
      <c r="B209" s="29"/>
      <c r="C209" s="63"/>
      <c r="D209" s="29" t="s">
        <v>3760</v>
      </c>
      <c r="E209" s="63">
        <v>0</v>
      </c>
      <c r="F209" s="29">
        <v>20000</v>
      </c>
      <c r="G209" s="63">
        <v>10000</v>
      </c>
      <c r="H209" s="29"/>
      <c r="I209" s="353"/>
      <c r="J209" s="14"/>
      <c r="K209" s="14"/>
      <c r="L209" s="14"/>
      <c r="M209" s="14"/>
      <c r="N209" s="8"/>
      <c r="O209" s="8"/>
    </row>
    <row r="210" spans="1:15" ht="21.75" x14ac:dyDescent="0.5">
      <c r="A210" s="13"/>
      <c r="B210" s="29"/>
      <c r="C210" s="63"/>
      <c r="D210" s="29" t="s">
        <v>3761</v>
      </c>
      <c r="E210" s="63"/>
      <c r="F210" s="29"/>
      <c r="G210" s="63"/>
      <c r="H210" s="29"/>
      <c r="I210" s="354"/>
      <c r="J210" s="14"/>
      <c r="K210" s="14"/>
      <c r="L210" s="14"/>
      <c r="M210" s="14"/>
      <c r="N210" s="8"/>
      <c r="O210" s="8"/>
    </row>
    <row r="211" spans="1:15" ht="21.75" x14ac:dyDescent="0.5">
      <c r="A211" s="13"/>
      <c r="B211" s="29"/>
      <c r="C211" s="63"/>
      <c r="D211" s="29" t="s">
        <v>3762</v>
      </c>
      <c r="E211" s="63">
        <v>100000</v>
      </c>
      <c r="F211" s="29">
        <v>20000</v>
      </c>
      <c r="G211" s="63">
        <v>20000</v>
      </c>
      <c r="H211" s="29"/>
      <c r="I211" s="63"/>
      <c r="J211" s="14"/>
      <c r="K211" s="14"/>
      <c r="L211" s="14"/>
      <c r="M211" s="14"/>
      <c r="N211" s="8"/>
      <c r="O211" s="8"/>
    </row>
    <row r="212" spans="1:15" ht="21.75" x14ac:dyDescent="0.5">
      <c r="A212" s="13"/>
      <c r="B212" s="29"/>
      <c r="C212" s="63"/>
      <c r="D212" s="29" t="s">
        <v>3763</v>
      </c>
      <c r="E212" s="63"/>
      <c r="F212" s="29"/>
      <c r="G212" s="63"/>
      <c r="H212" s="29"/>
      <c r="I212" s="63"/>
      <c r="J212" s="14"/>
      <c r="K212" s="14"/>
      <c r="L212" s="14"/>
      <c r="M212" s="14"/>
      <c r="N212" s="8"/>
      <c r="O212" s="8"/>
    </row>
    <row r="213" spans="1:15" ht="21.75" x14ac:dyDescent="0.5">
      <c r="A213" s="13"/>
      <c r="B213" s="29"/>
      <c r="C213" s="63"/>
      <c r="D213" s="160" t="s">
        <v>3764</v>
      </c>
      <c r="E213" s="14">
        <v>0</v>
      </c>
      <c r="F213" s="20">
        <v>30000</v>
      </c>
      <c r="G213" s="14">
        <v>30000</v>
      </c>
      <c r="H213" s="29"/>
      <c r="I213" s="354"/>
      <c r="J213" s="14"/>
      <c r="K213" s="14"/>
      <c r="L213" s="14"/>
      <c r="M213" s="14"/>
      <c r="N213" s="8"/>
      <c r="O213" s="8"/>
    </row>
    <row r="214" spans="1:15" ht="21.75" x14ac:dyDescent="0.5">
      <c r="A214" s="13"/>
      <c r="B214" s="29"/>
      <c r="C214" s="63"/>
      <c r="D214" s="29" t="s">
        <v>3765</v>
      </c>
      <c r="E214" s="63"/>
      <c r="F214" s="29"/>
      <c r="G214" s="63"/>
      <c r="H214" s="29"/>
      <c r="I214" s="353"/>
      <c r="J214" s="14"/>
      <c r="K214" s="14"/>
      <c r="L214" s="14"/>
      <c r="M214" s="14"/>
      <c r="N214" s="8"/>
      <c r="O214" s="8"/>
    </row>
    <row r="215" spans="1:15" ht="21.75" x14ac:dyDescent="0.5">
      <c r="A215" s="13"/>
      <c r="B215" s="29"/>
      <c r="C215" s="63"/>
      <c r="D215" s="29" t="s">
        <v>3766</v>
      </c>
      <c r="E215" s="63">
        <v>0</v>
      </c>
      <c r="F215" s="29">
        <v>20000</v>
      </c>
      <c r="G215" s="63">
        <v>20000</v>
      </c>
      <c r="H215" s="29"/>
      <c r="I215" s="353"/>
      <c r="J215" s="14">
        <f>SUM(E202:E215)</f>
        <v>100000</v>
      </c>
      <c r="K215" s="14">
        <f>SUM(F202:F215)</f>
        <v>840000</v>
      </c>
      <c r="L215" s="14">
        <f>SUM(G202:G215)</f>
        <v>80000</v>
      </c>
      <c r="M215" s="14"/>
      <c r="N215" s="8"/>
      <c r="O215" s="8"/>
    </row>
    <row r="216" spans="1:15" ht="21.75" x14ac:dyDescent="0.5">
      <c r="A216" s="13"/>
      <c r="B216" s="20"/>
      <c r="C216" s="14"/>
      <c r="D216" s="20"/>
      <c r="E216" s="14"/>
      <c r="F216" s="20"/>
      <c r="G216" s="14"/>
      <c r="H216" s="20"/>
      <c r="I216" s="14"/>
      <c r="J216" s="14"/>
      <c r="K216" s="14"/>
      <c r="L216" s="14"/>
      <c r="M216" s="14"/>
      <c r="N216" s="8"/>
      <c r="O216" s="8"/>
    </row>
    <row r="217" spans="1:15" ht="21.75" x14ac:dyDescent="0.5">
      <c r="A217" s="13"/>
      <c r="B217" s="20"/>
      <c r="C217" s="14"/>
      <c r="D217" s="20"/>
      <c r="E217" s="14"/>
      <c r="F217" s="20"/>
      <c r="G217" s="14"/>
      <c r="H217" s="20"/>
      <c r="I217" s="14"/>
      <c r="J217" s="14"/>
      <c r="K217" s="14"/>
      <c r="L217" s="14"/>
      <c r="M217" s="14"/>
      <c r="N217" s="8"/>
      <c r="O217" s="8"/>
    </row>
    <row r="218" spans="1:15" ht="21.75" x14ac:dyDescent="0.5">
      <c r="A218" s="13"/>
      <c r="B218" s="20"/>
      <c r="C218" s="14"/>
      <c r="D218" s="20"/>
      <c r="E218" s="14"/>
      <c r="F218" s="20"/>
      <c r="G218" s="14"/>
      <c r="H218" s="20"/>
      <c r="I218" s="14"/>
      <c r="J218" s="14"/>
      <c r="K218" s="14"/>
      <c r="L218" s="14"/>
      <c r="M218" s="14"/>
      <c r="N218" s="8"/>
      <c r="O218" s="8"/>
    </row>
    <row r="219" spans="1:15" ht="21.75" x14ac:dyDescent="0.5">
      <c r="A219" s="16"/>
      <c r="B219" s="21"/>
      <c r="C219" s="17"/>
      <c r="D219" s="21"/>
      <c r="E219" s="17"/>
      <c r="F219" s="21"/>
      <c r="G219" s="17"/>
      <c r="H219" s="21"/>
      <c r="I219" s="17"/>
      <c r="J219" s="14"/>
      <c r="K219" s="14"/>
      <c r="L219" s="14"/>
      <c r="M219" s="14"/>
      <c r="N219" s="8"/>
      <c r="O219" s="8"/>
    </row>
    <row r="220" spans="1:15" ht="21.75" x14ac:dyDescent="0.5">
      <c r="A220" s="8"/>
      <c r="B220" s="8"/>
      <c r="C220" s="8"/>
      <c r="D220" s="8"/>
      <c r="E220" s="8"/>
      <c r="F220" s="8"/>
      <c r="G220" s="8"/>
      <c r="H220" s="8"/>
      <c r="I220" s="8">
        <f>SUM(I197+1)</f>
        <v>409</v>
      </c>
      <c r="J220" s="14"/>
      <c r="K220" s="14"/>
      <c r="L220" s="14"/>
      <c r="M220" s="14"/>
      <c r="N220" s="8"/>
      <c r="O220" s="8"/>
    </row>
    <row r="221" spans="1:15" ht="21.75" x14ac:dyDescent="0.5">
      <c r="A221" s="1" t="s">
        <v>32</v>
      </c>
      <c r="B221" s="1"/>
      <c r="C221" s="1"/>
      <c r="D221" s="1"/>
      <c r="E221" s="1"/>
      <c r="F221" s="1"/>
      <c r="G221" s="1"/>
      <c r="H221" s="1"/>
      <c r="I221" s="1"/>
      <c r="J221" s="14"/>
      <c r="K221" s="14"/>
      <c r="L221" s="14"/>
      <c r="M221" s="14"/>
      <c r="N221" s="8"/>
      <c r="O221" s="8"/>
    </row>
    <row r="222" spans="1:15" ht="21.75" x14ac:dyDescent="0.5">
      <c r="A222" s="1" t="s">
        <v>3747</v>
      </c>
      <c r="B222" s="1"/>
      <c r="C222" s="1"/>
      <c r="D222" s="1"/>
      <c r="E222" s="1"/>
      <c r="F222" s="1"/>
      <c r="G222" s="1"/>
      <c r="H222" s="1"/>
      <c r="I222" s="1"/>
      <c r="J222" s="14"/>
      <c r="K222" s="14"/>
      <c r="L222" s="14"/>
      <c r="M222" s="14"/>
      <c r="N222" s="8"/>
      <c r="O222" s="8"/>
    </row>
    <row r="223" spans="1:15" ht="21.75" x14ac:dyDescent="0.5">
      <c r="A223" s="668" t="s">
        <v>5</v>
      </c>
      <c r="B223" s="670" t="s">
        <v>6</v>
      </c>
      <c r="C223" s="672" t="s">
        <v>7</v>
      </c>
      <c r="D223" s="670" t="s">
        <v>8</v>
      </c>
      <c r="E223" s="694" t="s">
        <v>9</v>
      </c>
      <c r="F223" s="694"/>
      <c r="G223" s="694"/>
      <c r="H223" s="398" t="s">
        <v>10</v>
      </c>
      <c r="I223" s="549" t="s">
        <v>11</v>
      </c>
      <c r="J223" s="14"/>
      <c r="K223" s="14"/>
      <c r="L223" s="14"/>
      <c r="M223" s="14"/>
      <c r="N223" s="8"/>
      <c r="O223" s="8"/>
    </row>
    <row r="224" spans="1:15" ht="21.75" x14ac:dyDescent="0.5">
      <c r="A224" s="669"/>
      <c r="B224" s="671"/>
      <c r="C224" s="676"/>
      <c r="D224" s="671"/>
      <c r="E224" s="509" t="s">
        <v>12</v>
      </c>
      <c r="F224" s="509" t="s">
        <v>13</v>
      </c>
      <c r="G224" s="509" t="s">
        <v>14</v>
      </c>
      <c r="H224" s="6" t="s">
        <v>15</v>
      </c>
      <c r="I224" s="518" t="s">
        <v>16</v>
      </c>
      <c r="J224" s="14"/>
      <c r="K224" s="14"/>
      <c r="L224" s="14"/>
      <c r="M224" s="14"/>
      <c r="N224" s="8"/>
      <c r="O224" s="8"/>
    </row>
    <row r="225" spans="1:15" ht="21.75" x14ac:dyDescent="0.5">
      <c r="A225" s="10">
        <v>25</v>
      </c>
      <c r="B225" s="19" t="s">
        <v>4509</v>
      </c>
      <c r="C225" s="11" t="s">
        <v>3748</v>
      </c>
      <c r="D225" s="461" t="s">
        <v>3749</v>
      </c>
      <c r="E225" s="462"/>
      <c r="F225" s="208"/>
      <c r="G225" s="462"/>
      <c r="H225" s="19" t="s">
        <v>3750</v>
      </c>
      <c r="I225" s="572" t="s">
        <v>28</v>
      </c>
      <c r="J225" s="14"/>
      <c r="K225" s="14"/>
      <c r="L225" s="14"/>
      <c r="M225" s="14"/>
      <c r="N225" s="8"/>
      <c r="O225" s="8"/>
    </row>
    <row r="226" spans="1:15" ht="21.75" x14ac:dyDescent="0.5">
      <c r="A226" s="13"/>
      <c r="B226" s="20" t="s">
        <v>3798</v>
      </c>
      <c r="C226" s="14" t="s">
        <v>3751</v>
      </c>
      <c r="D226" s="45" t="s">
        <v>3772</v>
      </c>
      <c r="E226" s="59"/>
      <c r="F226" s="22"/>
      <c r="G226" s="59"/>
      <c r="H226" s="20" t="s">
        <v>3753</v>
      </c>
      <c r="I226" s="14"/>
      <c r="J226" s="14"/>
      <c r="K226" s="14"/>
      <c r="L226" s="14"/>
      <c r="M226" s="14"/>
      <c r="N226" s="8"/>
      <c r="O226" s="8"/>
    </row>
    <row r="227" spans="1:15" ht="21.75" x14ac:dyDescent="0.5">
      <c r="A227" s="13"/>
      <c r="B227" s="20"/>
      <c r="C227" s="14" t="s">
        <v>3600</v>
      </c>
      <c r="D227" s="29" t="s">
        <v>3754</v>
      </c>
      <c r="E227" s="63"/>
      <c r="F227" s="29">
        <v>650000</v>
      </c>
      <c r="G227" s="63"/>
      <c r="H227" s="20" t="s">
        <v>3755</v>
      </c>
      <c r="I227" s="14"/>
      <c r="J227" s="14"/>
      <c r="K227" s="14"/>
      <c r="L227" s="14"/>
      <c r="M227" s="14"/>
      <c r="N227" s="8"/>
      <c r="O227" s="8"/>
    </row>
    <row r="228" spans="1:15" ht="21.75" x14ac:dyDescent="0.5">
      <c r="A228" s="13"/>
      <c r="B228" s="20"/>
      <c r="C228" s="14"/>
      <c r="D228" s="29" t="s">
        <v>3756</v>
      </c>
      <c r="E228" s="63"/>
      <c r="F228" s="29"/>
      <c r="G228" s="63"/>
      <c r="H228" s="20"/>
      <c r="I228" s="14"/>
      <c r="J228" s="14"/>
      <c r="K228" s="14"/>
      <c r="L228" s="14"/>
      <c r="M228" s="14"/>
      <c r="N228" s="8"/>
      <c r="O228" s="8"/>
    </row>
    <row r="229" spans="1:15" ht="21.75" x14ac:dyDescent="0.5">
      <c r="A229" s="13"/>
      <c r="B229" s="29"/>
      <c r="C229" s="63"/>
      <c r="D229" s="29" t="s">
        <v>3757</v>
      </c>
      <c r="E229" s="63"/>
      <c r="F229" s="29"/>
      <c r="G229" s="63"/>
      <c r="H229" s="29"/>
      <c r="I229" s="353"/>
      <c r="J229" s="14"/>
      <c r="K229" s="14"/>
      <c r="L229" s="14"/>
      <c r="M229" s="14"/>
      <c r="N229" s="8"/>
      <c r="O229" s="8"/>
    </row>
    <row r="230" spans="1:15" ht="21.75" x14ac:dyDescent="0.5">
      <c r="A230" s="13"/>
      <c r="B230" s="29"/>
      <c r="C230" s="63"/>
      <c r="D230" s="29" t="s">
        <v>3758</v>
      </c>
      <c r="E230" s="63"/>
      <c r="F230" s="29"/>
      <c r="G230" s="63"/>
      <c r="H230" s="29"/>
      <c r="I230" s="353"/>
      <c r="J230" s="14"/>
      <c r="K230" s="14"/>
      <c r="L230" s="14"/>
      <c r="M230" s="14"/>
      <c r="N230" s="8"/>
      <c r="O230" s="8"/>
    </row>
    <row r="231" spans="1:15" ht="21.75" x14ac:dyDescent="0.5">
      <c r="A231" s="13"/>
      <c r="B231" s="29"/>
      <c r="C231" s="63"/>
      <c r="D231" s="29" t="s">
        <v>3759</v>
      </c>
      <c r="E231" s="63"/>
      <c r="F231" s="29">
        <v>100000</v>
      </c>
      <c r="G231" s="63"/>
      <c r="H231" s="29"/>
      <c r="I231" s="353"/>
      <c r="J231" s="14"/>
      <c r="K231" s="14"/>
      <c r="L231" s="14"/>
      <c r="M231" s="14"/>
      <c r="N231" s="8"/>
      <c r="O231" s="8"/>
    </row>
    <row r="232" spans="1:15" ht="21.75" x14ac:dyDescent="0.5">
      <c r="A232" s="13"/>
      <c r="B232" s="29"/>
      <c r="C232" s="63"/>
      <c r="D232" s="29" t="s">
        <v>3760</v>
      </c>
      <c r="E232" s="63">
        <v>0</v>
      </c>
      <c r="F232" s="29">
        <v>20000</v>
      </c>
      <c r="G232" s="63">
        <v>10000</v>
      </c>
      <c r="H232" s="29"/>
      <c r="I232" s="353"/>
      <c r="J232" s="14"/>
      <c r="K232" s="14"/>
      <c r="L232" s="14"/>
      <c r="M232" s="14"/>
      <c r="N232" s="8"/>
      <c r="O232" s="8"/>
    </row>
    <row r="233" spans="1:15" ht="21.75" x14ac:dyDescent="0.5">
      <c r="A233" s="13"/>
      <c r="B233" s="29"/>
      <c r="C233" s="63"/>
      <c r="D233" s="29" t="s">
        <v>3761</v>
      </c>
      <c r="E233" s="63"/>
      <c r="F233" s="29"/>
      <c r="G233" s="63"/>
      <c r="H233" s="29"/>
      <c r="I233" s="354"/>
      <c r="J233" s="14"/>
      <c r="K233" s="14"/>
      <c r="L233" s="14"/>
      <c r="M233" s="14"/>
      <c r="N233" s="8"/>
      <c r="O233" s="8"/>
    </row>
    <row r="234" spans="1:15" ht="21.75" x14ac:dyDescent="0.5">
      <c r="A234" s="13"/>
      <c r="B234" s="29"/>
      <c r="C234" s="63"/>
      <c r="D234" s="29" t="s">
        <v>3762</v>
      </c>
      <c r="E234" s="63">
        <v>100000</v>
      </c>
      <c r="F234" s="29">
        <v>20000</v>
      </c>
      <c r="G234" s="63">
        <v>20000</v>
      </c>
      <c r="H234" s="29"/>
      <c r="I234" s="63"/>
      <c r="J234" s="14"/>
      <c r="K234" s="14"/>
      <c r="L234" s="14"/>
      <c r="M234" s="14"/>
      <c r="N234" s="8"/>
      <c r="O234" s="8"/>
    </row>
    <row r="235" spans="1:15" ht="21.75" x14ac:dyDescent="0.5">
      <c r="A235" s="13"/>
      <c r="B235" s="29"/>
      <c r="C235" s="63"/>
      <c r="D235" s="29" t="s">
        <v>3763</v>
      </c>
      <c r="E235" s="63"/>
      <c r="F235" s="29"/>
      <c r="G235" s="63"/>
      <c r="H235" s="29"/>
      <c r="I235" s="63"/>
      <c r="J235" s="14"/>
      <c r="K235" s="14"/>
      <c r="L235" s="14"/>
      <c r="M235" s="14"/>
      <c r="N235" s="8"/>
      <c r="O235" s="8"/>
    </row>
    <row r="236" spans="1:15" ht="21.75" x14ac:dyDescent="0.5">
      <c r="A236" s="13"/>
      <c r="B236" s="29"/>
      <c r="C236" s="63"/>
      <c r="D236" s="160" t="s">
        <v>3764</v>
      </c>
      <c r="E236" s="14">
        <v>0</v>
      </c>
      <c r="F236" s="20">
        <v>30000</v>
      </c>
      <c r="G236" s="14">
        <v>30000</v>
      </c>
      <c r="H236" s="29"/>
      <c r="I236" s="354"/>
      <c r="J236" s="14"/>
      <c r="K236" s="14"/>
      <c r="L236" s="14"/>
      <c r="M236" s="14"/>
      <c r="N236" s="8"/>
      <c r="O236" s="8"/>
    </row>
    <row r="237" spans="1:15" ht="21.75" x14ac:dyDescent="0.5">
      <c r="A237" s="13"/>
      <c r="B237" s="29"/>
      <c r="C237" s="63"/>
      <c r="D237" s="29" t="s">
        <v>3765</v>
      </c>
      <c r="E237" s="63"/>
      <c r="F237" s="29"/>
      <c r="G237" s="63"/>
      <c r="H237" s="29"/>
      <c r="I237" s="353"/>
      <c r="J237" s="14"/>
      <c r="K237" s="14"/>
      <c r="L237" s="14"/>
      <c r="M237" s="14"/>
      <c r="N237" s="8"/>
      <c r="O237" s="8"/>
    </row>
    <row r="238" spans="1:15" ht="21.75" x14ac:dyDescent="0.5">
      <c r="A238" s="13"/>
      <c r="B238" s="29"/>
      <c r="C238" s="63"/>
      <c r="D238" s="29" t="s">
        <v>3766</v>
      </c>
      <c r="E238" s="63">
        <v>0</v>
      </c>
      <c r="F238" s="29">
        <v>20000</v>
      </c>
      <c r="G238" s="63">
        <v>20000</v>
      </c>
      <c r="H238" s="29"/>
      <c r="I238" s="353"/>
      <c r="J238" s="14">
        <f>SUM(E225:E238)</f>
        <v>100000</v>
      </c>
      <c r="K238" s="14">
        <f>SUM(F225:F238)</f>
        <v>840000</v>
      </c>
      <c r="L238" s="14">
        <f>SUM(G225:G238)</f>
        <v>80000</v>
      </c>
      <c r="M238" s="14"/>
      <c r="N238" s="8"/>
      <c r="O238" s="8"/>
    </row>
    <row r="239" spans="1:15" ht="21.75" x14ac:dyDescent="0.5">
      <c r="A239" s="13"/>
      <c r="B239" s="20"/>
      <c r="C239" s="14"/>
      <c r="D239" s="20"/>
      <c r="E239" s="14"/>
      <c r="F239" s="20"/>
      <c r="G239" s="14"/>
      <c r="H239" s="20"/>
      <c r="I239" s="14"/>
      <c r="J239" s="14"/>
      <c r="K239" s="14"/>
      <c r="L239" s="14"/>
      <c r="M239" s="14"/>
      <c r="N239" s="8"/>
      <c r="O239" s="8"/>
    </row>
    <row r="240" spans="1:15" ht="21.75" x14ac:dyDescent="0.5">
      <c r="A240" s="13"/>
      <c r="B240" s="20"/>
      <c r="C240" s="14"/>
      <c r="D240" s="20"/>
      <c r="E240" s="14"/>
      <c r="F240" s="20"/>
      <c r="G240" s="14"/>
      <c r="H240" s="20"/>
      <c r="I240" s="14"/>
      <c r="J240" s="14"/>
      <c r="K240" s="14"/>
      <c r="L240" s="14"/>
      <c r="M240" s="14"/>
      <c r="N240" s="8"/>
      <c r="O240" s="8"/>
    </row>
    <row r="241" spans="1:15" ht="21.75" x14ac:dyDescent="0.5">
      <c r="A241" s="13"/>
      <c r="B241" s="20"/>
      <c r="C241" s="14"/>
      <c r="D241" s="20"/>
      <c r="E241" s="14"/>
      <c r="F241" s="20"/>
      <c r="G241" s="14"/>
      <c r="H241" s="20"/>
      <c r="I241" s="14"/>
      <c r="J241" s="14"/>
      <c r="K241" s="14"/>
      <c r="L241" s="14"/>
      <c r="M241" s="14"/>
      <c r="N241" s="8"/>
      <c r="O241" s="8"/>
    </row>
    <row r="242" spans="1:15" ht="21.75" x14ac:dyDescent="0.5">
      <c r="A242" s="16"/>
      <c r="B242" s="21"/>
      <c r="C242" s="17"/>
      <c r="D242" s="21"/>
      <c r="E242" s="17"/>
      <c r="F242" s="21"/>
      <c r="G242" s="17"/>
      <c r="H242" s="21"/>
      <c r="I242" s="17"/>
      <c r="J242" s="14"/>
      <c r="K242" s="14"/>
      <c r="L242" s="14"/>
      <c r="M242" s="14"/>
      <c r="N242" s="8"/>
      <c r="O242" s="8"/>
    </row>
    <row r="243" spans="1:15" ht="21.75" x14ac:dyDescent="0.5">
      <c r="A243" s="8"/>
      <c r="B243" s="8"/>
      <c r="C243" s="8"/>
      <c r="D243" s="8"/>
      <c r="E243" s="8"/>
      <c r="F243" s="8"/>
      <c r="G243" s="8"/>
      <c r="H243" s="8"/>
      <c r="I243" s="8">
        <f>SUM(I220+1)</f>
        <v>410</v>
      </c>
      <c r="J243" s="14"/>
      <c r="K243" s="14"/>
      <c r="L243" s="14"/>
      <c r="M243" s="14"/>
      <c r="N243" s="8"/>
      <c r="O243" s="8"/>
    </row>
    <row r="244" spans="1:15" ht="21.75" x14ac:dyDescent="0.5">
      <c r="A244" s="1" t="s">
        <v>32</v>
      </c>
      <c r="B244" s="1"/>
      <c r="C244" s="1"/>
      <c r="D244" s="1"/>
      <c r="E244" s="1"/>
      <c r="F244" s="1"/>
      <c r="G244" s="1"/>
      <c r="H244" s="1"/>
      <c r="I244" s="1"/>
      <c r="J244" s="14"/>
      <c r="K244" s="14"/>
      <c r="L244" s="14"/>
      <c r="M244" s="14"/>
      <c r="N244" s="8"/>
      <c r="O244" s="8"/>
    </row>
    <row r="245" spans="1:15" ht="21.75" x14ac:dyDescent="0.5">
      <c r="A245" s="1" t="s">
        <v>3747</v>
      </c>
      <c r="B245" s="1"/>
      <c r="C245" s="1"/>
      <c r="D245" s="1"/>
      <c r="E245" s="1"/>
      <c r="F245" s="1"/>
      <c r="G245" s="1"/>
      <c r="H245" s="1"/>
      <c r="I245" s="1"/>
      <c r="J245" s="14"/>
      <c r="K245" s="14"/>
      <c r="L245" s="14"/>
      <c r="M245" s="14"/>
      <c r="N245" s="8"/>
      <c r="O245" s="8"/>
    </row>
    <row r="246" spans="1:15" ht="21.75" x14ac:dyDescent="0.5">
      <c r="A246" s="668" t="s">
        <v>5</v>
      </c>
      <c r="B246" s="670" t="s">
        <v>6</v>
      </c>
      <c r="C246" s="672" t="s">
        <v>7</v>
      </c>
      <c r="D246" s="670" t="s">
        <v>8</v>
      </c>
      <c r="E246" s="694" t="s">
        <v>9</v>
      </c>
      <c r="F246" s="694"/>
      <c r="G246" s="694"/>
      <c r="H246" s="398" t="s">
        <v>10</v>
      </c>
      <c r="I246" s="549" t="s">
        <v>11</v>
      </c>
      <c r="J246" s="14"/>
      <c r="K246" s="14"/>
      <c r="L246" s="14"/>
      <c r="M246" s="14"/>
      <c r="N246" s="8"/>
      <c r="O246" s="8"/>
    </row>
    <row r="247" spans="1:15" ht="21.75" x14ac:dyDescent="0.5">
      <c r="A247" s="669"/>
      <c r="B247" s="671"/>
      <c r="C247" s="676"/>
      <c r="D247" s="671"/>
      <c r="E247" s="509" t="s">
        <v>12</v>
      </c>
      <c r="F247" s="509" t="s">
        <v>13</v>
      </c>
      <c r="G247" s="509" t="s">
        <v>14</v>
      </c>
      <c r="H247" s="6" t="s">
        <v>15</v>
      </c>
      <c r="I247" s="518" t="s">
        <v>16</v>
      </c>
      <c r="J247" s="14"/>
      <c r="K247" s="14"/>
      <c r="L247" s="14"/>
      <c r="M247" s="14"/>
      <c r="N247" s="8"/>
      <c r="O247" s="8"/>
    </row>
    <row r="248" spans="1:15" ht="21.75" x14ac:dyDescent="0.5">
      <c r="A248" s="10">
        <v>26</v>
      </c>
      <c r="B248" s="19" t="s">
        <v>4509</v>
      </c>
      <c r="C248" s="11" t="s">
        <v>3748</v>
      </c>
      <c r="D248" s="461" t="s">
        <v>3749</v>
      </c>
      <c r="E248" s="462"/>
      <c r="F248" s="208"/>
      <c r="G248" s="462"/>
      <c r="H248" s="19" t="s">
        <v>3750</v>
      </c>
      <c r="I248" s="11" t="s">
        <v>28</v>
      </c>
      <c r="J248" s="14"/>
      <c r="K248" s="14"/>
      <c r="L248" s="14"/>
      <c r="M248" s="14"/>
      <c r="N248" s="8"/>
      <c r="O248" s="8"/>
    </row>
    <row r="249" spans="1:15" ht="21.75" x14ac:dyDescent="0.5">
      <c r="A249" s="13"/>
      <c r="B249" s="20" t="s">
        <v>3798</v>
      </c>
      <c r="C249" s="14" t="s">
        <v>3751</v>
      </c>
      <c r="D249" s="45" t="s">
        <v>3773</v>
      </c>
      <c r="E249" s="59"/>
      <c r="F249" s="22"/>
      <c r="G249" s="59"/>
      <c r="H249" s="20" t="s">
        <v>3753</v>
      </c>
      <c r="I249" s="14"/>
      <c r="J249" s="14"/>
      <c r="K249" s="14"/>
      <c r="L249" s="14"/>
      <c r="M249" s="14"/>
      <c r="N249" s="8"/>
      <c r="O249" s="8"/>
    </row>
    <row r="250" spans="1:15" ht="21.75" x14ac:dyDescent="0.5">
      <c r="A250" s="13"/>
      <c r="B250" s="20"/>
      <c r="C250" s="14" t="s">
        <v>3600</v>
      </c>
      <c r="D250" s="29" t="s">
        <v>3754</v>
      </c>
      <c r="E250" s="63"/>
      <c r="F250" s="29">
        <v>650000</v>
      </c>
      <c r="G250" s="63"/>
      <c r="H250" s="20" t="s">
        <v>3755</v>
      </c>
      <c r="I250" s="14"/>
      <c r="J250" s="14"/>
      <c r="K250" s="14"/>
      <c r="L250" s="14"/>
      <c r="M250" s="14"/>
      <c r="N250" s="8"/>
      <c r="O250" s="8"/>
    </row>
    <row r="251" spans="1:15" ht="21.75" x14ac:dyDescent="0.5">
      <c r="A251" s="13"/>
      <c r="B251" s="20"/>
      <c r="C251" s="14"/>
      <c r="D251" s="29" t="s">
        <v>3756</v>
      </c>
      <c r="E251" s="63"/>
      <c r="F251" s="29"/>
      <c r="G251" s="63"/>
      <c r="H251" s="20"/>
      <c r="I251" s="14"/>
      <c r="J251" s="14"/>
      <c r="K251" s="14"/>
      <c r="L251" s="14"/>
      <c r="M251" s="14"/>
      <c r="N251" s="8"/>
      <c r="O251" s="8"/>
    </row>
    <row r="252" spans="1:15" ht="21.75" x14ac:dyDescent="0.5">
      <c r="A252" s="13"/>
      <c r="B252" s="29"/>
      <c r="C252" s="63"/>
      <c r="D252" s="29" t="s">
        <v>3757</v>
      </c>
      <c r="E252" s="63"/>
      <c r="F252" s="29"/>
      <c r="G252" s="63"/>
      <c r="H252" s="29"/>
      <c r="I252" s="353"/>
      <c r="J252" s="14"/>
      <c r="K252" s="14"/>
      <c r="L252" s="14"/>
      <c r="M252" s="14"/>
      <c r="N252" s="8"/>
      <c r="O252" s="8"/>
    </row>
    <row r="253" spans="1:15" ht="21.75" x14ac:dyDescent="0.5">
      <c r="A253" s="13"/>
      <c r="B253" s="29"/>
      <c r="C253" s="63"/>
      <c r="D253" s="29" t="s">
        <v>3758</v>
      </c>
      <c r="E253" s="63"/>
      <c r="F253" s="29"/>
      <c r="G253" s="63"/>
      <c r="H253" s="29"/>
      <c r="I253" s="353"/>
      <c r="J253" s="14"/>
      <c r="K253" s="14"/>
      <c r="L253" s="14"/>
      <c r="M253" s="14"/>
      <c r="N253" s="8"/>
      <c r="O253" s="8"/>
    </row>
    <row r="254" spans="1:15" ht="21.75" x14ac:dyDescent="0.5">
      <c r="A254" s="13"/>
      <c r="B254" s="29"/>
      <c r="C254" s="63"/>
      <c r="D254" s="29" t="s">
        <v>3759</v>
      </c>
      <c r="E254" s="63"/>
      <c r="F254" s="29">
        <v>100000</v>
      </c>
      <c r="G254" s="63"/>
      <c r="H254" s="29"/>
      <c r="I254" s="353"/>
      <c r="J254" s="14"/>
      <c r="K254" s="14"/>
      <c r="L254" s="14"/>
      <c r="M254" s="14"/>
      <c r="N254" s="8"/>
      <c r="O254" s="8"/>
    </row>
    <row r="255" spans="1:15" ht="21.75" x14ac:dyDescent="0.5">
      <c r="A255" s="13"/>
      <c r="B255" s="29"/>
      <c r="C255" s="63"/>
      <c r="D255" s="29" t="s">
        <v>3760</v>
      </c>
      <c r="E255" s="63">
        <v>0</v>
      </c>
      <c r="F255" s="29">
        <v>20000</v>
      </c>
      <c r="G255" s="63">
        <v>10000</v>
      </c>
      <c r="H255" s="29"/>
      <c r="I255" s="353"/>
      <c r="J255" s="14"/>
      <c r="K255" s="14"/>
      <c r="L255" s="14"/>
      <c r="M255" s="14"/>
      <c r="N255" s="8"/>
      <c r="O255" s="8"/>
    </row>
    <row r="256" spans="1:15" ht="21.75" x14ac:dyDescent="0.5">
      <c r="A256" s="13"/>
      <c r="B256" s="29"/>
      <c r="C256" s="63"/>
      <c r="D256" s="29" t="s">
        <v>3761</v>
      </c>
      <c r="E256" s="63"/>
      <c r="F256" s="29"/>
      <c r="G256" s="63"/>
      <c r="H256" s="29"/>
      <c r="I256" s="354"/>
      <c r="J256" s="14"/>
      <c r="K256" s="14"/>
      <c r="L256" s="14"/>
      <c r="M256" s="14"/>
      <c r="N256" s="8"/>
      <c r="O256" s="8"/>
    </row>
    <row r="257" spans="1:15" ht="21.75" x14ac:dyDescent="0.5">
      <c r="A257" s="13"/>
      <c r="B257" s="29"/>
      <c r="C257" s="63"/>
      <c r="D257" s="29" t="s">
        <v>3762</v>
      </c>
      <c r="E257" s="63">
        <v>100000</v>
      </c>
      <c r="F257" s="29">
        <v>20000</v>
      </c>
      <c r="G257" s="63">
        <v>20000</v>
      </c>
      <c r="H257" s="29"/>
      <c r="I257" s="63"/>
      <c r="J257" s="14"/>
      <c r="K257" s="14"/>
      <c r="L257" s="14"/>
      <c r="M257" s="14"/>
      <c r="N257" s="8"/>
      <c r="O257" s="8"/>
    </row>
    <row r="258" spans="1:15" ht="21.75" x14ac:dyDescent="0.5">
      <c r="A258" s="13"/>
      <c r="B258" s="29"/>
      <c r="C258" s="63"/>
      <c r="D258" s="29" t="s">
        <v>3763</v>
      </c>
      <c r="E258" s="63"/>
      <c r="F258" s="29"/>
      <c r="G258" s="63"/>
      <c r="H258" s="29"/>
      <c r="I258" s="63"/>
      <c r="J258" s="14"/>
      <c r="K258" s="14"/>
      <c r="L258" s="14"/>
      <c r="M258" s="14"/>
      <c r="N258" s="8"/>
      <c r="O258" s="8"/>
    </row>
    <row r="259" spans="1:15" ht="21.75" x14ac:dyDescent="0.5">
      <c r="A259" s="13"/>
      <c r="B259" s="29"/>
      <c r="C259" s="63"/>
      <c r="D259" s="160" t="s">
        <v>3764</v>
      </c>
      <c r="E259" s="14">
        <v>0</v>
      </c>
      <c r="F259" s="20">
        <v>30000</v>
      </c>
      <c r="G259" s="14">
        <v>30000</v>
      </c>
      <c r="H259" s="29"/>
      <c r="I259" s="354"/>
      <c r="J259" s="14"/>
      <c r="K259" s="14"/>
      <c r="L259" s="14"/>
      <c r="M259" s="14"/>
      <c r="N259" s="8"/>
      <c r="O259" s="8"/>
    </row>
    <row r="260" spans="1:15" ht="21.75" x14ac:dyDescent="0.5">
      <c r="A260" s="13"/>
      <c r="B260" s="29"/>
      <c r="C260" s="63"/>
      <c r="D260" s="29" t="s">
        <v>3765</v>
      </c>
      <c r="E260" s="63"/>
      <c r="F260" s="29"/>
      <c r="G260" s="63"/>
      <c r="H260" s="29"/>
      <c r="I260" s="353"/>
      <c r="J260" s="14"/>
      <c r="K260" s="14"/>
      <c r="L260" s="14"/>
      <c r="M260" s="14"/>
      <c r="N260" s="8"/>
      <c r="O260" s="8"/>
    </row>
    <row r="261" spans="1:15" ht="21.75" x14ac:dyDescent="0.5">
      <c r="A261" s="13"/>
      <c r="B261" s="29"/>
      <c r="C261" s="63"/>
      <c r="D261" s="29" t="s">
        <v>3766</v>
      </c>
      <c r="E261" s="63">
        <v>0</v>
      </c>
      <c r="F261" s="29">
        <v>20000</v>
      </c>
      <c r="G261" s="63">
        <v>20000</v>
      </c>
      <c r="H261" s="29"/>
      <c r="I261" s="353"/>
      <c r="J261" s="14">
        <f>SUM(E248:E261)</f>
        <v>100000</v>
      </c>
      <c r="K261" s="14">
        <f>SUM(F248:F261)</f>
        <v>840000</v>
      </c>
      <c r="L261" s="14">
        <f>SUM(G248:G261)</f>
        <v>80000</v>
      </c>
      <c r="M261" s="14"/>
      <c r="N261" s="8"/>
      <c r="O261" s="8"/>
    </row>
    <row r="262" spans="1:15" ht="21.75" x14ac:dyDescent="0.5">
      <c r="A262" s="13"/>
      <c r="B262" s="20"/>
      <c r="C262" s="14"/>
      <c r="D262" s="20"/>
      <c r="E262" s="14"/>
      <c r="F262" s="20"/>
      <c r="G262" s="14"/>
      <c r="H262" s="20"/>
      <c r="I262" s="14"/>
      <c r="J262" s="14"/>
      <c r="K262" s="14"/>
      <c r="L262" s="14"/>
      <c r="M262" s="14"/>
      <c r="N262" s="8"/>
      <c r="O262" s="8"/>
    </row>
    <row r="263" spans="1:15" ht="21.75" x14ac:dyDescent="0.5">
      <c r="A263" s="13"/>
      <c r="B263" s="20"/>
      <c r="C263" s="14"/>
      <c r="D263" s="20"/>
      <c r="E263" s="14"/>
      <c r="F263" s="20"/>
      <c r="G263" s="14"/>
      <c r="H263" s="20"/>
      <c r="I263" s="14"/>
      <c r="J263" s="14"/>
      <c r="K263" s="14"/>
      <c r="L263" s="14"/>
      <c r="M263" s="14"/>
      <c r="N263" s="8"/>
      <c r="O263" s="8"/>
    </row>
    <row r="264" spans="1:15" ht="21.75" x14ac:dyDescent="0.5">
      <c r="A264" s="13"/>
      <c r="B264" s="20"/>
      <c r="C264" s="14"/>
      <c r="D264" s="20"/>
      <c r="E264" s="14"/>
      <c r="F264" s="20"/>
      <c r="G264" s="14"/>
      <c r="H264" s="20"/>
      <c r="I264" s="14"/>
      <c r="J264" s="14"/>
      <c r="K264" s="14"/>
      <c r="L264" s="14"/>
      <c r="M264" s="14"/>
      <c r="N264" s="8"/>
      <c r="O264" s="8"/>
    </row>
    <row r="265" spans="1:15" ht="21.75" x14ac:dyDescent="0.5">
      <c r="A265" s="16"/>
      <c r="B265" s="21"/>
      <c r="C265" s="17"/>
      <c r="D265" s="21"/>
      <c r="E265" s="17"/>
      <c r="F265" s="21"/>
      <c r="G265" s="17"/>
      <c r="H265" s="21"/>
      <c r="I265" s="17"/>
      <c r="J265" s="14"/>
      <c r="K265" s="14"/>
      <c r="L265" s="14"/>
      <c r="M265" s="14"/>
      <c r="N265" s="8"/>
      <c r="O265" s="8"/>
    </row>
    <row r="266" spans="1:15" ht="21.75" x14ac:dyDescent="0.5">
      <c r="A266" s="8"/>
      <c r="B266" s="8"/>
      <c r="C266" s="8"/>
      <c r="D266" s="8"/>
      <c r="E266" s="8"/>
      <c r="F266" s="8"/>
      <c r="G266" s="8"/>
      <c r="H266" s="8"/>
      <c r="I266" s="8">
        <f>SUM(I243+1)</f>
        <v>411</v>
      </c>
      <c r="J266" s="14"/>
      <c r="K266" s="14"/>
      <c r="L266" s="14"/>
      <c r="M266" s="14"/>
      <c r="N266" s="8"/>
      <c r="O266" s="8"/>
    </row>
    <row r="267" spans="1:15" ht="21.75" x14ac:dyDescent="0.5">
      <c r="A267" s="1" t="s">
        <v>32</v>
      </c>
      <c r="B267" s="1"/>
      <c r="C267" s="1"/>
      <c r="D267" s="1"/>
      <c r="E267" s="1"/>
      <c r="F267" s="1"/>
      <c r="G267" s="1"/>
      <c r="H267" s="1"/>
      <c r="I267" s="1"/>
      <c r="J267" s="14"/>
      <c r="K267" s="14"/>
      <c r="L267" s="14"/>
      <c r="M267" s="14"/>
      <c r="N267" s="8"/>
      <c r="O267" s="8"/>
    </row>
    <row r="268" spans="1:15" ht="21.75" x14ac:dyDescent="0.5">
      <c r="A268" s="1" t="s">
        <v>3747</v>
      </c>
      <c r="B268" s="1"/>
      <c r="C268" s="1"/>
      <c r="D268" s="1"/>
      <c r="E268" s="1"/>
      <c r="F268" s="1"/>
      <c r="G268" s="1"/>
      <c r="H268" s="1"/>
      <c r="I268" s="1"/>
      <c r="J268" s="14"/>
      <c r="K268" s="14"/>
      <c r="L268" s="14"/>
      <c r="M268" s="14"/>
      <c r="N268" s="8"/>
      <c r="O268" s="8"/>
    </row>
    <row r="269" spans="1:15" ht="21.75" x14ac:dyDescent="0.5">
      <c r="A269" s="668" t="s">
        <v>5</v>
      </c>
      <c r="B269" s="670" t="s">
        <v>6</v>
      </c>
      <c r="C269" s="672" t="s">
        <v>7</v>
      </c>
      <c r="D269" s="670" t="s">
        <v>8</v>
      </c>
      <c r="E269" s="694" t="s">
        <v>9</v>
      </c>
      <c r="F269" s="694"/>
      <c r="G269" s="694"/>
      <c r="H269" s="398" t="s">
        <v>10</v>
      </c>
      <c r="I269" s="549" t="s">
        <v>11</v>
      </c>
      <c r="J269" s="14"/>
      <c r="K269" s="14"/>
      <c r="L269" s="14"/>
      <c r="M269" s="14"/>
      <c r="N269" s="8"/>
      <c r="O269" s="8"/>
    </row>
    <row r="270" spans="1:15" ht="21.75" x14ac:dyDescent="0.5">
      <c r="A270" s="669"/>
      <c r="B270" s="671"/>
      <c r="C270" s="676"/>
      <c r="D270" s="671"/>
      <c r="E270" s="509" t="s">
        <v>12</v>
      </c>
      <c r="F270" s="509" t="s">
        <v>13</v>
      </c>
      <c r="G270" s="509" t="s">
        <v>14</v>
      </c>
      <c r="H270" s="6" t="s">
        <v>15</v>
      </c>
      <c r="I270" s="518" t="s">
        <v>16</v>
      </c>
      <c r="J270" s="14"/>
      <c r="K270" s="14"/>
      <c r="L270" s="14"/>
      <c r="M270" s="14"/>
      <c r="N270" s="8"/>
      <c r="O270" s="8"/>
    </row>
    <row r="271" spans="1:15" ht="21.75" x14ac:dyDescent="0.5">
      <c r="A271" s="10">
        <v>27</v>
      </c>
      <c r="B271" s="19" t="s">
        <v>4509</v>
      </c>
      <c r="C271" s="11" t="s">
        <v>3748</v>
      </c>
      <c r="D271" s="461" t="s">
        <v>3749</v>
      </c>
      <c r="E271" s="462"/>
      <c r="F271" s="208"/>
      <c r="G271" s="462"/>
      <c r="H271" s="19" t="s">
        <v>3750</v>
      </c>
      <c r="I271" s="11" t="s">
        <v>28</v>
      </c>
      <c r="J271" s="14"/>
      <c r="K271" s="14"/>
      <c r="L271" s="14"/>
      <c r="M271" s="14"/>
      <c r="N271" s="8"/>
      <c r="O271" s="8"/>
    </row>
    <row r="272" spans="1:15" ht="21.75" x14ac:dyDescent="0.5">
      <c r="A272" s="13"/>
      <c r="B272" s="20" t="s">
        <v>3798</v>
      </c>
      <c r="C272" s="14" t="s">
        <v>3751</v>
      </c>
      <c r="D272" s="45" t="s">
        <v>3774</v>
      </c>
      <c r="E272" s="59"/>
      <c r="F272" s="22"/>
      <c r="G272" s="59"/>
      <c r="H272" s="20" t="s">
        <v>3753</v>
      </c>
      <c r="I272" s="14"/>
      <c r="J272" s="14"/>
      <c r="K272" s="14"/>
      <c r="L272" s="14"/>
      <c r="M272" s="14"/>
      <c r="N272" s="8"/>
      <c r="O272" s="8"/>
    </row>
    <row r="273" spans="1:15" ht="21.75" x14ac:dyDescent="0.5">
      <c r="A273" s="13"/>
      <c r="B273" s="20"/>
      <c r="C273" s="14" t="s">
        <v>3600</v>
      </c>
      <c r="D273" s="29" t="s">
        <v>3754</v>
      </c>
      <c r="E273" s="63"/>
      <c r="F273" s="29">
        <v>650000</v>
      </c>
      <c r="G273" s="63"/>
      <c r="H273" s="20" t="s">
        <v>3755</v>
      </c>
      <c r="I273" s="14"/>
      <c r="J273" s="14"/>
      <c r="K273" s="14"/>
      <c r="L273" s="14"/>
      <c r="M273" s="14"/>
      <c r="N273" s="8"/>
      <c r="O273" s="8"/>
    </row>
    <row r="274" spans="1:15" ht="21.75" x14ac:dyDescent="0.5">
      <c r="A274" s="13"/>
      <c r="B274" s="20"/>
      <c r="C274" s="14"/>
      <c r="D274" s="29" t="s">
        <v>3756</v>
      </c>
      <c r="E274" s="63"/>
      <c r="F274" s="29"/>
      <c r="G274" s="63"/>
      <c r="H274" s="20"/>
      <c r="I274" s="14"/>
      <c r="J274" s="14"/>
      <c r="K274" s="14"/>
      <c r="L274" s="14"/>
      <c r="M274" s="14"/>
      <c r="N274" s="8"/>
      <c r="O274" s="8"/>
    </row>
    <row r="275" spans="1:15" ht="21.75" x14ac:dyDescent="0.5">
      <c r="A275" s="13"/>
      <c r="B275" s="29"/>
      <c r="C275" s="63"/>
      <c r="D275" s="29" t="s">
        <v>3757</v>
      </c>
      <c r="E275" s="63"/>
      <c r="F275" s="29"/>
      <c r="G275" s="63"/>
      <c r="H275" s="29"/>
      <c r="I275" s="353"/>
      <c r="J275" s="14"/>
      <c r="K275" s="14"/>
      <c r="L275" s="14"/>
      <c r="M275" s="14"/>
      <c r="N275" s="8"/>
      <c r="O275" s="8"/>
    </row>
    <row r="276" spans="1:15" ht="21.75" x14ac:dyDescent="0.5">
      <c r="A276" s="13"/>
      <c r="B276" s="29"/>
      <c r="C276" s="63"/>
      <c r="D276" s="29" t="s">
        <v>3758</v>
      </c>
      <c r="E276" s="63"/>
      <c r="F276" s="29"/>
      <c r="G276" s="63"/>
      <c r="H276" s="29"/>
      <c r="I276" s="353"/>
      <c r="J276" s="14"/>
      <c r="K276" s="14"/>
      <c r="L276" s="14"/>
      <c r="M276" s="14"/>
      <c r="N276" s="8"/>
      <c r="O276" s="8"/>
    </row>
    <row r="277" spans="1:15" ht="21.75" x14ac:dyDescent="0.5">
      <c r="A277" s="13"/>
      <c r="B277" s="29"/>
      <c r="C277" s="63"/>
      <c r="D277" s="29" t="s">
        <v>3759</v>
      </c>
      <c r="E277" s="63"/>
      <c r="F277" s="29">
        <v>100000</v>
      </c>
      <c r="G277" s="63"/>
      <c r="H277" s="29"/>
      <c r="I277" s="353"/>
      <c r="J277" s="14"/>
      <c r="K277" s="14"/>
      <c r="L277" s="14"/>
      <c r="M277" s="14"/>
      <c r="N277" s="8"/>
      <c r="O277" s="8"/>
    </row>
    <row r="278" spans="1:15" ht="21.75" x14ac:dyDescent="0.5">
      <c r="A278" s="13"/>
      <c r="B278" s="29"/>
      <c r="C278" s="63"/>
      <c r="D278" s="29" t="s">
        <v>3760</v>
      </c>
      <c r="E278" s="63">
        <v>0</v>
      </c>
      <c r="F278" s="29">
        <v>20000</v>
      </c>
      <c r="G278" s="63">
        <v>10000</v>
      </c>
      <c r="H278" s="29"/>
      <c r="I278" s="353"/>
      <c r="J278" s="14"/>
      <c r="K278" s="14"/>
      <c r="L278" s="14"/>
      <c r="M278" s="14"/>
      <c r="N278" s="8"/>
      <c r="O278" s="8"/>
    </row>
    <row r="279" spans="1:15" ht="21.75" x14ac:dyDescent="0.5">
      <c r="A279" s="13"/>
      <c r="B279" s="29"/>
      <c r="C279" s="63"/>
      <c r="D279" s="29" t="s">
        <v>3761</v>
      </c>
      <c r="E279" s="63"/>
      <c r="F279" s="29"/>
      <c r="G279" s="63"/>
      <c r="H279" s="29"/>
      <c r="I279" s="354"/>
      <c r="J279" s="14"/>
      <c r="K279" s="14"/>
      <c r="L279" s="14"/>
      <c r="M279" s="14"/>
      <c r="N279" s="8"/>
      <c r="O279" s="8"/>
    </row>
    <row r="280" spans="1:15" ht="21.75" x14ac:dyDescent="0.5">
      <c r="A280" s="13"/>
      <c r="B280" s="29"/>
      <c r="C280" s="63"/>
      <c r="D280" s="29" t="s">
        <v>3762</v>
      </c>
      <c r="E280" s="63">
        <v>100000</v>
      </c>
      <c r="F280" s="29">
        <v>20000</v>
      </c>
      <c r="G280" s="63">
        <v>20000</v>
      </c>
      <c r="H280" s="29"/>
      <c r="I280" s="63"/>
      <c r="J280" s="14"/>
      <c r="K280" s="14"/>
      <c r="L280" s="14"/>
      <c r="M280" s="14"/>
      <c r="N280" s="8"/>
      <c r="O280" s="8"/>
    </row>
    <row r="281" spans="1:15" ht="21.75" x14ac:dyDescent="0.5">
      <c r="A281" s="13"/>
      <c r="B281" s="29"/>
      <c r="C281" s="63"/>
      <c r="D281" s="29" t="s">
        <v>3763</v>
      </c>
      <c r="E281" s="63"/>
      <c r="F281" s="29"/>
      <c r="G281" s="63"/>
      <c r="H281" s="29"/>
      <c r="I281" s="63"/>
      <c r="J281" s="14"/>
      <c r="K281" s="14"/>
      <c r="L281" s="14"/>
      <c r="M281" s="14"/>
      <c r="N281" s="8"/>
      <c r="O281" s="8"/>
    </row>
    <row r="282" spans="1:15" ht="21.75" x14ac:dyDescent="0.5">
      <c r="A282" s="13"/>
      <c r="B282" s="29"/>
      <c r="C282" s="63"/>
      <c r="D282" s="160" t="s">
        <v>3764</v>
      </c>
      <c r="E282" s="14">
        <v>0</v>
      </c>
      <c r="F282" s="20">
        <v>30000</v>
      </c>
      <c r="G282" s="14">
        <v>30000</v>
      </c>
      <c r="H282" s="29"/>
      <c r="I282" s="354"/>
      <c r="J282" s="14"/>
      <c r="K282" s="14"/>
      <c r="L282" s="14"/>
      <c r="M282" s="14"/>
      <c r="N282" s="8"/>
      <c r="O282" s="8"/>
    </row>
    <row r="283" spans="1:15" ht="21.75" x14ac:dyDescent="0.5">
      <c r="A283" s="13"/>
      <c r="B283" s="29"/>
      <c r="C283" s="63"/>
      <c r="D283" s="29" t="s">
        <v>3765</v>
      </c>
      <c r="E283" s="63"/>
      <c r="F283" s="29"/>
      <c r="G283" s="63"/>
      <c r="H283" s="29"/>
      <c r="I283" s="353"/>
      <c r="J283" s="14"/>
      <c r="K283" s="14"/>
      <c r="L283" s="14"/>
      <c r="M283" s="14"/>
      <c r="N283" s="8"/>
      <c r="O283" s="8"/>
    </row>
    <row r="284" spans="1:15" ht="21.75" x14ac:dyDescent="0.5">
      <c r="A284" s="13"/>
      <c r="B284" s="29"/>
      <c r="C284" s="63"/>
      <c r="D284" s="29" t="s">
        <v>3766</v>
      </c>
      <c r="E284" s="63">
        <v>0</v>
      </c>
      <c r="F284" s="29">
        <v>20000</v>
      </c>
      <c r="G284" s="63">
        <v>20000</v>
      </c>
      <c r="H284" s="29"/>
      <c r="I284" s="353"/>
      <c r="J284" s="14">
        <f>SUM(E271:E284)</f>
        <v>100000</v>
      </c>
      <c r="K284" s="14">
        <f>SUM(F271:F284)</f>
        <v>840000</v>
      </c>
      <c r="L284" s="14">
        <f>SUM(G271:G284)</f>
        <v>80000</v>
      </c>
      <c r="M284" s="14"/>
      <c r="N284" s="8"/>
      <c r="O284" s="8"/>
    </row>
    <row r="285" spans="1:15" ht="21.75" x14ac:dyDescent="0.5">
      <c r="A285" s="13"/>
      <c r="B285" s="20"/>
      <c r="C285" s="14"/>
      <c r="D285" s="20"/>
      <c r="E285" s="14"/>
      <c r="F285" s="20"/>
      <c r="G285" s="14"/>
      <c r="H285" s="20"/>
      <c r="I285" s="14"/>
      <c r="J285" s="14"/>
      <c r="K285" s="14"/>
      <c r="L285" s="14"/>
      <c r="M285" s="14"/>
      <c r="N285" s="8"/>
      <c r="O285" s="8"/>
    </row>
    <row r="286" spans="1:15" ht="21.75" x14ac:dyDescent="0.5">
      <c r="A286" s="13"/>
      <c r="B286" s="20"/>
      <c r="C286" s="14"/>
      <c r="D286" s="20"/>
      <c r="E286" s="14"/>
      <c r="F286" s="20"/>
      <c r="G286" s="14"/>
      <c r="H286" s="20"/>
      <c r="I286" s="14"/>
      <c r="J286" s="14"/>
      <c r="K286" s="14"/>
      <c r="L286" s="14"/>
      <c r="M286" s="14"/>
      <c r="N286" s="8"/>
      <c r="O286" s="8"/>
    </row>
    <row r="287" spans="1:15" ht="21.75" x14ac:dyDescent="0.5">
      <c r="A287" s="13"/>
      <c r="B287" s="20"/>
      <c r="C287" s="14"/>
      <c r="D287" s="20"/>
      <c r="E287" s="14"/>
      <c r="F287" s="20"/>
      <c r="G287" s="14"/>
      <c r="H287" s="20"/>
      <c r="I287" s="14"/>
      <c r="J287" s="14"/>
      <c r="K287" s="14"/>
      <c r="L287" s="14"/>
      <c r="M287" s="14"/>
      <c r="N287" s="8"/>
      <c r="O287" s="8"/>
    </row>
    <row r="288" spans="1:15" ht="21.75" x14ac:dyDescent="0.5">
      <c r="A288" s="16"/>
      <c r="B288" s="21"/>
      <c r="C288" s="17"/>
      <c r="D288" s="21"/>
      <c r="E288" s="17"/>
      <c r="F288" s="21"/>
      <c r="G288" s="17"/>
      <c r="H288" s="21"/>
      <c r="I288" s="17"/>
      <c r="J288" s="14"/>
      <c r="K288" s="14"/>
      <c r="L288" s="14"/>
      <c r="M288" s="14"/>
      <c r="N288" s="8"/>
      <c r="O288" s="8"/>
    </row>
    <row r="289" spans="1:15" ht="21.75" x14ac:dyDescent="0.5">
      <c r="A289" s="8"/>
      <c r="B289" s="8"/>
      <c r="C289" s="8"/>
      <c r="D289" s="8"/>
      <c r="E289" s="8"/>
      <c r="F289" s="8"/>
      <c r="G289" s="8"/>
      <c r="H289" s="8"/>
      <c r="I289" s="8">
        <f>SUM(I266+1)</f>
        <v>412</v>
      </c>
      <c r="J289" s="14"/>
      <c r="K289" s="14"/>
      <c r="L289" s="14"/>
      <c r="M289" s="14"/>
      <c r="N289" s="8"/>
      <c r="O289" s="8"/>
    </row>
    <row r="290" spans="1:15" ht="21.75" x14ac:dyDescent="0.5">
      <c r="A290" s="1" t="s">
        <v>32</v>
      </c>
      <c r="B290" s="1"/>
      <c r="C290" s="1"/>
      <c r="D290" s="1"/>
      <c r="E290" s="1"/>
      <c r="F290" s="1"/>
      <c r="G290" s="1"/>
      <c r="H290" s="1"/>
      <c r="I290" s="1"/>
      <c r="J290" s="14"/>
      <c r="K290" s="14"/>
      <c r="L290" s="14"/>
      <c r="M290" s="14"/>
      <c r="N290" s="8"/>
      <c r="O290" s="8"/>
    </row>
    <row r="291" spans="1:15" ht="21.75" x14ac:dyDescent="0.5">
      <c r="A291" s="1" t="s">
        <v>3747</v>
      </c>
      <c r="B291" s="1"/>
      <c r="C291" s="1"/>
      <c r="D291" s="1"/>
      <c r="E291" s="1"/>
      <c r="F291" s="1"/>
      <c r="G291" s="1"/>
      <c r="H291" s="1"/>
      <c r="I291" s="1"/>
      <c r="J291" s="14"/>
      <c r="K291" s="14"/>
      <c r="L291" s="14"/>
      <c r="M291" s="14"/>
      <c r="N291" s="8"/>
      <c r="O291" s="8"/>
    </row>
    <row r="292" spans="1:15" ht="21.75" x14ac:dyDescent="0.5">
      <c r="A292" s="668" t="s">
        <v>5</v>
      </c>
      <c r="B292" s="670" t="s">
        <v>6</v>
      </c>
      <c r="C292" s="672" t="s">
        <v>7</v>
      </c>
      <c r="D292" s="670" t="s">
        <v>8</v>
      </c>
      <c r="E292" s="694" t="s">
        <v>9</v>
      </c>
      <c r="F292" s="694"/>
      <c r="G292" s="694"/>
      <c r="H292" s="398" t="s">
        <v>10</v>
      </c>
      <c r="I292" s="549" t="s">
        <v>11</v>
      </c>
      <c r="J292" s="14"/>
      <c r="K292" s="14"/>
      <c r="L292" s="14"/>
      <c r="M292" s="14"/>
      <c r="N292" s="8"/>
      <c r="O292" s="8"/>
    </row>
    <row r="293" spans="1:15" ht="21.75" x14ac:dyDescent="0.5">
      <c r="A293" s="669"/>
      <c r="B293" s="671"/>
      <c r="C293" s="676"/>
      <c r="D293" s="671"/>
      <c r="E293" s="509" t="s">
        <v>12</v>
      </c>
      <c r="F293" s="509" t="s">
        <v>13</v>
      </c>
      <c r="G293" s="509" t="s">
        <v>14</v>
      </c>
      <c r="H293" s="6" t="s">
        <v>15</v>
      </c>
      <c r="I293" s="518" t="s">
        <v>16</v>
      </c>
      <c r="J293" s="14"/>
      <c r="K293" s="14"/>
      <c r="L293" s="14"/>
      <c r="M293" s="14"/>
      <c r="N293" s="8"/>
      <c r="O293" s="8"/>
    </row>
    <row r="294" spans="1:15" ht="21.75" x14ac:dyDescent="0.5">
      <c r="A294" s="10">
        <v>28</v>
      </c>
      <c r="B294" s="19" t="s">
        <v>4509</v>
      </c>
      <c r="C294" s="11" t="s">
        <v>3748</v>
      </c>
      <c r="D294" s="461" t="s">
        <v>3749</v>
      </c>
      <c r="E294" s="462"/>
      <c r="F294" s="208"/>
      <c r="G294" s="462"/>
      <c r="H294" s="19" t="s">
        <v>3750</v>
      </c>
      <c r="I294" s="11" t="s">
        <v>28</v>
      </c>
      <c r="J294" s="14"/>
      <c r="K294" s="14"/>
      <c r="L294" s="14"/>
      <c r="M294" s="14"/>
      <c r="N294" s="8"/>
      <c r="O294" s="8"/>
    </row>
    <row r="295" spans="1:15" ht="21.75" x14ac:dyDescent="0.5">
      <c r="A295" s="13"/>
      <c r="B295" s="20" t="s">
        <v>3798</v>
      </c>
      <c r="C295" s="14" t="s">
        <v>3751</v>
      </c>
      <c r="D295" s="45" t="s">
        <v>3775</v>
      </c>
      <c r="E295" s="59"/>
      <c r="F295" s="22"/>
      <c r="G295" s="59"/>
      <c r="H295" s="20" t="s">
        <v>3753</v>
      </c>
      <c r="I295" s="14"/>
      <c r="J295" s="14"/>
      <c r="K295" s="14"/>
      <c r="L295" s="14"/>
      <c r="M295" s="14"/>
      <c r="N295" s="8"/>
      <c r="O295" s="8"/>
    </row>
    <row r="296" spans="1:15" ht="21.75" x14ac:dyDescent="0.5">
      <c r="A296" s="13"/>
      <c r="B296" s="20"/>
      <c r="C296" s="14" t="s">
        <v>3600</v>
      </c>
      <c r="D296" s="29" t="s">
        <v>3754</v>
      </c>
      <c r="E296" s="63"/>
      <c r="F296" s="29">
        <v>650000</v>
      </c>
      <c r="G296" s="63"/>
      <c r="H296" s="20" t="s">
        <v>3755</v>
      </c>
      <c r="I296" s="14"/>
      <c r="J296" s="14"/>
      <c r="K296" s="14"/>
      <c r="L296" s="14"/>
      <c r="M296" s="14"/>
      <c r="N296" s="8"/>
      <c r="O296" s="8"/>
    </row>
    <row r="297" spans="1:15" ht="21.75" x14ac:dyDescent="0.5">
      <c r="A297" s="13"/>
      <c r="B297" s="20"/>
      <c r="C297" s="14"/>
      <c r="D297" s="29" t="s">
        <v>3756</v>
      </c>
      <c r="E297" s="63"/>
      <c r="F297" s="29"/>
      <c r="G297" s="63"/>
      <c r="H297" s="20"/>
      <c r="I297" s="14"/>
      <c r="J297" s="14"/>
      <c r="K297" s="14"/>
      <c r="L297" s="14"/>
      <c r="M297" s="14"/>
      <c r="N297" s="8"/>
      <c r="O297" s="8"/>
    </row>
    <row r="298" spans="1:15" ht="21.75" x14ac:dyDescent="0.5">
      <c r="A298" s="13"/>
      <c r="B298" s="29"/>
      <c r="C298" s="63"/>
      <c r="D298" s="29" t="s">
        <v>3757</v>
      </c>
      <c r="E298" s="63"/>
      <c r="F298" s="29"/>
      <c r="G298" s="63"/>
      <c r="H298" s="29"/>
      <c r="I298" s="353"/>
      <c r="J298" s="14"/>
      <c r="K298" s="14"/>
      <c r="L298" s="14"/>
      <c r="M298" s="14"/>
      <c r="N298" s="8"/>
      <c r="O298" s="8"/>
    </row>
    <row r="299" spans="1:15" ht="21.75" x14ac:dyDescent="0.5">
      <c r="A299" s="13"/>
      <c r="B299" s="29"/>
      <c r="C299" s="63"/>
      <c r="D299" s="29" t="s">
        <v>3758</v>
      </c>
      <c r="E299" s="63"/>
      <c r="F299" s="29"/>
      <c r="G299" s="63"/>
      <c r="H299" s="29"/>
      <c r="I299" s="353"/>
      <c r="J299" s="14"/>
      <c r="K299" s="14"/>
      <c r="L299" s="14"/>
      <c r="M299" s="14"/>
      <c r="N299" s="8"/>
      <c r="O299" s="8"/>
    </row>
    <row r="300" spans="1:15" ht="21.75" x14ac:dyDescent="0.5">
      <c r="A300" s="13"/>
      <c r="B300" s="29"/>
      <c r="C300" s="63"/>
      <c r="D300" s="29" t="s">
        <v>3759</v>
      </c>
      <c r="E300" s="63"/>
      <c r="F300" s="29">
        <v>100000</v>
      </c>
      <c r="G300" s="63"/>
      <c r="H300" s="29"/>
      <c r="I300" s="353"/>
      <c r="J300" s="14"/>
      <c r="K300" s="14"/>
      <c r="L300" s="14"/>
      <c r="M300" s="14"/>
      <c r="N300" s="8"/>
      <c r="O300" s="8"/>
    </row>
    <row r="301" spans="1:15" ht="21.75" x14ac:dyDescent="0.5">
      <c r="A301" s="13"/>
      <c r="B301" s="29"/>
      <c r="C301" s="63"/>
      <c r="D301" s="29" t="s">
        <v>3760</v>
      </c>
      <c r="E301" s="63">
        <v>0</v>
      </c>
      <c r="F301" s="29">
        <v>20000</v>
      </c>
      <c r="G301" s="63">
        <v>10000</v>
      </c>
      <c r="H301" s="29"/>
      <c r="I301" s="353"/>
      <c r="J301" s="14"/>
      <c r="K301" s="14"/>
      <c r="L301" s="14"/>
      <c r="M301" s="14"/>
      <c r="N301" s="8"/>
      <c r="O301" s="8"/>
    </row>
    <row r="302" spans="1:15" ht="21.75" x14ac:dyDescent="0.5">
      <c r="A302" s="13"/>
      <c r="B302" s="29"/>
      <c r="C302" s="63"/>
      <c r="D302" s="29" t="s">
        <v>3761</v>
      </c>
      <c r="E302" s="63"/>
      <c r="F302" s="29"/>
      <c r="G302" s="63"/>
      <c r="H302" s="29"/>
      <c r="I302" s="354"/>
      <c r="J302" s="14"/>
      <c r="K302" s="14"/>
      <c r="L302" s="14"/>
      <c r="M302" s="14"/>
      <c r="N302" s="8"/>
      <c r="O302" s="8"/>
    </row>
    <row r="303" spans="1:15" ht="21.75" x14ac:dyDescent="0.5">
      <c r="A303" s="13"/>
      <c r="B303" s="29"/>
      <c r="C303" s="63"/>
      <c r="D303" s="29" t="s">
        <v>3762</v>
      </c>
      <c r="E303" s="63">
        <v>100000</v>
      </c>
      <c r="F303" s="29">
        <v>20000</v>
      </c>
      <c r="G303" s="63">
        <v>20000</v>
      </c>
      <c r="H303" s="29"/>
      <c r="I303" s="63"/>
      <c r="J303" s="14"/>
      <c r="K303" s="14"/>
      <c r="L303" s="14"/>
      <c r="M303" s="14"/>
      <c r="N303" s="8"/>
      <c r="O303" s="8"/>
    </row>
    <row r="304" spans="1:15" ht="21.75" x14ac:dyDescent="0.5">
      <c r="A304" s="13"/>
      <c r="B304" s="29"/>
      <c r="C304" s="63"/>
      <c r="D304" s="29" t="s">
        <v>3763</v>
      </c>
      <c r="E304" s="63"/>
      <c r="F304" s="29"/>
      <c r="G304" s="63"/>
      <c r="H304" s="29"/>
      <c r="I304" s="63"/>
      <c r="J304" s="14"/>
      <c r="K304" s="14"/>
      <c r="L304" s="14"/>
      <c r="M304" s="14"/>
      <c r="N304" s="8"/>
      <c r="O304" s="8"/>
    </row>
    <row r="305" spans="1:15" ht="21.75" x14ac:dyDescent="0.5">
      <c r="A305" s="13"/>
      <c r="B305" s="29"/>
      <c r="C305" s="63"/>
      <c r="D305" s="160" t="s">
        <v>3764</v>
      </c>
      <c r="E305" s="14">
        <v>0</v>
      </c>
      <c r="F305" s="20">
        <v>30000</v>
      </c>
      <c r="G305" s="14">
        <v>30000</v>
      </c>
      <c r="H305" s="29"/>
      <c r="I305" s="354"/>
      <c r="J305" s="14"/>
      <c r="K305" s="14"/>
      <c r="L305" s="14"/>
      <c r="M305" s="14"/>
      <c r="N305" s="8"/>
      <c r="O305" s="8"/>
    </row>
    <row r="306" spans="1:15" ht="21.75" x14ac:dyDescent="0.5">
      <c r="A306" s="13"/>
      <c r="B306" s="29"/>
      <c r="C306" s="63"/>
      <c r="D306" s="29" t="s">
        <v>3765</v>
      </c>
      <c r="E306" s="63"/>
      <c r="F306" s="29"/>
      <c r="G306" s="63"/>
      <c r="H306" s="29"/>
      <c r="I306" s="353"/>
      <c r="J306" s="14"/>
      <c r="K306" s="14"/>
      <c r="L306" s="14"/>
      <c r="M306" s="14"/>
      <c r="N306" s="8"/>
      <c r="O306" s="8"/>
    </row>
    <row r="307" spans="1:15" ht="21.75" x14ac:dyDescent="0.5">
      <c r="A307" s="13"/>
      <c r="B307" s="29"/>
      <c r="C307" s="63"/>
      <c r="D307" s="29" t="s">
        <v>3766</v>
      </c>
      <c r="E307" s="63">
        <v>0</v>
      </c>
      <c r="F307" s="29">
        <v>20000</v>
      </c>
      <c r="G307" s="63">
        <v>20000</v>
      </c>
      <c r="H307" s="29"/>
      <c r="I307" s="353"/>
      <c r="J307" s="14">
        <f>SUM(E294:E307)</f>
        <v>100000</v>
      </c>
      <c r="K307" s="14">
        <f>SUM(F294:F307)</f>
        <v>840000</v>
      </c>
      <c r="L307" s="14">
        <f>SUM(G294:G307)</f>
        <v>80000</v>
      </c>
      <c r="M307" s="14"/>
      <c r="N307" s="8"/>
      <c r="O307" s="8"/>
    </row>
    <row r="308" spans="1:15" ht="21.75" x14ac:dyDescent="0.5">
      <c r="A308" s="13"/>
      <c r="B308" s="20"/>
      <c r="C308" s="14"/>
      <c r="D308" s="20"/>
      <c r="E308" s="14"/>
      <c r="F308" s="20"/>
      <c r="G308" s="14"/>
      <c r="H308" s="20"/>
      <c r="I308" s="14"/>
      <c r="J308" s="14"/>
      <c r="K308" s="14"/>
      <c r="L308" s="14"/>
      <c r="M308" s="14"/>
      <c r="N308" s="8"/>
      <c r="O308" s="8"/>
    </row>
    <row r="309" spans="1:15" ht="21.75" x14ac:dyDescent="0.5">
      <c r="A309" s="13"/>
      <c r="B309" s="20"/>
      <c r="C309" s="14"/>
      <c r="D309" s="20"/>
      <c r="E309" s="14"/>
      <c r="F309" s="20"/>
      <c r="G309" s="14"/>
      <c r="H309" s="20"/>
      <c r="I309" s="14"/>
      <c r="J309" s="14"/>
      <c r="K309" s="14"/>
      <c r="L309" s="14"/>
      <c r="M309" s="14"/>
      <c r="N309" s="8"/>
      <c r="O309" s="8"/>
    </row>
    <row r="310" spans="1:15" ht="21.75" x14ac:dyDescent="0.5">
      <c r="A310" s="13"/>
      <c r="B310" s="20"/>
      <c r="C310" s="14"/>
      <c r="D310" s="20"/>
      <c r="E310" s="14"/>
      <c r="F310" s="20"/>
      <c r="G310" s="14"/>
      <c r="H310" s="20"/>
      <c r="I310" s="14"/>
      <c r="J310" s="14"/>
      <c r="K310" s="14"/>
      <c r="L310" s="14"/>
      <c r="M310" s="14"/>
      <c r="N310" s="8"/>
      <c r="O310" s="8"/>
    </row>
    <row r="311" spans="1:15" ht="21.75" x14ac:dyDescent="0.5">
      <c r="A311" s="16"/>
      <c r="B311" s="21"/>
      <c r="C311" s="17"/>
      <c r="D311" s="21"/>
      <c r="E311" s="17"/>
      <c r="F311" s="21"/>
      <c r="G311" s="17"/>
      <c r="H311" s="21"/>
      <c r="I311" s="17"/>
      <c r="J311" s="14"/>
      <c r="K311" s="14"/>
      <c r="L311" s="14"/>
      <c r="M311" s="14"/>
      <c r="N311" s="8"/>
      <c r="O311" s="8"/>
    </row>
    <row r="312" spans="1:15" ht="21.75" x14ac:dyDescent="0.5">
      <c r="A312" s="8"/>
      <c r="B312" s="8"/>
      <c r="C312" s="8"/>
      <c r="D312" s="8"/>
      <c r="E312" s="8"/>
      <c r="F312" s="8"/>
      <c r="G312" s="8"/>
      <c r="H312" s="8"/>
      <c r="I312" s="8">
        <f>SUM(I289+1)</f>
        <v>413</v>
      </c>
      <c r="J312" s="14"/>
      <c r="K312" s="14"/>
      <c r="L312" s="14"/>
      <c r="M312" s="14"/>
      <c r="N312" s="8"/>
      <c r="O312" s="8"/>
    </row>
    <row r="313" spans="1:15" ht="21.75" x14ac:dyDescent="0.5">
      <c r="A313" s="1" t="s">
        <v>32</v>
      </c>
      <c r="B313" s="1"/>
      <c r="C313" s="1"/>
      <c r="D313" s="1"/>
      <c r="E313" s="1"/>
      <c r="F313" s="1"/>
      <c r="G313" s="1"/>
      <c r="H313" s="1"/>
      <c r="I313" s="1"/>
      <c r="J313" s="14"/>
      <c r="K313" s="14"/>
      <c r="L313" s="14"/>
      <c r="M313" s="14"/>
      <c r="N313" s="8"/>
      <c r="O313" s="8"/>
    </row>
    <row r="314" spans="1:15" ht="21.75" x14ac:dyDescent="0.5">
      <c r="A314" s="1" t="s">
        <v>3747</v>
      </c>
      <c r="B314" s="1"/>
      <c r="C314" s="1"/>
      <c r="D314" s="1"/>
      <c r="E314" s="1"/>
      <c r="F314" s="1"/>
      <c r="G314" s="1"/>
      <c r="H314" s="1"/>
      <c r="I314" s="1"/>
      <c r="J314" s="14"/>
      <c r="K314" s="14"/>
      <c r="L314" s="14"/>
      <c r="M314" s="14"/>
      <c r="N314" s="8"/>
      <c r="O314" s="8"/>
    </row>
    <row r="315" spans="1:15" ht="21.75" x14ac:dyDescent="0.5">
      <c r="A315" s="668" t="s">
        <v>5</v>
      </c>
      <c r="B315" s="670" t="s">
        <v>6</v>
      </c>
      <c r="C315" s="672" t="s">
        <v>7</v>
      </c>
      <c r="D315" s="670" t="s">
        <v>8</v>
      </c>
      <c r="E315" s="694" t="s">
        <v>9</v>
      </c>
      <c r="F315" s="694"/>
      <c r="G315" s="694"/>
      <c r="H315" s="398" t="s">
        <v>10</v>
      </c>
      <c r="I315" s="549" t="s">
        <v>11</v>
      </c>
      <c r="J315" s="14"/>
      <c r="K315" s="14"/>
      <c r="L315" s="14"/>
      <c r="M315" s="14"/>
      <c r="N315" s="8"/>
      <c r="O315" s="8"/>
    </row>
    <row r="316" spans="1:15" ht="21.75" x14ac:dyDescent="0.5">
      <c r="A316" s="669"/>
      <c r="B316" s="671"/>
      <c r="C316" s="676"/>
      <c r="D316" s="671"/>
      <c r="E316" s="509" t="s">
        <v>12</v>
      </c>
      <c r="F316" s="509" t="s">
        <v>13</v>
      </c>
      <c r="G316" s="509" t="s">
        <v>14</v>
      </c>
      <c r="H316" s="6" t="s">
        <v>15</v>
      </c>
      <c r="I316" s="518" t="s">
        <v>16</v>
      </c>
      <c r="J316" s="14"/>
      <c r="K316" s="14"/>
      <c r="L316" s="14"/>
      <c r="M316" s="14"/>
      <c r="N316" s="8"/>
      <c r="O316" s="8"/>
    </row>
    <row r="317" spans="1:15" ht="21.75" x14ac:dyDescent="0.5">
      <c r="A317" s="10">
        <v>29</v>
      </c>
      <c r="B317" s="19" t="s">
        <v>4509</v>
      </c>
      <c r="C317" s="11" t="s">
        <v>3748</v>
      </c>
      <c r="D317" s="461" t="s">
        <v>3749</v>
      </c>
      <c r="E317" s="462"/>
      <c r="F317" s="208"/>
      <c r="G317" s="462"/>
      <c r="H317" s="19" t="s">
        <v>3750</v>
      </c>
      <c r="I317" s="11" t="s">
        <v>28</v>
      </c>
      <c r="J317" s="14"/>
      <c r="K317" s="14"/>
      <c r="L317" s="14"/>
      <c r="M317" s="14"/>
      <c r="N317" s="8"/>
      <c r="O317" s="8"/>
    </row>
    <row r="318" spans="1:15" ht="21.75" x14ac:dyDescent="0.5">
      <c r="A318" s="13"/>
      <c r="B318" s="20" t="s">
        <v>3798</v>
      </c>
      <c r="C318" s="14" t="s">
        <v>3751</v>
      </c>
      <c r="D318" s="45" t="s">
        <v>3776</v>
      </c>
      <c r="E318" s="59"/>
      <c r="F318" s="22"/>
      <c r="G318" s="59"/>
      <c r="H318" s="20" t="s">
        <v>3753</v>
      </c>
      <c r="I318" s="14"/>
      <c r="J318" s="14"/>
      <c r="K318" s="14"/>
      <c r="L318" s="14"/>
      <c r="M318" s="14"/>
      <c r="N318" s="8"/>
      <c r="O318" s="8"/>
    </row>
    <row r="319" spans="1:15" ht="21.75" x14ac:dyDescent="0.5">
      <c r="A319" s="13"/>
      <c r="B319" s="20"/>
      <c r="C319" s="14" t="s">
        <v>3600</v>
      </c>
      <c r="D319" s="29" t="s">
        <v>3754</v>
      </c>
      <c r="E319" s="63"/>
      <c r="F319" s="29">
        <v>650000</v>
      </c>
      <c r="G319" s="63"/>
      <c r="H319" s="20" t="s">
        <v>3755</v>
      </c>
      <c r="I319" s="14"/>
      <c r="J319" s="14"/>
      <c r="K319" s="14"/>
      <c r="L319" s="14"/>
      <c r="M319" s="14"/>
      <c r="N319" s="8"/>
      <c r="O319" s="8"/>
    </row>
    <row r="320" spans="1:15" ht="21.75" x14ac:dyDescent="0.5">
      <c r="A320" s="13"/>
      <c r="B320" s="20"/>
      <c r="C320" s="14"/>
      <c r="D320" s="29" t="s">
        <v>3756</v>
      </c>
      <c r="E320" s="63"/>
      <c r="F320" s="29"/>
      <c r="G320" s="63"/>
      <c r="H320" s="20"/>
      <c r="I320" s="14"/>
      <c r="J320" s="14"/>
      <c r="K320" s="14"/>
      <c r="L320" s="14"/>
      <c r="M320" s="14"/>
      <c r="N320" s="8"/>
      <c r="O320" s="8"/>
    </row>
    <row r="321" spans="1:15" ht="21.75" x14ac:dyDescent="0.5">
      <c r="A321" s="13"/>
      <c r="B321" s="29"/>
      <c r="C321" s="63"/>
      <c r="D321" s="29" t="s">
        <v>3757</v>
      </c>
      <c r="E321" s="63"/>
      <c r="F321" s="29"/>
      <c r="G321" s="63"/>
      <c r="H321" s="29"/>
      <c r="I321" s="353"/>
      <c r="J321" s="14"/>
      <c r="K321" s="14"/>
      <c r="L321" s="14"/>
      <c r="M321" s="14"/>
      <c r="N321" s="8"/>
      <c r="O321" s="8"/>
    </row>
    <row r="322" spans="1:15" ht="21.75" x14ac:dyDescent="0.5">
      <c r="A322" s="13"/>
      <c r="B322" s="29"/>
      <c r="C322" s="63"/>
      <c r="D322" s="29" t="s">
        <v>3758</v>
      </c>
      <c r="E322" s="63"/>
      <c r="F322" s="29"/>
      <c r="G322" s="63"/>
      <c r="H322" s="29"/>
      <c r="I322" s="353"/>
      <c r="J322" s="14"/>
      <c r="K322" s="14"/>
      <c r="L322" s="14"/>
      <c r="M322" s="14"/>
      <c r="N322" s="8"/>
      <c r="O322" s="8"/>
    </row>
    <row r="323" spans="1:15" ht="21.75" x14ac:dyDescent="0.5">
      <c r="A323" s="13"/>
      <c r="B323" s="29"/>
      <c r="C323" s="63"/>
      <c r="D323" s="29" t="s">
        <v>3759</v>
      </c>
      <c r="E323" s="63"/>
      <c r="F323" s="29">
        <v>100000</v>
      </c>
      <c r="G323" s="63"/>
      <c r="H323" s="29"/>
      <c r="I323" s="353"/>
      <c r="J323" s="14"/>
      <c r="K323" s="14"/>
      <c r="L323" s="14"/>
      <c r="M323" s="14"/>
      <c r="N323" s="8"/>
      <c r="O323" s="8"/>
    </row>
    <row r="324" spans="1:15" ht="21.75" x14ac:dyDescent="0.5">
      <c r="A324" s="13"/>
      <c r="B324" s="29"/>
      <c r="C324" s="63"/>
      <c r="D324" s="29" t="s">
        <v>3760</v>
      </c>
      <c r="E324" s="63">
        <v>0</v>
      </c>
      <c r="F324" s="29">
        <v>20000</v>
      </c>
      <c r="G324" s="63">
        <v>10000</v>
      </c>
      <c r="H324" s="29"/>
      <c r="I324" s="353"/>
      <c r="J324" s="14"/>
      <c r="K324" s="14"/>
      <c r="L324" s="14"/>
      <c r="M324" s="14"/>
      <c r="N324" s="8"/>
      <c r="O324" s="8"/>
    </row>
    <row r="325" spans="1:15" ht="21.75" x14ac:dyDescent="0.5">
      <c r="A325" s="13"/>
      <c r="B325" s="29"/>
      <c r="C325" s="63"/>
      <c r="D325" s="29" t="s">
        <v>3761</v>
      </c>
      <c r="E325" s="63"/>
      <c r="F325" s="29"/>
      <c r="G325" s="63"/>
      <c r="H325" s="29"/>
      <c r="I325" s="354"/>
      <c r="J325" s="14"/>
      <c r="K325" s="14"/>
      <c r="L325" s="14"/>
      <c r="M325" s="14"/>
      <c r="N325" s="8"/>
      <c r="O325" s="8"/>
    </row>
    <row r="326" spans="1:15" ht="21.75" x14ac:dyDescent="0.5">
      <c r="A326" s="13"/>
      <c r="B326" s="29"/>
      <c r="C326" s="63"/>
      <c r="D326" s="29" t="s">
        <v>3762</v>
      </c>
      <c r="E326" s="63">
        <v>100000</v>
      </c>
      <c r="F326" s="29">
        <v>20000</v>
      </c>
      <c r="G326" s="63">
        <v>20000</v>
      </c>
      <c r="H326" s="29"/>
      <c r="I326" s="63"/>
      <c r="J326" s="14"/>
      <c r="K326" s="14"/>
      <c r="L326" s="14"/>
      <c r="M326" s="14"/>
      <c r="N326" s="8"/>
      <c r="O326" s="8"/>
    </row>
    <row r="327" spans="1:15" ht="21.75" x14ac:dyDescent="0.5">
      <c r="A327" s="13"/>
      <c r="B327" s="29"/>
      <c r="C327" s="63"/>
      <c r="D327" s="29" t="s">
        <v>3763</v>
      </c>
      <c r="E327" s="63"/>
      <c r="F327" s="29"/>
      <c r="G327" s="63"/>
      <c r="H327" s="29"/>
      <c r="I327" s="63"/>
      <c r="J327" s="14"/>
      <c r="K327" s="14"/>
      <c r="L327" s="14"/>
      <c r="M327" s="14"/>
      <c r="N327" s="8"/>
      <c r="O327" s="8"/>
    </row>
    <row r="328" spans="1:15" ht="21.75" x14ac:dyDescent="0.5">
      <c r="A328" s="13"/>
      <c r="B328" s="29"/>
      <c r="C328" s="63"/>
      <c r="D328" s="160" t="s">
        <v>3764</v>
      </c>
      <c r="E328" s="14">
        <v>0</v>
      </c>
      <c r="F328" s="20">
        <v>30000</v>
      </c>
      <c r="G328" s="14">
        <v>30000</v>
      </c>
      <c r="H328" s="29"/>
      <c r="I328" s="354"/>
      <c r="J328" s="14"/>
      <c r="K328" s="14"/>
      <c r="L328" s="14"/>
      <c r="M328" s="14"/>
      <c r="N328" s="8"/>
      <c r="O328" s="8"/>
    </row>
    <row r="329" spans="1:15" ht="21.75" x14ac:dyDescent="0.5">
      <c r="A329" s="13"/>
      <c r="B329" s="29"/>
      <c r="C329" s="63"/>
      <c r="D329" s="29" t="s">
        <v>3765</v>
      </c>
      <c r="E329" s="63"/>
      <c r="F329" s="29"/>
      <c r="G329" s="63"/>
      <c r="H329" s="29"/>
      <c r="I329" s="353"/>
      <c r="J329" s="14"/>
      <c r="K329" s="14"/>
      <c r="L329" s="14"/>
      <c r="M329" s="14"/>
      <c r="N329" s="8"/>
      <c r="O329" s="8"/>
    </row>
    <row r="330" spans="1:15" ht="21.75" x14ac:dyDescent="0.5">
      <c r="A330" s="13"/>
      <c r="B330" s="29"/>
      <c r="C330" s="63"/>
      <c r="D330" s="29" t="s">
        <v>3766</v>
      </c>
      <c r="E330" s="63">
        <v>0</v>
      </c>
      <c r="F330" s="29">
        <v>20000</v>
      </c>
      <c r="G330" s="63">
        <v>20000</v>
      </c>
      <c r="H330" s="29"/>
      <c r="I330" s="353"/>
      <c r="J330" s="14">
        <f>SUM(E317:E330)</f>
        <v>100000</v>
      </c>
      <c r="K330" s="14">
        <f>SUM(F317:F330)</f>
        <v>840000</v>
      </c>
      <c r="L330" s="14">
        <f>SUM(G317:G330)</f>
        <v>80000</v>
      </c>
      <c r="M330" s="14"/>
      <c r="N330" s="8"/>
      <c r="O330" s="8"/>
    </row>
    <row r="331" spans="1:15" ht="21.75" x14ac:dyDescent="0.5">
      <c r="A331" s="13"/>
      <c r="B331" s="20"/>
      <c r="C331" s="14"/>
      <c r="D331" s="20"/>
      <c r="E331" s="14"/>
      <c r="F331" s="20"/>
      <c r="G331" s="14"/>
      <c r="H331" s="20"/>
      <c r="I331" s="14"/>
      <c r="J331" s="14"/>
      <c r="K331" s="14"/>
      <c r="L331" s="14"/>
      <c r="M331" s="14"/>
      <c r="N331" s="8"/>
      <c r="O331" s="8"/>
    </row>
    <row r="332" spans="1:15" ht="21.75" x14ac:dyDescent="0.5">
      <c r="A332" s="13"/>
      <c r="B332" s="20"/>
      <c r="C332" s="14"/>
      <c r="D332" s="20"/>
      <c r="E332" s="14"/>
      <c r="F332" s="20"/>
      <c r="G332" s="14"/>
      <c r="H332" s="20"/>
      <c r="I332" s="14"/>
      <c r="J332" s="14"/>
      <c r="K332" s="14"/>
      <c r="L332" s="14"/>
      <c r="M332" s="14"/>
      <c r="N332" s="8"/>
      <c r="O332" s="8"/>
    </row>
    <row r="333" spans="1:15" ht="21.75" x14ac:dyDescent="0.5">
      <c r="A333" s="13"/>
      <c r="B333" s="20"/>
      <c r="C333" s="14"/>
      <c r="D333" s="20"/>
      <c r="E333" s="14"/>
      <c r="F333" s="20"/>
      <c r="G333" s="14"/>
      <c r="H333" s="20"/>
      <c r="I333" s="14"/>
      <c r="J333" s="14"/>
      <c r="K333" s="14"/>
      <c r="L333" s="14"/>
      <c r="M333" s="14"/>
      <c r="N333" s="8"/>
      <c r="O333" s="8"/>
    </row>
    <row r="334" spans="1:15" ht="21.75" x14ac:dyDescent="0.5">
      <c r="A334" s="16"/>
      <c r="B334" s="21"/>
      <c r="C334" s="17"/>
      <c r="D334" s="21"/>
      <c r="E334" s="17"/>
      <c r="F334" s="21"/>
      <c r="G334" s="17"/>
      <c r="H334" s="21"/>
      <c r="I334" s="17"/>
      <c r="J334" s="14"/>
      <c r="K334" s="14"/>
      <c r="L334" s="14"/>
      <c r="M334" s="14"/>
      <c r="N334" s="8"/>
      <c r="O334" s="8"/>
    </row>
    <row r="335" spans="1:15" ht="21.75" x14ac:dyDescent="0.5">
      <c r="A335" s="8"/>
      <c r="B335" s="8"/>
      <c r="C335" s="8"/>
      <c r="D335" s="8"/>
      <c r="E335" s="8"/>
      <c r="F335" s="8"/>
      <c r="G335" s="8"/>
      <c r="H335" s="8"/>
      <c r="I335" s="8">
        <f>SUM(I312+1)</f>
        <v>414</v>
      </c>
      <c r="J335" s="14"/>
      <c r="K335" s="14"/>
      <c r="L335" s="14"/>
      <c r="M335" s="14"/>
      <c r="N335" s="8"/>
      <c r="O335" s="8"/>
    </row>
    <row r="336" spans="1:15" ht="21.75" x14ac:dyDescent="0.5">
      <c r="A336" s="1" t="s">
        <v>32</v>
      </c>
      <c r="B336" s="1"/>
      <c r="C336" s="1"/>
      <c r="D336" s="1"/>
      <c r="E336" s="1"/>
      <c r="F336" s="1"/>
      <c r="G336" s="1"/>
      <c r="H336" s="1"/>
      <c r="I336" s="1"/>
      <c r="J336" s="14"/>
      <c r="K336" s="14"/>
      <c r="L336" s="14"/>
      <c r="M336" s="14"/>
      <c r="N336" s="8"/>
      <c r="O336" s="8"/>
    </row>
    <row r="337" spans="1:15" ht="21.75" x14ac:dyDescent="0.5">
      <c r="A337" s="1" t="s">
        <v>3747</v>
      </c>
      <c r="B337" s="1"/>
      <c r="C337" s="1"/>
      <c r="D337" s="1"/>
      <c r="E337" s="1"/>
      <c r="F337" s="1"/>
      <c r="G337" s="1"/>
      <c r="H337" s="1"/>
      <c r="I337" s="1"/>
      <c r="J337" s="14"/>
      <c r="K337" s="14"/>
      <c r="L337" s="14"/>
      <c r="M337" s="14"/>
      <c r="N337" s="8"/>
      <c r="O337" s="8"/>
    </row>
    <row r="338" spans="1:15" ht="21.75" x14ac:dyDescent="0.5">
      <c r="A338" s="668" t="s">
        <v>5</v>
      </c>
      <c r="B338" s="670" t="s">
        <v>6</v>
      </c>
      <c r="C338" s="672" t="s">
        <v>7</v>
      </c>
      <c r="D338" s="670" t="s">
        <v>8</v>
      </c>
      <c r="E338" s="694" t="s">
        <v>9</v>
      </c>
      <c r="F338" s="694"/>
      <c r="G338" s="694"/>
      <c r="H338" s="398" t="s">
        <v>10</v>
      </c>
      <c r="I338" s="549" t="s">
        <v>11</v>
      </c>
      <c r="J338" s="14"/>
      <c r="K338" s="14"/>
      <c r="L338" s="14"/>
      <c r="M338" s="14"/>
      <c r="N338" s="8"/>
      <c r="O338" s="8"/>
    </row>
    <row r="339" spans="1:15" ht="21.75" x14ac:dyDescent="0.5">
      <c r="A339" s="669"/>
      <c r="B339" s="671"/>
      <c r="C339" s="676"/>
      <c r="D339" s="671"/>
      <c r="E339" s="509" t="s">
        <v>12</v>
      </c>
      <c r="F339" s="509" t="s">
        <v>13</v>
      </c>
      <c r="G339" s="509" t="s">
        <v>14</v>
      </c>
      <c r="H339" s="6" t="s">
        <v>15</v>
      </c>
      <c r="I339" s="518" t="s">
        <v>16</v>
      </c>
      <c r="J339" s="14"/>
      <c r="K339" s="14"/>
      <c r="L339" s="14"/>
      <c r="M339" s="14"/>
      <c r="N339" s="8"/>
      <c r="O339" s="8"/>
    </row>
    <row r="340" spans="1:15" ht="21.75" x14ac:dyDescent="0.5">
      <c r="A340" s="13">
        <v>30</v>
      </c>
      <c r="B340" s="19" t="s">
        <v>4509</v>
      </c>
      <c r="C340" s="14" t="s">
        <v>3748</v>
      </c>
      <c r="D340" s="461" t="s">
        <v>3749</v>
      </c>
      <c r="E340" s="59"/>
      <c r="F340" s="208"/>
      <c r="G340" s="59"/>
      <c r="H340" s="19" t="s">
        <v>3750</v>
      </c>
      <c r="I340" s="14" t="s">
        <v>28</v>
      </c>
      <c r="J340" s="14"/>
      <c r="K340" s="14"/>
      <c r="L340" s="14"/>
      <c r="M340" s="14"/>
      <c r="N340" s="8"/>
      <c r="O340" s="8"/>
    </row>
    <row r="341" spans="1:15" ht="21.75" x14ac:dyDescent="0.5">
      <c r="A341" s="13"/>
      <c r="B341" s="20" t="s">
        <v>3798</v>
      </c>
      <c r="C341" s="14" t="s">
        <v>3751</v>
      </c>
      <c r="D341" s="45" t="s">
        <v>3777</v>
      </c>
      <c r="E341" s="59"/>
      <c r="F341" s="22"/>
      <c r="G341" s="59"/>
      <c r="H341" s="20" t="s">
        <v>3753</v>
      </c>
      <c r="I341" s="14"/>
      <c r="J341" s="14"/>
      <c r="K341" s="14"/>
      <c r="L341" s="14"/>
      <c r="M341" s="14"/>
      <c r="N341" s="8"/>
      <c r="O341" s="8"/>
    </row>
    <row r="342" spans="1:15" ht="21.75" x14ac:dyDescent="0.5">
      <c r="A342" s="13"/>
      <c r="B342" s="20"/>
      <c r="C342" s="14" t="s">
        <v>3600</v>
      </c>
      <c r="D342" s="29" t="s">
        <v>3754</v>
      </c>
      <c r="E342" s="63"/>
      <c r="F342" s="29">
        <v>650000</v>
      </c>
      <c r="G342" s="63"/>
      <c r="H342" s="20" t="s">
        <v>3755</v>
      </c>
      <c r="I342" s="14"/>
      <c r="J342" s="14"/>
      <c r="K342" s="14"/>
      <c r="L342" s="14"/>
      <c r="M342" s="14"/>
      <c r="N342" s="8"/>
      <c r="O342" s="8"/>
    </row>
    <row r="343" spans="1:15" ht="21.75" x14ac:dyDescent="0.5">
      <c r="A343" s="13"/>
      <c r="B343" s="20"/>
      <c r="C343" s="14"/>
      <c r="D343" s="29" t="s">
        <v>3756</v>
      </c>
      <c r="E343" s="63"/>
      <c r="F343" s="29"/>
      <c r="G343" s="63"/>
      <c r="H343" s="20"/>
      <c r="I343" s="14"/>
      <c r="J343" s="14"/>
      <c r="K343" s="14"/>
      <c r="L343" s="14"/>
      <c r="M343" s="14"/>
      <c r="N343" s="8"/>
      <c r="O343" s="8"/>
    </row>
    <row r="344" spans="1:15" ht="21.75" x14ac:dyDescent="0.5">
      <c r="A344" s="13"/>
      <c r="B344" s="29"/>
      <c r="C344" s="63"/>
      <c r="D344" s="29" t="s">
        <v>3757</v>
      </c>
      <c r="E344" s="63"/>
      <c r="F344" s="29"/>
      <c r="G344" s="63"/>
      <c r="H344" s="29"/>
      <c r="I344" s="353"/>
      <c r="J344" s="14"/>
      <c r="K344" s="14"/>
      <c r="L344" s="14"/>
      <c r="M344" s="14"/>
      <c r="N344" s="8"/>
      <c r="O344" s="8"/>
    </row>
    <row r="345" spans="1:15" ht="21.75" x14ac:dyDescent="0.5">
      <c r="A345" s="13"/>
      <c r="B345" s="29"/>
      <c r="C345" s="63"/>
      <c r="D345" s="29" t="s">
        <v>3758</v>
      </c>
      <c r="E345" s="63"/>
      <c r="F345" s="29"/>
      <c r="G345" s="63"/>
      <c r="H345" s="29"/>
      <c r="I345" s="353"/>
      <c r="J345" s="14"/>
      <c r="K345" s="14"/>
      <c r="L345" s="14"/>
      <c r="M345" s="14"/>
      <c r="N345" s="8"/>
      <c r="O345" s="8"/>
    </row>
    <row r="346" spans="1:15" ht="21.75" x14ac:dyDescent="0.5">
      <c r="A346" s="13"/>
      <c r="B346" s="29"/>
      <c r="C346" s="63"/>
      <c r="D346" s="29" t="s">
        <v>3759</v>
      </c>
      <c r="E346" s="63"/>
      <c r="F346" s="29">
        <v>100000</v>
      </c>
      <c r="G346" s="63"/>
      <c r="H346" s="29"/>
      <c r="I346" s="353"/>
      <c r="J346" s="14"/>
      <c r="K346" s="14"/>
      <c r="L346" s="14"/>
      <c r="M346" s="14"/>
      <c r="N346" s="8"/>
      <c r="O346" s="8"/>
    </row>
    <row r="347" spans="1:15" ht="21.75" x14ac:dyDescent="0.5">
      <c r="A347" s="13"/>
      <c r="B347" s="29"/>
      <c r="C347" s="63"/>
      <c r="D347" s="29" t="s">
        <v>3760</v>
      </c>
      <c r="E347" s="63">
        <v>0</v>
      </c>
      <c r="F347" s="29">
        <v>20000</v>
      </c>
      <c r="G347" s="63">
        <v>10000</v>
      </c>
      <c r="H347" s="29"/>
      <c r="I347" s="353"/>
      <c r="J347" s="14"/>
      <c r="K347" s="14"/>
      <c r="L347" s="14"/>
      <c r="M347" s="14"/>
      <c r="N347" s="8"/>
      <c r="O347" s="8"/>
    </row>
    <row r="348" spans="1:15" ht="21.75" x14ac:dyDescent="0.5">
      <c r="A348" s="13"/>
      <c r="B348" s="29"/>
      <c r="C348" s="63"/>
      <c r="D348" s="29" t="s">
        <v>3761</v>
      </c>
      <c r="E348" s="63"/>
      <c r="F348" s="29"/>
      <c r="G348" s="63"/>
      <c r="H348" s="29"/>
      <c r="I348" s="354"/>
      <c r="J348" s="14"/>
      <c r="K348" s="14"/>
      <c r="L348" s="14"/>
      <c r="M348" s="14"/>
      <c r="N348" s="8"/>
      <c r="O348" s="8"/>
    </row>
    <row r="349" spans="1:15" ht="21.75" x14ac:dyDescent="0.5">
      <c r="A349" s="13"/>
      <c r="B349" s="29"/>
      <c r="C349" s="63"/>
      <c r="D349" s="29" t="s">
        <v>3762</v>
      </c>
      <c r="E349" s="63">
        <v>100000</v>
      </c>
      <c r="F349" s="29">
        <v>20000</v>
      </c>
      <c r="G349" s="63">
        <v>20000</v>
      </c>
      <c r="H349" s="29"/>
      <c r="I349" s="63"/>
      <c r="J349" s="14"/>
      <c r="K349" s="14"/>
      <c r="L349" s="14"/>
      <c r="M349" s="14"/>
      <c r="N349" s="8"/>
      <c r="O349" s="8"/>
    </row>
    <row r="350" spans="1:15" ht="21.75" x14ac:dyDescent="0.5">
      <c r="A350" s="13"/>
      <c r="B350" s="29"/>
      <c r="C350" s="63"/>
      <c r="D350" s="29" t="s">
        <v>3763</v>
      </c>
      <c r="E350" s="63"/>
      <c r="F350" s="29"/>
      <c r="G350" s="63"/>
      <c r="H350" s="29"/>
      <c r="I350" s="63"/>
      <c r="J350" s="14"/>
      <c r="K350" s="14"/>
      <c r="L350" s="14"/>
      <c r="M350" s="14"/>
      <c r="N350" s="8"/>
      <c r="O350" s="8"/>
    </row>
    <row r="351" spans="1:15" ht="21.75" x14ac:dyDescent="0.5">
      <c r="A351" s="13"/>
      <c r="B351" s="29"/>
      <c r="C351" s="63"/>
      <c r="D351" s="160" t="s">
        <v>3764</v>
      </c>
      <c r="E351" s="14">
        <v>0</v>
      </c>
      <c r="F351" s="20">
        <v>30000</v>
      </c>
      <c r="G351" s="14">
        <v>30000</v>
      </c>
      <c r="H351" s="29"/>
      <c r="I351" s="354"/>
      <c r="J351" s="14"/>
      <c r="K351" s="14"/>
      <c r="L351" s="14"/>
      <c r="M351" s="14"/>
      <c r="N351" s="8"/>
      <c r="O351" s="8"/>
    </row>
    <row r="352" spans="1:15" ht="21.75" x14ac:dyDescent="0.5">
      <c r="A352" s="13"/>
      <c r="B352" s="29"/>
      <c r="C352" s="63"/>
      <c r="D352" s="29" t="s">
        <v>3765</v>
      </c>
      <c r="E352" s="63"/>
      <c r="F352" s="29"/>
      <c r="G352" s="63"/>
      <c r="H352" s="29"/>
      <c r="I352" s="353"/>
      <c r="J352" s="14"/>
      <c r="K352" s="14"/>
      <c r="L352" s="14"/>
      <c r="M352" s="14"/>
      <c r="N352" s="8"/>
      <c r="O352" s="8"/>
    </row>
    <row r="353" spans="1:15" ht="21.75" x14ac:dyDescent="0.5">
      <c r="A353" s="13"/>
      <c r="B353" s="29"/>
      <c r="C353" s="63"/>
      <c r="D353" s="29" t="s">
        <v>3766</v>
      </c>
      <c r="E353" s="63">
        <v>0</v>
      </c>
      <c r="F353" s="29">
        <v>20000</v>
      </c>
      <c r="G353" s="63">
        <v>20000</v>
      </c>
      <c r="H353" s="29"/>
      <c r="I353" s="353"/>
      <c r="J353" s="14">
        <f>SUM(E340:E353)</f>
        <v>100000</v>
      </c>
      <c r="K353" s="14">
        <f>SUM(F340:F353)</f>
        <v>840000</v>
      </c>
      <c r="L353" s="14">
        <f>SUM(G340:G353)</f>
        <v>80000</v>
      </c>
      <c r="M353" s="14"/>
      <c r="N353" s="8"/>
      <c r="O353" s="8"/>
    </row>
    <row r="354" spans="1:15" ht="21.75" x14ac:dyDescent="0.5">
      <c r="A354" s="13"/>
      <c r="B354" s="20"/>
      <c r="C354" s="14"/>
      <c r="D354" s="20"/>
      <c r="E354" s="14"/>
      <c r="F354" s="20"/>
      <c r="G354" s="14"/>
      <c r="H354" s="20"/>
      <c r="I354" s="14"/>
      <c r="J354" s="14"/>
      <c r="K354" s="14"/>
      <c r="L354" s="14"/>
      <c r="M354" s="14"/>
      <c r="N354" s="8"/>
      <c r="O354" s="8"/>
    </row>
    <row r="355" spans="1:15" ht="21.75" x14ac:dyDescent="0.5">
      <c r="A355" s="13"/>
      <c r="B355" s="20"/>
      <c r="C355" s="14"/>
      <c r="D355" s="20"/>
      <c r="E355" s="14"/>
      <c r="F355" s="20"/>
      <c r="G355" s="14"/>
      <c r="H355" s="20"/>
      <c r="I355" s="14"/>
      <c r="J355" s="14"/>
      <c r="K355" s="14"/>
      <c r="L355" s="14"/>
      <c r="M355" s="14"/>
      <c r="N355" s="8"/>
      <c r="O355" s="8"/>
    </row>
    <row r="356" spans="1:15" ht="21.75" x14ac:dyDescent="0.5">
      <c r="A356" s="13"/>
      <c r="B356" s="20"/>
      <c r="C356" s="14"/>
      <c r="D356" s="20"/>
      <c r="E356" s="14"/>
      <c r="F356" s="20"/>
      <c r="G356" s="14"/>
      <c r="H356" s="20"/>
      <c r="I356" s="14"/>
      <c r="J356" s="14"/>
      <c r="K356" s="14"/>
      <c r="L356" s="14"/>
      <c r="M356" s="14"/>
      <c r="N356" s="8"/>
      <c r="O356" s="8"/>
    </row>
    <row r="357" spans="1:15" ht="21.75" x14ac:dyDescent="0.5">
      <c r="A357" s="16"/>
      <c r="B357" s="21"/>
      <c r="C357" s="17"/>
      <c r="D357" s="21"/>
      <c r="E357" s="17"/>
      <c r="F357" s="21"/>
      <c r="G357" s="17"/>
      <c r="H357" s="21"/>
      <c r="I357" s="17"/>
      <c r="J357" s="14"/>
      <c r="K357" s="14"/>
      <c r="L357" s="14"/>
      <c r="M357" s="14"/>
      <c r="N357" s="8"/>
      <c r="O357" s="8"/>
    </row>
    <row r="358" spans="1:15" ht="21.75" x14ac:dyDescent="0.5">
      <c r="A358" s="8"/>
      <c r="B358" s="8"/>
      <c r="C358" s="8"/>
      <c r="D358" s="8"/>
      <c r="E358" s="8"/>
      <c r="F358" s="8"/>
      <c r="G358" s="8"/>
      <c r="H358" s="8"/>
      <c r="I358" s="8">
        <f>SUM(I335+1)</f>
        <v>415</v>
      </c>
      <c r="J358" s="14"/>
      <c r="K358" s="14"/>
      <c r="L358" s="14"/>
      <c r="M358" s="14"/>
      <c r="N358" s="8"/>
      <c r="O358" s="8"/>
    </row>
    <row r="359" spans="1:15" ht="21.75" x14ac:dyDescent="0.5">
      <c r="A359" s="1" t="s">
        <v>32</v>
      </c>
      <c r="B359" s="1"/>
      <c r="C359" s="1"/>
      <c r="D359" s="1"/>
      <c r="E359" s="1"/>
      <c r="F359" s="1"/>
      <c r="G359" s="1"/>
      <c r="H359" s="1"/>
      <c r="I359" s="1"/>
      <c r="J359" s="14"/>
      <c r="K359" s="14"/>
      <c r="L359" s="14"/>
      <c r="M359" s="14"/>
      <c r="N359" s="8"/>
      <c r="O359" s="8"/>
    </row>
    <row r="360" spans="1:15" ht="21.75" x14ac:dyDescent="0.5">
      <c r="A360" s="1" t="s">
        <v>3747</v>
      </c>
      <c r="B360" s="1"/>
      <c r="C360" s="1"/>
      <c r="D360" s="1"/>
      <c r="E360" s="1"/>
      <c r="F360" s="1"/>
      <c r="G360" s="1"/>
      <c r="H360" s="1"/>
      <c r="I360" s="1"/>
      <c r="J360" s="14"/>
      <c r="K360" s="14"/>
      <c r="L360" s="14"/>
      <c r="M360" s="14"/>
      <c r="N360" s="8"/>
      <c r="O360" s="8"/>
    </row>
    <row r="361" spans="1:15" ht="21.75" x14ac:dyDescent="0.5">
      <c r="A361" s="668" t="s">
        <v>5</v>
      </c>
      <c r="B361" s="670" t="s">
        <v>6</v>
      </c>
      <c r="C361" s="672" t="s">
        <v>7</v>
      </c>
      <c r="D361" s="670" t="s">
        <v>8</v>
      </c>
      <c r="E361" s="694" t="s">
        <v>9</v>
      </c>
      <c r="F361" s="694"/>
      <c r="G361" s="694"/>
      <c r="H361" s="398" t="s">
        <v>10</v>
      </c>
      <c r="I361" s="549" t="s">
        <v>11</v>
      </c>
      <c r="J361" s="14"/>
      <c r="K361" s="14"/>
      <c r="L361" s="14"/>
      <c r="M361" s="14"/>
      <c r="N361" s="8"/>
      <c r="O361" s="8"/>
    </row>
    <row r="362" spans="1:15" ht="21.75" x14ac:dyDescent="0.5">
      <c r="A362" s="669"/>
      <c r="B362" s="671"/>
      <c r="C362" s="676"/>
      <c r="D362" s="671"/>
      <c r="E362" s="509" t="s">
        <v>12</v>
      </c>
      <c r="F362" s="509" t="s">
        <v>13</v>
      </c>
      <c r="G362" s="509" t="s">
        <v>14</v>
      </c>
      <c r="H362" s="6" t="s">
        <v>15</v>
      </c>
      <c r="I362" s="518" t="s">
        <v>16</v>
      </c>
      <c r="J362" s="14"/>
      <c r="K362" s="14"/>
      <c r="L362" s="14"/>
      <c r="M362" s="14"/>
      <c r="N362" s="8"/>
      <c r="O362" s="8"/>
    </row>
    <row r="363" spans="1:15" ht="21.75" x14ac:dyDescent="0.5">
      <c r="A363" s="10">
        <v>31</v>
      </c>
      <c r="B363" s="19" t="s">
        <v>4509</v>
      </c>
      <c r="C363" s="11" t="s">
        <v>3748</v>
      </c>
      <c r="D363" s="461" t="s">
        <v>3749</v>
      </c>
      <c r="E363" s="462"/>
      <c r="F363" s="208"/>
      <c r="G363" s="462"/>
      <c r="H363" s="19" t="s">
        <v>3750</v>
      </c>
      <c r="I363" s="11" t="s">
        <v>28</v>
      </c>
      <c r="J363" s="14"/>
      <c r="K363" s="14"/>
      <c r="L363" s="14"/>
      <c r="M363" s="14"/>
      <c r="N363" s="8"/>
      <c r="O363" s="8"/>
    </row>
    <row r="364" spans="1:15" ht="21.75" x14ac:dyDescent="0.5">
      <c r="A364" s="13"/>
      <c r="B364" s="20" t="s">
        <v>3798</v>
      </c>
      <c r="C364" s="14" t="s">
        <v>3751</v>
      </c>
      <c r="D364" s="45" t="s">
        <v>3778</v>
      </c>
      <c r="E364" s="59"/>
      <c r="F364" s="22"/>
      <c r="G364" s="59"/>
      <c r="H364" s="20" t="s">
        <v>3753</v>
      </c>
      <c r="I364" s="14"/>
      <c r="J364" s="14"/>
      <c r="K364" s="14"/>
      <c r="L364" s="14"/>
      <c r="M364" s="14"/>
      <c r="N364" s="8"/>
      <c r="O364" s="8"/>
    </row>
    <row r="365" spans="1:15" ht="21.75" x14ac:dyDescent="0.5">
      <c r="A365" s="13"/>
      <c r="B365" s="20"/>
      <c r="C365" s="14" t="s">
        <v>3600</v>
      </c>
      <c r="D365" s="29" t="s">
        <v>3754</v>
      </c>
      <c r="E365" s="63"/>
      <c r="F365" s="29">
        <v>650000</v>
      </c>
      <c r="G365" s="63"/>
      <c r="H365" s="20" t="s">
        <v>3755</v>
      </c>
      <c r="I365" s="14"/>
      <c r="J365" s="14"/>
      <c r="K365" s="14"/>
      <c r="L365" s="14"/>
      <c r="M365" s="14"/>
      <c r="N365" s="8"/>
      <c r="O365" s="8"/>
    </row>
    <row r="366" spans="1:15" ht="21.75" x14ac:dyDescent="0.5">
      <c r="A366" s="13"/>
      <c r="B366" s="20"/>
      <c r="C366" s="14"/>
      <c r="D366" s="29" t="s">
        <v>3756</v>
      </c>
      <c r="E366" s="63"/>
      <c r="F366" s="29"/>
      <c r="G366" s="63"/>
      <c r="H366" s="20"/>
      <c r="I366" s="14"/>
      <c r="J366" s="14"/>
      <c r="K366" s="14"/>
      <c r="L366" s="14"/>
      <c r="M366" s="14"/>
      <c r="N366" s="8"/>
      <c r="O366" s="8"/>
    </row>
    <row r="367" spans="1:15" ht="21.75" x14ac:dyDescent="0.5">
      <c r="A367" s="13"/>
      <c r="B367" s="29"/>
      <c r="C367" s="63"/>
      <c r="D367" s="29" t="s">
        <v>3757</v>
      </c>
      <c r="E367" s="63"/>
      <c r="F367" s="29"/>
      <c r="G367" s="63"/>
      <c r="H367" s="29"/>
      <c r="I367" s="353"/>
      <c r="J367" s="14"/>
      <c r="K367" s="14"/>
      <c r="L367" s="14"/>
      <c r="M367" s="14"/>
      <c r="N367" s="8"/>
      <c r="O367" s="8"/>
    </row>
    <row r="368" spans="1:15" ht="21.75" x14ac:dyDescent="0.5">
      <c r="A368" s="13"/>
      <c r="B368" s="29"/>
      <c r="C368" s="63"/>
      <c r="D368" s="29" t="s">
        <v>3758</v>
      </c>
      <c r="E368" s="63"/>
      <c r="F368" s="29"/>
      <c r="G368" s="63"/>
      <c r="H368" s="29"/>
      <c r="I368" s="353"/>
      <c r="J368" s="14"/>
      <c r="K368" s="14"/>
      <c r="L368" s="14"/>
      <c r="M368" s="14"/>
      <c r="N368" s="8"/>
      <c r="O368" s="8"/>
    </row>
    <row r="369" spans="1:15" ht="21.75" x14ac:dyDescent="0.5">
      <c r="A369" s="13"/>
      <c r="B369" s="29"/>
      <c r="C369" s="63"/>
      <c r="D369" s="29" t="s">
        <v>3759</v>
      </c>
      <c r="E369" s="63"/>
      <c r="F369" s="29">
        <v>100000</v>
      </c>
      <c r="G369" s="63"/>
      <c r="H369" s="29"/>
      <c r="I369" s="353"/>
      <c r="J369" s="14"/>
      <c r="K369" s="14"/>
      <c r="L369" s="14"/>
      <c r="M369" s="14"/>
      <c r="N369" s="8"/>
      <c r="O369" s="8"/>
    </row>
    <row r="370" spans="1:15" ht="21.75" x14ac:dyDescent="0.5">
      <c r="A370" s="13"/>
      <c r="B370" s="29"/>
      <c r="C370" s="63"/>
      <c r="D370" s="29" t="s">
        <v>3760</v>
      </c>
      <c r="E370" s="63">
        <v>0</v>
      </c>
      <c r="F370" s="29">
        <v>20000</v>
      </c>
      <c r="G370" s="63">
        <v>10000</v>
      </c>
      <c r="H370" s="29"/>
      <c r="I370" s="353"/>
      <c r="J370" s="14"/>
      <c r="K370" s="14"/>
      <c r="L370" s="14"/>
      <c r="M370" s="14"/>
      <c r="N370" s="8"/>
      <c r="O370" s="8"/>
    </row>
    <row r="371" spans="1:15" ht="21.75" x14ac:dyDescent="0.5">
      <c r="A371" s="13"/>
      <c r="B371" s="29"/>
      <c r="C371" s="63"/>
      <c r="D371" s="29" t="s">
        <v>3761</v>
      </c>
      <c r="E371" s="63"/>
      <c r="F371" s="29"/>
      <c r="G371" s="63"/>
      <c r="H371" s="29"/>
      <c r="I371" s="354"/>
      <c r="J371" s="14"/>
      <c r="K371" s="14"/>
      <c r="L371" s="14"/>
      <c r="M371" s="14"/>
      <c r="N371" s="8"/>
      <c r="O371" s="8"/>
    </row>
    <row r="372" spans="1:15" ht="21.75" x14ac:dyDescent="0.5">
      <c r="A372" s="13"/>
      <c r="B372" s="29"/>
      <c r="C372" s="63"/>
      <c r="D372" s="29" t="s">
        <v>3762</v>
      </c>
      <c r="E372" s="63">
        <v>100000</v>
      </c>
      <c r="F372" s="29">
        <v>20000</v>
      </c>
      <c r="G372" s="63">
        <v>20000</v>
      </c>
      <c r="H372" s="29"/>
      <c r="I372" s="63"/>
      <c r="J372" s="14"/>
      <c r="K372" s="14"/>
      <c r="L372" s="14"/>
      <c r="M372" s="14"/>
      <c r="N372" s="8"/>
      <c r="O372" s="8"/>
    </row>
    <row r="373" spans="1:15" ht="21.75" x14ac:dyDescent="0.5">
      <c r="A373" s="13"/>
      <c r="B373" s="29"/>
      <c r="C373" s="63"/>
      <c r="D373" s="29" t="s">
        <v>3763</v>
      </c>
      <c r="E373" s="63"/>
      <c r="F373" s="29"/>
      <c r="G373" s="63"/>
      <c r="H373" s="29"/>
      <c r="I373" s="63"/>
      <c r="J373" s="14"/>
      <c r="K373" s="14"/>
      <c r="L373" s="14"/>
      <c r="M373" s="14"/>
      <c r="N373" s="8"/>
      <c r="O373" s="8"/>
    </row>
    <row r="374" spans="1:15" ht="21.75" x14ac:dyDescent="0.5">
      <c r="A374" s="13"/>
      <c r="B374" s="29"/>
      <c r="C374" s="63"/>
      <c r="D374" s="160" t="s">
        <v>3764</v>
      </c>
      <c r="E374" s="14">
        <v>0</v>
      </c>
      <c r="F374" s="20">
        <v>30000</v>
      </c>
      <c r="G374" s="14">
        <v>30000</v>
      </c>
      <c r="H374" s="29"/>
      <c r="I374" s="354"/>
      <c r="J374" s="14"/>
      <c r="K374" s="14"/>
      <c r="L374" s="14"/>
      <c r="M374" s="14"/>
      <c r="N374" s="8"/>
      <c r="O374" s="8"/>
    </row>
    <row r="375" spans="1:15" ht="21.75" x14ac:dyDescent="0.5">
      <c r="A375" s="13"/>
      <c r="B375" s="29"/>
      <c r="C375" s="63"/>
      <c r="D375" s="29" t="s">
        <v>3765</v>
      </c>
      <c r="E375" s="63"/>
      <c r="F375" s="29"/>
      <c r="G375" s="63"/>
      <c r="H375" s="29"/>
      <c r="I375" s="353"/>
      <c r="J375" s="14"/>
      <c r="K375" s="14"/>
      <c r="L375" s="14"/>
      <c r="M375" s="14"/>
      <c r="N375" s="8"/>
      <c r="O375" s="8"/>
    </row>
    <row r="376" spans="1:15" ht="21.75" x14ac:dyDescent="0.5">
      <c r="A376" s="13"/>
      <c r="B376" s="29"/>
      <c r="C376" s="63"/>
      <c r="D376" s="29" t="s">
        <v>3766</v>
      </c>
      <c r="E376" s="63">
        <v>0</v>
      </c>
      <c r="F376" s="29">
        <v>20000</v>
      </c>
      <c r="G376" s="63">
        <v>20000</v>
      </c>
      <c r="H376" s="29"/>
      <c r="I376" s="353"/>
      <c r="J376" s="14"/>
      <c r="K376" s="14"/>
      <c r="L376" s="14"/>
      <c r="M376" s="14"/>
      <c r="N376" s="8"/>
      <c r="O376" s="8"/>
    </row>
    <row r="377" spans="1:15" ht="21.75" x14ac:dyDescent="0.5">
      <c r="A377" s="13"/>
      <c r="B377" s="29"/>
      <c r="C377" s="63"/>
      <c r="D377" s="29"/>
      <c r="E377" s="63"/>
      <c r="F377" s="29"/>
      <c r="G377" s="63"/>
      <c r="H377" s="29"/>
      <c r="I377" s="353"/>
      <c r="J377" s="14"/>
      <c r="K377" s="14"/>
      <c r="L377" s="14"/>
      <c r="M377" s="14"/>
      <c r="N377" s="8"/>
      <c r="O377" s="8"/>
    </row>
    <row r="378" spans="1:15" ht="21.75" x14ac:dyDescent="0.5">
      <c r="A378" s="125">
        <v>32</v>
      </c>
      <c r="B378" s="29" t="s">
        <v>3779</v>
      </c>
      <c r="C378" s="63" t="s">
        <v>3780</v>
      </c>
      <c r="D378" s="29" t="s">
        <v>3781</v>
      </c>
      <c r="E378" s="63">
        <v>1000000</v>
      </c>
      <c r="F378" s="29">
        <v>1000000</v>
      </c>
      <c r="G378" s="63">
        <v>1000000</v>
      </c>
      <c r="H378" s="29" t="s">
        <v>3782</v>
      </c>
      <c r="I378" s="63" t="s">
        <v>28</v>
      </c>
      <c r="J378" s="14">
        <f>SUM(E363:E378)</f>
        <v>1100000</v>
      </c>
      <c r="K378" s="14">
        <f>SUM(F363:F378)</f>
        <v>1840000</v>
      </c>
      <c r="L378" s="14">
        <f>SUM(G363:G378)</f>
        <v>1080000</v>
      </c>
      <c r="M378" s="14"/>
      <c r="N378" s="8"/>
      <c r="O378" s="8"/>
    </row>
    <row r="379" spans="1:15" ht="21.75" x14ac:dyDescent="0.5">
      <c r="A379" s="125"/>
      <c r="B379" s="29" t="s">
        <v>3783</v>
      </c>
      <c r="C379" s="63" t="s">
        <v>3784</v>
      </c>
      <c r="D379" s="29" t="s">
        <v>3785</v>
      </c>
      <c r="E379" s="63"/>
      <c r="F379" s="29"/>
      <c r="G379" s="63"/>
      <c r="H379" s="29" t="s">
        <v>3786</v>
      </c>
      <c r="I379" s="63" t="s">
        <v>2677</v>
      </c>
      <c r="J379" s="14"/>
      <c r="K379" s="14"/>
      <c r="L379" s="14"/>
      <c r="M379" s="14"/>
      <c r="N379" s="8"/>
      <c r="O379" s="8"/>
    </row>
    <row r="380" spans="1:15" ht="21.75" x14ac:dyDescent="0.5">
      <c r="A380" s="125"/>
      <c r="B380" s="29" t="s">
        <v>3787</v>
      </c>
      <c r="C380" s="63" t="s">
        <v>3788</v>
      </c>
      <c r="D380" s="29" t="s">
        <v>3789</v>
      </c>
      <c r="E380" s="63"/>
      <c r="F380" s="29"/>
      <c r="G380" s="63"/>
      <c r="H380" s="29" t="s">
        <v>3790</v>
      </c>
      <c r="I380" s="63" t="s">
        <v>2680</v>
      </c>
      <c r="J380" s="14"/>
      <c r="K380" s="14"/>
      <c r="L380" s="14"/>
      <c r="M380" s="14"/>
      <c r="N380" s="8"/>
      <c r="O380" s="8"/>
    </row>
    <row r="381" spans="1:15" ht="21.75" x14ac:dyDescent="0.5">
      <c r="A381" s="143"/>
      <c r="B381" s="145"/>
      <c r="C381" s="138"/>
      <c r="D381" s="145" t="s">
        <v>3791</v>
      </c>
      <c r="E381" s="138"/>
      <c r="F381" s="145"/>
      <c r="G381" s="138"/>
      <c r="H381" s="145"/>
      <c r="I381" s="138">
        <f>SUM(I358+1)</f>
        <v>416</v>
      </c>
      <c r="J381" s="14"/>
      <c r="K381" s="14"/>
      <c r="L381" s="14"/>
      <c r="M381" s="14"/>
      <c r="N381" s="8"/>
      <c r="O381" s="8"/>
    </row>
    <row r="382" spans="1:15" ht="21.75" x14ac:dyDescent="0.5">
      <c r="A382" s="1" t="s">
        <v>32</v>
      </c>
      <c r="B382" s="1"/>
      <c r="C382" s="1"/>
      <c r="D382" s="1"/>
      <c r="E382" s="1"/>
      <c r="F382" s="1"/>
      <c r="G382" s="1"/>
      <c r="H382" s="1"/>
      <c r="I382" s="1"/>
      <c r="J382" s="14"/>
      <c r="K382" s="14"/>
      <c r="L382" s="14"/>
      <c r="M382" s="14"/>
      <c r="N382" s="8"/>
      <c r="O382" s="8"/>
    </row>
    <row r="383" spans="1:15" ht="21.75" x14ac:dyDescent="0.5">
      <c r="A383" s="1" t="s">
        <v>3747</v>
      </c>
      <c r="B383" s="1"/>
      <c r="C383" s="1"/>
      <c r="D383" s="1"/>
      <c r="E383" s="1"/>
      <c r="F383" s="1"/>
      <c r="G383" s="1"/>
      <c r="H383" s="1"/>
      <c r="I383" s="1"/>
      <c r="J383" s="14"/>
      <c r="K383" s="14"/>
      <c r="L383" s="14"/>
      <c r="M383" s="14"/>
      <c r="N383" s="8"/>
      <c r="O383" s="8"/>
    </row>
    <row r="384" spans="1:15" ht="21.75" x14ac:dyDescent="0.5">
      <c r="A384" s="668" t="s">
        <v>5</v>
      </c>
      <c r="B384" s="670" t="s">
        <v>6</v>
      </c>
      <c r="C384" s="672" t="s">
        <v>7</v>
      </c>
      <c r="D384" s="670" t="s">
        <v>8</v>
      </c>
      <c r="E384" s="694" t="s">
        <v>9</v>
      </c>
      <c r="F384" s="694"/>
      <c r="G384" s="694"/>
      <c r="H384" s="398" t="s">
        <v>10</v>
      </c>
      <c r="I384" s="549" t="s">
        <v>11</v>
      </c>
      <c r="J384" s="14"/>
      <c r="K384" s="14"/>
      <c r="L384" s="14"/>
      <c r="M384" s="14"/>
      <c r="N384" s="8"/>
      <c r="O384" s="8"/>
    </row>
    <row r="385" spans="1:15" ht="21.75" x14ac:dyDescent="0.5">
      <c r="A385" s="669"/>
      <c r="B385" s="671"/>
      <c r="C385" s="676"/>
      <c r="D385" s="671"/>
      <c r="E385" s="507" t="s">
        <v>12</v>
      </c>
      <c r="F385" s="509" t="s">
        <v>13</v>
      </c>
      <c r="G385" s="510" t="s">
        <v>14</v>
      </c>
      <c r="H385" s="6" t="s">
        <v>15</v>
      </c>
      <c r="I385" s="518" t="s">
        <v>16</v>
      </c>
      <c r="J385" s="14"/>
      <c r="K385" s="14"/>
      <c r="L385" s="14"/>
      <c r="M385" s="14"/>
      <c r="N385" s="8"/>
      <c r="O385" s="8"/>
    </row>
    <row r="386" spans="1:15" ht="21.75" x14ac:dyDescent="0.5">
      <c r="A386" s="10">
        <v>33</v>
      </c>
      <c r="B386" s="19" t="s">
        <v>4509</v>
      </c>
      <c r="C386" s="11" t="s">
        <v>3748</v>
      </c>
      <c r="D386" s="461" t="s">
        <v>3749</v>
      </c>
      <c r="E386" s="462"/>
      <c r="F386" s="208"/>
      <c r="G386" s="462"/>
      <c r="H386" s="19" t="s">
        <v>3750</v>
      </c>
      <c r="I386" s="530" t="s">
        <v>28</v>
      </c>
      <c r="J386" s="14"/>
      <c r="K386" s="14"/>
      <c r="L386" s="14"/>
      <c r="M386" s="14"/>
      <c r="N386" s="8"/>
      <c r="O386" s="8"/>
    </row>
    <row r="387" spans="1:15" ht="21.75" x14ac:dyDescent="0.5">
      <c r="A387" s="13"/>
      <c r="B387" s="20" t="s">
        <v>3798</v>
      </c>
      <c r="C387" s="14" t="s">
        <v>3751</v>
      </c>
      <c r="D387" s="45" t="s">
        <v>3792</v>
      </c>
      <c r="E387" s="59"/>
      <c r="F387" s="22"/>
      <c r="G387" s="59"/>
      <c r="H387" s="20" t="s">
        <v>3753</v>
      </c>
      <c r="I387" s="15"/>
      <c r="J387" s="14"/>
      <c r="K387" s="14"/>
      <c r="L387" s="14"/>
      <c r="M387" s="14"/>
      <c r="N387" s="8"/>
      <c r="O387" s="8"/>
    </row>
    <row r="388" spans="1:15" ht="21.75" x14ac:dyDescent="0.5">
      <c r="A388" s="13"/>
      <c r="B388" s="20"/>
      <c r="C388" s="14" t="s">
        <v>3600</v>
      </c>
      <c r="D388" s="29" t="s">
        <v>3754</v>
      </c>
      <c r="E388" s="63"/>
      <c r="F388" s="29">
        <v>650000</v>
      </c>
      <c r="G388" s="63"/>
      <c r="H388" s="20" t="s">
        <v>3755</v>
      </c>
      <c r="I388" s="15"/>
      <c r="J388" s="14"/>
      <c r="K388" s="14"/>
      <c r="L388" s="14"/>
      <c r="M388" s="14"/>
      <c r="N388" s="8"/>
      <c r="O388" s="8"/>
    </row>
    <row r="389" spans="1:15" ht="21.75" x14ac:dyDescent="0.5">
      <c r="A389" s="13"/>
      <c r="B389" s="20"/>
      <c r="C389" s="14"/>
      <c r="D389" s="29" t="s">
        <v>3756</v>
      </c>
      <c r="E389" s="63"/>
      <c r="F389" s="29"/>
      <c r="G389" s="63"/>
      <c r="H389" s="20"/>
      <c r="I389" s="15"/>
      <c r="J389" s="14"/>
      <c r="K389" s="14"/>
      <c r="L389" s="14"/>
      <c r="M389" s="14"/>
      <c r="N389" s="8"/>
      <c r="O389" s="8"/>
    </row>
    <row r="390" spans="1:15" ht="21.75" x14ac:dyDescent="0.5">
      <c r="A390" s="13"/>
      <c r="B390" s="29"/>
      <c r="C390" s="63"/>
      <c r="D390" s="29" t="s">
        <v>3757</v>
      </c>
      <c r="E390" s="63"/>
      <c r="F390" s="29"/>
      <c r="G390" s="63"/>
      <c r="H390" s="29"/>
      <c r="I390" s="240"/>
      <c r="J390" s="14"/>
      <c r="K390" s="14"/>
      <c r="L390" s="14"/>
      <c r="M390" s="14"/>
      <c r="N390" s="8"/>
      <c r="O390" s="8"/>
    </row>
    <row r="391" spans="1:15" ht="21.75" x14ac:dyDescent="0.5">
      <c r="A391" s="13"/>
      <c r="B391" s="29"/>
      <c r="C391" s="63"/>
      <c r="D391" s="29" t="s">
        <v>3758</v>
      </c>
      <c r="E391" s="63"/>
      <c r="F391" s="29"/>
      <c r="G391" s="63"/>
      <c r="H391" s="29"/>
      <c r="I391" s="240"/>
      <c r="J391" s="14"/>
      <c r="K391" s="14"/>
      <c r="L391" s="14"/>
      <c r="M391" s="14"/>
      <c r="N391" s="8"/>
      <c r="O391" s="8"/>
    </row>
    <row r="392" spans="1:15" ht="21.75" x14ac:dyDescent="0.5">
      <c r="A392" s="13"/>
      <c r="B392" s="29"/>
      <c r="C392" s="63"/>
      <c r="D392" s="29" t="s">
        <v>3759</v>
      </c>
      <c r="E392" s="63"/>
      <c r="F392" s="29">
        <v>100000</v>
      </c>
      <c r="G392" s="63"/>
      <c r="H392" s="29"/>
      <c r="I392" s="240"/>
      <c r="J392" s="14"/>
      <c r="K392" s="14"/>
      <c r="L392" s="14"/>
      <c r="M392" s="14"/>
      <c r="N392" s="8"/>
      <c r="O392" s="8"/>
    </row>
    <row r="393" spans="1:15" ht="21.75" x14ac:dyDescent="0.5">
      <c r="A393" s="13"/>
      <c r="B393" s="29"/>
      <c r="C393" s="63"/>
      <c r="D393" s="29" t="s">
        <v>3760</v>
      </c>
      <c r="E393" s="63">
        <v>0</v>
      </c>
      <c r="F393" s="29">
        <v>20000</v>
      </c>
      <c r="G393" s="63">
        <v>10000</v>
      </c>
      <c r="H393" s="29"/>
      <c r="I393" s="240"/>
      <c r="J393" s="14"/>
      <c r="K393" s="14"/>
      <c r="L393" s="14"/>
      <c r="M393" s="14"/>
      <c r="N393" s="8"/>
      <c r="O393" s="8"/>
    </row>
    <row r="394" spans="1:15" ht="21.75" x14ac:dyDescent="0.5">
      <c r="A394" s="13"/>
      <c r="B394" s="29"/>
      <c r="C394" s="63"/>
      <c r="D394" s="29" t="s">
        <v>3761</v>
      </c>
      <c r="E394" s="63"/>
      <c r="F394" s="29"/>
      <c r="G394" s="63"/>
      <c r="H394" s="29"/>
      <c r="I394" s="367"/>
      <c r="J394" s="14"/>
      <c r="K394" s="14"/>
      <c r="L394" s="14"/>
      <c r="M394" s="14"/>
      <c r="N394" s="8"/>
      <c r="O394" s="8"/>
    </row>
    <row r="395" spans="1:15" ht="21.75" x14ac:dyDescent="0.5">
      <c r="A395" s="13"/>
      <c r="B395" s="29"/>
      <c r="C395" s="63"/>
      <c r="D395" s="29" t="s">
        <v>3762</v>
      </c>
      <c r="E395" s="63">
        <v>100000</v>
      </c>
      <c r="F395" s="29">
        <v>20000</v>
      </c>
      <c r="G395" s="63">
        <v>20000</v>
      </c>
      <c r="H395" s="29"/>
      <c r="I395" s="133"/>
      <c r="J395" s="14"/>
      <c r="K395" s="14"/>
      <c r="L395" s="14"/>
      <c r="M395" s="14"/>
      <c r="N395" s="8"/>
      <c r="O395" s="8"/>
    </row>
    <row r="396" spans="1:15" ht="21.75" x14ac:dyDescent="0.5">
      <c r="A396" s="13"/>
      <c r="B396" s="29"/>
      <c r="C396" s="63"/>
      <c r="D396" s="29" t="s">
        <v>3763</v>
      </c>
      <c r="E396" s="63"/>
      <c r="F396" s="29"/>
      <c r="G396" s="63"/>
      <c r="H396" s="29"/>
      <c r="I396" s="133"/>
      <c r="J396" s="14"/>
      <c r="K396" s="14"/>
      <c r="L396" s="14"/>
      <c r="M396" s="14"/>
      <c r="N396" s="8"/>
      <c r="O396" s="8"/>
    </row>
    <row r="397" spans="1:15" ht="21.75" x14ac:dyDescent="0.5">
      <c r="A397" s="13"/>
      <c r="B397" s="29"/>
      <c r="C397" s="63"/>
      <c r="D397" s="160" t="s">
        <v>3764</v>
      </c>
      <c r="E397" s="14">
        <v>0</v>
      </c>
      <c r="F397" s="20">
        <v>30000</v>
      </c>
      <c r="G397" s="14">
        <v>30000</v>
      </c>
      <c r="H397" s="29"/>
      <c r="I397" s="367"/>
      <c r="J397" s="14"/>
      <c r="K397" s="14"/>
      <c r="L397" s="14"/>
      <c r="M397" s="14"/>
      <c r="N397" s="8"/>
      <c r="O397" s="8"/>
    </row>
    <row r="398" spans="1:15" ht="21.75" x14ac:dyDescent="0.5">
      <c r="A398" s="13"/>
      <c r="B398" s="29"/>
      <c r="C398" s="63"/>
      <c r="D398" s="29" t="s">
        <v>3765</v>
      </c>
      <c r="E398" s="63"/>
      <c r="F398" s="29"/>
      <c r="G398" s="63"/>
      <c r="H398" s="29"/>
      <c r="I398" s="240"/>
      <c r="J398" s="14"/>
      <c r="K398" s="14"/>
      <c r="L398" s="14"/>
      <c r="M398" s="14"/>
      <c r="N398" s="8"/>
      <c r="O398" s="8"/>
    </row>
    <row r="399" spans="1:15" ht="21.75" x14ac:dyDescent="0.5">
      <c r="A399" s="13"/>
      <c r="B399" s="29"/>
      <c r="C399" s="63"/>
      <c r="D399" s="29" t="s">
        <v>3766</v>
      </c>
      <c r="E399" s="63">
        <v>0</v>
      </c>
      <c r="F399" s="29">
        <v>20000</v>
      </c>
      <c r="G399" s="63">
        <v>20000</v>
      </c>
      <c r="H399" s="29"/>
      <c r="I399" s="240"/>
      <c r="J399" s="14"/>
      <c r="K399" s="14"/>
      <c r="L399" s="14"/>
      <c r="M399" s="14"/>
      <c r="N399" s="8"/>
      <c r="O399" s="8"/>
    </row>
    <row r="400" spans="1:15" ht="21.75" x14ac:dyDescent="0.5">
      <c r="A400" s="13">
        <v>34</v>
      </c>
      <c r="B400" s="20" t="s">
        <v>4482</v>
      </c>
      <c r="C400" s="14" t="s">
        <v>3748</v>
      </c>
      <c r="D400" s="29" t="s">
        <v>3754</v>
      </c>
      <c r="E400" s="63"/>
      <c r="F400" s="29">
        <v>650000</v>
      </c>
      <c r="G400" s="63"/>
      <c r="H400" s="20" t="s">
        <v>3750</v>
      </c>
      <c r="I400" s="240" t="s">
        <v>28</v>
      </c>
      <c r="J400" s="14"/>
      <c r="K400" s="14"/>
      <c r="L400" s="14"/>
      <c r="M400" s="14"/>
      <c r="N400" s="8"/>
      <c r="O400" s="8"/>
    </row>
    <row r="401" spans="1:15" ht="21.75" x14ac:dyDescent="0.5">
      <c r="A401" s="13"/>
      <c r="B401" s="45" t="s">
        <v>4510</v>
      </c>
      <c r="C401" s="14" t="s">
        <v>3751</v>
      </c>
      <c r="D401" s="29" t="s">
        <v>3756</v>
      </c>
      <c r="E401" s="63"/>
      <c r="F401" s="22"/>
      <c r="G401" s="63"/>
      <c r="H401" s="20" t="s">
        <v>3753</v>
      </c>
      <c r="I401" s="15"/>
      <c r="J401" s="14"/>
      <c r="K401" s="14"/>
      <c r="L401" s="14"/>
      <c r="M401" s="14"/>
      <c r="N401" s="8"/>
      <c r="O401" s="8"/>
    </row>
    <row r="402" spans="1:15" ht="21.75" x14ac:dyDescent="0.5">
      <c r="A402" s="13"/>
      <c r="B402" s="24" t="s">
        <v>19</v>
      </c>
      <c r="C402" s="14" t="s">
        <v>3600</v>
      </c>
      <c r="D402" s="29" t="s">
        <v>3757</v>
      </c>
      <c r="E402" s="63"/>
      <c r="F402" s="29"/>
      <c r="G402" s="63"/>
      <c r="H402" s="20" t="s">
        <v>3755</v>
      </c>
      <c r="I402" s="240"/>
      <c r="J402" s="14"/>
      <c r="K402" s="14"/>
      <c r="L402" s="14"/>
      <c r="M402" s="14"/>
      <c r="N402" s="8"/>
      <c r="O402" s="8"/>
    </row>
    <row r="403" spans="1:15" ht="21.75" x14ac:dyDescent="0.5">
      <c r="A403" s="13"/>
      <c r="B403" s="20"/>
      <c r="C403" s="14"/>
      <c r="D403" s="29" t="s">
        <v>3758</v>
      </c>
      <c r="E403" s="63"/>
      <c r="F403" s="29"/>
      <c r="G403" s="63"/>
      <c r="H403" s="29"/>
      <c r="I403" s="240"/>
      <c r="J403" s="14"/>
      <c r="K403" s="14"/>
      <c r="L403" s="14"/>
      <c r="M403" s="14"/>
      <c r="N403" s="8"/>
      <c r="O403" s="8"/>
    </row>
    <row r="404" spans="1:15" ht="21.75" x14ac:dyDescent="0.5">
      <c r="A404" s="16"/>
      <c r="B404" s="145"/>
      <c r="C404" s="138"/>
      <c r="D404" s="145" t="s">
        <v>4512</v>
      </c>
      <c r="E404" s="138"/>
      <c r="F404" s="145"/>
      <c r="G404" s="138">
        <v>100000</v>
      </c>
      <c r="H404" s="21"/>
      <c r="I404" s="18">
        <f>SUM(I381+1)</f>
        <v>417</v>
      </c>
      <c r="J404" s="14">
        <f>SUM(E386:E404)</f>
        <v>100000</v>
      </c>
      <c r="K404" s="14">
        <f>SUM(F386:F404)</f>
        <v>1490000</v>
      </c>
      <c r="L404" s="14">
        <f>SUM(G386:G404)</f>
        <v>180000</v>
      </c>
      <c r="M404" s="14"/>
      <c r="N404" s="8"/>
      <c r="O404" s="8"/>
    </row>
    <row r="405" spans="1:15" ht="21.75" x14ac:dyDescent="0.5">
      <c r="A405" s="1" t="s">
        <v>32</v>
      </c>
      <c r="B405" s="1"/>
      <c r="C405" s="1"/>
      <c r="D405" s="1"/>
      <c r="E405" s="1"/>
      <c r="F405" s="1"/>
      <c r="G405" s="1"/>
      <c r="H405" s="1"/>
      <c r="I405" s="1"/>
      <c r="J405" s="14"/>
      <c r="K405" s="14"/>
      <c r="L405" s="14"/>
      <c r="M405" s="14"/>
      <c r="N405" s="14"/>
      <c r="O405" s="8"/>
    </row>
    <row r="406" spans="1:15" ht="21.75" x14ac:dyDescent="0.5">
      <c r="A406" s="1" t="s">
        <v>3747</v>
      </c>
      <c r="B406" s="1"/>
      <c r="C406" s="1"/>
      <c r="D406" s="1"/>
      <c r="E406" s="1"/>
      <c r="F406" s="1"/>
      <c r="G406" s="1"/>
      <c r="H406" s="1"/>
      <c r="I406" s="1"/>
      <c r="J406" s="14"/>
      <c r="K406" s="14"/>
      <c r="L406" s="14"/>
      <c r="M406" s="14"/>
      <c r="N406" s="14"/>
      <c r="O406" s="8"/>
    </row>
    <row r="407" spans="1:15" ht="21.75" x14ac:dyDescent="0.5">
      <c r="A407" s="668" t="s">
        <v>5</v>
      </c>
      <c r="B407" s="670" t="s">
        <v>6</v>
      </c>
      <c r="C407" s="672" t="s">
        <v>7</v>
      </c>
      <c r="D407" s="670" t="s">
        <v>8</v>
      </c>
      <c r="E407" s="694" t="s">
        <v>9</v>
      </c>
      <c r="F407" s="694"/>
      <c r="G407" s="694"/>
      <c r="H407" s="512" t="s">
        <v>10</v>
      </c>
      <c r="I407" s="549" t="s">
        <v>11</v>
      </c>
      <c r="J407" s="14"/>
      <c r="K407" s="14"/>
      <c r="L407" s="14"/>
      <c r="M407" s="14"/>
      <c r="N407" s="14"/>
      <c r="O407" s="8"/>
    </row>
    <row r="408" spans="1:15" ht="21.75" x14ac:dyDescent="0.5">
      <c r="A408" s="669"/>
      <c r="B408" s="671"/>
      <c r="C408" s="676"/>
      <c r="D408" s="671"/>
      <c r="E408" s="509" t="s">
        <v>12</v>
      </c>
      <c r="F408" s="509" t="s">
        <v>13</v>
      </c>
      <c r="G408" s="509" t="s">
        <v>14</v>
      </c>
      <c r="H408" s="6" t="s">
        <v>15</v>
      </c>
      <c r="I408" s="518" t="s">
        <v>16</v>
      </c>
      <c r="J408" s="43"/>
      <c r="K408" s="14"/>
      <c r="L408" s="14"/>
      <c r="M408" s="14"/>
      <c r="N408" s="14"/>
      <c r="O408" s="8"/>
    </row>
    <row r="409" spans="1:15" ht="21.75" x14ac:dyDescent="0.5">
      <c r="A409" s="10">
        <v>35</v>
      </c>
      <c r="B409" s="19" t="s">
        <v>4482</v>
      </c>
      <c r="C409" s="11" t="s">
        <v>3748</v>
      </c>
      <c r="D409" s="134" t="s">
        <v>3754</v>
      </c>
      <c r="E409" s="123"/>
      <c r="F409" s="134">
        <v>650000</v>
      </c>
      <c r="G409" s="123"/>
      <c r="H409" s="19" t="s">
        <v>3750</v>
      </c>
      <c r="I409" s="558" t="s">
        <v>28</v>
      </c>
      <c r="J409" s="43"/>
      <c r="K409" s="14"/>
      <c r="L409" s="14"/>
      <c r="M409" s="14"/>
      <c r="N409" s="8"/>
      <c r="O409" s="8"/>
    </row>
    <row r="410" spans="1:15" ht="21.75" x14ac:dyDescent="0.5">
      <c r="A410" s="13"/>
      <c r="B410" s="45" t="s">
        <v>4513</v>
      </c>
      <c r="C410" s="14" t="s">
        <v>3751</v>
      </c>
      <c r="D410" s="29" t="s">
        <v>3756</v>
      </c>
      <c r="E410" s="63"/>
      <c r="F410" s="22"/>
      <c r="G410" s="63"/>
      <c r="H410" s="20" t="s">
        <v>3753</v>
      </c>
      <c r="I410" s="15"/>
      <c r="J410" s="43"/>
      <c r="K410" s="14"/>
      <c r="L410" s="14"/>
      <c r="M410" s="14"/>
      <c r="N410" s="8"/>
      <c r="O410" s="8"/>
    </row>
    <row r="411" spans="1:15" ht="21.75" x14ac:dyDescent="0.5">
      <c r="A411" s="13"/>
      <c r="B411" s="24" t="s">
        <v>146</v>
      </c>
      <c r="C411" s="14" t="s">
        <v>3600</v>
      </c>
      <c r="D411" s="29" t="s">
        <v>3757</v>
      </c>
      <c r="E411" s="63"/>
      <c r="F411" s="29"/>
      <c r="G411" s="63"/>
      <c r="H411" s="20" t="s">
        <v>3755</v>
      </c>
      <c r="I411" s="240"/>
      <c r="J411" s="43"/>
      <c r="K411" s="14"/>
      <c r="L411" s="14"/>
      <c r="M411" s="14"/>
      <c r="N411" s="8"/>
      <c r="O411" s="8"/>
    </row>
    <row r="412" spans="1:15" ht="21.75" x14ac:dyDescent="0.5">
      <c r="A412" s="13"/>
      <c r="B412" s="20"/>
      <c r="C412" s="14"/>
      <c r="D412" s="29" t="s">
        <v>3758</v>
      </c>
      <c r="E412" s="63"/>
      <c r="F412" s="29"/>
      <c r="G412" s="63"/>
      <c r="H412" s="29"/>
      <c r="I412" s="240"/>
      <c r="J412" s="43"/>
      <c r="K412" s="14"/>
      <c r="L412" s="14"/>
      <c r="M412" s="14"/>
      <c r="N412" s="8"/>
      <c r="O412" s="8"/>
    </row>
    <row r="413" spans="1:15" ht="21.75" x14ac:dyDescent="0.5">
      <c r="A413" s="13"/>
      <c r="B413" s="29"/>
      <c r="C413" s="63"/>
      <c r="D413" s="29" t="s">
        <v>4512</v>
      </c>
      <c r="E413" s="63"/>
      <c r="F413" s="29"/>
      <c r="G413" s="63">
        <v>100000</v>
      </c>
      <c r="H413" s="20"/>
      <c r="I413" s="15"/>
      <c r="J413" s="43"/>
      <c r="K413" s="14"/>
      <c r="L413" s="14"/>
      <c r="M413" s="14"/>
      <c r="N413" s="8"/>
      <c r="O413" s="8"/>
    </row>
    <row r="414" spans="1:15" ht="21.75" x14ac:dyDescent="0.5">
      <c r="A414" s="13"/>
      <c r="B414" s="29"/>
      <c r="C414" s="63"/>
      <c r="D414" s="22"/>
      <c r="E414" s="59"/>
      <c r="F414" s="22"/>
      <c r="G414" s="59"/>
      <c r="H414" s="22"/>
      <c r="I414" s="76"/>
      <c r="J414" s="43"/>
      <c r="K414" s="14"/>
      <c r="L414" s="14"/>
      <c r="M414" s="14"/>
      <c r="N414" s="8"/>
      <c r="O414" s="8"/>
    </row>
    <row r="415" spans="1:15" ht="21.75" x14ac:dyDescent="0.5">
      <c r="A415" s="13">
        <v>36</v>
      </c>
      <c r="B415" s="20" t="s">
        <v>4482</v>
      </c>
      <c r="C415" s="14" t="s">
        <v>3748</v>
      </c>
      <c r="D415" s="29" t="s">
        <v>3754</v>
      </c>
      <c r="E415" s="63"/>
      <c r="F415" s="29">
        <v>650000</v>
      </c>
      <c r="G415" s="63"/>
      <c r="H415" s="20" t="s">
        <v>3750</v>
      </c>
      <c r="I415" s="466" t="s">
        <v>28</v>
      </c>
      <c r="J415" s="43"/>
      <c r="K415" s="14"/>
      <c r="L415" s="14"/>
      <c r="M415" s="14"/>
      <c r="N415" s="8"/>
      <c r="O415" s="8"/>
    </row>
    <row r="416" spans="1:15" ht="21.75" x14ac:dyDescent="0.5">
      <c r="A416" s="13"/>
      <c r="B416" s="45" t="s">
        <v>4514</v>
      </c>
      <c r="C416" s="14" t="s">
        <v>3751</v>
      </c>
      <c r="D416" s="29" t="s">
        <v>3756</v>
      </c>
      <c r="E416" s="63"/>
      <c r="F416" s="22"/>
      <c r="G416" s="63"/>
      <c r="H416" s="20" t="s">
        <v>3753</v>
      </c>
      <c r="I416" s="15"/>
      <c r="J416" s="43"/>
      <c r="K416" s="14"/>
      <c r="L416" s="14"/>
      <c r="M416" s="14"/>
      <c r="N416" s="8"/>
      <c r="O416" s="8"/>
    </row>
    <row r="417" spans="1:15" ht="21.75" x14ac:dyDescent="0.5">
      <c r="A417" s="13"/>
      <c r="B417" s="24" t="s">
        <v>146</v>
      </c>
      <c r="C417" s="14" t="s">
        <v>3600</v>
      </c>
      <c r="D417" s="29" t="s">
        <v>3757</v>
      </c>
      <c r="E417" s="63"/>
      <c r="F417" s="29"/>
      <c r="G417" s="63"/>
      <c r="H417" s="20" t="s">
        <v>3755</v>
      </c>
      <c r="I417" s="15"/>
      <c r="J417" s="43"/>
      <c r="K417" s="14"/>
      <c r="L417" s="14"/>
      <c r="M417" s="14"/>
      <c r="N417" s="8"/>
      <c r="O417" s="8"/>
    </row>
    <row r="418" spans="1:15" ht="21.75" x14ac:dyDescent="0.5">
      <c r="A418" s="13"/>
      <c r="B418" s="20"/>
      <c r="C418" s="14"/>
      <c r="D418" s="29" t="s">
        <v>3758</v>
      </c>
      <c r="E418" s="63"/>
      <c r="F418" s="29"/>
      <c r="G418" s="63"/>
      <c r="H418" s="29"/>
      <c r="I418" s="15"/>
      <c r="J418" s="43"/>
      <c r="K418" s="14"/>
      <c r="L418" s="14"/>
      <c r="M418" s="14"/>
      <c r="N418" s="8"/>
      <c r="O418" s="8"/>
    </row>
    <row r="419" spans="1:15" ht="21.75" x14ac:dyDescent="0.5">
      <c r="A419" s="13"/>
      <c r="B419" s="29"/>
      <c r="C419" s="63"/>
      <c r="D419" s="29" t="s">
        <v>4512</v>
      </c>
      <c r="E419" s="63"/>
      <c r="F419" s="29"/>
      <c r="G419" s="63">
        <v>100000</v>
      </c>
      <c r="H419" s="20"/>
      <c r="I419" s="15"/>
      <c r="J419" s="43"/>
      <c r="K419" s="14"/>
      <c r="L419" s="14"/>
      <c r="M419" s="14"/>
      <c r="N419" s="8"/>
      <c r="O419" s="8"/>
    </row>
    <row r="420" spans="1:15" ht="21.75" x14ac:dyDescent="0.5">
      <c r="A420" s="13"/>
      <c r="B420" s="29"/>
      <c r="C420" s="63"/>
      <c r="D420" s="22"/>
      <c r="E420" s="59"/>
      <c r="F420" s="22"/>
      <c r="G420" s="59"/>
      <c r="H420" s="22"/>
      <c r="I420" s="76"/>
      <c r="J420" s="43"/>
      <c r="K420" s="14"/>
      <c r="L420" s="14"/>
      <c r="M420" s="14"/>
      <c r="N420" s="8"/>
      <c r="O420" s="8"/>
    </row>
    <row r="421" spans="1:15" ht="21.75" x14ac:dyDescent="0.5">
      <c r="A421" s="13">
        <v>37</v>
      </c>
      <c r="B421" s="20" t="s">
        <v>4482</v>
      </c>
      <c r="C421" s="14" t="s">
        <v>3748</v>
      </c>
      <c r="D421" s="29" t="s">
        <v>3754</v>
      </c>
      <c r="E421" s="63"/>
      <c r="F421" s="29">
        <v>650000</v>
      </c>
      <c r="G421" s="63"/>
      <c r="H421" s="20" t="s">
        <v>3750</v>
      </c>
      <c r="I421" s="466" t="s">
        <v>28</v>
      </c>
      <c r="J421" s="43"/>
      <c r="K421" s="14"/>
      <c r="L421" s="14"/>
      <c r="M421" s="14"/>
      <c r="N421" s="8"/>
      <c r="O421" s="8"/>
    </row>
    <row r="422" spans="1:15" ht="21.75" x14ac:dyDescent="0.5">
      <c r="A422" s="13"/>
      <c r="B422" s="20" t="s">
        <v>4515</v>
      </c>
      <c r="C422" s="14" t="s">
        <v>3751</v>
      </c>
      <c r="D422" s="29" t="s">
        <v>3756</v>
      </c>
      <c r="E422" s="63"/>
      <c r="F422" s="22"/>
      <c r="G422" s="63"/>
      <c r="H422" s="20" t="s">
        <v>3753</v>
      </c>
      <c r="I422" s="15"/>
      <c r="J422" s="43"/>
      <c r="K422" s="14"/>
      <c r="L422" s="14"/>
      <c r="M422" s="14"/>
      <c r="N422" s="8"/>
      <c r="O422" s="8"/>
    </row>
    <row r="423" spans="1:15" ht="21.75" x14ac:dyDescent="0.5">
      <c r="A423" s="13"/>
      <c r="B423" s="20" t="s">
        <v>19</v>
      </c>
      <c r="C423" s="14" t="s">
        <v>3600</v>
      </c>
      <c r="D423" s="29" t="s">
        <v>3757</v>
      </c>
      <c r="E423" s="63"/>
      <c r="F423" s="29"/>
      <c r="G423" s="63"/>
      <c r="H423" s="20" t="s">
        <v>3755</v>
      </c>
      <c r="I423" s="15"/>
      <c r="J423" s="14"/>
      <c r="K423" s="43"/>
      <c r="L423" s="14"/>
      <c r="M423" s="14"/>
      <c r="N423" s="8"/>
      <c r="O423" s="8"/>
    </row>
    <row r="424" spans="1:15" ht="21.75" x14ac:dyDescent="0.5">
      <c r="A424" s="13"/>
      <c r="B424" s="20"/>
      <c r="C424" s="14"/>
      <c r="D424" s="29" t="s">
        <v>3758</v>
      </c>
      <c r="E424" s="63"/>
      <c r="F424" s="29"/>
      <c r="G424" s="63"/>
      <c r="H424" s="20"/>
      <c r="I424" s="15"/>
      <c r="J424" s="14"/>
      <c r="K424" s="43"/>
      <c r="L424" s="14"/>
      <c r="M424" s="14"/>
      <c r="N424" s="8"/>
      <c r="O424" s="8"/>
    </row>
    <row r="425" spans="1:15" ht="21.75" x14ac:dyDescent="0.5">
      <c r="A425" s="13"/>
      <c r="B425" s="29"/>
      <c r="C425" s="63"/>
      <c r="D425" s="29" t="s">
        <v>4512</v>
      </c>
      <c r="E425" s="63"/>
      <c r="F425" s="29"/>
      <c r="G425" s="63">
        <v>100000</v>
      </c>
      <c r="H425" s="29"/>
      <c r="I425" s="15"/>
      <c r="J425" s="14">
        <f>SUM(E409:E425)</f>
        <v>0</v>
      </c>
      <c r="K425" s="14">
        <f>SUM(F409:F425)</f>
        <v>1950000</v>
      </c>
      <c r="L425" s="14">
        <f>SUM(G409:G425)</f>
        <v>300000</v>
      </c>
      <c r="M425" s="14"/>
      <c r="N425" s="8"/>
      <c r="O425" s="8"/>
    </row>
    <row r="426" spans="1:15" ht="21.75" x14ac:dyDescent="0.5">
      <c r="A426" s="16"/>
      <c r="B426" s="145"/>
      <c r="C426" s="138"/>
      <c r="D426" s="93"/>
      <c r="E426" s="91"/>
      <c r="F426" s="93"/>
      <c r="G426" s="91"/>
      <c r="H426" s="145"/>
      <c r="I426" s="18"/>
      <c r="J426" s="14"/>
      <c r="K426" s="14"/>
      <c r="L426" s="14"/>
      <c r="M426" s="14"/>
      <c r="N426" s="8"/>
      <c r="O426" s="8"/>
    </row>
    <row r="427" spans="1:15" ht="21.75" x14ac:dyDescent="0.5">
      <c r="A427" s="14"/>
      <c r="B427" s="14"/>
      <c r="C427" s="14"/>
      <c r="D427" s="59"/>
      <c r="E427" s="59"/>
      <c r="F427" s="59"/>
      <c r="G427" s="59"/>
      <c r="H427" s="14"/>
      <c r="I427" s="14">
        <f>SUM(I404+1)</f>
        <v>418</v>
      </c>
      <c r="J427" s="14"/>
      <c r="K427" s="14"/>
      <c r="L427" s="14"/>
      <c r="M427" s="14"/>
      <c r="N427" s="8"/>
      <c r="O427" s="8"/>
    </row>
    <row r="428" spans="1:15" ht="21.75" x14ac:dyDescent="0.5">
      <c r="A428" s="1" t="s">
        <v>32</v>
      </c>
      <c r="B428" s="1"/>
      <c r="C428" s="1"/>
      <c r="D428" s="1"/>
      <c r="E428" s="1"/>
      <c r="F428" s="1"/>
      <c r="G428" s="1"/>
      <c r="H428" s="1"/>
      <c r="I428" s="1"/>
      <c r="J428" s="14"/>
      <c r="K428" s="14"/>
      <c r="L428" s="14"/>
      <c r="M428" s="14"/>
      <c r="N428" s="8"/>
      <c r="O428" s="8"/>
    </row>
    <row r="429" spans="1:15" ht="21.75" x14ac:dyDescent="0.5">
      <c r="A429" s="1" t="s">
        <v>3747</v>
      </c>
      <c r="B429" s="1"/>
      <c r="C429" s="1"/>
      <c r="D429" s="1"/>
      <c r="E429" s="1"/>
      <c r="F429" s="1"/>
      <c r="G429" s="1"/>
      <c r="H429" s="1"/>
      <c r="I429" s="1"/>
      <c r="J429" s="14"/>
      <c r="K429" s="14"/>
      <c r="L429" s="14"/>
      <c r="M429" s="14"/>
      <c r="N429" s="8"/>
      <c r="O429" s="8"/>
    </row>
    <row r="430" spans="1:15" ht="21.75" x14ac:dyDescent="0.5">
      <c r="A430" s="668" t="s">
        <v>5</v>
      </c>
      <c r="B430" s="670" t="s">
        <v>6</v>
      </c>
      <c r="C430" s="672" t="s">
        <v>7</v>
      </c>
      <c r="D430" s="670" t="s">
        <v>8</v>
      </c>
      <c r="E430" s="694" t="s">
        <v>9</v>
      </c>
      <c r="F430" s="694"/>
      <c r="G430" s="694"/>
      <c r="H430" s="512" t="s">
        <v>10</v>
      </c>
      <c r="I430" s="511" t="s">
        <v>11</v>
      </c>
      <c r="J430" s="43"/>
      <c r="K430" s="14"/>
      <c r="L430" s="14"/>
      <c r="M430" s="14"/>
      <c r="N430" s="8"/>
      <c r="O430" s="8"/>
    </row>
    <row r="431" spans="1:15" ht="21.75" x14ac:dyDescent="0.5">
      <c r="A431" s="669"/>
      <c r="B431" s="671"/>
      <c r="C431" s="676"/>
      <c r="D431" s="671"/>
      <c r="E431" s="509" t="s">
        <v>12</v>
      </c>
      <c r="F431" s="509" t="s">
        <v>13</v>
      </c>
      <c r="G431" s="509" t="s">
        <v>14</v>
      </c>
      <c r="H431" s="6" t="s">
        <v>15</v>
      </c>
      <c r="I431" s="7" t="s">
        <v>16</v>
      </c>
      <c r="J431" s="43"/>
      <c r="K431" s="14"/>
      <c r="L431" s="14"/>
      <c r="M431" s="14"/>
      <c r="N431" s="8"/>
      <c r="O431" s="8"/>
    </row>
    <row r="432" spans="1:15" ht="21.75" x14ac:dyDescent="0.5">
      <c r="A432" s="463">
        <v>38</v>
      </c>
      <c r="B432" s="559" t="s">
        <v>3799</v>
      </c>
      <c r="C432" s="561" t="s">
        <v>3800</v>
      </c>
      <c r="D432" s="559" t="s">
        <v>3801</v>
      </c>
      <c r="E432" s="564">
        <v>5000000</v>
      </c>
      <c r="F432" s="563">
        <v>500000</v>
      </c>
      <c r="G432" s="560">
        <v>500000</v>
      </c>
      <c r="H432" s="559" t="s">
        <v>3802</v>
      </c>
      <c r="I432" s="466" t="s">
        <v>28</v>
      </c>
      <c r="J432" s="43"/>
      <c r="K432" s="14"/>
      <c r="L432" s="14"/>
      <c r="M432" s="14"/>
      <c r="N432" s="8"/>
      <c r="O432" s="8"/>
    </row>
    <row r="433" spans="1:15" ht="21.75" x14ac:dyDescent="0.5">
      <c r="A433" s="464"/>
      <c r="B433" s="464" t="s">
        <v>3803</v>
      </c>
      <c r="C433" s="562" t="s">
        <v>3804</v>
      </c>
      <c r="D433" s="464" t="s">
        <v>3805</v>
      </c>
      <c r="E433" s="467"/>
      <c r="F433" s="467"/>
      <c r="G433" s="465"/>
      <c r="H433" s="464" t="s">
        <v>3806</v>
      </c>
      <c r="I433" s="467"/>
      <c r="J433" s="14"/>
      <c r="K433" s="43"/>
      <c r="L433" s="14"/>
      <c r="M433" s="14"/>
      <c r="N433" s="8"/>
      <c r="O433" s="8"/>
    </row>
    <row r="434" spans="1:15" ht="21.75" x14ac:dyDescent="0.5">
      <c r="A434" s="464"/>
      <c r="B434" s="464" t="s">
        <v>1209</v>
      </c>
      <c r="C434" s="562" t="s">
        <v>3807</v>
      </c>
      <c r="D434" s="464" t="s">
        <v>2</v>
      </c>
      <c r="E434" s="467"/>
      <c r="F434" s="467"/>
      <c r="G434" s="465"/>
      <c r="H434" s="464" t="s">
        <v>3175</v>
      </c>
      <c r="I434" s="467"/>
      <c r="J434" s="14"/>
      <c r="K434" s="43"/>
      <c r="L434" s="43"/>
      <c r="M434" s="14"/>
      <c r="N434" s="8"/>
      <c r="O434" s="8"/>
    </row>
    <row r="435" spans="1:15" ht="21.75" x14ac:dyDescent="0.5">
      <c r="A435" s="468"/>
      <c r="B435" s="468"/>
      <c r="C435" s="554"/>
      <c r="D435" s="468" t="s">
        <v>3808</v>
      </c>
      <c r="E435" s="469"/>
      <c r="F435" s="469"/>
      <c r="G435" s="470"/>
      <c r="H435" s="468"/>
      <c r="I435" s="471" t="s">
        <v>534</v>
      </c>
      <c r="J435" s="14"/>
      <c r="K435" s="14"/>
      <c r="L435" s="43"/>
      <c r="M435" s="14"/>
      <c r="N435" s="8"/>
      <c r="O435" s="8"/>
    </row>
    <row r="436" spans="1:15" ht="21.75" x14ac:dyDescent="0.5">
      <c r="A436" s="468"/>
      <c r="B436" s="468"/>
      <c r="C436" s="554"/>
      <c r="D436" s="468" t="s">
        <v>3809</v>
      </c>
      <c r="E436" s="469"/>
      <c r="F436" s="469"/>
      <c r="G436" s="470"/>
      <c r="H436" s="468"/>
      <c r="I436" s="471" t="s">
        <v>534</v>
      </c>
      <c r="J436" s="14"/>
      <c r="K436" s="14"/>
      <c r="L436" s="14"/>
      <c r="M436" s="14"/>
      <c r="N436" s="8"/>
      <c r="O436" s="8"/>
    </row>
    <row r="437" spans="1:15" ht="13.15" customHeight="1" x14ac:dyDescent="0.5">
      <c r="A437" s="13"/>
      <c r="B437" s="20"/>
      <c r="C437" s="13"/>
      <c r="D437" s="29"/>
      <c r="E437" s="15"/>
      <c r="F437" s="15"/>
      <c r="G437" s="14"/>
      <c r="H437" s="20"/>
      <c r="I437" s="15"/>
      <c r="J437" s="14"/>
      <c r="K437" s="14"/>
      <c r="L437" s="14"/>
      <c r="M437" s="43"/>
      <c r="N437" s="8"/>
      <c r="O437" s="8"/>
    </row>
    <row r="438" spans="1:15" ht="21.75" x14ac:dyDescent="0.5">
      <c r="A438" s="13">
        <v>39</v>
      </c>
      <c r="B438" s="20" t="s">
        <v>3810</v>
      </c>
      <c r="C438" s="13" t="s">
        <v>3811</v>
      </c>
      <c r="D438" s="29" t="s">
        <v>3812</v>
      </c>
      <c r="E438" s="15">
        <v>500000</v>
      </c>
      <c r="F438" s="15">
        <v>1000000</v>
      </c>
      <c r="G438" s="14">
        <v>1000000</v>
      </c>
      <c r="H438" s="20" t="s">
        <v>3813</v>
      </c>
      <c r="I438" s="466" t="s">
        <v>28</v>
      </c>
      <c r="J438" s="43"/>
      <c r="K438" s="14"/>
      <c r="L438" s="14"/>
      <c r="M438" s="43"/>
      <c r="N438" s="8"/>
      <c r="O438" s="8"/>
    </row>
    <row r="439" spans="1:15" ht="21.75" x14ac:dyDescent="0.5">
      <c r="A439" s="13"/>
      <c r="B439" s="20" t="s">
        <v>3814</v>
      </c>
      <c r="C439" s="13" t="s">
        <v>3815</v>
      </c>
      <c r="D439" s="29" t="s">
        <v>3816</v>
      </c>
      <c r="E439" s="15"/>
      <c r="F439" s="15"/>
      <c r="G439" s="14"/>
      <c r="H439" s="20" t="s">
        <v>3817</v>
      </c>
      <c r="I439" s="15"/>
      <c r="J439" s="14"/>
      <c r="K439" s="14"/>
      <c r="L439" s="14"/>
      <c r="M439" s="14"/>
      <c r="N439" s="8"/>
      <c r="O439" s="8"/>
    </row>
    <row r="440" spans="1:15" ht="21.75" x14ac:dyDescent="0.5">
      <c r="A440" s="13"/>
      <c r="B440" s="20" t="s">
        <v>3818</v>
      </c>
      <c r="C440" s="13" t="s">
        <v>3819</v>
      </c>
      <c r="D440" s="29" t="s">
        <v>3820</v>
      </c>
      <c r="E440" s="15"/>
      <c r="F440" s="15"/>
      <c r="G440" s="14"/>
      <c r="H440" s="20" t="s">
        <v>3821</v>
      </c>
      <c r="I440" s="15"/>
      <c r="J440" s="14"/>
      <c r="K440" s="14"/>
      <c r="L440" s="14"/>
      <c r="M440" s="14"/>
      <c r="N440" s="8"/>
      <c r="O440" s="8"/>
    </row>
    <row r="441" spans="1:15" ht="21.75" x14ac:dyDescent="0.5">
      <c r="A441" s="13"/>
      <c r="B441" s="20"/>
      <c r="C441" s="13" t="s">
        <v>3822</v>
      </c>
      <c r="D441" s="29" t="s">
        <v>3823</v>
      </c>
      <c r="E441" s="15"/>
      <c r="F441" s="15"/>
      <c r="G441" s="14"/>
      <c r="H441" s="20" t="s">
        <v>3824</v>
      </c>
      <c r="I441" s="15"/>
      <c r="J441" s="14"/>
      <c r="K441" s="43"/>
      <c r="L441" s="14"/>
      <c r="M441" s="14"/>
      <c r="N441" s="8"/>
      <c r="O441" s="8"/>
    </row>
    <row r="442" spans="1:15" ht="21.75" x14ac:dyDescent="0.5">
      <c r="A442" s="13"/>
      <c r="B442" s="20"/>
      <c r="C442" s="13"/>
      <c r="D442" s="29" t="s">
        <v>3730</v>
      </c>
      <c r="E442" s="15"/>
      <c r="F442" s="15"/>
      <c r="G442" s="14"/>
      <c r="H442" s="20" t="s">
        <v>3825</v>
      </c>
      <c r="I442" s="15"/>
      <c r="J442" s="14"/>
      <c r="K442" s="43"/>
      <c r="L442" s="43"/>
      <c r="M442" s="14"/>
      <c r="N442" s="8"/>
      <c r="O442" s="8"/>
    </row>
    <row r="443" spans="1:15" ht="14.45" customHeight="1" x14ac:dyDescent="0.5">
      <c r="A443" s="13"/>
      <c r="B443" s="20"/>
      <c r="C443" s="13"/>
      <c r="D443" s="29"/>
      <c r="E443" s="15"/>
      <c r="F443" s="15"/>
      <c r="G443" s="14"/>
      <c r="H443" s="20"/>
      <c r="I443" s="15"/>
      <c r="J443" s="14"/>
      <c r="K443" s="14"/>
      <c r="L443" s="43"/>
      <c r="M443" s="14"/>
      <c r="N443" s="8"/>
      <c r="O443" s="8"/>
    </row>
    <row r="444" spans="1:15" ht="21.75" x14ac:dyDescent="0.5">
      <c r="A444" s="13">
        <v>40</v>
      </c>
      <c r="B444" s="20" t="s">
        <v>3826</v>
      </c>
      <c r="C444" s="13" t="s">
        <v>3827</v>
      </c>
      <c r="D444" s="29" t="s">
        <v>3828</v>
      </c>
      <c r="E444" s="15">
        <v>500000</v>
      </c>
      <c r="F444" s="15">
        <v>1000000</v>
      </c>
      <c r="G444" s="14">
        <v>1000000</v>
      </c>
      <c r="H444" s="20" t="s">
        <v>3829</v>
      </c>
      <c r="I444" s="466" t="s">
        <v>28</v>
      </c>
      <c r="J444" s="14">
        <f>SUM(E432:E444)</f>
        <v>6000000</v>
      </c>
      <c r="K444" s="14">
        <f>SUM(F432:F444)</f>
        <v>2500000</v>
      </c>
      <c r="L444" s="14">
        <f>SUM(G432:G444)</f>
        <v>2500000</v>
      </c>
      <c r="M444" s="14"/>
      <c r="N444" s="8"/>
      <c r="O444" s="8"/>
    </row>
    <row r="445" spans="1:15" ht="21.75" x14ac:dyDescent="0.5">
      <c r="A445" s="13"/>
      <c r="B445" s="20" t="s">
        <v>3830</v>
      </c>
      <c r="C445" s="13" t="s">
        <v>3831</v>
      </c>
      <c r="D445" s="29" t="s">
        <v>1521</v>
      </c>
      <c r="E445" s="15"/>
      <c r="F445" s="15"/>
      <c r="G445" s="14"/>
      <c r="H445" s="20" t="s">
        <v>3832</v>
      </c>
      <c r="I445" s="15"/>
      <c r="J445" s="43"/>
      <c r="K445" s="14"/>
      <c r="L445" s="14"/>
      <c r="M445" s="43"/>
      <c r="N445" s="8"/>
      <c r="O445" s="8"/>
    </row>
    <row r="446" spans="1:15" ht="21.75" x14ac:dyDescent="0.5">
      <c r="A446" s="13"/>
      <c r="B446" s="20" t="s">
        <v>2404</v>
      </c>
      <c r="C446" s="13" t="s">
        <v>3833</v>
      </c>
      <c r="D446" s="29" t="s">
        <v>3834</v>
      </c>
      <c r="E446" s="15"/>
      <c r="F446" s="15"/>
      <c r="G446" s="14"/>
      <c r="H446" s="20" t="s">
        <v>3835</v>
      </c>
      <c r="I446" s="15"/>
      <c r="J446" s="43"/>
      <c r="K446" s="14"/>
      <c r="L446" s="14"/>
      <c r="M446" s="43"/>
      <c r="N446" s="8"/>
      <c r="O446" s="8"/>
    </row>
    <row r="447" spans="1:15" ht="21.75" x14ac:dyDescent="0.5">
      <c r="A447" s="13"/>
      <c r="B447" s="20"/>
      <c r="C447" s="13" t="s">
        <v>3836</v>
      </c>
      <c r="D447" s="29" t="s">
        <v>3837</v>
      </c>
      <c r="E447" s="15"/>
      <c r="F447" s="15"/>
      <c r="G447" s="14"/>
      <c r="H447" s="20" t="s">
        <v>3838</v>
      </c>
      <c r="I447" s="15"/>
      <c r="J447" s="14"/>
      <c r="K447" s="14"/>
      <c r="L447" s="14"/>
      <c r="M447" s="14"/>
      <c r="N447" s="8"/>
      <c r="O447" s="8"/>
    </row>
    <row r="448" spans="1:15" ht="21.75" x14ac:dyDescent="0.5">
      <c r="A448" s="13"/>
      <c r="B448" s="20"/>
      <c r="C448" s="13" t="s">
        <v>3839</v>
      </c>
      <c r="D448" s="29" t="s">
        <v>3840</v>
      </c>
      <c r="E448" s="15"/>
      <c r="F448" s="15"/>
      <c r="G448" s="14"/>
      <c r="H448" s="20" t="s">
        <v>3841</v>
      </c>
      <c r="I448" s="15"/>
      <c r="J448" s="14"/>
      <c r="K448" s="14"/>
      <c r="L448" s="14"/>
      <c r="M448" s="14"/>
      <c r="N448" s="8"/>
      <c r="O448" s="8"/>
    </row>
    <row r="449" spans="1:15" ht="21.75" x14ac:dyDescent="0.5">
      <c r="A449" s="13"/>
      <c r="B449" s="20"/>
      <c r="C449" s="13" t="s">
        <v>3842</v>
      </c>
      <c r="D449" s="145"/>
      <c r="E449" s="15"/>
      <c r="F449" s="15"/>
      <c r="G449" s="14"/>
      <c r="H449" s="20" t="s">
        <v>3843</v>
      </c>
      <c r="I449" s="15"/>
      <c r="J449" s="14"/>
      <c r="K449" s="43"/>
      <c r="L449" s="14"/>
      <c r="M449" s="14"/>
      <c r="N449" s="8"/>
      <c r="O449" s="8"/>
    </row>
    <row r="450" spans="1:15" ht="21.75" x14ac:dyDescent="0.5">
      <c r="A450" s="16"/>
      <c r="B450" s="21"/>
      <c r="C450" s="16"/>
      <c r="D450" s="145"/>
      <c r="E450" s="18"/>
      <c r="F450" s="18"/>
      <c r="G450" s="17"/>
      <c r="H450" s="21" t="s">
        <v>3844</v>
      </c>
      <c r="I450" s="18"/>
      <c r="J450" s="14"/>
      <c r="K450" s="43"/>
      <c r="L450" s="43"/>
      <c r="M450" s="14"/>
      <c r="N450" s="8"/>
      <c r="O450" s="8"/>
    </row>
    <row r="451" spans="1:15" ht="21.75" x14ac:dyDescent="0.5">
      <c r="A451" s="14"/>
      <c r="B451" s="14"/>
      <c r="C451" s="14"/>
      <c r="D451" s="63"/>
      <c r="E451" s="14"/>
      <c r="F451" s="14"/>
      <c r="G451" s="14"/>
      <c r="H451" s="14"/>
      <c r="I451" s="14">
        <f>SUM(I427+1)</f>
        <v>419</v>
      </c>
      <c r="J451" s="14"/>
      <c r="K451" s="43"/>
      <c r="L451" s="43"/>
      <c r="M451" s="14"/>
      <c r="N451" s="8"/>
      <c r="O451" s="8"/>
    </row>
    <row r="452" spans="1:15" ht="21.75" x14ac:dyDescent="0.5">
      <c r="A452" s="1" t="s">
        <v>32</v>
      </c>
      <c r="B452" s="1"/>
      <c r="C452" s="1"/>
      <c r="D452" s="1"/>
      <c r="E452" s="1"/>
      <c r="F452" s="1"/>
      <c r="G452" s="1"/>
      <c r="H452" s="1"/>
      <c r="I452" s="1"/>
      <c r="J452" s="14"/>
      <c r="K452" s="43"/>
      <c r="L452" s="43"/>
      <c r="M452" s="14"/>
      <c r="N452" s="8"/>
      <c r="O452" s="8"/>
    </row>
    <row r="453" spans="1:15" ht="21.75" x14ac:dyDescent="0.5">
      <c r="A453" s="1" t="s">
        <v>3747</v>
      </c>
      <c r="B453" s="1"/>
      <c r="C453" s="1"/>
      <c r="D453" s="1"/>
      <c r="E453" s="1"/>
      <c r="F453" s="1"/>
      <c r="G453" s="1"/>
      <c r="H453" s="1"/>
      <c r="I453" s="1"/>
      <c r="J453" s="14"/>
      <c r="K453" s="43"/>
      <c r="L453" s="43"/>
      <c r="M453" s="14"/>
      <c r="N453" s="8"/>
      <c r="O453" s="8"/>
    </row>
    <row r="454" spans="1:15" ht="21.75" x14ac:dyDescent="0.5">
      <c r="A454" s="668" t="s">
        <v>5</v>
      </c>
      <c r="B454" s="670" t="s">
        <v>6</v>
      </c>
      <c r="C454" s="672" t="s">
        <v>7</v>
      </c>
      <c r="D454" s="670" t="s">
        <v>8</v>
      </c>
      <c r="E454" s="694" t="s">
        <v>9</v>
      </c>
      <c r="F454" s="694"/>
      <c r="G454" s="694"/>
      <c r="H454" s="512" t="s">
        <v>10</v>
      </c>
      <c r="I454" s="549" t="s">
        <v>11</v>
      </c>
      <c r="J454" s="14"/>
      <c r="K454" s="43"/>
      <c r="L454" s="43"/>
      <c r="M454" s="14"/>
      <c r="N454" s="8"/>
      <c r="O454" s="8"/>
    </row>
    <row r="455" spans="1:15" ht="21.75" x14ac:dyDescent="0.5">
      <c r="A455" s="669"/>
      <c r="B455" s="671"/>
      <c r="C455" s="676"/>
      <c r="D455" s="671"/>
      <c r="E455" s="509" t="s">
        <v>12</v>
      </c>
      <c r="F455" s="509" t="s">
        <v>13</v>
      </c>
      <c r="G455" s="509" t="s">
        <v>14</v>
      </c>
      <c r="H455" s="6" t="s">
        <v>15</v>
      </c>
      <c r="I455" s="518" t="s">
        <v>16</v>
      </c>
      <c r="J455" s="14"/>
      <c r="K455" s="14"/>
      <c r="L455" s="43"/>
      <c r="M455" s="14"/>
      <c r="N455" s="8"/>
      <c r="O455" s="8"/>
    </row>
    <row r="456" spans="1:15" ht="21.75" x14ac:dyDescent="0.5">
      <c r="A456" s="10">
        <v>41</v>
      </c>
      <c r="B456" s="19" t="s">
        <v>3845</v>
      </c>
      <c r="C456" s="11" t="s">
        <v>3846</v>
      </c>
      <c r="D456" s="19" t="s">
        <v>3118</v>
      </c>
      <c r="E456" s="11">
        <v>200000</v>
      </c>
      <c r="F456" s="19">
        <v>200000</v>
      </c>
      <c r="G456" s="11">
        <v>200000</v>
      </c>
      <c r="H456" s="19" t="s">
        <v>3847</v>
      </c>
      <c r="I456" s="558" t="s">
        <v>28</v>
      </c>
      <c r="J456" s="14"/>
      <c r="K456" s="14"/>
      <c r="L456" s="14"/>
      <c r="M456" s="14"/>
      <c r="N456" s="8"/>
      <c r="O456" s="8"/>
    </row>
    <row r="457" spans="1:15" ht="21.75" x14ac:dyDescent="0.5">
      <c r="A457" s="13"/>
      <c r="B457" s="20" t="s">
        <v>3848</v>
      </c>
      <c r="C457" s="14" t="s">
        <v>3849</v>
      </c>
      <c r="D457" s="20" t="s">
        <v>3119</v>
      </c>
      <c r="E457" s="14"/>
      <c r="F457" s="20"/>
      <c r="G457" s="14"/>
      <c r="H457" s="20" t="s">
        <v>3850</v>
      </c>
      <c r="I457" s="15"/>
      <c r="J457" s="43"/>
      <c r="K457" s="14"/>
      <c r="L457" s="14"/>
      <c r="M457" s="43"/>
      <c r="N457" s="8"/>
      <c r="O457" s="8"/>
    </row>
    <row r="458" spans="1:15" ht="21.75" x14ac:dyDescent="0.5">
      <c r="A458" s="13"/>
      <c r="B458" s="20" t="s">
        <v>1209</v>
      </c>
      <c r="C458" s="14" t="s">
        <v>3851</v>
      </c>
      <c r="D458" s="20" t="s">
        <v>3120</v>
      </c>
      <c r="E458" s="14"/>
      <c r="F458" s="20"/>
      <c r="G458" s="14"/>
      <c r="H458" s="20" t="s">
        <v>3852</v>
      </c>
      <c r="I458" s="15"/>
      <c r="J458" s="43"/>
      <c r="K458" s="14"/>
      <c r="L458" s="14"/>
      <c r="M458" s="43"/>
      <c r="N458" s="8"/>
      <c r="O458" s="8"/>
    </row>
    <row r="459" spans="1:15" ht="21.75" x14ac:dyDescent="0.5">
      <c r="A459" s="13"/>
      <c r="B459" s="20"/>
      <c r="C459" s="14" t="s">
        <v>3853</v>
      </c>
      <c r="D459" s="20" t="s">
        <v>3121</v>
      </c>
      <c r="E459" s="14"/>
      <c r="F459" s="20"/>
      <c r="G459" s="14"/>
      <c r="H459" s="20" t="s">
        <v>3854</v>
      </c>
      <c r="I459" s="15"/>
      <c r="J459" s="14"/>
      <c r="K459" s="14"/>
      <c r="L459" s="14"/>
      <c r="M459" s="14"/>
      <c r="N459" s="8"/>
      <c r="O459" s="8"/>
    </row>
    <row r="460" spans="1:15" ht="21.75" x14ac:dyDescent="0.5">
      <c r="A460" s="13"/>
      <c r="B460" s="20"/>
      <c r="C460" s="14"/>
      <c r="D460" s="29"/>
      <c r="E460" s="14"/>
      <c r="F460" s="20"/>
      <c r="G460" s="14"/>
      <c r="H460" s="20" t="s">
        <v>3855</v>
      </c>
      <c r="I460" s="15"/>
      <c r="J460" s="14"/>
      <c r="K460" s="14"/>
      <c r="L460" s="14"/>
      <c r="M460" s="14"/>
      <c r="N460" s="8"/>
      <c r="O460" s="8"/>
    </row>
    <row r="461" spans="1:15" ht="21.75" x14ac:dyDescent="0.5">
      <c r="A461" s="13"/>
      <c r="B461" s="20"/>
      <c r="C461" s="14"/>
      <c r="D461" s="29"/>
      <c r="E461" s="14"/>
      <c r="F461" s="20"/>
      <c r="G461" s="14"/>
      <c r="H461" s="20" t="s">
        <v>3856</v>
      </c>
      <c r="I461" s="15"/>
      <c r="J461" s="14"/>
      <c r="K461" s="43"/>
      <c r="L461" s="14"/>
      <c r="M461" s="14"/>
      <c r="N461" s="8"/>
      <c r="O461" s="8"/>
    </row>
    <row r="462" spans="1:15" ht="21.75" x14ac:dyDescent="0.5">
      <c r="A462" s="13"/>
      <c r="B462" s="20"/>
      <c r="C462" s="14"/>
      <c r="D462" s="29"/>
      <c r="E462" s="14"/>
      <c r="F462" s="20"/>
      <c r="G462" s="14"/>
      <c r="H462" s="20"/>
      <c r="I462" s="15"/>
      <c r="J462" s="14"/>
      <c r="K462" s="43"/>
      <c r="L462" s="43"/>
      <c r="M462" s="14"/>
      <c r="N462" s="8"/>
      <c r="O462" s="8"/>
    </row>
    <row r="463" spans="1:15" ht="21.75" x14ac:dyDescent="0.5">
      <c r="A463" s="13">
        <v>42</v>
      </c>
      <c r="B463" s="20" t="s">
        <v>3857</v>
      </c>
      <c r="C463" s="14" t="s">
        <v>3858</v>
      </c>
      <c r="D463" s="29" t="s">
        <v>3859</v>
      </c>
      <c r="E463" s="14">
        <v>300000</v>
      </c>
      <c r="F463" s="20">
        <v>300000</v>
      </c>
      <c r="G463" s="14">
        <v>300000</v>
      </c>
      <c r="H463" s="20" t="s">
        <v>3860</v>
      </c>
      <c r="I463" s="15" t="s">
        <v>28</v>
      </c>
      <c r="J463" s="14">
        <f>SUM(E456:E463)</f>
        <v>500000</v>
      </c>
      <c r="K463" s="14">
        <f>SUM(F456:F463)</f>
        <v>500000</v>
      </c>
      <c r="L463" s="14">
        <f>SUM(G456:G463)</f>
        <v>500000</v>
      </c>
      <c r="M463" s="14"/>
      <c r="N463" s="8"/>
      <c r="O463" s="8"/>
    </row>
    <row r="464" spans="1:15" ht="21.75" x14ac:dyDescent="0.5">
      <c r="A464" s="13"/>
      <c r="B464" s="20"/>
      <c r="C464" s="14" t="s">
        <v>3861</v>
      </c>
      <c r="D464" s="29" t="s">
        <v>3862</v>
      </c>
      <c r="E464" s="14"/>
      <c r="F464" s="20"/>
      <c r="G464" s="14"/>
      <c r="H464" s="20" t="s">
        <v>3863</v>
      </c>
      <c r="I464" s="15"/>
      <c r="J464" s="14"/>
      <c r="K464" s="14"/>
      <c r="L464" s="14"/>
      <c r="M464" s="14"/>
      <c r="N464" s="8"/>
      <c r="O464" s="8"/>
    </row>
    <row r="465" spans="1:15" ht="21.75" x14ac:dyDescent="0.5">
      <c r="A465" s="13"/>
      <c r="B465" s="20"/>
      <c r="C465" s="14" t="s">
        <v>3864</v>
      </c>
      <c r="D465" s="29" t="s">
        <v>3865</v>
      </c>
      <c r="E465" s="14"/>
      <c r="F465" s="20"/>
      <c r="G465" s="14"/>
      <c r="H465" s="20" t="s">
        <v>3866</v>
      </c>
      <c r="I465" s="15"/>
      <c r="J465" s="43"/>
      <c r="K465" s="14"/>
      <c r="L465" s="14"/>
      <c r="M465" s="43"/>
      <c r="N465" s="8"/>
      <c r="O465" s="8"/>
    </row>
    <row r="466" spans="1:15" ht="21.75" x14ac:dyDescent="0.5">
      <c r="A466" s="13"/>
      <c r="B466" s="20"/>
      <c r="C466" s="14" t="s">
        <v>3867</v>
      </c>
      <c r="D466" s="29"/>
      <c r="E466" s="14"/>
      <c r="F466" s="20"/>
      <c r="G466" s="14"/>
      <c r="H466" s="20" t="s">
        <v>3868</v>
      </c>
      <c r="I466" s="15"/>
      <c r="J466" s="43"/>
      <c r="K466" s="14"/>
      <c r="L466" s="14"/>
      <c r="M466" s="43"/>
      <c r="N466" s="8"/>
      <c r="O466" s="8"/>
    </row>
    <row r="467" spans="1:15" ht="21.75" x14ac:dyDescent="0.5">
      <c r="A467" s="13"/>
      <c r="B467" s="20"/>
      <c r="C467" s="14" t="s">
        <v>3869</v>
      </c>
      <c r="D467" s="29"/>
      <c r="E467" s="14"/>
      <c r="F467" s="20"/>
      <c r="G467" s="14"/>
      <c r="H467" s="20" t="s">
        <v>3870</v>
      </c>
      <c r="I467" s="15"/>
      <c r="J467" s="14"/>
      <c r="K467" s="14"/>
      <c r="L467" s="14"/>
      <c r="M467" s="14"/>
      <c r="N467" s="8"/>
      <c r="O467" s="8"/>
    </row>
    <row r="468" spans="1:15" ht="21.75" x14ac:dyDescent="0.5">
      <c r="A468" s="13"/>
      <c r="B468" s="20"/>
      <c r="C468" s="14" t="s">
        <v>3871</v>
      </c>
      <c r="D468" s="29"/>
      <c r="E468" s="14"/>
      <c r="F468" s="20"/>
      <c r="G468" s="14"/>
      <c r="H468" s="20" t="s">
        <v>3872</v>
      </c>
      <c r="I468" s="15"/>
      <c r="J468" s="14"/>
      <c r="K468" s="14"/>
      <c r="L468" s="14"/>
      <c r="M468" s="14"/>
      <c r="N468" s="8"/>
      <c r="O468" s="8"/>
    </row>
    <row r="469" spans="1:15" ht="21.75" x14ac:dyDescent="0.5">
      <c r="A469" s="13"/>
      <c r="B469" s="20"/>
      <c r="C469" s="14" t="s">
        <v>3873</v>
      </c>
      <c r="D469" s="29"/>
      <c r="E469" s="14"/>
      <c r="F469" s="20"/>
      <c r="G469" s="14"/>
      <c r="H469" s="20" t="s">
        <v>3874</v>
      </c>
      <c r="I469" s="15"/>
      <c r="J469" s="14"/>
      <c r="K469" s="43"/>
      <c r="L469" s="14"/>
      <c r="M469" s="14"/>
      <c r="N469" s="8"/>
      <c r="O469" s="8"/>
    </row>
    <row r="470" spans="1:15" ht="21.75" x14ac:dyDescent="0.5">
      <c r="A470" s="13"/>
      <c r="B470" s="20"/>
      <c r="C470" s="14"/>
      <c r="D470" s="29"/>
      <c r="E470" s="14"/>
      <c r="F470" s="20"/>
      <c r="G470" s="14"/>
      <c r="H470" s="20" t="s">
        <v>3875</v>
      </c>
      <c r="I470" s="15"/>
      <c r="J470" s="14"/>
      <c r="K470" s="43"/>
      <c r="L470" s="43"/>
      <c r="M470" s="14"/>
      <c r="N470" s="8"/>
      <c r="O470" s="8"/>
    </row>
    <row r="471" spans="1:15" ht="21.75" x14ac:dyDescent="0.5">
      <c r="A471" s="13"/>
      <c r="B471" s="20"/>
      <c r="C471" s="14"/>
      <c r="D471" s="29"/>
      <c r="E471" s="14"/>
      <c r="F471" s="20"/>
      <c r="G471" s="14"/>
      <c r="H471" s="20" t="s">
        <v>2812</v>
      </c>
      <c r="I471" s="15"/>
      <c r="J471" s="14"/>
      <c r="K471" s="14"/>
      <c r="L471" s="43"/>
      <c r="M471" s="14"/>
      <c r="N471" s="8"/>
      <c r="O471" s="8"/>
    </row>
    <row r="472" spans="1:15" ht="21.75" x14ac:dyDescent="0.5">
      <c r="A472" s="13"/>
      <c r="B472" s="20"/>
      <c r="C472" s="14"/>
      <c r="D472" s="29"/>
      <c r="E472" s="14"/>
      <c r="F472" s="20"/>
      <c r="G472" s="14"/>
      <c r="H472" s="20"/>
      <c r="I472" s="15"/>
      <c r="J472" s="14"/>
      <c r="K472" s="14"/>
      <c r="L472" s="14"/>
      <c r="M472" s="14"/>
      <c r="N472" s="8"/>
      <c r="O472" s="8"/>
    </row>
    <row r="473" spans="1:15" ht="21.75" x14ac:dyDescent="0.5">
      <c r="A473" s="16"/>
      <c r="B473" s="21"/>
      <c r="C473" s="17"/>
      <c r="D473" s="145"/>
      <c r="E473" s="17"/>
      <c r="F473" s="21"/>
      <c r="G473" s="17"/>
      <c r="H473" s="21"/>
      <c r="I473" s="18"/>
      <c r="J473" s="14"/>
      <c r="K473" s="14"/>
      <c r="L473" s="14"/>
      <c r="M473" s="14"/>
      <c r="N473" s="8"/>
      <c r="O473" s="8"/>
    </row>
    <row r="474" spans="1:15" ht="21.75" x14ac:dyDescent="0.5">
      <c r="A474" s="14"/>
      <c r="B474" s="14"/>
      <c r="C474" s="14"/>
      <c r="D474" s="63"/>
      <c r="E474" s="14"/>
      <c r="F474" s="14"/>
      <c r="G474" s="14"/>
      <c r="H474" s="14"/>
      <c r="I474" s="14">
        <f>SUM(I451+1)</f>
        <v>420</v>
      </c>
      <c r="J474" s="14"/>
      <c r="K474" s="14"/>
      <c r="L474" s="14"/>
      <c r="M474" s="14"/>
      <c r="N474" s="8"/>
      <c r="O474" s="8"/>
    </row>
    <row r="475" spans="1:15" ht="21.75" x14ac:dyDescent="0.5">
      <c r="A475" s="1" t="s">
        <v>32</v>
      </c>
      <c r="B475" s="1"/>
      <c r="C475" s="1"/>
      <c r="D475" s="1"/>
      <c r="E475" s="1"/>
      <c r="F475" s="1"/>
      <c r="G475" s="1"/>
      <c r="H475" s="1"/>
      <c r="I475" s="1"/>
      <c r="J475" s="14"/>
      <c r="K475" s="14"/>
      <c r="L475" s="14"/>
      <c r="M475" s="14"/>
      <c r="N475" s="8"/>
      <c r="O475" s="8"/>
    </row>
    <row r="476" spans="1:15" ht="21.75" x14ac:dyDescent="0.5">
      <c r="A476" s="1" t="s">
        <v>3747</v>
      </c>
      <c r="B476" s="1"/>
      <c r="C476" s="1"/>
      <c r="D476" s="1"/>
      <c r="E476" s="1"/>
      <c r="F476" s="1"/>
      <c r="G476" s="1"/>
      <c r="H476" s="1"/>
      <c r="I476" s="1"/>
      <c r="J476" s="14"/>
      <c r="K476" s="14"/>
      <c r="L476" s="14"/>
      <c r="M476" s="14"/>
      <c r="N476" s="8"/>
      <c r="O476" s="8"/>
    </row>
    <row r="477" spans="1:15" ht="21.75" x14ac:dyDescent="0.5">
      <c r="A477" s="668" t="s">
        <v>5</v>
      </c>
      <c r="B477" s="670" t="s">
        <v>6</v>
      </c>
      <c r="C477" s="672" t="s">
        <v>7</v>
      </c>
      <c r="D477" s="670" t="s">
        <v>8</v>
      </c>
      <c r="E477" s="694" t="s">
        <v>9</v>
      </c>
      <c r="F477" s="694"/>
      <c r="G477" s="694"/>
      <c r="H477" s="512" t="s">
        <v>10</v>
      </c>
      <c r="I477" s="656" t="s">
        <v>11</v>
      </c>
      <c r="J477" s="14"/>
      <c r="K477" s="14"/>
      <c r="L477" s="14"/>
      <c r="M477" s="14"/>
      <c r="N477" s="8"/>
      <c r="O477" s="8"/>
    </row>
    <row r="478" spans="1:15" ht="21.75" x14ac:dyDescent="0.5">
      <c r="A478" s="669"/>
      <c r="B478" s="671"/>
      <c r="C478" s="676"/>
      <c r="D478" s="671"/>
      <c r="E478" s="509" t="s">
        <v>12</v>
      </c>
      <c r="F478" s="509" t="s">
        <v>13</v>
      </c>
      <c r="G478" s="509" t="s">
        <v>14</v>
      </c>
      <c r="H478" s="6" t="s">
        <v>15</v>
      </c>
      <c r="I478" s="6" t="s">
        <v>16</v>
      </c>
      <c r="J478" s="14"/>
      <c r="K478" s="14"/>
      <c r="L478" s="14"/>
      <c r="M478" s="14"/>
      <c r="N478" s="8"/>
      <c r="O478" s="8"/>
    </row>
    <row r="479" spans="1:15" ht="21.75" x14ac:dyDescent="0.5">
      <c r="A479" s="10">
        <v>43</v>
      </c>
      <c r="B479" s="19" t="s">
        <v>3876</v>
      </c>
      <c r="C479" s="11" t="s">
        <v>3877</v>
      </c>
      <c r="D479" s="134" t="s">
        <v>3878</v>
      </c>
      <c r="E479" s="11">
        <v>800000</v>
      </c>
      <c r="F479" s="19">
        <v>800000</v>
      </c>
      <c r="G479" s="11">
        <v>800000</v>
      </c>
      <c r="H479" s="19" t="s">
        <v>3879</v>
      </c>
      <c r="I479" s="558" t="s">
        <v>28</v>
      </c>
      <c r="J479" s="43"/>
      <c r="K479" s="14"/>
      <c r="L479" s="14"/>
      <c r="M479" s="43"/>
      <c r="N479" s="8"/>
      <c r="O479" s="8"/>
    </row>
    <row r="480" spans="1:15" ht="21.75" x14ac:dyDescent="0.5">
      <c r="A480" s="13"/>
      <c r="B480" s="20" t="s">
        <v>3880</v>
      </c>
      <c r="C480" s="14" t="s">
        <v>3881</v>
      </c>
      <c r="D480" s="29" t="s">
        <v>3882</v>
      </c>
      <c r="E480" s="14"/>
      <c r="F480" s="20"/>
      <c r="G480" s="14"/>
      <c r="H480" s="20" t="s">
        <v>3883</v>
      </c>
      <c r="I480" s="15"/>
      <c r="J480" s="43"/>
      <c r="K480" s="14"/>
      <c r="L480" s="14"/>
      <c r="M480" s="43"/>
      <c r="N480" s="8"/>
      <c r="O480" s="8"/>
    </row>
    <row r="481" spans="1:15" ht="21.75" x14ac:dyDescent="0.5">
      <c r="A481" s="13"/>
      <c r="B481" s="20" t="s">
        <v>2404</v>
      </c>
      <c r="C481" s="14"/>
      <c r="D481" s="29" t="s">
        <v>3884</v>
      </c>
      <c r="E481" s="14"/>
      <c r="F481" s="20"/>
      <c r="G481" s="14"/>
      <c r="H481" s="20"/>
      <c r="I481" s="15"/>
      <c r="J481" s="43"/>
      <c r="K481" s="14"/>
      <c r="L481" s="14"/>
      <c r="M481" s="14"/>
      <c r="N481" s="8"/>
      <c r="O481" s="8"/>
    </row>
    <row r="482" spans="1:15" ht="21.75" x14ac:dyDescent="0.5">
      <c r="A482" s="13"/>
      <c r="B482" s="20"/>
      <c r="C482" s="14"/>
      <c r="D482" s="29" t="s">
        <v>3885</v>
      </c>
      <c r="E482" s="14"/>
      <c r="F482" s="20"/>
      <c r="G482" s="14"/>
      <c r="H482" s="20"/>
      <c r="I482" s="15"/>
      <c r="J482" s="43"/>
      <c r="K482" s="14"/>
      <c r="L482" s="14"/>
      <c r="M482" s="14"/>
      <c r="N482" s="8"/>
      <c r="O482" s="8"/>
    </row>
    <row r="483" spans="1:15" ht="21.75" x14ac:dyDescent="0.5">
      <c r="A483" s="13"/>
      <c r="B483" s="20"/>
      <c r="C483" s="14"/>
      <c r="D483" s="29" t="s">
        <v>3886</v>
      </c>
      <c r="E483" s="14"/>
      <c r="F483" s="20"/>
      <c r="G483" s="14"/>
      <c r="H483" s="20"/>
      <c r="I483" s="15"/>
      <c r="J483" s="14"/>
      <c r="K483" s="43"/>
      <c r="L483" s="14"/>
      <c r="M483" s="14"/>
      <c r="N483" s="8"/>
      <c r="O483" s="8"/>
    </row>
    <row r="484" spans="1:15" ht="21.75" x14ac:dyDescent="0.5">
      <c r="A484" s="13"/>
      <c r="B484" s="20"/>
      <c r="C484" s="14"/>
      <c r="D484" s="29"/>
      <c r="E484" s="14"/>
      <c r="F484" s="20"/>
      <c r="G484" s="14"/>
      <c r="H484" s="20"/>
      <c r="I484" s="15"/>
      <c r="J484" s="14"/>
      <c r="K484" s="43"/>
      <c r="L484" s="43"/>
      <c r="M484" s="14"/>
      <c r="N484" s="8"/>
      <c r="O484" s="8"/>
    </row>
    <row r="485" spans="1:15" ht="21.75" x14ac:dyDescent="0.5">
      <c r="A485" s="13">
        <v>44</v>
      </c>
      <c r="B485" s="20" t="s">
        <v>4468</v>
      </c>
      <c r="C485" s="14" t="s">
        <v>3887</v>
      </c>
      <c r="D485" s="29" t="s">
        <v>3888</v>
      </c>
      <c r="E485" s="14">
        <v>500000</v>
      </c>
      <c r="F485" s="20">
        <v>500000</v>
      </c>
      <c r="G485" s="14">
        <v>500000</v>
      </c>
      <c r="H485" s="20" t="s">
        <v>3889</v>
      </c>
      <c r="I485" s="466" t="s">
        <v>28</v>
      </c>
      <c r="J485" s="14"/>
      <c r="K485" s="14"/>
      <c r="L485" s="43"/>
      <c r="M485" s="14"/>
      <c r="N485" s="8"/>
      <c r="O485" s="8"/>
    </row>
    <row r="486" spans="1:15" ht="21.75" x14ac:dyDescent="0.5">
      <c r="A486" s="13"/>
      <c r="B486" s="20" t="s">
        <v>3822</v>
      </c>
      <c r="C486" s="14" t="s">
        <v>3890</v>
      </c>
      <c r="D486" s="29" t="s">
        <v>3891</v>
      </c>
      <c r="E486" s="14"/>
      <c r="F486" s="20"/>
      <c r="G486" s="14"/>
      <c r="H486" s="20" t="s">
        <v>3892</v>
      </c>
      <c r="I486" s="15"/>
      <c r="J486" s="14"/>
      <c r="K486" s="14"/>
      <c r="L486" s="14"/>
      <c r="M486" s="14"/>
      <c r="N486" s="8"/>
      <c r="O486" s="8"/>
    </row>
    <row r="487" spans="1:15" ht="21.75" x14ac:dyDescent="0.5">
      <c r="A487" s="13"/>
      <c r="B487" s="20"/>
      <c r="C487" s="14" t="s">
        <v>3893</v>
      </c>
      <c r="D487" s="29"/>
      <c r="E487" s="14"/>
      <c r="F487" s="20"/>
      <c r="G487" s="14"/>
      <c r="H487" s="20" t="s">
        <v>3894</v>
      </c>
      <c r="I487" s="15"/>
      <c r="J487" s="14"/>
      <c r="K487" s="14"/>
      <c r="L487" s="14"/>
      <c r="M487" s="43"/>
      <c r="N487" s="8"/>
      <c r="O487" s="8"/>
    </row>
    <row r="488" spans="1:15" ht="21.75" x14ac:dyDescent="0.5">
      <c r="A488" s="13"/>
      <c r="B488" s="20"/>
      <c r="C488" s="14" t="s">
        <v>3895</v>
      </c>
      <c r="D488" s="29"/>
      <c r="E488" s="14"/>
      <c r="F488" s="20"/>
      <c r="G488" s="14"/>
      <c r="H488" s="20" t="s">
        <v>3896</v>
      </c>
      <c r="I488" s="15"/>
      <c r="J488" s="14"/>
      <c r="K488" s="14"/>
      <c r="L488" s="14"/>
      <c r="M488" s="43"/>
      <c r="N488" s="8"/>
      <c r="O488" s="8"/>
    </row>
    <row r="489" spans="1:15" ht="21.75" x14ac:dyDescent="0.5">
      <c r="A489" s="13"/>
      <c r="B489" s="20"/>
      <c r="C489" s="14"/>
      <c r="D489" s="29"/>
      <c r="E489" s="14"/>
      <c r="F489" s="20"/>
      <c r="G489" s="14"/>
      <c r="H489" s="20"/>
      <c r="I489" s="15"/>
      <c r="J489" s="43"/>
      <c r="K489" s="14"/>
      <c r="L489" s="14"/>
      <c r="M489" s="14"/>
      <c r="N489" s="8"/>
      <c r="O489" s="8"/>
    </row>
    <row r="490" spans="1:15" ht="21.75" x14ac:dyDescent="0.5">
      <c r="A490" s="13">
        <v>45</v>
      </c>
      <c r="B490" s="20" t="s">
        <v>3897</v>
      </c>
      <c r="C490" s="14" t="s">
        <v>3898</v>
      </c>
      <c r="D490" s="29" t="s">
        <v>3899</v>
      </c>
      <c r="E490" s="14">
        <v>300000</v>
      </c>
      <c r="F490" s="20">
        <v>300000</v>
      </c>
      <c r="G490" s="14">
        <v>300000</v>
      </c>
      <c r="H490" s="20" t="s">
        <v>3900</v>
      </c>
      <c r="I490" s="466" t="s">
        <v>28</v>
      </c>
      <c r="J490" s="14">
        <f>SUM(E479:E490)</f>
        <v>1600000</v>
      </c>
      <c r="K490" s="14">
        <f>SUM(F479:F490)</f>
        <v>1600000</v>
      </c>
      <c r="L490" s="14">
        <f>SUM(G479:G490)</f>
        <v>1600000</v>
      </c>
      <c r="M490" s="14"/>
      <c r="N490" s="8"/>
      <c r="O490" s="8"/>
    </row>
    <row r="491" spans="1:15" ht="21.75" x14ac:dyDescent="0.5">
      <c r="A491" s="13"/>
      <c r="B491" s="20" t="s">
        <v>3901</v>
      </c>
      <c r="C491" s="14" t="s">
        <v>3880</v>
      </c>
      <c r="D491" s="29" t="s">
        <v>3902</v>
      </c>
      <c r="E491" s="14"/>
      <c r="F491" s="20"/>
      <c r="G491" s="14"/>
      <c r="H491" s="20" t="s">
        <v>3903</v>
      </c>
      <c r="I491" s="15"/>
      <c r="J491" s="14"/>
      <c r="K491" s="43"/>
      <c r="L491" s="14"/>
      <c r="M491" s="14"/>
      <c r="N491" s="8"/>
      <c r="O491" s="8"/>
    </row>
    <row r="492" spans="1:15" ht="21.75" x14ac:dyDescent="0.5">
      <c r="A492" s="13"/>
      <c r="B492" s="20" t="s">
        <v>2404</v>
      </c>
      <c r="C492" s="14" t="s">
        <v>2404</v>
      </c>
      <c r="D492" s="29" t="s">
        <v>3904</v>
      </c>
      <c r="E492" s="14"/>
      <c r="F492" s="20"/>
      <c r="G492" s="14"/>
      <c r="H492" s="20" t="s">
        <v>3905</v>
      </c>
      <c r="I492" s="15"/>
      <c r="J492" s="14"/>
      <c r="K492" s="43"/>
      <c r="L492" s="43"/>
      <c r="M492" s="14"/>
      <c r="N492" s="8"/>
      <c r="O492" s="8"/>
    </row>
    <row r="493" spans="1:15" ht="21.75" x14ac:dyDescent="0.5">
      <c r="A493" s="13"/>
      <c r="B493" s="20"/>
      <c r="C493" s="14"/>
      <c r="D493" s="29" t="s">
        <v>3906</v>
      </c>
      <c r="E493" s="14"/>
      <c r="F493" s="20"/>
      <c r="G493" s="14"/>
      <c r="H493" s="20" t="s">
        <v>4477</v>
      </c>
      <c r="I493" s="15"/>
      <c r="J493" s="14"/>
      <c r="K493" s="43"/>
      <c r="L493" s="43"/>
      <c r="M493" s="14"/>
      <c r="N493" s="8"/>
      <c r="O493" s="8"/>
    </row>
    <row r="494" spans="1:15" ht="21.75" x14ac:dyDescent="0.5">
      <c r="A494" s="13"/>
      <c r="B494" s="20"/>
      <c r="C494" s="14"/>
      <c r="D494" s="29" t="s">
        <v>4469</v>
      </c>
      <c r="E494" s="14"/>
      <c r="F494" s="20"/>
      <c r="G494" s="14"/>
      <c r="H494" s="20" t="s">
        <v>3600</v>
      </c>
      <c r="I494" s="15"/>
      <c r="J494" s="14"/>
      <c r="K494" s="43"/>
      <c r="L494" s="14"/>
      <c r="M494" s="14"/>
      <c r="N494" s="8"/>
      <c r="O494" s="8"/>
    </row>
    <row r="495" spans="1:15" ht="21.75" x14ac:dyDescent="0.5">
      <c r="A495" s="13"/>
      <c r="B495" s="20"/>
      <c r="C495" s="14"/>
      <c r="D495" s="29" t="s">
        <v>3840</v>
      </c>
      <c r="E495" s="14"/>
      <c r="F495" s="20"/>
      <c r="G495" s="14"/>
      <c r="H495" s="20"/>
      <c r="I495" s="15"/>
      <c r="J495" s="14"/>
      <c r="K495" s="14"/>
      <c r="L495" s="14"/>
      <c r="M495" s="43"/>
      <c r="N495" s="8"/>
      <c r="O495" s="8"/>
    </row>
    <row r="496" spans="1:15" ht="21.75" x14ac:dyDescent="0.5">
      <c r="A496" s="16"/>
      <c r="B496" s="21"/>
      <c r="C496" s="17"/>
      <c r="D496" s="145"/>
      <c r="E496" s="17"/>
      <c r="F496" s="21"/>
      <c r="G496" s="17"/>
      <c r="H496" s="21"/>
      <c r="I496" s="18"/>
      <c r="J496" s="14"/>
      <c r="K496" s="14"/>
      <c r="L496" s="14"/>
      <c r="M496" s="43"/>
      <c r="N496" s="8"/>
      <c r="O496" s="8"/>
    </row>
    <row r="497" spans="1:15" ht="21.75" x14ac:dyDescent="0.5">
      <c r="A497" s="14"/>
      <c r="B497" s="14"/>
      <c r="C497" s="14"/>
      <c r="D497" s="63"/>
      <c r="E497" s="14"/>
      <c r="F497" s="14"/>
      <c r="G497" s="14"/>
      <c r="H497" s="14"/>
      <c r="I497" s="14">
        <f>SUM(I474+1)</f>
        <v>421</v>
      </c>
      <c r="J497" s="14"/>
      <c r="K497" s="14"/>
      <c r="L497" s="14"/>
      <c r="M497" s="43"/>
      <c r="N497" s="8"/>
      <c r="O497" s="8"/>
    </row>
    <row r="498" spans="1:15" ht="21.75" x14ac:dyDescent="0.5">
      <c r="A498" s="1" t="s">
        <v>32</v>
      </c>
      <c r="B498" s="1"/>
      <c r="C498" s="1"/>
      <c r="D498" s="1"/>
      <c r="E498" s="1"/>
      <c r="F498" s="1"/>
      <c r="G498" s="1"/>
      <c r="H498" s="1"/>
      <c r="I498" s="1"/>
      <c r="J498" s="14"/>
      <c r="K498" s="14"/>
      <c r="L498" s="14"/>
      <c r="M498" s="43"/>
      <c r="N498" s="8"/>
      <c r="O498" s="8"/>
    </row>
    <row r="499" spans="1:15" ht="21.75" x14ac:dyDescent="0.5">
      <c r="A499" s="1" t="s">
        <v>3747</v>
      </c>
      <c r="B499" s="1"/>
      <c r="C499" s="1"/>
      <c r="D499" s="1"/>
      <c r="E499" s="1"/>
      <c r="F499" s="1"/>
      <c r="G499" s="1"/>
      <c r="H499" s="1"/>
      <c r="I499" s="1"/>
      <c r="J499" s="14"/>
      <c r="K499" s="14"/>
      <c r="L499" s="14"/>
      <c r="M499" s="43"/>
      <c r="N499" s="8"/>
      <c r="O499" s="8"/>
    </row>
    <row r="500" spans="1:15" ht="21.75" x14ac:dyDescent="0.5">
      <c r="A500" s="668" t="s">
        <v>5</v>
      </c>
      <c r="B500" s="670" t="s">
        <v>6</v>
      </c>
      <c r="C500" s="672" t="s">
        <v>7</v>
      </c>
      <c r="D500" s="670" t="s">
        <v>8</v>
      </c>
      <c r="E500" s="694" t="s">
        <v>9</v>
      </c>
      <c r="F500" s="694"/>
      <c r="G500" s="694"/>
      <c r="H500" s="512" t="s">
        <v>10</v>
      </c>
      <c r="I500" s="549" t="s">
        <v>11</v>
      </c>
      <c r="J500" s="14"/>
      <c r="K500" s="14"/>
      <c r="L500" s="14"/>
      <c r="M500" s="43"/>
      <c r="N500" s="8"/>
      <c r="O500" s="8"/>
    </row>
    <row r="501" spans="1:15" ht="21.75" x14ac:dyDescent="0.5">
      <c r="A501" s="669"/>
      <c r="B501" s="671"/>
      <c r="C501" s="676"/>
      <c r="D501" s="671"/>
      <c r="E501" s="509" t="s">
        <v>12</v>
      </c>
      <c r="F501" s="509" t="s">
        <v>13</v>
      </c>
      <c r="G501" s="509" t="s">
        <v>14</v>
      </c>
      <c r="H501" s="6" t="s">
        <v>15</v>
      </c>
      <c r="I501" s="518" t="s">
        <v>16</v>
      </c>
      <c r="J501" s="14"/>
      <c r="K501" s="14"/>
      <c r="L501" s="14"/>
      <c r="M501" s="43"/>
      <c r="N501" s="8"/>
      <c r="O501" s="8"/>
    </row>
    <row r="502" spans="1:15" ht="21.75" x14ac:dyDescent="0.5">
      <c r="A502" s="556">
        <v>46</v>
      </c>
      <c r="B502" s="23" t="s">
        <v>4482</v>
      </c>
      <c r="C502" s="19" t="s">
        <v>4475</v>
      </c>
      <c r="D502" s="23" t="s">
        <v>4470</v>
      </c>
      <c r="E502" s="462"/>
      <c r="F502" s="19">
        <v>850000</v>
      </c>
      <c r="G502" s="19">
        <v>850000</v>
      </c>
      <c r="H502" s="19" t="s">
        <v>4478</v>
      </c>
      <c r="I502" s="12" t="s">
        <v>28</v>
      </c>
      <c r="J502" s="43"/>
      <c r="K502" s="14"/>
      <c r="L502" s="14"/>
      <c r="M502" s="14"/>
      <c r="N502" s="8"/>
      <c r="O502" s="8"/>
    </row>
    <row r="503" spans="1:15" ht="21.75" x14ac:dyDescent="0.5">
      <c r="A503" s="41"/>
      <c r="B503" s="24" t="s">
        <v>3382</v>
      </c>
      <c r="C503" s="24" t="s">
        <v>4476</v>
      </c>
      <c r="D503" s="24" t="s">
        <v>4471</v>
      </c>
      <c r="E503" s="156"/>
      <c r="F503" s="20"/>
      <c r="G503" s="20"/>
      <c r="H503" s="24" t="s">
        <v>4479</v>
      </c>
      <c r="I503" s="15"/>
      <c r="J503" s="43"/>
      <c r="K503" s="14"/>
      <c r="L503" s="14"/>
      <c r="M503" s="14"/>
      <c r="N503" s="8"/>
      <c r="O503" s="8"/>
    </row>
    <row r="504" spans="1:15" ht="21.75" x14ac:dyDescent="0.5">
      <c r="A504" s="41"/>
      <c r="B504" s="24" t="s">
        <v>4473</v>
      </c>
      <c r="C504" s="24"/>
      <c r="D504" s="24" t="s">
        <v>1211</v>
      </c>
      <c r="E504" s="156"/>
      <c r="F504" s="20"/>
      <c r="G504" s="20"/>
      <c r="H504" s="24" t="s">
        <v>2681</v>
      </c>
      <c r="I504" s="15"/>
      <c r="J504" s="14"/>
      <c r="K504" s="14"/>
      <c r="L504" s="14"/>
      <c r="M504" s="14"/>
      <c r="N504" s="8"/>
      <c r="O504" s="8"/>
    </row>
    <row r="505" spans="1:15" ht="4.9000000000000004" customHeight="1" x14ac:dyDescent="0.5">
      <c r="A505" s="41"/>
      <c r="B505" s="24"/>
      <c r="C505" s="24"/>
      <c r="D505" s="24"/>
      <c r="E505" s="155"/>
      <c r="F505" s="20"/>
      <c r="G505" s="20"/>
      <c r="H505" s="24"/>
      <c r="I505" s="15"/>
      <c r="J505" s="14"/>
      <c r="K505" s="14"/>
      <c r="L505" s="43"/>
      <c r="M505" s="14"/>
      <c r="N505" s="8"/>
      <c r="O505" s="8"/>
    </row>
    <row r="506" spans="1:15" ht="21.75" x14ac:dyDescent="0.5">
      <c r="A506" s="41">
        <v>47</v>
      </c>
      <c r="B506" s="24" t="s">
        <v>4482</v>
      </c>
      <c r="C506" s="20" t="s">
        <v>4475</v>
      </c>
      <c r="D506" s="24" t="s">
        <v>4470</v>
      </c>
      <c r="E506" s="59"/>
      <c r="F506" s="20">
        <v>850000</v>
      </c>
      <c r="G506" s="20">
        <v>850000</v>
      </c>
      <c r="H506" s="20" t="s">
        <v>4478</v>
      </c>
      <c r="I506" s="15" t="s">
        <v>28</v>
      </c>
      <c r="J506" s="14"/>
      <c r="K506" s="43"/>
      <c r="L506" s="43"/>
      <c r="M506" s="14"/>
      <c r="N506" s="8"/>
      <c r="O506" s="8"/>
    </row>
    <row r="507" spans="1:15" ht="21.75" x14ac:dyDescent="0.5">
      <c r="A507" s="41"/>
      <c r="B507" s="24" t="s">
        <v>3383</v>
      </c>
      <c r="C507" s="24" t="s">
        <v>4476</v>
      </c>
      <c r="D507" s="24" t="s">
        <v>4471</v>
      </c>
      <c r="E507" s="156"/>
      <c r="F507" s="20"/>
      <c r="G507" s="20"/>
      <c r="H507" s="24" t="s">
        <v>4479</v>
      </c>
      <c r="I507" s="15"/>
      <c r="J507" s="14"/>
      <c r="K507" s="43"/>
      <c r="L507" s="14"/>
      <c r="M507" s="14"/>
      <c r="N507" s="8"/>
      <c r="O507" s="8"/>
    </row>
    <row r="508" spans="1:15" ht="21.75" x14ac:dyDescent="0.5">
      <c r="A508" s="41"/>
      <c r="B508" s="486" t="s">
        <v>265</v>
      </c>
      <c r="C508" s="24"/>
      <c r="D508" s="24" t="s">
        <v>1211</v>
      </c>
      <c r="E508" s="156"/>
      <c r="F508" s="20"/>
      <c r="G508" s="20"/>
      <c r="H508" s="24" t="s">
        <v>2681</v>
      </c>
      <c r="I508" s="15"/>
      <c r="J508" s="14"/>
      <c r="K508" s="14"/>
      <c r="L508" s="14"/>
      <c r="M508" s="43"/>
      <c r="N508" s="8"/>
      <c r="O508" s="8"/>
    </row>
    <row r="509" spans="1:15" ht="3.6" customHeight="1" x14ac:dyDescent="0.5">
      <c r="A509" s="41"/>
      <c r="B509" s="59"/>
      <c r="C509" s="24"/>
      <c r="D509" s="59"/>
      <c r="E509" s="155"/>
      <c r="F509" s="20"/>
      <c r="G509" s="20"/>
      <c r="H509" s="24"/>
      <c r="I509" s="15"/>
      <c r="J509" s="14"/>
      <c r="K509" s="14"/>
      <c r="L509" s="14"/>
      <c r="M509" s="43"/>
      <c r="N509" s="8"/>
      <c r="O509" s="8"/>
    </row>
    <row r="510" spans="1:15" ht="21.75" x14ac:dyDescent="0.5">
      <c r="A510" s="41">
        <v>48</v>
      </c>
      <c r="B510" s="24" t="s">
        <v>4482</v>
      </c>
      <c r="C510" s="20" t="s">
        <v>4475</v>
      </c>
      <c r="D510" s="24" t="s">
        <v>4470</v>
      </c>
      <c r="E510" s="155"/>
      <c r="F510" s="20">
        <v>850000</v>
      </c>
      <c r="G510" s="20">
        <v>850000</v>
      </c>
      <c r="H510" s="20" t="s">
        <v>4478</v>
      </c>
      <c r="I510" s="15" t="s">
        <v>28</v>
      </c>
      <c r="J510" s="43"/>
      <c r="K510" s="14"/>
      <c r="L510" s="14"/>
      <c r="M510" s="14"/>
      <c r="N510" s="8"/>
      <c r="O510" s="8"/>
    </row>
    <row r="511" spans="1:15" ht="21.75" x14ac:dyDescent="0.5">
      <c r="A511" s="41"/>
      <c r="B511" s="24" t="s">
        <v>4474</v>
      </c>
      <c r="C511" s="24" t="s">
        <v>4476</v>
      </c>
      <c r="D511" s="24" t="s">
        <v>4471</v>
      </c>
      <c r="E511" s="155"/>
      <c r="F511" s="20"/>
      <c r="G511" s="20"/>
      <c r="H511" s="24" t="s">
        <v>4479</v>
      </c>
      <c r="I511" s="15"/>
      <c r="J511" s="43"/>
      <c r="K511" s="14"/>
      <c r="L511" s="14"/>
      <c r="M511" s="14"/>
      <c r="N511" s="8"/>
      <c r="O511" s="8"/>
    </row>
    <row r="512" spans="1:15" ht="21.75" x14ac:dyDescent="0.5">
      <c r="A512" s="41"/>
      <c r="B512" s="24" t="s">
        <v>4472</v>
      </c>
      <c r="C512" s="24"/>
      <c r="D512" s="24" t="s">
        <v>1211</v>
      </c>
      <c r="E512" s="155"/>
      <c r="F512" s="20"/>
      <c r="G512" s="20"/>
      <c r="H512" s="24" t="s">
        <v>2681</v>
      </c>
      <c r="I512" s="15"/>
      <c r="J512" s="550"/>
      <c r="K512" s="14"/>
      <c r="L512" s="14"/>
      <c r="M512" s="14"/>
      <c r="N512" s="8"/>
      <c r="O512" s="8"/>
    </row>
    <row r="513" spans="1:15" ht="6" customHeight="1" x14ac:dyDescent="0.5">
      <c r="A513" s="41"/>
      <c r="B513" s="104"/>
      <c r="C513" s="24"/>
      <c r="D513" s="24"/>
      <c r="E513" s="155"/>
      <c r="F513" s="20"/>
      <c r="G513" s="20"/>
      <c r="H513" s="24"/>
      <c r="I513" s="15"/>
      <c r="J513" s="550"/>
      <c r="K513" s="14"/>
      <c r="L513" s="43"/>
      <c r="M513" s="14"/>
      <c r="N513" s="8"/>
      <c r="O513" s="8"/>
    </row>
    <row r="514" spans="1:15" ht="21.75" x14ac:dyDescent="0.5">
      <c r="A514" s="41">
        <v>49</v>
      </c>
      <c r="B514" s="24" t="s">
        <v>4482</v>
      </c>
      <c r="C514" s="20" t="s">
        <v>4475</v>
      </c>
      <c r="D514" s="24" t="s">
        <v>4470</v>
      </c>
      <c r="E514" s="155"/>
      <c r="F514" s="20">
        <v>850000</v>
      </c>
      <c r="G514" s="20">
        <v>850000</v>
      </c>
      <c r="H514" s="20" t="s">
        <v>4478</v>
      </c>
      <c r="I514" s="15" t="s">
        <v>28</v>
      </c>
      <c r="J514" s="550"/>
      <c r="K514" s="43"/>
      <c r="L514" s="43"/>
      <c r="M514" s="14"/>
      <c r="N514" s="8"/>
      <c r="O514" s="8"/>
    </row>
    <row r="515" spans="1:15" ht="21.75" x14ac:dyDescent="0.5">
      <c r="A515" s="41"/>
      <c r="B515" s="24" t="s">
        <v>3384</v>
      </c>
      <c r="C515" s="24" t="s">
        <v>4476</v>
      </c>
      <c r="D515" s="24" t="s">
        <v>4471</v>
      </c>
      <c r="E515" s="156"/>
      <c r="F515" s="24"/>
      <c r="G515" s="24"/>
      <c r="H515" s="24" t="s">
        <v>4479</v>
      </c>
      <c r="I515" s="15"/>
      <c r="J515" s="550"/>
      <c r="K515" s="43"/>
      <c r="L515" s="43"/>
      <c r="M515" s="14"/>
      <c r="N515" s="8"/>
      <c r="O515" s="8"/>
    </row>
    <row r="516" spans="1:15" ht="21.75" x14ac:dyDescent="0.5">
      <c r="A516" s="41"/>
      <c r="B516" s="24" t="s">
        <v>267</v>
      </c>
      <c r="C516" s="24"/>
      <c r="D516" s="24" t="s">
        <v>1211</v>
      </c>
      <c r="E516" s="156"/>
      <c r="F516" s="20"/>
      <c r="G516" s="24"/>
      <c r="H516" s="24" t="s">
        <v>2681</v>
      </c>
      <c r="I516" s="557"/>
      <c r="J516" s="14"/>
      <c r="K516" s="14"/>
      <c r="L516" s="43"/>
      <c r="M516" s="43"/>
      <c r="N516" s="8"/>
      <c r="O516" s="8"/>
    </row>
    <row r="517" spans="1:15" ht="6" customHeight="1" x14ac:dyDescent="0.5">
      <c r="A517" s="41"/>
      <c r="B517" s="24"/>
      <c r="C517" s="20"/>
      <c r="D517" s="24"/>
      <c r="E517" s="155"/>
      <c r="F517" s="24"/>
      <c r="G517" s="24"/>
      <c r="H517" s="20"/>
      <c r="I517" s="557"/>
      <c r="J517" s="14"/>
      <c r="K517" s="14"/>
      <c r="L517" s="14"/>
      <c r="M517" s="43"/>
      <c r="N517" s="8"/>
      <c r="O517" s="8"/>
    </row>
    <row r="518" spans="1:15" ht="21.75" x14ac:dyDescent="0.5">
      <c r="A518" s="41">
        <v>50</v>
      </c>
      <c r="B518" s="24" t="s">
        <v>4482</v>
      </c>
      <c r="C518" s="20" t="s">
        <v>4475</v>
      </c>
      <c r="D518" s="24" t="s">
        <v>4470</v>
      </c>
      <c r="E518" s="155"/>
      <c r="F518" s="20">
        <v>850000</v>
      </c>
      <c r="G518" s="20">
        <v>850000</v>
      </c>
      <c r="H518" s="20" t="s">
        <v>4478</v>
      </c>
      <c r="I518" s="15" t="s">
        <v>28</v>
      </c>
      <c r="J518" s="14">
        <f>SUM(E502:E518)</f>
        <v>0</v>
      </c>
      <c r="K518" s="14">
        <f>SUM(F502:F518)</f>
        <v>4250000</v>
      </c>
      <c r="L518" s="14">
        <f>SUM(G502:G518)</f>
        <v>4250000</v>
      </c>
      <c r="M518" s="14"/>
      <c r="N518" s="8"/>
      <c r="O518" s="8"/>
    </row>
    <row r="519" spans="1:15" ht="21.75" x14ac:dyDescent="0.5">
      <c r="A519" s="41"/>
      <c r="B519" s="24" t="s">
        <v>4480</v>
      </c>
      <c r="C519" s="24" t="s">
        <v>4476</v>
      </c>
      <c r="D519" s="24" t="s">
        <v>4471</v>
      </c>
      <c r="E519" s="156"/>
      <c r="F519" s="24"/>
      <c r="G519" s="24"/>
      <c r="H519" s="24" t="s">
        <v>4479</v>
      </c>
      <c r="I519" s="76"/>
      <c r="J519" s="14"/>
      <c r="K519" s="14"/>
      <c r="L519" s="14"/>
      <c r="M519" s="14"/>
      <c r="N519" s="8"/>
      <c r="O519" s="8"/>
    </row>
    <row r="520" spans="1:15" ht="21.75" x14ac:dyDescent="0.5">
      <c r="A520" s="41"/>
      <c r="B520" s="24" t="s">
        <v>4481</v>
      </c>
      <c r="C520" s="24"/>
      <c r="D520" s="24" t="s">
        <v>1211</v>
      </c>
      <c r="E520" s="156"/>
      <c r="F520" s="20"/>
      <c r="G520" s="24"/>
      <c r="H520" s="24" t="s">
        <v>2681</v>
      </c>
      <c r="I520" s="76"/>
      <c r="J520" s="71"/>
      <c r="K520" s="14"/>
      <c r="L520" s="14"/>
      <c r="M520" s="14"/>
      <c r="N520" s="8"/>
      <c r="O520" s="8"/>
    </row>
    <row r="521" spans="1:15" ht="21.75" x14ac:dyDescent="0.5">
      <c r="A521" s="41"/>
      <c r="B521" s="24" t="s">
        <v>267</v>
      </c>
      <c r="C521" s="24"/>
      <c r="D521" s="24"/>
      <c r="E521" s="156"/>
      <c r="F521" s="24"/>
      <c r="G521" s="24"/>
      <c r="H521" s="24"/>
      <c r="I521" s="76"/>
      <c r="J521" s="71"/>
      <c r="K521" s="14"/>
      <c r="L521" s="14"/>
      <c r="M521" s="14"/>
      <c r="N521" s="8"/>
      <c r="O521" s="8"/>
    </row>
    <row r="522" spans="1:15" ht="21.75" x14ac:dyDescent="0.5">
      <c r="A522" s="321"/>
      <c r="B522" s="81"/>
      <c r="C522" s="81"/>
      <c r="D522" s="81"/>
      <c r="E522" s="280"/>
      <c r="F522" s="81"/>
      <c r="G522" s="81"/>
      <c r="H522" s="81"/>
      <c r="I522" s="92"/>
      <c r="J522" s="71"/>
      <c r="K522" s="14"/>
      <c r="L522" s="14"/>
      <c r="M522" s="14"/>
      <c r="N522" s="8"/>
      <c r="O522" s="8"/>
    </row>
    <row r="523" spans="1:15" ht="21.75" x14ac:dyDescent="0.5">
      <c r="A523" s="55"/>
      <c r="B523" s="43"/>
      <c r="C523" s="43"/>
      <c r="D523" s="43"/>
      <c r="E523" s="64"/>
      <c r="F523" s="43"/>
      <c r="G523" s="43"/>
      <c r="H523" s="43"/>
      <c r="I523" s="350">
        <f>SUM(I497+1)</f>
        <v>422</v>
      </c>
      <c r="J523" s="47"/>
      <c r="K523" s="14"/>
      <c r="L523" s="14"/>
      <c r="M523" s="14"/>
      <c r="N523" s="8"/>
      <c r="O523" s="8"/>
    </row>
    <row r="524" spans="1:15" ht="21.75" x14ac:dyDescent="0.5">
      <c r="A524" s="1" t="s">
        <v>32</v>
      </c>
      <c r="B524" s="1"/>
      <c r="C524" s="1"/>
      <c r="D524" s="1"/>
      <c r="E524" s="1"/>
      <c r="F524" s="1"/>
      <c r="G524" s="1"/>
      <c r="H524" s="1"/>
      <c r="I524" s="1"/>
      <c r="J524" s="47"/>
      <c r="K524" s="14"/>
      <c r="L524" s="14"/>
      <c r="M524" s="14"/>
      <c r="N524" s="8"/>
      <c r="O524" s="8"/>
    </row>
    <row r="525" spans="1:15" ht="21.75" x14ac:dyDescent="0.5">
      <c r="A525" s="1" t="s">
        <v>3747</v>
      </c>
      <c r="B525" s="1"/>
      <c r="C525" s="1"/>
      <c r="D525" s="1"/>
      <c r="E525" s="1"/>
      <c r="F525" s="1"/>
      <c r="G525" s="1"/>
      <c r="H525" s="1"/>
      <c r="I525" s="1"/>
      <c r="J525" s="47"/>
      <c r="K525" s="14"/>
      <c r="L525" s="14"/>
      <c r="M525" s="14"/>
      <c r="N525" s="8"/>
      <c r="O525" s="8"/>
    </row>
    <row r="526" spans="1:15" ht="21.75" x14ac:dyDescent="0.5">
      <c r="A526" s="668" t="s">
        <v>5</v>
      </c>
      <c r="B526" s="670" t="s">
        <v>6</v>
      </c>
      <c r="C526" s="672" t="s">
        <v>7</v>
      </c>
      <c r="D526" s="670" t="s">
        <v>8</v>
      </c>
      <c r="E526" s="694" t="s">
        <v>9</v>
      </c>
      <c r="F526" s="694"/>
      <c r="G526" s="694"/>
      <c r="H526" s="512" t="s">
        <v>10</v>
      </c>
      <c r="I526" s="549" t="s">
        <v>11</v>
      </c>
      <c r="J526" s="47"/>
      <c r="K526" s="14"/>
      <c r="L526" s="14"/>
      <c r="M526" s="14"/>
      <c r="N526" s="8"/>
      <c r="O526" s="8"/>
    </row>
    <row r="527" spans="1:15" ht="21.75" x14ac:dyDescent="0.5">
      <c r="A527" s="669"/>
      <c r="B527" s="671"/>
      <c r="C527" s="676"/>
      <c r="D527" s="671"/>
      <c r="E527" s="509" t="s">
        <v>12</v>
      </c>
      <c r="F527" s="509" t="s">
        <v>13</v>
      </c>
      <c r="G527" s="509" t="s">
        <v>14</v>
      </c>
      <c r="H527" s="6" t="s">
        <v>15</v>
      </c>
      <c r="I527" s="518" t="s">
        <v>16</v>
      </c>
      <c r="J527" s="47"/>
      <c r="K527" s="14"/>
      <c r="L527" s="43"/>
      <c r="M527" s="14"/>
      <c r="N527" s="8"/>
      <c r="O527" s="8"/>
    </row>
    <row r="528" spans="1:15" ht="21.75" x14ac:dyDescent="0.5">
      <c r="A528" s="198">
        <v>51</v>
      </c>
      <c r="B528" s="66" t="s">
        <v>4482</v>
      </c>
      <c r="C528" s="10" t="s">
        <v>4475</v>
      </c>
      <c r="D528" s="66" t="s">
        <v>4470</v>
      </c>
      <c r="E528" s="553"/>
      <c r="F528" s="12">
        <v>850000</v>
      </c>
      <c r="G528" s="12">
        <v>850000</v>
      </c>
      <c r="H528" s="12" t="s">
        <v>4478</v>
      </c>
      <c r="I528" s="12" t="s">
        <v>28</v>
      </c>
      <c r="J528" s="47"/>
      <c r="K528" s="59"/>
      <c r="L528" s="43"/>
      <c r="M528" s="43"/>
      <c r="N528" s="8"/>
      <c r="O528" s="8"/>
    </row>
    <row r="529" spans="1:15" ht="21.75" x14ac:dyDescent="0.5">
      <c r="A529" s="178"/>
      <c r="B529" s="13" t="s">
        <v>3385</v>
      </c>
      <c r="C529" s="67" t="s">
        <v>4476</v>
      </c>
      <c r="D529" s="67" t="s">
        <v>4471</v>
      </c>
      <c r="E529" s="156"/>
      <c r="F529" s="85"/>
      <c r="G529" s="85"/>
      <c r="H529" s="85" t="s">
        <v>4479</v>
      </c>
      <c r="I529" s="76"/>
      <c r="J529" s="47"/>
      <c r="K529" s="59"/>
      <c r="L529" s="14"/>
      <c r="M529" s="43"/>
      <c r="N529" s="8"/>
      <c r="O529" s="8"/>
    </row>
    <row r="530" spans="1:15" ht="21.75" x14ac:dyDescent="0.5">
      <c r="A530" s="84"/>
      <c r="B530" s="67" t="s">
        <v>106</v>
      </c>
      <c r="C530" s="67"/>
      <c r="D530" s="67" t="s">
        <v>1211</v>
      </c>
      <c r="E530" s="156"/>
      <c r="F530" s="15"/>
      <c r="G530" s="85"/>
      <c r="H530" s="85" t="s">
        <v>2681</v>
      </c>
      <c r="I530" s="76"/>
      <c r="J530" s="47"/>
      <c r="K530" s="59"/>
      <c r="L530" s="14"/>
      <c r="M530" s="43"/>
      <c r="N530" s="8"/>
      <c r="O530" s="8"/>
    </row>
    <row r="531" spans="1:15" ht="7.15" customHeight="1" x14ac:dyDescent="0.5">
      <c r="A531" s="84"/>
      <c r="B531" s="67"/>
      <c r="C531" s="67"/>
      <c r="D531" s="67"/>
      <c r="E531" s="155"/>
      <c r="F531" s="15"/>
      <c r="G531" s="15"/>
      <c r="H531" s="15"/>
      <c r="I531" s="76"/>
      <c r="J531" s="47"/>
      <c r="K531" s="59"/>
      <c r="L531" s="14"/>
      <c r="M531" s="43"/>
      <c r="N531" s="8"/>
      <c r="O531" s="8"/>
    </row>
    <row r="532" spans="1:15" ht="21.75" x14ac:dyDescent="0.5">
      <c r="A532" s="67">
        <v>52</v>
      </c>
      <c r="B532" s="67" t="s">
        <v>4482</v>
      </c>
      <c r="C532" s="13" t="s">
        <v>4475</v>
      </c>
      <c r="D532" s="131" t="s">
        <v>3749</v>
      </c>
      <c r="E532" s="20"/>
      <c r="F532" s="15"/>
      <c r="G532" s="15"/>
      <c r="H532" s="15" t="s">
        <v>3750</v>
      </c>
      <c r="I532" s="15" t="s">
        <v>28</v>
      </c>
      <c r="J532" s="55"/>
      <c r="K532" s="59"/>
      <c r="L532" s="14"/>
      <c r="M532" s="14"/>
      <c r="N532" s="8"/>
      <c r="O532" s="8"/>
    </row>
    <row r="533" spans="1:15" ht="21.75" x14ac:dyDescent="0.5">
      <c r="A533" s="67"/>
      <c r="B533" s="13" t="s">
        <v>4483</v>
      </c>
      <c r="C533" s="67" t="s">
        <v>4476</v>
      </c>
      <c r="D533" s="131" t="s">
        <v>4511</v>
      </c>
      <c r="E533" s="20"/>
      <c r="F533" s="15"/>
      <c r="G533" s="15"/>
      <c r="H533" s="15" t="s">
        <v>3753</v>
      </c>
      <c r="I533" s="15"/>
      <c r="J533" s="55"/>
      <c r="K533" s="59"/>
      <c r="L533" s="14"/>
      <c r="M533" s="14"/>
      <c r="N533" s="8"/>
      <c r="O533" s="8"/>
    </row>
    <row r="534" spans="1:15" ht="21.75" x14ac:dyDescent="0.5">
      <c r="A534" s="67"/>
      <c r="B534" s="13" t="s">
        <v>264</v>
      </c>
      <c r="C534" s="554"/>
      <c r="D534" s="125" t="s">
        <v>3754</v>
      </c>
      <c r="E534" s="29"/>
      <c r="F534" s="133">
        <v>650000</v>
      </c>
      <c r="G534" s="133"/>
      <c r="H534" s="15" t="s">
        <v>3755</v>
      </c>
      <c r="I534" s="15"/>
      <c r="J534" s="55"/>
      <c r="K534" s="59"/>
      <c r="L534" s="14"/>
      <c r="M534" s="14"/>
      <c r="N534" s="8"/>
      <c r="O534" s="8"/>
    </row>
    <row r="535" spans="1:15" ht="21.75" x14ac:dyDescent="0.5">
      <c r="A535" s="75"/>
      <c r="B535" s="75"/>
      <c r="C535" s="75"/>
      <c r="D535" s="125" t="s">
        <v>3756</v>
      </c>
      <c r="E535" s="29"/>
      <c r="F535" s="76"/>
      <c r="G535" s="133"/>
      <c r="H535" s="15"/>
      <c r="I535" s="15"/>
      <c r="J535" s="55"/>
      <c r="K535" s="59"/>
      <c r="L535" s="43"/>
      <c r="M535" s="14"/>
      <c r="N535" s="8"/>
      <c r="O535" s="8"/>
    </row>
    <row r="536" spans="1:15" ht="21.75" x14ac:dyDescent="0.5">
      <c r="A536" s="75"/>
      <c r="B536" s="183"/>
      <c r="C536" s="13"/>
      <c r="D536" s="125" t="s">
        <v>3757</v>
      </c>
      <c r="E536" s="29"/>
      <c r="F536" s="133"/>
      <c r="G536" s="133"/>
      <c r="H536" s="133"/>
      <c r="I536" s="15"/>
      <c r="J536" s="55"/>
      <c r="K536" s="59"/>
      <c r="L536" s="43"/>
      <c r="M536" s="14"/>
      <c r="N536" s="8"/>
      <c r="O536" s="8"/>
    </row>
    <row r="537" spans="1:15" ht="21.75" x14ac:dyDescent="0.5">
      <c r="A537" s="75"/>
      <c r="B537" s="112"/>
      <c r="C537" s="13"/>
      <c r="D537" s="125" t="s">
        <v>3758</v>
      </c>
      <c r="E537" s="29"/>
      <c r="F537" s="133"/>
      <c r="G537" s="133"/>
      <c r="H537" s="133"/>
      <c r="I537" s="15"/>
      <c r="J537" s="44"/>
      <c r="K537" s="59"/>
      <c r="L537" s="14"/>
      <c r="M537" s="14"/>
      <c r="N537" s="8"/>
      <c r="O537" s="8"/>
    </row>
    <row r="538" spans="1:15" ht="21.75" x14ac:dyDescent="0.5">
      <c r="A538" s="75"/>
      <c r="B538" s="112"/>
      <c r="C538" s="13"/>
      <c r="D538" s="125" t="s">
        <v>4512</v>
      </c>
      <c r="E538" s="29"/>
      <c r="F538" s="133"/>
      <c r="G538" s="133">
        <v>100000</v>
      </c>
      <c r="H538" s="15"/>
      <c r="I538" s="15"/>
      <c r="J538" s="44"/>
      <c r="K538" s="59"/>
      <c r="L538" s="14"/>
      <c r="M538" s="43"/>
      <c r="N538" s="8"/>
      <c r="O538" s="8"/>
    </row>
    <row r="539" spans="1:15" ht="6" customHeight="1" x14ac:dyDescent="0.5">
      <c r="A539" s="75"/>
      <c r="B539" s="112"/>
      <c r="C539" s="13"/>
      <c r="D539" s="118"/>
      <c r="E539" s="33"/>
      <c r="F539" s="114"/>
      <c r="G539" s="114"/>
      <c r="H539" s="15"/>
      <c r="I539" s="116"/>
      <c r="J539" s="44"/>
      <c r="K539" s="59"/>
      <c r="L539" s="14"/>
      <c r="M539" s="43"/>
      <c r="N539" s="8"/>
      <c r="O539" s="8"/>
    </row>
    <row r="540" spans="1:15" ht="21.75" x14ac:dyDescent="0.5">
      <c r="A540" s="67">
        <v>53</v>
      </c>
      <c r="B540" s="13" t="s">
        <v>4482</v>
      </c>
      <c r="C540" s="13" t="s">
        <v>3748</v>
      </c>
      <c r="D540" s="131" t="s">
        <v>3749</v>
      </c>
      <c r="E540" s="20"/>
      <c r="F540" s="15"/>
      <c r="G540" s="15"/>
      <c r="H540" s="15" t="s">
        <v>3750</v>
      </c>
      <c r="I540" s="15" t="s">
        <v>28</v>
      </c>
      <c r="J540" s="55"/>
      <c r="K540" s="59"/>
      <c r="L540" s="14"/>
      <c r="M540" s="14"/>
      <c r="N540" s="8"/>
      <c r="O540" s="8"/>
    </row>
    <row r="541" spans="1:15" ht="21.75" x14ac:dyDescent="0.5">
      <c r="A541" s="75"/>
      <c r="B541" s="13" t="s">
        <v>4516</v>
      </c>
      <c r="C541" s="13" t="s">
        <v>3751</v>
      </c>
      <c r="D541" s="131" t="s">
        <v>4511</v>
      </c>
      <c r="E541" s="20"/>
      <c r="F541" s="15"/>
      <c r="G541" s="15"/>
      <c r="H541" s="15" t="s">
        <v>3753</v>
      </c>
      <c r="I541" s="15"/>
      <c r="J541" s="55"/>
      <c r="K541" s="59"/>
      <c r="L541" s="14"/>
      <c r="M541" s="14"/>
      <c r="N541" s="8"/>
      <c r="O541" s="8"/>
    </row>
    <row r="542" spans="1:15" ht="21.75" x14ac:dyDescent="0.5">
      <c r="A542" s="75"/>
      <c r="B542" s="13" t="s">
        <v>19</v>
      </c>
      <c r="C542" s="13" t="s">
        <v>3600</v>
      </c>
      <c r="D542" s="125" t="s">
        <v>3754</v>
      </c>
      <c r="E542" s="29"/>
      <c r="F542" s="133">
        <v>650000</v>
      </c>
      <c r="G542" s="133"/>
      <c r="H542" s="15" t="s">
        <v>3755</v>
      </c>
      <c r="I542" s="15"/>
      <c r="J542" s="55"/>
      <c r="K542" s="59"/>
      <c r="L542" s="14"/>
      <c r="M542" s="14"/>
      <c r="N542" s="8"/>
      <c r="O542" s="8"/>
    </row>
    <row r="543" spans="1:15" ht="21.75" x14ac:dyDescent="0.5">
      <c r="A543" s="75"/>
      <c r="B543" s="13"/>
      <c r="C543" s="13"/>
      <c r="D543" s="125" t="s">
        <v>3756</v>
      </c>
      <c r="E543" s="29"/>
      <c r="F543" s="76"/>
      <c r="G543" s="133"/>
      <c r="H543" s="15"/>
      <c r="I543" s="15"/>
      <c r="J543" s="55"/>
      <c r="K543" s="59"/>
      <c r="L543" s="14"/>
      <c r="M543" s="14"/>
      <c r="N543" s="8"/>
      <c r="O543" s="8"/>
    </row>
    <row r="544" spans="1:15" ht="21.75" x14ac:dyDescent="0.5">
      <c r="A544" s="75"/>
      <c r="B544" s="125"/>
      <c r="C544" s="125"/>
      <c r="D544" s="125" t="s">
        <v>3757</v>
      </c>
      <c r="E544" s="29"/>
      <c r="F544" s="133"/>
      <c r="G544" s="133"/>
      <c r="H544" s="133"/>
      <c r="I544" s="15"/>
      <c r="J544" s="55"/>
      <c r="K544" s="59"/>
      <c r="L544" s="14"/>
      <c r="M544" s="14"/>
      <c r="N544" s="8"/>
      <c r="O544" s="8"/>
    </row>
    <row r="545" spans="1:15" ht="21.75" x14ac:dyDescent="0.5">
      <c r="A545" s="75"/>
      <c r="B545" s="125"/>
      <c r="C545" s="125"/>
      <c r="D545" s="125" t="s">
        <v>3758</v>
      </c>
      <c r="E545" s="29"/>
      <c r="F545" s="133"/>
      <c r="G545" s="133"/>
      <c r="H545" s="133"/>
      <c r="I545" s="15"/>
      <c r="J545" s="55"/>
      <c r="K545" s="59"/>
      <c r="L545" s="59"/>
      <c r="M545" s="14"/>
      <c r="N545" s="8"/>
      <c r="O545" s="8"/>
    </row>
    <row r="546" spans="1:15" ht="21.75" x14ac:dyDescent="0.5">
      <c r="A546" s="75"/>
      <c r="B546" s="13"/>
      <c r="C546" s="13"/>
      <c r="D546" s="125" t="s">
        <v>4512</v>
      </c>
      <c r="E546" s="29"/>
      <c r="F546" s="133"/>
      <c r="G546" s="133">
        <v>100000</v>
      </c>
      <c r="H546" s="15"/>
      <c r="I546" s="15"/>
      <c r="J546" s="44">
        <f>SUM(E528:E546)</f>
        <v>0</v>
      </c>
      <c r="K546" s="44">
        <f>SUM(F528:F546)</f>
        <v>2150000</v>
      </c>
      <c r="L546" s="44">
        <f>SUM(G528:G546)</f>
        <v>1050000</v>
      </c>
      <c r="M546" s="14"/>
      <c r="N546" s="8"/>
      <c r="O546" s="8"/>
    </row>
    <row r="547" spans="1:15" ht="21.75" x14ac:dyDescent="0.5">
      <c r="A547" s="90"/>
      <c r="B547" s="16"/>
      <c r="C547" s="16"/>
      <c r="D547" s="143"/>
      <c r="E547" s="145"/>
      <c r="F547" s="139"/>
      <c r="G547" s="139"/>
      <c r="H547" s="18"/>
      <c r="I547" s="18"/>
      <c r="J547" s="55"/>
      <c r="K547" s="59"/>
      <c r="L547" s="59"/>
      <c r="M547" s="14"/>
      <c r="N547" s="8"/>
      <c r="O547" s="8"/>
    </row>
    <row r="548" spans="1:15" ht="21.75" x14ac:dyDescent="0.5">
      <c r="A548" s="59"/>
      <c r="B548" s="14"/>
      <c r="C548" s="14"/>
      <c r="D548" s="63"/>
      <c r="E548" s="63"/>
      <c r="F548" s="63"/>
      <c r="G548" s="63"/>
      <c r="H548" s="14"/>
      <c r="I548" s="14">
        <f>SUM(I523+1)</f>
        <v>423</v>
      </c>
      <c r="J548" s="55"/>
      <c r="K548" s="59"/>
      <c r="L548" s="59"/>
      <c r="M548" s="14"/>
      <c r="N548" s="8"/>
      <c r="O548" s="8"/>
    </row>
    <row r="549" spans="1:15" ht="21.75" x14ac:dyDescent="0.5">
      <c r="A549" s="1" t="s">
        <v>32</v>
      </c>
      <c r="B549" s="1"/>
      <c r="C549" s="1"/>
      <c r="D549" s="1"/>
      <c r="E549" s="1"/>
      <c r="F549" s="1"/>
      <c r="G549" s="1"/>
      <c r="H549" s="1"/>
      <c r="I549" s="1"/>
      <c r="J549" s="55"/>
      <c r="K549" s="59"/>
      <c r="L549" s="59"/>
      <c r="M549" s="14"/>
      <c r="N549" s="8"/>
      <c r="O549" s="8"/>
    </row>
    <row r="550" spans="1:15" ht="21.75" x14ac:dyDescent="0.5">
      <c r="A550" s="1" t="s">
        <v>3747</v>
      </c>
      <c r="B550" s="1"/>
      <c r="C550" s="1"/>
      <c r="D550" s="1"/>
      <c r="E550" s="1"/>
      <c r="F550" s="1"/>
      <c r="G550" s="1"/>
      <c r="H550" s="1"/>
      <c r="I550" s="1"/>
      <c r="J550" s="55"/>
      <c r="K550" s="59"/>
      <c r="L550" s="59"/>
      <c r="M550" s="14"/>
      <c r="N550" s="8"/>
      <c r="O550" s="8"/>
    </row>
    <row r="551" spans="1:15" ht="21.75" x14ac:dyDescent="0.5">
      <c r="A551" s="668" t="s">
        <v>5</v>
      </c>
      <c r="B551" s="670" t="s">
        <v>6</v>
      </c>
      <c r="C551" s="672" t="s">
        <v>7</v>
      </c>
      <c r="D551" s="670" t="s">
        <v>8</v>
      </c>
      <c r="E551" s="694" t="s">
        <v>9</v>
      </c>
      <c r="F551" s="694"/>
      <c r="G551" s="694"/>
      <c r="H551" s="512" t="s">
        <v>10</v>
      </c>
      <c r="I551" s="549" t="s">
        <v>11</v>
      </c>
      <c r="J551" s="55"/>
      <c r="K551" s="59"/>
      <c r="L551" s="59"/>
      <c r="M551" s="14"/>
      <c r="N551" s="8"/>
      <c r="O551" s="8"/>
    </row>
    <row r="552" spans="1:15" ht="21.75" x14ac:dyDescent="0.5">
      <c r="A552" s="669"/>
      <c r="B552" s="671"/>
      <c r="C552" s="676"/>
      <c r="D552" s="671"/>
      <c r="E552" s="509" t="s">
        <v>12</v>
      </c>
      <c r="F552" s="509" t="s">
        <v>13</v>
      </c>
      <c r="G552" s="509" t="s">
        <v>14</v>
      </c>
      <c r="H552" s="6" t="s">
        <v>15</v>
      </c>
      <c r="I552" s="518" t="s">
        <v>16</v>
      </c>
      <c r="J552" s="55"/>
      <c r="K552" s="59"/>
      <c r="L552" s="59"/>
      <c r="M552" s="14"/>
      <c r="N552" s="8"/>
      <c r="O552" s="8"/>
    </row>
    <row r="553" spans="1:15" ht="21.75" x14ac:dyDescent="0.5">
      <c r="A553" s="66">
        <v>54</v>
      </c>
      <c r="B553" s="10" t="s">
        <v>4482</v>
      </c>
      <c r="C553" s="10" t="s">
        <v>3748</v>
      </c>
      <c r="D553" s="124" t="s">
        <v>3754</v>
      </c>
      <c r="E553" s="134"/>
      <c r="F553" s="132">
        <v>650000</v>
      </c>
      <c r="G553" s="132"/>
      <c r="H553" s="12" t="s">
        <v>3750</v>
      </c>
      <c r="I553" s="12" t="s">
        <v>28</v>
      </c>
      <c r="J553" s="55"/>
      <c r="K553" s="59"/>
      <c r="L553" s="59"/>
      <c r="M553" s="14"/>
      <c r="N553" s="8"/>
      <c r="O553" s="8"/>
    </row>
    <row r="554" spans="1:15" ht="21.75" x14ac:dyDescent="0.5">
      <c r="A554" s="67"/>
      <c r="B554" s="13" t="s">
        <v>4517</v>
      </c>
      <c r="C554" s="13" t="s">
        <v>3751</v>
      </c>
      <c r="D554" s="125" t="s">
        <v>3756</v>
      </c>
      <c r="E554" s="29"/>
      <c r="F554" s="76"/>
      <c r="G554" s="133"/>
      <c r="H554" s="15" t="s">
        <v>3753</v>
      </c>
      <c r="I554" s="15"/>
      <c r="J554" s="55"/>
      <c r="K554" s="59"/>
      <c r="L554" s="59"/>
      <c r="M554" s="14"/>
      <c r="N554" s="8"/>
      <c r="O554" s="8"/>
    </row>
    <row r="555" spans="1:15" ht="21.75" x14ac:dyDescent="0.5">
      <c r="A555" s="67"/>
      <c r="B555" s="13" t="s">
        <v>566</v>
      </c>
      <c r="C555" s="13" t="s">
        <v>3600</v>
      </c>
      <c r="D555" s="125" t="s">
        <v>3757</v>
      </c>
      <c r="E555" s="29"/>
      <c r="F555" s="133"/>
      <c r="G555" s="133"/>
      <c r="H555" s="15" t="s">
        <v>3755</v>
      </c>
      <c r="I555" s="15"/>
      <c r="J555" s="55"/>
      <c r="K555" s="59"/>
      <c r="L555" s="59"/>
      <c r="M555" s="14"/>
      <c r="N555" s="8"/>
      <c r="O555" s="8"/>
    </row>
    <row r="556" spans="1:15" ht="21.75" x14ac:dyDescent="0.5">
      <c r="A556" s="67"/>
      <c r="B556" s="13"/>
      <c r="C556" s="13"/>
      <c r="D556" s="125" t="s">
        <v>3758</v>
      </c>
      <c r="E556" s="29"/>
      <c r="F556" s="133"/>
      <c r="G556" s="133"/>
      <c r="H556" s="15"/>
      <c r="I556" s="15"/>
      <c r="J556" s="55"/>
      <c r="K556" s="59"/>
      <c r="L556" s="59"/>
      <c r="M556" s="14"/>
      <c r="N556" s="8"/>
      <c r="O556" s="8"/>
    </row>
    <row r="557" spans="1:15" ht="21.75" x14ac:dyDescent="0.5">
      <c r="A557" s="67"/>
      <c r="B557" s="125"/>
      <c r="C557" s="125"/>
      <c r="D557" s="125" t="s">
        <v>4512</v>
      </c>
      <c r="E557" s="29"/>
      <c r="F557" s="133"/>
      <c r="G557" s="133">
        <v>100000</v>
      </c>
      <c r="H557" s="133"/>
      <c r="I557" s="15"/>
      <c r="J557" s="55"/>
      <c r="K557" s="59"/>
      <c r="L557" s="59"/>
      <c r="M557" s="14"/>
      <c r="N557" s="8"/>
      <c r="O557" s="8"/>
    </row>
    <row r="558" spans="1:15" ht="21.75" x14ac:dyDescent="0.5">
      <c r="A558" s="67"/>
      <c r="B558" s="125"/>
      <c r="C558" s="125"/>
      <c r="D558" s="75"/>
      <c r="E558" s="22"/>
      <c r="F558" s="76"/>
      <c r="G558" s="76"/>
      <c r="H558" s="133"/>
      <c r="I558" s="15"/>
      <c r="J558" s="55"/>
      <c r="K558" s="59"/>
      <c r="L558" s="59"/>
      <c r="M558" s="14"/>
      <c r="N558" s="8"/>
      <c r="O558" s="8"/>
    </row>
    <row r="559" spans="1:15" ht="21.75" x14ac:dyDescent="0.5">
      <c r="A559" s="67">
        <v>55</v>
      </c>
      <c r="B559" s="13" t="s">
        <v>4482</v>
      </c>
      <c r="C559" s="13" t="s">
        <v>3748</v>
      </c>
      <c r="D559" s="125" t="s">
        <v>3754</v>
      </c>
      <c r="E559" s="29"/>
      <c r="F559" s="133">
        <v>650000</v>
      </c>
      <c r="G559" s="133"/>
      <c r="H559" s="15" t="s">
        <v>3750</v>
      </c>
      <c r="I559" s="15" t="s">
        <v>28</v>
      </c>
      <c r="J559" s="55"/>
      <c r="K559" s="59"/>
      <c r="L559" s="59"/>
      <c r="M559" s="59"/>
      <c r="N559" s="8"/>
      <c r="O559" s="8"/>
    </row>
    <row r="560" spans="1:15" ht="19.899999999999999" customHeight="1" x14ac:dyDescent="0.5">
      <c r="A560" s="67"/>
      <c r="B560" s="13" t="s">
        <v>4518</v>
      </c>
      <c r="C560" s="13" t="s">
        <v>3751</v>
      </c>
      <c r="D560" s="125" t="s">
        <v>3756</v>
      </c>
      <c r="E560" s="29"/>
      <c r="F560" s="76"/>
      <c r="G560" s="133"/>
      <c r="H560" s="15" t="s">
        <v>3753</v>
      </c>
      <c r="I560" s="15"/>
      <c r="J560" s="55"/>
      <c r="K560" s="59"/>
      <c r="L560" s="59"/>
      <c r="M560" s="59"/>
      <c r="N560" s="8"/>
      <c r="O560" s="8"/>
    </row>
    <row r="561" spans="1:15" ht="21.75" x14ac:dyDescent="0.5">
      <c r="A561" s="67"/>
      <c r="B561" s="13" t="s">
        <v>146</v>
      </c>
      <c r="C561" s="13" t="s">
        <v>3600</v>
      </c>
      <c r="D561" s="125" t="s">
        <v>3757</v>
      </c>
      <c r="E561" s="29"/>
      <c r="F561" s="133"/>
      <c r="G561" s="133"/>
      <c r="H561" s="15" t="s">
        <v>3755</v>
      </c>
      <c r="I561" s="15"/>
      <c r="J561" s="55"/>
      <c r="K561" s="59"/>
      <c r="L561" s="59"/>
      <c r="M561" s="59"/>
      <c r="N561" s="8"/>
      <c r="O561" s="8"/>
    </row>
    <row r="562" spans="1:15" ht="21.75" x14ac:dyDescent="0.5">
      <c r="A562" s="67"/>
      <c r="B562" s="13"/>
      <c r="C562" s="13"/>
      <c r="D562" s="125" t="s">
        <v>3758</v>
      </c>
      <c r="E562" s="29"/>
      <c r="F562" s="133"/>
      <c r="G562" s="133"/>
      <c r="H562" s="15"/>
      <c r="I562" s="15"/>
      <c r="J562" s="55"/>
      <c r="K562" s="59"/>
      <c r="L562" s="59"/>
      <c r="M562" s="59"/>
      <c r="N562" s="8"/>
      <c r="O562" s="8"/>
    </row>
    <row r="563" spans="1:15" ht="21.75" x14ac:dyDescent="0.5">
      <c r="A563" s="13"/>
      <c r="B563" s="125"/>
      <c r="C563" s="125"/>
      <c r="D563" s="125" t="s">
        <v>4512</v>
      </c>
      <c r="E563" s="29"/>
      <c r="F563" s="133"/>
      <c r="G563" s="133">
        <v>100000</v>
      </c>
      <c r="H563" s="133"/>
      <c r="I563" s="15"/>
      <c r="J563" s="55"/>
      <c r="K563" s="59"/>
      <c r="L563" s="59"/>
      <c r="M563" s="59"/>
      <c r="N563" s="8"/>
      <c r="O563" s="8"/>
    </row>
    <row r="564" spans="1:15" ht="21.75" x14ac:dyDescent="0.5">
      <c r="A564" s="13"/>
      <c r="B564" s="125"/>
      <c r="C564" s="125"/>
      <c r="D564" s="75"/>
      <c r="E564" s="22"/>
      <c r="F564" s="76"/>
      <c r="G564" s="76"/>
      <c r="H564" s="133"/>
      <c r="I564" s="15"/>
      <c r="J564" s="55"/>
      <c r="K564" s="59"/>
      <c r="L564" s="59"/>
      <c r="M564" s="59"/>
      <c r="N564" s="8"/>
      <c r="O564" s="8"/>
    </row>
    <row r="565" spans="1:15" ht="21.75" x14ac:dyDescent="0.5">
      <c r="A565" s="13">
        <v>56</v>
      </c>
      <c r="B565" s="13" t="s">
        <v>4482</v>
      </c>
      <c r="C565" s="13" t="s">
        <v>3748</v>
      </c>
      <c r="D565" s="125" t="s">
        <v>3754</v>
      </c>
      <c r="E565" s="29"/>
      <c r="F565" s="133">
        <v>650000</v>
      </c>
      <c r="G565" s="133"/>
      <c r="H565" s="15" t="s">
        <v>3750</v>
      </c>
      <c r="I565" s="15" t="s">
        <v>28</v>
      </c>
      <c r="J565" s="55"/>
      <c r="K565" s="59"/>
      <c r="L565" s="59"/>
      <c r="M565" s="59"/>
      <c r="N565" s="8"/>
      <c r="O565" s="8"/>
    </row>
    <row r="566" spans="1:15" ht="21.75" x14ac:dyDescent="0.5">
      <c r="A566" s="13"/>
      <c r="B566" s="13" t="s">
        <v>4519</v>
      </c>
      <c r="C566" s="13" t="s">
        <v>3751</v>
      </c>
      <c r="D566" s="125" t="s">
        <v>3756</v>
      </c>
      <c r="E566" s="29"/>
      <c r="F566" s="76"/>
      <c r="G566" s="133"/>
      <c r="H566" s="15" t="s">
        <v>3753</v>
      </c>
      <c r="I566" s="15"/>
      <c r="J566" s="55"/>
      <c r="K566" s="59"/>
      <c r="L566" s="59"/>
      <c r="M566" s="59"/>
      <c r="N566" s="8"/>
      <c r="O566" s="8"/>
    </row>
    <row r="567" spans="1:15" ht="21.75" x14ac:dyDescent="0.5">
      <c r="A567" s="13"/>
      <c r="B567" s="13" t="s">
        <v>146</v>
      </c>
      <c r="C567" s="13" t="s">
        <v>3600</v>
      </c>
      <c r="D567" s="125" t="s">
        <v>3757</v>
      </c>
      <c r="E567" s="29"/>
      <c r="F567" s="133"/>
      <c r="G567" s="133"/>
      <c r="H567" s="15" t="s">
        <v>3755</v>
      </c>
      <c r="I567" s="15"/>
      <c r="J567" s="44"/>
      <c r="K567" s="59"/>
      <c r="L567" s="59"/>
      <c r="M567" s="59"/>
      <c r="N567" s="8"/>
      <c r="O567" s="8"/>
    </row>
    <row r="568" spans="1:15" ht="21.6" customHeight="1" x14ac:dyDescent="0.5">
      <c r="A568" s="13"/>
      <c r="B568" s="13"/>
      <c r="C568" s="13"/>
      <c r="D568" s="125" t="s">
        <v>3758</v>
      </c>
      <c r="E568" s="29"/>
      <c r="F568" s="133"/>
      <c r="G568" s="133"/>
      <c r="H568" s="15"/>
      <c r="I568" s="15"/>
      <c r="J568" s="44"/>
      <c r="K568" s="59"/>
      <c r="L568" s="59"/>
      <c r="M568" s="59"/>
      <c r="N568" s="8"/>
      <c r="O568" s="8"/>
    </row>
    <row r="569" spans="1:15" ht="21.75" x14ac:dyDescent="0.5">
      <c r="A569" s="13"/>
      <c r="B569" s="125"/>
      <c r="C569" s="125"/>
      <c r="D569" s="125" t="s">
        <v>4512</v>
      </c>
      <c r="E569" s="29"/>
      <c r="F569" s="133"/>
      <c r="G569" s="133">
        <v>100000</v>
      </c>
      <c r="H569" s="133"/>
      <c r="I569" s="15"/>
      <c r="J569" s="44">
        <f>SUM(E553:E569)</f>
        <v>0</v>
      </c>
      <c r="K569" s="44">
        <f>SUM(F553:F569)</f>
        <v>1950000</v>
      </c>
      <c r="L569" s="44">
        <f>SUM(G553:G569)</f>
        <v>300000</v>
      </c>
      <c r="M569" s="59"/>
      <c r="N569" s="8"/>
      <c r="O569" s="8"/>
    </row>
    <row r="570" spans="1:15" ht="21.75" x14ac:dyDescent="0.5">
      <c r="A570" s="16"/>
      <c r="B570" s="143"/>
      <c r="C570" s="143"/>
      <c r="D570" s="90"/>
      <c r="E570" s="93"/>
      <c r="F570" s="92"/>
      <c r="G570" s="92"/>
      <c r="H570" s="139"/>
      <c r="I570" s="18"/>
      <c r="J570" s="55"/>
      <c r="K570" s="59"/>
      <c r="L570" s="59"/>
      <c r="M570" s="59"/>
      <c r="N570" s="8"/>
      <c r="O570" s="8"/>
    </row>
    <row r="571" spans="1:15" ht="21.75" x14ac:dyDescent="0.5">
      <c r="A571" s="14"/>
      <c r="B571" s="14"/>
      <c r="C571" s="14"/>
      <c r="H571" s="14"/>
      <c r="I571" s="14">
        <f>SUM(I548+1)</f>
        <v>424</v>
      </c>
      <c r="J571" s="55"/>
      <c r="K571" s="59"/>
      <c r="L571" s="59"/>
      <c r="M571" s="59"/>
      <c r="N571" s="8"/>
      <c r="O571" s="8"/>
    </row>
    <row r="572" spans="1:15" ht="21.75" x14ac:dyDescent="0.5">
      <c r="A572" s="1" t="s">
        <v>32</v>
      </c>
      <c r="B572" s="1"/>
      <c r="C572" s="1"/>
      <c r="D572" s="1"/>
      <c r="E572" s="1"/>
      <c r="F572" s="1"/>
      <c r="G572" s="1"/>
      <c r="H572" s="1"/>
      <c r="I572" s="1"/>
      <c r="J572" s="55"/>
      <c r="K572" s="59"/>
      <c r="L572" s="59"/>
      <c r="M572" s="59"/>
      <c r="N572" s="8"/>
      <c r="O572" s="8"/>
    </row>
    <row r="573" spans="1:15" ht="21.75" x14ac:dyDescent="0.5">
      <c r="A573" s="1" t="s">
        <v>3747</v>
      </c>
      <c r="B573" s="1"/>
      <c r="C573" s="1"/>
      <c r="D573" s="1"/>
      <c r="E573" s="1"/>
      <c r="F573" s="1"/>
      <c r="G573" s="1"/>
      <c r="H573" s="1"/>
      <c r="I573" s="1"/>
      <c r="J573" s="55"/>
      <c r="K573" s="59"/>
      <c r="L573" s="59"/>
      <c r="M573" s="59"/>
      <c r="N573" s="8"/>
      <c r="O573" s="8"/>
    </row>
    <row r="574" spans="1:15" ht="21.75" x14ac:dyDescent="0.5">
      <c r="A574" s="668" t="s">
        <v>5</v>
      </c>
      <c r="B574" s="670" t="s">
        <v>6</v>
      </c>
      <c r="C574" s="672" t="s">
        <v>7</v>
      </c>
      <c r="D574" s="670" t="s">
        <v>8</v>
      </c>
      <c r="E574" s="694" t="s">
        <v>9</v>
      </c>
      <c r="F574" s="694"/>
      <c r="G574" s="694"/>
      <c r="H574" s="512" t="s">
        <v>10</v>
      </c>
      <c r="I574" s="549" t="s">
        <v>11</v>
      </c>
      <c r="J574" s="55"/>
      <c r="K574" s="59"/>
      <c r="L574" s="59"/>
      <c r="M574" s="59"/>
      <c r="N574" s="8"/>
      <c r="O574" s="8"/>
    </row>
    <row r="575" spans="1:15" ht="21.75" x14ac:dyDescent="0.5">
      <c r="A575" s="669"/>
      <c r="B575" s="671"/>
      <c r="C575" s="676"/>
      <c r="D575" s="669"/>
      <c r="E575" s="509" t="s">
        <v>12</v>
      </c>
      <c r="F575" s="509" t="s">
        <v>13</v>
      </c>
      <c r="G575" s="509" t="s">
        <v>14</v>
      </c>
      <c r="H575" s="6" t="s">
        <v>15</v>
      </c>
      <c r="I575" s="518" t="s">
        <v>16</v>
      </c>
      <c r="J575" s="55"/>
      <c r="K575" s="59"/>
      <c r="L575" s="59"/>
      <c r="M575" s="59"/>
      <c r="N575" s="8"/>
      <c r="O575" s="8"/>
    </row>
    <row r="576" spans="1:15" ht="21.75" x14ac:dyDescent="0.5">
      <c r="A576" s="10">
        <v>57</v>
      </c>
      <c r="B576" s="10" t="s">
        <v>4482</v>
      </c>
      <c r="C576" s="10" t="s">
        <v>3748</v>
      </c>
      <c r="D576" s="124" t="s">
        <v>3754</v>
      </c>
      <c r="E576" s="134"/>
      <c r="F576" s="132">
        <v>650000</v>
      </c>
      <c r="G576" s="132"/>
      <c r="H576" s="12" t="s">
        <v>3750</v>
      </c>
      <c r="I576" s="12" t="s">
        <v>28</v>
      </c>
      <c r="J576" s="55"/>
      <c r="K576" s="59"/>
      <c r="L576" s="59"/>
      <c r="M576" s="59"/>
      <c r="N576" s="8"/>
      <c r="O576" s="8"/>
    </row>
    <row r="577" spans="1:15" ht="21.75" x14ac:dyDescent="0.5">
      <c r="A577" s="13"/>
      <c r="B577" s="67" t="s">
        <v>3795</v>
      </c>
      <c r="C577" s="13" t="s">
        <v>3751</v>
      </c>
      <c r="D577" s="125" t="s">
        <v>3756</v>
      </c>
      <c r="E577" s="29"/>
      <c r="F577" s="76"/>
      <c r="G577" s="133"/>
      <c r="H577" s="15" t="s">
        <v>3753</v>
      </c>
      <c r="I577" s="15"/>
      <c r="J577" s="55"/>
      <c r="K577" s="59"/>
      <c r="L577" s="59"/>
      <c r="M577" s="59"/>
      <c r="N577" s="8"/>
      <c r="O577" s="8"/>
    </row>
    <row r="578" spans="1:15" ht="21.75" x14ac:dyDescent="0.5">
      <c r="A578" s="13"/>
      <c r="B578" s="67" t="s">
        <v>3741</v>
      </c>
      <c r="C578" s="13" t="s">
        <v>3600</v>
      </c>
      <c r="D578" s="125" t="s">
        <v>3757</v>
      </c>
      <c r="E578" s="29"/>
      <c r="F578" s="133"/>
      <c r="G578" s="133"/>
      <c r="H578" s="15" t="s">
        <v>3755</v>
      </c>
      <c r="I578" s="15"/>
      <c r="J578" s="55"/>
      <c r="K578" s="59"/>
      <c r="L578" s="59"/>
      <c r="M578" s="59"/>
      <c r="N578" s="8"/>
      <c r="O578" s="8"/>
    </row>
    <row r="579" spans="1:15" ht="21.75" x14ac:dyDescent="0.5">
      <c r="A579" s="13"/>
      <c r="B579" s="13" t="s">
        <v>19</v>
      </c>
      <c r="C579" s="13"/>
      <c r="D579" s="125" t="s">
        <v>3758</v>
      </c>
      <c r="E579" s="29"/>
      <c r="F579" s="133"/>
      <c r="G579" s="133"/>
      <c r="H579" s="15"/>
      <c r="I579" s="15"/>
      <c r="J579" s="55"/>
      <c r="K579" s="59"/>
      <c r="L579" s="59"/>
      <c r="M579" s="59"/>
      <c r="N579" s="8"/>
      <c r="O579" s="8"/>
    </row>
    <row r="580" spans="1:15" ht="21.75" x14ac:dyDescent="0.5">
      <c r="A580" s="13"/>
      <c r="B580" s="13"/>
      <c r="C580" s="125"/>
      <c r="D580" s="125" t="s">
        <v>4512</v>
      </c>
      <c r="E580" s="29"/>
      <c r="F580" s="133"/>
      <c r="G580" s="133">
        <v>100000</v>
      </c>
      <c r="H580" s="133"/>
      <c r="I580" s="15"/>
      <c r="J580" s="55"/>
      <c r="K580" s="59"/>
      <c r="L580" s="59"/>
      <c r="M580" s="59"/>
      <c r="N580" s="8"/>
      <c r="O580" s="8"/>
    </row>
    <row r="581" spans="1:15" ht="21.75" x14ac:dyDescent="0.5">
      <c r="A581" s="13"/>
      <c r="B581" s="13"/>
      <c r="C581" s="125"/>
      <c r="D581" s="75"/>
      <c r="E581" s="22"/>
      <c r="F581" s="76"/>
      <c r="G581" s="76"/>
      <c r="H581" s="133"/>
      <c r="I581" s="15"/>
      <c r="J581" s="43"/>
      <c r="K581" s="59"/>
      <c r="L581" s="59"/>
      <c r="M581" s="59"/>
      <c r="N581" s="8"/>
      <c r="O581" s="8"/>
    </row>
    <row r="582" spans="1:15" ht="21.75" x14ac:dyDescent="0.5">
      <c r="A582" s="13">
        <v>58</v>
      </c>
      <c r="B582" s="13" t="s">
        <v>4482</v>
      </c>
      <c r="C582" s="13" t="s">
        <v>3748</v>
      </c>
      <c r="D582" s="125" t="s">
        <v>3754</v>
      </c>
      <c r="E582" s="29"/>
      <c r="F582" s="133">
        <v>650000</v>
      </c>
      <c r="G582" s="133"/>
      <c r="H582" s="15" t="s">
        <v>3750</v>
      </c>
      <c r="I582" s="15" t="s">
        <v>28</v>
      </c>
      <c r="J582" s="43"/>
      <c r="K582" s="59"/>
      <c r="L582" s="59"/>
      <c r="M582" s="59"/>
    </row>
    <row r="583" spans="1:15" ht="21.75" x14ac:dyDescent="0.5">
      <c r="A583" s="13"/>
      <c r="B583" s="67" t="s">
        <v>3796</v>
      </c>
      <c r="C583" s="13" t="s">
        <v>3751</v>
      </c>
      <c r="D583" s="125" t="s">
        <v>3756</v>
      </c>
      <c r="E583" s="29"/>
      <c r="F583" s="76"/>
      <c r="G583" s="133"/>
      <c r="H583" s="15" t="s">
        <v>3753</v>
      </c>
      <c r="I583" s="15"/>
      <c r="J583" s="43"/>
      <c r="K583" s="59"/>
      <c r="L583" s="59"/>
      <c r="M583" s="59"/>
    </row>
    <row r="584" spans="1:15" ht="21.75" x14ac:dyDescent="0.5">
      <c r="A584" s="13"/>
      <c r="B584" s="67" t="s">
        <v>595</v>
      </c>
      <c r="C584" s="13" t="s">
        <v>3600</v>
      </c>
      <c r="D584" s="125" t="s">
        <v>3757</v>
      </c>
      <c r="E584" s="29"/>
      <c r="F584" s="133"/>
      <c r="G584" s="133"/>
      <c r="H584" s="15" t="s">
        <v>3755</v>
      </c>
      <c r="I584" s="15"/>
      <c r="J584" s="43"/>
      <c r="K584" s="43"/>
      <c r="L584" s="59"/>
      <c r="M584" s="59"/>
    </row>
    <row r="585" spans="1:15" ht="21.75" x14ac:dyDescent="0.5">
      <c r="A585" s="13"/>
      <c r="B585" s="13"/>
      <c r="C585" s="13"/>
      <c r="D585" s="125" t="s">
        <v>3758</v>
      </c>
      <c r="E585" s="29"/>
      <c r="F585" s="133"/>
      <c r="G585" s="133"/>
      <c r="H585" s="15"/>
      <c r="I585" s="15"/>
      <c r="J585" s="43"/>
      <c r="K585" s="43"/>
      <c r="L585" s="59"/>
      <c r="M585" s="59"/>
    </row>
    <row r="586" spans="1:15" ht="21.75" x14ac:dyDescent="0.5">
      <c r="A586" s="13"/>
      <c r="B586" s="13"/>
      <c r="C586" s="125"/>
      <c r="D586" s="125" t="s">
        <v>4512</v>
      </c>
      <c r="E586" s="29"/>
      <c r="F586" s="133"/>
      <c r="G586" s="133">
        <v>100000</v>
      </c>
      <c r="H586" s="133"/>
      <c r="I586" s="15"/>
      <c r="J586" s="43"/>
      <c r="K586" s="43"/>
      <c r="L586" s="59"/>
      <c r="M586" s="59"/>
    </row>
    <row r="587" spans="1:15" ht="21.75" x14ac:dyDescent="0.5">
      <c r="A587" s="13"/>
      <c r="B587" s="13"/>
      <c r="C587" s="125"/>
      <c r="D587" s="75"/>
      <c r="E587" s="22"/>
      <c r="F587" s="76"/>
      <c r="G587" s="76"/>
      <c r="H587" s="133"/>
      <c r="I587" s="15"/>
      <c r="J587" s="43"/>
      <c r="K587" s="43"/>
      <c r="L587" s="59"/>
      <c r="M587" s="59"/>
    </row>
    <row r="588" spans="1:15" ht="21.75" x14ac:dyDescent="0.5">
      <c r="A588" s="13"/>
      <c r="B588" s="13" t="s">
        <v>4482</v>
      </c>
      <c r="C588" s="13" t="s">
        <v>3748</v>
      </c>
      <c r="D588" s="125" t="s">
        <v>3754</v>
      </c>
      <c r="E588" s="29"/>
      <c r="F588" s="133">
        <v>650000</v>
      </c>
      <c r="G588" s="133"/>
      <c r="H588" s="15" t="s">
        <v>3750</v>
      </c>
      <c r="I588" s="15" t="s">
        <v>28</v>
      </c>
      <c r="J588" s="43"/>
      <c r="K588" s="43"/>
      <c r="L588" s="59"/>
      <c r="M588" s="59"/>
    </row>
    <row r="589" spans="1:15" ht="21.75" x14ac:dyDescent="0.5">
      <c r="A589" s="13"/>
      <c r="B589" s="67" t="s">
        <v>3796</v>
      </c>
      <c r="C589" s="13" t="s">
        <v>3751</v>
      </c>
      <c r="D589" s="125" t="s">
        <v>3756</v>
      </c>
      <c r="E589" s="29"/>
      <c r="F589" s="76"/>
      <c r="G589" s="133"/>
      <c r="H589" s="15" t="s">
        <v>3753</v>
      </c>
      <c r="I589" s="15"/>
      <c r="J589" s="43"/>
      <c r="K589" s="43"/>
      <c r="L589" s="59"/>
      <c r="M589" s="59"/>
    </row>
    <row r="590" spans="1:15" ht="21.75" x14ac:dyDescent="0.5">
      <c r="A590" s="13"/>
      <c r="B590" s="67" t="s">
        <v>595</v>
      </c>
      <c r="C590" s="13" t="s">
        <v>3600</v>
      </c>
      <c r="D590" s="125" t="s">
        <v>3757</v>
      </c>
      <c r="E590" s="29"/>
      <c r="F590" s="133"/>
      <c r="G590" s="133"/>
      <c r="H590" s="15" t="s">
        <v>3755</v>
      </c>
      <c r="I590" s="15"/>
      <c r="J590" s="43"/>
      <c r="K590" s="43"/>
      <c r="L590" s="59"/>
      <c r="M590" s="59"/>
    </row>
    <row r="591" spans="1:15" ht="21.75" x14ac:dyDescent="0.5">
      <c r="A591" s="13"/>
      <c r="B591" s="13"/>
      <c r="C591" s="13"/>
      <c r="D591" s="125" t="s">
        <v>3758</v>
      </c>
      <c r="E591" s="29"/>
      <c r="F591" s="133"/>
      <c r="G591" s="133"/>
      <c r="H591" s="15"/>
      <c r="I591" s="15"/>
      <c r="J591" s="43"/>
      <c r="K591" s="43"/>
      <c r="L591" s="59"/>
      <c r="M591" s="59"/>
    </row>
    <row r="592" spans="1:15" ht="21.75" x14ac:dyDescent="0.5">
      <c r="A592" s="13"/>
      <c r="B592" s="13"/>
      <c r="C592" s="125"/>
      <c r="D592" s="125" t="s">
        <v>4512</v>
      </c>
      <c r="E592" s="29"/>
      <c r="F592" s="133"/>
      <c r="G592" s="133">
        <v>100000</v>
      </c>
      <c r="H592" s="133"/>
      <c r="I592" s="15"/>
      <c r="J592" s="555">
        <f>SUM(E576:E592)</f>
        <v>0</v>
      </c>
      <c r="K592" s="555">
        <f>SUM(F576:F592)</f>
        <v>1950000</v>
      </c>
      <c r="L592" s="555">
        <f>SUM(G576:G592)</f>
        <v>300000</v>
      </c>
      <c r="M592" s="59"/>
    </row>
    <row r="593" spans="1:13" ht="21.75" x14ac:dyDescent="0.5">
      <c r="A593" s="16"/>
      <c r="B593" s="16"/>
      <c r="C593" s="143"/>
      <c r="D593" s="90"/>
      <c r="E593" s="93"/>
      <c r="F593" s="92"/>
      <c r="G593" s="92"/>
      <c r="H593" s="139"/>
      <c r="I593" s="18"/>
      <c r="J593" s="43"/>
      <c r="K593" s="43"/>
      <c r="L593" s="59"/>
      <c r="M593" s="59"/>
    </row>
    <row r="594" spans="1:13" ht="21.75" x14ac:dyDescent="0.5">
      <c r="A594" s="14"/>
      <c r="B594" s="14"/>
      <c r="C594" s="14"/>
      <c r="H594" s="14"/>
      <c r="I594" s="14">
        <f>SUM(I571+1)</f>
        <v>425</v>
      </c>
      <c r="J594" s="43"/>
      <c r="K594" s="43"/>
      <c r="L594" s="59"/>
      <c r="M594" s="59"/>
    </row>
    <row r="595" spans="1:13" ht="21.75" x14ac:dyDescent="0.5">
      <c r="A595" s="1" t="s">
        <v>32</v>
      </c>
      <c r="B595" s="1"/>
      <c r="C595" s="1"/>
      <c r="D595" s="1"/>
      <c r="E595" s="1"/>
      <c r="F595" s="1"/>
      <c r="G595" s="1"/>
      <c r="H595" s="1"/>
      <c r="I595" s="1"/>
      <c r="J595" s="43"/>
      <c r="K595" s="43"/>
      <c r="L595" s="59"/>
      <c r="M595" s="59"/>
    </row>
    <row r="596" spans="1:13" ht="21.75" x14ac:dyDescent="0.5">
      <c r="A596" s="1" t="s">
        <v>3747</v>
      </c>
      <c r="B596" s="1"/>
      <c r="C596" s="1"/>
      <c r="D596" s="1"/>
      <c r="E596" s="1"/>
      <c r="F596" s="1"/>
      <c r="G596" s="1"/>
      <c r="H596" s="1"/>
      <c r="I596" s="1"/>
      <c r="J596" s="43"/>
      <c r="K596" s="43"/>
      <c r="L596" s="59"/>
      <c r="M596" s="59"/>
    </row>
    <row r="597" spans="1:13" ht="21.75" x14ac:dyDescent="0.5">
      <c r="A597" s="668" t="s">
        <v>5</v>
      </c>
      <c r="B597" s="670" t="s">
        <v>6</v>
      </c>
      <c r="C597" s="672" t="s">
        <v>7</v>
      </c>
      <c r="D597" s="670" t="s">
        <v>8</v>
      </c>
      <c r="E597" s="694" t="s">
        <v>9</v>
      </c>
      <c r="F597" s="694"/>
      <c r="G597" s="694"/>
      <c r="H597" s="512" t="s">
        <v>10</v>
      </c>
      <c r="I597" s="549" t="s">
        <v>11</v>
      </c>
      <c r="J597" s="43"/>
      <c r="K597" s="43"/>
      <c r="L597" s="59"/>
      <c r="M597" s="59"/>
    </row>
    <row r="598" spans="1:13" ht="21.75" x14ac:dyDescent="0.5">
      <c r="A598" s="669"/>
      <c r="B598" s="671"/>
      <c r="C598" s="676"/>
      <c r="D598" s="671"/>
      <c r="E598" s="509" t="s">
        <v>12</v>
      </c>
      <c r="F598" s="509" t="s">
        <v>13</v>
      </c>
      <c r="G598" s="509" t="s">
        <v>14</v>
      </c>
      <c r="H598" s="6" t="s">
        <v>15</v>
      </c>
      <c r="I598" s="518" t="s">
        <v>16</v>
      </c>
      <c r="J598" s="43"/>
      <c r="K598" s="43"/>
      <c r="L598" s="59"/>
      <c r="M598" s="59"/>
    </row>
    <row r="599" spans="1:13" ht="21.75" x14ac:dyDescent="0.5">
      <c r="A599" s="10">
        <v>59</v>
      </c>
      <c r="B599" s="19" t="s">
        <v>3794</v>
      </c>
      <c r="C599" s="11" t="s">
        <v>3748</v>
      </c>
      <c r="D599" s="134" t="s">
        <v>3754</v>
      </c>
      <c r="E599" s="123"/>
      <c r="F599" s="134">
        <v>650000</v>
      </c>
      <c r="G599" s="123"/>
      <c r="H599" s="19" t="s">
        <v>3750</v>
      </c>
      <c r="I599" s="12" t="s">
        <v>28</v>
      </c>
      <c r="J599" s="43"/>
      <c r="K599" s="43"/>
      <c r="L599" s="59"/>
      <c r="M599" s="59"/>
    </row>
    <row r="600" spans="1:13" ht="21.75" x14ac:dyDescent="0.5">
      <c r="A600" s="13"/>
      <c r="B600" s="27" t="s">
        <v>3797</v>
      </c>
      <c r="C600" s="14" t="s">
        <v>3751</v>
      </c>
      <c r="D600" s="29" t="s">
        <v>3756</v>
      </c>
      <c r="E600" s="63"/>
      <c r="F600" s="22"/>
      <c r="G600" s="63"/>
      <c r="H600" s="20" t="s">
        <v>3753</v>
      </c>
      <c r="I600" s="15"/>
      <c r="J600" s="43"/>
      <c r="K600" s="43"/>
      <c r="L600" s="59"/>
      <c r="M600" s="59"/>
    </row>
    <row r="601" spans="1:13" ht="21.75" x14ac:dyDescent="0.5">
      <c r="A601" s="13"/>
      <c r="B601" s="28" t="s">
        <v>595</v>
      </c>
      <c r="C601" s="14" t="s">
        <v>3600</v>
      </c>
      <c r="D601" s="29" t="s">
        <v>3757</v>
      </c>
      <c r="E601" s="63"/>
      <c r="F601" s="29"/>
      <c r="G601" s="63"/>
      <c r="H601" s="20" t="s">
        <v>3755</v>
      </c>
      <c r="I601" s="15"/>
      <c r="J601" s="43"/>
      <c r="K601" s="43"/>
      <c r="L601" s="59"/>
      <c r="M601" s="59"/>
    </row>
    <row r="602" spans="1:13" ht="21.75" x14ac:dyDescent="0.5">
      <c r="A602" s="13"/>
      <c r="B602" s="28"/>
      <c r="C602" s="43"/>
      <c r="D602" s="29" t="s">
        <v>3758</v>
      </c>
      <c r="E602" s="63"/>
      <c r="F602" s="29"/>
      <c r="G602" s="63"/>
      <c r="H602" s="20"/>
      <c r="I602" s="15"/>
      <c r="J602" s="43"/>
      <c r="K602" s="43"/>
      <c r="L602" s="59"/>
      <c r="M602" s="59"/>
    </row>
    <row r="603" spans="1:13" ht="21.75" x14ac:dyDescent="0.5">
      <c r="A603" s="13"/>
      <c r="B603" s="24"/>
      <c r="C603" s="43"/>
      <c r="D603" s="29" t="s">
        <v>4512</v>
      </c>
      <c r="E603" s="63"/>
      <c r="F603" s="29"/>
      <c r="G603" s="63">
        <v>100000</v>
      </c>
      <c r="H603" s="29"/>
      <c r="I603" s="15"/>
      <c r="J603" s="43"/>
      <c r="K603" s="43"/>
      <c r="L603" s="59"/>
      <c r="M603" s="59"/>
    </row>
    <row r="604" spans="1:13" ht="21.75" x14ac:dyDescent="0.5">
      <c r="A604" s="13"/>
      <c r="B604" s="22"/>
      <c r="C604" s="59"/>
      <c r="D604" s="24" t="s">
        <v>3793</v>
      </c>
      <c r="E604" s="64"/>
      <c r="F604" s="24"/>
      <c r="G604" s="43"/>
      <c r="H604" s="29"/>
      <c r="I604" s="15"/>
      <c r="J604" s="43"/>
      <c r="K604" s="43"/>
      <c r="L604" s="59"/>
      <c r="M604" s="59"/>
    </row>
    <row r="605" spans="1:13" ht="21.75" x14ac:dyDescent="0.5">
      <c r="A605" s="13"/>
      <c r="B605" s="22"/>
      <c r="C605" s="59"/>
      <c r="D605" s="22"/>
      <c r="E605" s="59"/>
      <c r="F605" s="22"/>
      <c r="G605" s="59"/>
      <c r="H605" s="20"/>
      <c r="I605" s="15"/>
      <c r="J605" s="43"/>
      <c r="K605" s="43"/>
      <c r="L605" s="59"/>
      <c r="M605" s="59"/>
    </row>
    <row r="606" spans="1:13" ht="21.75" x14ac:dyDescent="0.5">
      <c r="A606" s="13"/>
      <c r="B606" s="22"/>
      <c r="C606" s="59"/>
      <c r="D606" s="22"/>
      <c r="E606" s="59"/>
      <c r="F606" s="22"/>
      <c r="G606" s="59"/>
      <c r="H606" s="20"/>
      <c r="I606" s="68"/>
      <c r="J606" s="43"/>
      <c r="K606" s="43"/>
      <c r="L606" s="59"/>
      <c r="M606" s="59"/>
    </row>
    <row r="607" spans="1:13" ht="21.75" x14ac:dyDescent="0.5">
      <c r="A607" s="13"/>
      <c r="B607" s="27"/>
      <c r="C607" s="14"/>
      <c r="D607" s="24"/>
      <c r="E607" s="64"/>
      <c r="F607" s="24"/>
      <c r="G607" s="43"/>
      <c r="H607" s="20"/>
      <c r="I607" s="68"/>
      <c r="J607" s="43"/>
      <c r="K607" s="43"/>
      <c r="L607" s="59"/>
      <c r="M607" s="59"/>
    </row>
    <row r="608" spans="1:13" ht="21.75" x14ac:dyDescent="0.5">
      <c r="A608" s="13"/>
      <c r="B608" s="27"/>
      <c r="C608" s="14"/>
      <c r="D608" s="29"/>
      <c r="E608" s="63"/>
      <c r="F608" s="29"/>
      <c r="G608" s="63"/>
      <c r="H608" s="20"/>
      <c r="I608" s="15"/>
      <c r="J608" s="43"/>
      <c r="K608" s="43"/>
      <c r="L608" s="59"/>
      <c r="M608" s="59"/>
    </row>
    <row r="609" spans="1:13" ht="21.75" x14ac:dyDescent="0.5">
      <c r="A609" s="13"/>
      <c r="B609" s="27"/>
      <c r="C609" s="14"/>
      <c r="D609" s="29"/>
      <c r="E609" s="63"/>
      <c r="F609" s="22"/>
      <c r="G609" s="63"/>
      <c r="H609" s="20"/>
      <c r="I609" s="15"/>
      <c r="J609" s="43"/>
      <c r="K609" s="43"/>
      <c r="L609" s="59"/>
      <c r="M609" s="59"/>
    </row>
    <row r="610" spans="1:13" ht="21.75" x14ac:dyDescent="0.5">
      <c r="A610" s="13"/>
      <c r="B610" s="28"/>
      <c r="C610" s="14"/>
      <c r="D610" s="29"/>
      <c r="E610" s="63"/>
      <c r="F610" s="29"/>
      <c r="G610" s="63"/>
      <c r="H610" s="20"/>
      <c r="I610" s="15"/>
      <c r="J610" s="43"/>
      <c r="K610" s="43"/>
      <c r="L610" s="59"/>
      <c r="M610" s="59"/>
    </row>
    <row r="611" spans="1:13" ht="21.75" x14ac:dyDescent="0.5">
      <c r="A611" s="13"/>
      <c r="B611" s="20"/>
      <c r="C611" s="14"/>
      <c r="D611" s="29"/>
      <c r="E611" s="63"/>
      <c r="F611" s="29"/>
      <c r="G611" s="63"/>
      <c r="H611" s="20"/>
      <c r="I611" s="15"/>
      <c r="J611" s="43"/>
      <c r="K611" s="43"/>
      <c r="L611" s="59"/>
      <c r="M611" s="59"/>
    </row>
    <row r="612" spans="1:13" ht="21.75" x14ac:dyDescent="0.5">
      <c r="A612" s="13"/>
      <c r="B612" s="20"/>
      <c r="C612" s="14"/>
      <c r="D612" s="29"/>
      <c r="E612" s="63"/>
      <c r="F612" s="29"/>
      <c r="G612" s="63"/>
      <c r="H612" s="29"/>
      <c r="I612" s="15"/>
      <c r="J612" s="555">
        <f>SUM(E599:E612)</f>
        <v>0</v>
      </c>
      <c r="K612" s="555">
        <f>SUM(F599:F612)</f>
        <v>650000</v>
      </c>
      <c r="L612" s="555">
        <f>SUM(G599:G612)</f>
        <v>100000</v>
      </c>
      <c r="M612" s="59"/>
    </row>
    <row r="613" spans="1:13" ht="21.75" x14ac:dyDescent="0.5">
      <c r="A613" s="13"/>
      <c r="B613" s="20"/>
      <c r="C613" s="14"/>
      <c r="D613" s="24"/>
      <c r="E613" s="64"/>
      <c r="F613" s="24"/>
      <c r="G613" s="43"/>
      <c r="H613" s="29"/>
      <c r="I613" s="15"/>
      <c r="J613" s="14">
        <f>SUM(J1:J612)</f>
        <v>10600000</v>
      </c>
      <c r="K613" s="14">
        <f>SUM(K1:K612)</f>
        <v>46660000</v>
      </c>
      <c r="L613" s="14">
        <f>SUM(L1:L612)</f>
        <v>28870000</v>
      </c>
      <c r="M613" s="59"/>
    </row>
    <row r="614" spans="1:13" ht="21.75" x14ac:dyDescent="0.5">
      <c r="A614" s="13"/>
      <c r="B614" s="20"/>
      <c r="C614" s="14"/>
      <c r="D614" s="22"/>
      <c r="E614" s="59"/>
      <c r="F614" s="22"/>
      <c r="G614" s="59"/>
      <c r="H614" s="20"/>
      <c r="I614" s="15"/>
      <c r="J614" s="43"/>
      <c r="K614" s="43"/>
      <c r="L614" s="59"/>
      <c r="M614" s="59"/>
    </row>
    <row r="615" spans="1:13" ht="21.75" x14ac:dyDescent="0.5">
      <c r="A615" s="13"/>
      <c r="B615" s="20"/>
      <c r="C615" s="14"/>
      <c r="D615" s="22"/>
      <c r="E615" s="59"/>
      <c r="F615" s="22"/>
      <c r="G615" s="59"/>
      <c r="H615" s="20"/>
      <c r="I615" s="68"/>
      <c r="J615" s="43"/>
      <c r="K615" s="43"/>
      <c r="L615" s="59"/>
      <c r="M615" s="59"/>
    </row>
    <row r="616" spans="1:13" ht="21.75" x14ac:dyDescent="0.5">
      <c r="A616" s="16"/>
      <c r="B616" s="21"/>
      <c r="C616" s="17"/>
      <c r="D616" s="21"/>
      <c r="E616" s="17"/>
      <c r="F616" s="21"/>
      <c r="G616" s="17"/>
      <c r="H616" s="21"/>
      <c r="I616" s="18"/>
      <c r="J616" s="43"/>
      <c r="K616" s="43"/>
      <c r="L616" s="59"/>
      <c r="M616" s="59"/>
    </row>
    <row r="617" spans="1:13" ht="21.75" x14ac:dyDescent="0.5">
      <c r="A617" s="14"/>
      <c r="B617" s="14"/>
      <c r="C617" s="14"/>
      <c r="D617" s="14"/>
      <c r="E617" s="14"/>
      <c r="F617" s="14"/>
      <c r="G617" s="14"/>
      <c r="H617" s="14"/>
      <c r="I617" s="14">
        <f>SUM(I594+1)</f>
        <v>426</v>
      </c>
      <c r="J617" s="43"/>
      <c r="K617" s="43"/>
      <c r="L617" s="59"/>
      <c r="M617" s="59"/>
    </row>
    <row r="618" spans="1:13" ht="21.75" x14ac:dyDescent="0.5">
      <c r="A618" s="14"/>
      <c r="B618" s="14"/>
      <c r="C618" s="14"/>
      <c r="D618" s="14"/>
      <c r="E618" s="14"/>
      <c r="F618" s="14"/>
      <c r="G618" s="14"/>
      <c r="H618" s="14"/>
      <c r="I618" s="14"/>
      <c r="J618" s="43"/>
      <c r="K618" s="43"/>
      <c r="L618" s="59"/>
      <c r="M618" s="59"/>
    </row>
    <row r="619" spans="1:13" ht="21.75" x14ac:dyDescent="0.5">
      <c r="A619" s="14"/>
      <c r="B619" s="14"/>
      <c r="C619" s="14"/>
      <c r="D619" s="14"/>
      <c r="E619" s="14"/>
      <c r="F619" s="14"/>
      <c r="G619" s="14"/>
      <c r="H619" s="14"/>
      <c r="I619" s="14"/>
      <c r="J619" s="43"/>
      <c r="K619" s="43"/>
      <c r="L619" s="59"/>
      <c r="M619" s="59"/>
    </row>
    <row r="620" spans="1:13" ht="21.75" x14ac:dyDescent="0.5">
      <c r="A620" s="14"/>
      <c r="B620" s="14"/>
      <c r="C620" s="14"/>
      <c r="D620" s="14"/>
      <c r="E620" s="14"/>
      <c r="F620" s="14"/>
      <c r="G620" s="14"/>
      <c r="H620" s="14"/>
      <c r="I620" s="14"/>
      <c r="J620" s="43"/>
      <c r="K620" s="43"/>
      <c r="L620" s="59"/>
      <c r="M620" s="59"/>
    </row>
    <row r="621" spans="1:13" ht="21.75" x14ac:dyDescent="0.5">
      <c r="A621" s="14"/>
      <c r="B621" s="14"/>
      <c r="C621" s="14"/>
      <c r="D621" s="14"/>
      <c r="E621" s="14"/>
      <c r="F621" s="14"/>
      <c r="G621" s="14"/>
      <c r="H621" s="14"/>
      <c r="I621" s="14"/>
      <c r="J621" s="43"/>
      <c r="K621" s="43"/>
      <c r="L621" s="59"/>
      <c r="M621" s="59"/>
    </row>
    <row r="622" spans="1:13" ht="21.75" x14ac:dyDescent="0.5">
      <c r="A622" s="8"/>
      <c r="B622" s="8"/>
      <c r="C622" s="8"/>
      <c r="D622" s="8"/>
      <c r="E622" s="8"/>
      <c r="F622" s="8"/>
      <c r="G622" s="8"/>
      <c r="H622" s="8"/>
      <c r="I622" s="8"/>
      <c r="J622" s="43"/>
      <c r="K622" s="43"/>
      <c r="L622" s="43"/>
      <c r="M622" s="59"/>
    </row>
    <row r="623" spans="1:13" ht="21.75" x14ac:dyDescent="0.5">
      <c r="A623" s="8"/>
      <c r="B623" s="8"/>
      <c r="C623" s="8"/>
      <c r="D623" s="8"/>
      <c r="E623" s="8"/>
      <c r="F623" s="8"/>
      <c r="G623" s="8"/>
      <c r="H623" s="8"/>
      <c r="I623" s="8"/>
      <c r="J623" s="43"/>
      <c r="K623" s="43"/>
      <c r="L623" s="43"/>
      <c r="M623" s="59"/>
    </row>
    <row r="624" spans="1:13" ht="21.75" x14ac:dyDescent="0.5">
      <c r="A624" s="8"/>
      <c r="B624" s="8"/>
      <c r="C624" s="8"/>
      <c r="D624" s="8"/>
      <c r="E624" s="8"/>
      <c r="F624" s="8"/>
      <c r="G624" s="8"/>
      <c r="H624" s="8"/>
      <c r="I624" s="8"/>
      <c r="J624" s="43"/>
      <c r="K624" s="43"/>
      <c r="L624" s="43"/>
      <c r="M624" s="59"/>
    </row>
    <row r="625" spans="1:15" ht="21.75" x14ac:dyDescent="0.5">
      <c r="A625" s="8"/>
      <c r="B625" s="8"/>
      <c r="C625" s="8"/>
      <c r="D625" s="8"/>
      <c r="E625" s="8"/>
      <c r="F625" s="8"/>
      <c r="G625" s="8"/>
      <c r="H625" s="8"/>
      <c r="I625" s="8"/>
      <c r="J625" s="43"/>
      <c r="K625" s="43"/>
      <c r="L625" s="43"/>
      <c r="M625" s="43"/>
    </row>
    <row r="626" spans="1:15" ht="21.75" x14ac:dyDescent="0.5">
      <c r="A626" s="8"/>
      <c r="B626" s="8"/>
      <c r="C626" s="8"/>
      <c r="D626" s="8"/>
      <c r="E626" s="8"/>
      <c r="F626" s="8"/>
      <c r="G626" s="8"/>
      <c r="H626" s="8"/>
      <c r="I626" s="8"/>
      <c r="J626" s="43"/>
      <c r="K626" s="43"/>
      <c r="L626" s="43"/>
      <c r="M626" s="43"/>
    </row>
    <row r="627" spans="1:15" ht="21.75" x14ac:dyDescent="0.5">
      <c r="A627" s="8"/>
      <c r="B627" s="8"/>
      <c r="C627" s="8"/>
      <c r="D627" s="8"/>
      <c r="E627" s="8"/>
      <c r="F627" s="8"/>
      <c r="G627" s="8"/>
      <c r="H627" s="8"/>
      <c r="I627" s="8"/>
      <c r="J627" s="43"/>
      <c r="K627" s="43"/>
      <c r="L627" s="43"/>
      <c r="M627" s="43"/>
    </row>
    <row r="628" spans="1:15" ht="21.75" x14ac:dyDescent="0.5">
      <c r="A628" s="8"/>
      <c r="B628" s="8"/>
      <c r="C628" s="8"/>
      <c r="D628" s="8"/>
      <c r="E628" s="8"/>
      <c r="F628" s="8"/>
      <c r="G628" s="8"/>
      <c r="H628" s="8"/>
      <c r="I628" s="8"/>
      <c r="J628" s="43"/>
      <c r="K628" s="43"/>
      <c r="L628" s="43"/>
      <c r="M628" s="43"/>
    </row>
    <row r="629" spans="1:15" ht="21.75" x14ac:dyDescent="0.5">
      <c r="A629" s="8"/>
      <c r="B629" s="8"/>
      <c r="C629" s="8"/>
      <c r="D629" s="8"/>
      <c r="E629" s="8"/>
      <c r="F629" s="8"/>
      <c r="G629" s="8"/>
      <c r="H629" s="8"/>
      <c r="I629" s="8"/>
      <c r="J629" s="43"/>
      <c r="K629" s="43"/>
      <c r="L629" s="43"/>
      <c r="M629" s="43"/>
    </row>
    <row r="630" spans="1:15" ht="21.75" x14ac:dyDescent="0.5">
      <c r="A630" s="8"/>
      <c r="B630" s="8"/>
      <c r="C630" s="8"/>
      <c r="D630" s="8"/>
      <c r="E630" s="8"/>
      <c r="F630" s="8"/>
      <c r="G630" s="8"/>
      <c r="H630" s="8"/>
      <c r="I630" s="8"/>
      <c r="J630" s="43"/>
      <c r="K630" s="43"/>
      <c r="L630" s="43"/>
      <c r="M630" s="43"/>
    </row>
    <row r="631" spans="1:15" ht="21.75" x14ac:dyDescent="0.5">
      <c r="A631" s="8"/>
      <c r="B631" s="8"/>
      <c r="C631" s="8"/>
      <c r="D631" s="8"/>
      <c r="E631" s="8"/>
      <c r="F631" s="8"/>
      <c r="G631" s="8"/>
      <c r="H631" s="8"/>
      <c r="I631" s="8"/>
      <c r="J631" s="43"/>
      <c r="K631" s="43"/>
      <c r="L631" s="43"/>
      <c r="M631" s="43"/>
    </row>
    <row r="632" spans="1:15" ht="21.75" x14ac:dyDescent="0.5">
      <c r="A632" s="8"/>
      <c r="B632" s="8"/>
      <c r="C632" s="8"/>
      <c r="D632" s="8"/>
      <c r="E632" s="8"/>
      <c r="F632" s="8"/>
      <c r="G632" s="8"/>
      <c r="H632" s="8"/>
      <c r="I632" s="8"/>
      <c r="J632" s="43"/>
      <c r="K632" s="43"/>
      <c r="L632" s="43"/>
      <c r="M632" s="43"/>
    </row>
    <row r="633" spans="1:15" ht="21.75" x14ac:dyDescent="0.5">
      <c r="A633" s="8"/>
      <c r="B633" s="8"/>
      <c r="C633" s="8"/>
      <c r="D633" s="8"/>
      <c r="E633" s="8"/>
      <c r="F633" s="8"/>
      <c r="G633" s="8"/>
      <c r="H633" s="8"/>
      <c r="I633" s="8"/>
      <c r="J633" s="43"/>
      <c r="K633" s="43"/>
      <c r="L633" s="43"/>
      <c r="M633" s="43"/>
    </row>
    <row r="634" spans="1:15" ht="21.75" x14ac:dyDescent="0.5">
      <c r="A634" s="8"/>
      <c r="B634" s="8"/>
      <c r="C634" s="8"/>
      <c r="D634" s="8"/>
      <c r="E634" s="8"/>
      <c r="F634" s="8"/>
      <c r="G634" s="8"/>
      <c r="H634" s="8"/>
      <c r="I634" s="8"/>
      <c r="J634" s="43"/>
      <c r="K634" s="43"/>
      <c r="L634" s="43"/>
      <c r="M634" s="43"/>
    </row>
    <row r="635" spans="1:15" ht="21.75" x14ac:dyDescent="0.5">
      <c r="A635" s="8"/>
      <c r="B635" s="8"/>
      <c r="C635" s="8"/>
      <c r="D635" s="8"/>
      <c r="E635" s="8"/>
      <c r="F635" s="8"/>
      <c r="G635" s="8"/>
      <c r="H635" s="8"/>
      <c r="I635" s="8"/>
      <c r="J635" s="43"/>
      <c r="K635" s="43"/>
      <c r="L635" s="43"/>
      <c r="M635" s="43"/>
    </row>
    <row r="636" spans="1:15" ht="21.75" x14ac:dyDescent="0.5">
      <c r="A636" s="8"/>
      <c r="B636" s="8"/>
      <c r="C636" s="8"/>
      <c r="D636" s="8"/>
      <c r="E636" s="8"/>
      <c r="F636" s="8"/>
      <c r="G636" s="8"/>
      <c r="H636" s="8"/>
      <c r="I636" s="8"/>
      <c r="J636" s="43"/>
      <c r="K636" s="43"/>
      <c r="L636" s="43"/>
      <c r="M636" s="43"/>
    </row>
    <row r="637" spans="1:15" ht="21.75" x14ac:dyDescent="0.5">
      <c r="A637" s="8"/>
      <c r="B637" s="8"/>
      <c r="C637" s="8"/>
      <c r="D637" s="8"/>
      <c r="E637" s="8"/>
      <c r="F637" s="8"/>
      <c r="G637" s="8"/>
      <c r="H637" s="8"/>
      <c r="I637" s="8"/>
      <c r="J637" s="43"/>
      <c r="K637" s="43"/>
      <c r="L637" s="43"/>
      <c r="M637" s="43"/>
    </row>
    <row r="638" spans="1:15" ht="21.75" x14ac:dyDescent="0.5">
      <c r="A638" s="8"/>
      <c r="B638" s="8"/>
      <c r="C638" s="8"/>
      <c r="D638" s="8"/>
      <c r="E638" s="8"/>
      <c r="F638" s="8"/>
      <c r="G638" s="8"/>
      <c r="H638" s="8"/>
      <c r="I638" s="8"/>
      <c r="J638" s="43"/>
      <c r="K638" s="43"/>
      <c r="L638" s="43"/>
      <c r="M638" s="43"/>
      <c r="N638" s="8"/>
      <c r="O638" s="8"/>
    </row>
    <row r="639" spans="1:15" ht="21.75" x14ac:dyDescent="0.5">
      <c r="A639" s="8"/>
      <c r="B639" s="8"/>
      <c r="C639" s="8"/>
      <c r="D639" s="8"/>
      <c r="E639" s="8"/>
      <c r="F639" s="8"/>
      <c r="G639" s="8"/>
      <c r="H639" s="8"/>
      <c r="I639" s="8"/>
      <c r="J639" s="43"/>
      <c r="K639" s="43"/>
      <c r="L639" s="43"/>
      <c r="M639" s="43"/>
      <c r="N639" s="8"/>
      <c r="O639" s="8"/>
    </row>
    <row r="640" spans="1:15" ht="21.75" x14ac:dyDescent="0.5">
      <c r="A640" s="8"/>
      <c r="B640" s="8"/>
      <c r="C640" s="8"/>
      <c r="D640" s="8"/>
      <c r="E640" s="8"/>
      <c r="F640" s="8"/>
      <c r="G640" s="8"/>
      <c r="H640" s="8"/>
      <c r="I640" s="8"/>
      <c r="J640" s="43"/>
      <c r="K640" s="43"/>
      <c r="L640" s="43"/>
      <c r="M640" s="43"/>
      <c r="N640" s="8"/>
      <c r="O640" s="8"/>
    </row>
    <row r="641" spans="1:15" ht="21.75" x14ac:dyDescent="0.5">
      <c r="A641" s="8"/>
      <c r="B641" s="8"/>
      <c r="C641" s="8"/>
      <c r="D641" s="8"/>
      <c r="E641" s="8"/>
      <c r="F641" s="8"/>
      <c r="G641" s="8"/>
      <c r="H641" s="8"/>
      <c r="I641" s="8"/>
      <c r="J641" s="43"/>
      <c r="K641" s="43"/>
      <c r="L641" s="43"/>
      <c r="M641" s="43"/>
      <c r="N641" s="8"/>
      <c r="O641" s="8"/>
    </row>
    <row r="642" spans="1:15" ht="21.75" x14ac:dyDescent="0.5">
      <c r="A642" s="8"/>
      <c r="B642" s="8"/>
      <c r="C642" s="8"/>
      <c r="D642" s="8"/>
      <c r="E642" s="8"/>
      <c r="F642" s="8"/>
      <c r="G642" s="8"/>
      <c r="H642" s="8"/>
      <c r="I642" s="8"/>
      <c r="J642" s="43"/>
      <c r="K642" s="43"/>
      <c r="L642" s="43"/>
      <c r="M642" s="43"/>
      <c r="N642" s="8"/>
      <c r="O642" s="8"/>
    </row>
    <row r="643" spans="1:15" ht="21.75" x14ac:dyDescent="0.5">
      <c r="A643" s="8"/>
      <c r="B643" s="8"/>
      <c r="C643" s="8"/>
      <c r="D643" s="8"/>
      <c r="E643" s="8"/>
      <c r="F643" s="8"/>
      <c r="G643" s="8"/>
      <c r="H643" s="8"/>
      <c r="I643" s="8"/>
      <c r="J643" s="43"/>
      <c r="K643" s="43"/>
      <c r="L643" s="43"/>
      <c r="M643" s="43"/>
      <c r="N643" s="8"/>
      <c r="O643" s="8"/>
    </row>
    <row r="644" spans="1:15" ht="21.75" x14ac:dyDescent="0.5">
      <c r="A644" s="8"/>
      <c r="B644" s="8"/>
      <c r="C644" s="8"/>
      <c r="D644" s="8"/>
      <c r="E644" s="8"/>
      <c r="F644" s="8"/>
      <c r="G644" s="8"/>
      <c r="H644" s="8"/>
      <c r="I644" s="8"/>
      <c r="J644" s="43"/>
      <c r="K644" s="43"/>
      <c r="L644" s="43"/>
      <c r="M644" s="43"/>
      <c r="N644" s="8"/>
      <c r="O644" s="8"/>
    </row>
    <row r="645" spans="1:15" ht="21.75" x14ac:dyDescent="0.5">
      <c r="A645" s="8"/>
      <c r="B645" s="8"/>
      <c r="C645" s="8"/>
      <c r="D645" s="8"/>
      <c r="E645" s="8"/>
      <c r="F645" s="8"/>
      <c r="G645" s="8"/>
      <c r="H645" s="8"/>
      <c r="I645" s="8"/>
      <c r="J645" s="43"/>
      <c r="K645" s="43"/>
      <c r="L645" s="43"/>
      <c r="M645" s="43"/>
      <c r="N645" s="8"/>
      <c r="O645" s="8"/>
    </row>
    <row r="646" spans="1:15" ht="21.75" x14ac:dyDescent="0.5">
      <c r="A646" s="8"/>
      <c r="B646" s="8"/>
      <c r="C646" s="8"/>
      <c r="D646" s="8"/>
      <c r="E646" s="8"/>
      <c r="F646" s="8"/>
      <c r="G646" s="8"/>
      <c r="H646" s="8"/>
      <c r="I646" s="8"/>
      <c r="J646" s="43"/>
      <c r="K646" s="43"/>
      <c r="L646" s="43"/>
      <c r="M646" s="43"/>
      <c r="N646" s="8"/>
      <c r="O646" s="8"/>
    </row>
    <row r="647" spans="1:15" ht="21.75" x14ac:dyDescent="0.5">
      <c r="A647" s="8"/>
      <c r="B647" s="8"/>
      <c r="C647" s="8"/>
      <c r="D647" s="8"/>
      <c r="E647" s="8"/>
      <c r="F647" s="8"/>
      <c r="G647" s="8"/>
      <c r="H647" s="8"/>
      <c r="I647" s="8"/>
      <c r="J647" s="43"/>
      <c r="K647" s="43"/>
      <c r="L647" s="43"/>
      <c r="M647" s="43"/>
      <c r="N647" s="8"/>
      <c r="O647" s="8"/>
    </row>
    <row r="648" spans="1:15" ht="21.75" x14ac:dyDescent="0.5">
      <c r="A648" s="8"/>
      <c r="B648" s="8"/>
      <c r="C648" s="8"/>
      <c r="D648" s="8"/>
      <c r="E648" s="8"/>
      <c r="F648" s="8"/>
      <c r="G648" s="8"/>
      <c r="H648" s="8"/>
      <c r="I648" s="8"/>
      <c r="J648" s="43"/>
      <c r="K648" s="43"/>
      <c r="L648" s="43"/>
      <c r="M648" s="43"/>
      <c r="N648" s="8"/>
      <c r="O648" s="8"/>
    </row>
    <row r="649" spans="1:15" ht="21.75" x14ac:dyDescent="0.5">
      <c r="A649" s="8"/>
      <c r="B649" s="8"/>
      <c r="C649" s="8"/>
      <c r="D649" s="8"/>
      <c r="E649" s="8"/>
      <c r="F649" s="8"/>
      <c r="G649" s="8"/>
      <c r="H649" s="8"/>
      <c r="I649" s="8"/>
      <c r="J649" s="43"/>
      <c r="K649" s="43"/>
      <c r="L649" s="43"/>
      <c r="M649" s="43"/>
      <c r="N649" s="8"/>
      <c r="O649" s="8"/>
    </row>
    <row r="650" spans="1:15" ht="21.75" x14ac:dyDescent="0.5">
      <c r="A650" s="8"/>
      <c r="B650" s="8"/>
      <c r="C650" s="8"/>
      <c r="D650" s="8"/>
      <c r="E650" s="8"/>
      <c r="F650" s="8"/>
      <c r="G650" s="8"/>
      <c r="H650" s="8"/>
      <c r="I650" s="8"/>
      <c r="J650" s="43"/>
      <c r="K650" s="43"/>
      <c r="L650" s="43"/>
      <c r="M650" s="43"/>
      <c r="N650" s="8"/>
      <c r="O650" s="8"/>
    </row>
    <row r="651" spans="1:15" ht="21.75" x14ac:dyDescent="0.5">
      <c r="A651" s="8"/>
      <c r="B651" s="8"/>
      <c r="C651" s="8"/>
      <c r="D651" s="8"/>
      <c r="E651" s="8"/>
      <c r="F651" s="8"/>
      <c r="G651" s="8"/>
      <c r="H651" s="8"/>
      <c r="I651" s="8"/>
      <c r="J651" s="43"/>
      <c r="K651" s="43"/>
      <c r="L651" s="43"/>
      <c r="M651" s="43"/>
      <c r="N651" s="8"/>
      <c r="O651" s="8"/>
    </row>
    <row r="652" spans="1:15" ht="21.75" x14ac:dyDescent="0.5">
      <c r="A652" s="8"/>
      <c r="B652" s="8"/>
      <c r="C652" s="8"/>
      <c r="D652" s="8"/>
      <c r="E652" s="8"/>
      <c r="F652" s="8"/>
      <c r="G652" s="8"/>
      <c r="H652" s="8"/>
      <c r="I652" s="8"/>
      <c r="J652" s="516"/>
      <c r="K652" s="43"/>
      <c r="L652" s="43"/>
      <c r="M652" s="43"/>
      <c r="N652" s="8"/>
      <c r="O652" s="8"/>
    </row>
    <row r="653" spans="1:15" ht="21.75" x14ac:dyDescent="0.5">
      <c r="A653" s="8"/>
      <c r="B653" s="8"/>
      <c r="C653" s="8"/>
      <c r="D653" s="8"/>
      <c r="E653" s="8"/>
      <c r="F653" s="8"/>
      <c r="G653" s="8"/>
      <c r="H653" s="8"/>
      <c r="I653" s="8"/>
      <c r="J653" s="517"/>
      <c r="K653" s="43"/>
      <c r="L653" s="43"/>
      <c r="M653" s="43"/>
      <c r="N653" s="8"/>
      <c r="O653" s="8"/>
    </row>
    <row r="654" spans="1:15" ht="21.75" x14ac:dyDescent="0.5">
      <c r="A654" s="8"/>
      <c r="B654" s="8"/>
      <c r="C654" s="8"/>
      <c r="D654" s="8"/>
      <c r="E654" s="8"/>
      <c r="F654" s="8"/>
      <c r="G654" s="8"/>
      <c r="H654" s="8"/>
      <c r="I654" s="8"/>
      <c r="J654" s="14"/>
      <c r="K654" s="43"/>
      <c r="L654" s="43"/>
      <c r="M654" s="43"/>
      <c r="N654" s="8"/>
      <c r="O654" s="8"/>
    </row>
    <row r="655" spans="1:15" ht="21.75" x14ac:dyDescent="0.5">
      <c r="A655" s="8"/>
      <c r="B655" s="8"/>
      <c r="C655" s="8"/>
      <c r="D655" s="8"/>
      <c r="E655" s="8"/>
      <c r="F655" s="8"/>
      <c r="G655" s="8"/>
      <c r="H655" s="8"/>
      <c r="I655" s="8"/>
      <c r="J655" s="14"/>
      <c r="K655" s="43"/>
      <c r="L655" s="43"/>
      <c r="M655" s="43"/>
      <c r="N655" s="8"/>
      <c r="O655" s="8"/>
    </row>
    <row r="656" spans="1:15" ht="21.75" x14ac:dyDescent="0.5">
      <c r="A656" s="8"/>
      <c r="B656" s="8"/>
      <c r="C656" s="8"/>
      <c r="D656" s="8"/>
      <c r="E656" s="8"/>
      <c r="F656" s="8"/>
      <c r="G656" s="8"/>
      <c r="H656" s="8"/>
      <c r="I656" s="8"/>
      <c r="J656" s="14"/>
      <c r="K656" s="43"/>
      <c r="L656" s="43"/>
      <c r="M656" s="43"/>
      <c r="N656" s="8"/>
      <c r="O656" s="8"/>
    </row>
    <row r="657" spans="1:15" ht="21.75" x14ac:dyDescent="0.5">
      <c r="A657" s="8"/>
      <c r="B657" s="8"/>
      <c r="C657" s="8"/>
      <c r="D657" s="8"/>
      <c r="E657" s="8"/>
      <c r="F657" s="8"/>
      <c r="G657" s="8"/>
      <c r="H657" s="8"/>
      <c r="I657" s="8"/>
      <c r="J657" s="14"/>
      <c r="K657" s="43"/>
      <c r="L657" s="43"/>
      <c r="M657" s="43"/>
      <c r="N657" s="8"/>
      <c r="O657" s="8"/>
    </row>
    <row r="658" spans="1:15" ht="21.75" x14ac:dyDescent="0.5">
      <c r="A658" s="8"/>
      <c r="B658" s="8"/>
      <c r="C658" s="8"/>
      <c r="D658" s="8"/>
      <c r="E658" s="8"/>
      <c r="F658" s="8"/>
      <c r="G658" s="8"/>
      <c r="H658" s="8"/>
      <c r="I658" s="8"/>
      <c r="J658" s="14"/>
      <c r="K658" s="43"/>
      <c r="L658" s="43"/>
      <c r="M658" s="43"/>
      <c r="N658" s="8"/>
      <c r="O658" s="8"/>
    </row>
    <row r="659" spans="1:15" ht="21.75" x14ac:dyDescent="0.5">
      <c r="A659" s="8"/>
      <c r="B659" s="8"/>
      <c r="C659" s="8"/>
      <c r="D659" s="8"/>
      <c r="E659" s="8"/>
      <c r="F659" s="8"/>
      <c r="G659" s="8"/>
      <c r="H659" s="8"/>
      <c r="I659" s="8"/>
      <c r="J659" s="14"/>
      <c r="K659" s="43"/>
      <c r="L659" s="43"/>
      <c r="M659" s="43"/>
      <c r="N659" s="8"/>
      <c r="O659" s="8"/>
    </row>
    <row r="660" spans="1:15" ht="21.75" x14ac:dyDescent="0.5">
      <c r="A660" s="8"/>
      <c r="B660" s="8"/>
      <c r="C660" s="8"/>
      <c r="D660" s="8"/>
      <c r="E660" s="8"/>
      <c r="F660" s="8"/>
      <c r="G660" s="8"/>
      <c r="H660" s="8"/>
      <c r="I660" s="8"/>
      <c r="J660" s="14"/>
      <c r="K660" s="43"/>
      <c r="L660" s="43"/>
      <c r="M660" s="43"/>
      <c r="N660" s="8"/>
      <c r="O660" s="8"/>
    </row>
    <row r="661" spans="1:15" ht="21.75" x14ac:dyDescent="0.5">
      <c r="A661" s="8"/>
      <c r="B661" s="8"/>
      <c r="C661" s="8"/>
      <c r="D661" s="8"/>
      <c r="E661" s="8"/>
      <c r="F661" s="8"/>
      <c r="G661" s="8"/>
      <c r="H661" s="8"/>
      <c r="I661" s="8"/>
      <c r="J661" s="14"/>
      <c r="K661" s="43"/>
      <c r="L661" s="43"/>
      <c r="M661" s="43"/>
      <c r="N661" s="8"/>
      <c r="O661" s="8"/>
    </row>
    <row r="662" spans="1:15" ht="21.75" x14ac:dyDescent="0.5">
      <c r="A662" s="8"/>
      <c r="B662" s="8"/>
      <c r="C662" s="8"/>
      <c r="D662" s="8"/>
      <c r="E662" s="8"/>
      <c r="F662" s="8"/>
      <c r="G662" s="8"/>
      <c r="H662" s="8"/>
      <c r="I662" s="8"/>
      <c r="J662" s="14"/>
      <c r="K662" s="43"/>
      <c r="L662" s="43"/>
      <c r="M662" s="43"/>
      <c r="N662" s="8"/>
      <c r="O662" s="8"/>
    </row>
    <row r="663" spans="1:15" ht="21.75" x14ac:dyDescent="0.5">
      <c r="A663" s="8"/>
      <c r="B663" s="8"/>
      <c r="C663" s="8"/>
      <c r="D663" s="8"/>
      <c r="E663" s="8"/>
      <c r="F663" s="8"/>
      <c r="G663" s="8"/>
      <c r="H663" s="8"/>
      <c r="I663" s="8"/>
      <c r="J663" s="14"/>
      <c r="K663" s="43"/>
      <c r="L663" s="43"/>
      <c r="M663" s="43"/>
      <c r="N663" s="8"/>
      <c r="O663" s="8"/>
    </row>
    <row r="664" spans="1:15" ht="21.75" x14ac:dyDescent="0.5">
      <c r="A664" s="8"/>
      <c r="B664" s="8"/>
      <c r="C664" s="8"/>
      <c r="D664" s="8"/>
      <c r="E664" s="8"/>
      <c r="F664" s="8"/>
      <c r="G664" s="8"/>
      <c r="H664" s="8"/>
      <c r="I664" s="8"/>
      <c r="J664" s="14"/>
      <c r="K664" s="516"/>
      <c r="L664" s="43"/>
      <c r="M664" s="43"/>
      <c r="N664" s="8"/>
      <c r="O664" s="8"/>
    </row>
    <row r="665" spans="1:15" ht="21.75" x14ac:dyDescent="0.5">
      <c r="A665" s="8"/>
      <c r="B665" s="8"/>
      <c r="C665" s="8"/>
      <c r="D665" s="8"/>
      <c r="E665" s="8"/>
      <c r="F665" s="8"/>
      <c r="G665" s="8"/>
      <c r="H665" s="8"/>
      <c r="I665" s="8"/>
      <c r="J665" s="14"/>
      <c r="K665" s="517"/>
      <c r="L665" s="43"/>
      <c r="M665" s="43"/>
      <c r="N665" s="8"/>
      <c r="O665" s="8"/>
    </row>
    <row r="666" spans="1:15" ht="21.75" x14ac:dyDescent="0.5">
      <c r="A666" s="8"/>
      <c r="B666" s="8"/>
      <c r="C666" s="8"/>
      <c r="D666" s="8"/>
      <c r="E666" s="8"/>
      <c r="F666" s="8"/>
      <c r="G666" s="8"/>
      <c r="H666" s="8"/>
      <c r="I666" s="8"/>
      <c r="J666" s="14"/>
      <c r="K666" s="14"/>
      <c r="L666" s="43"/>
      <c r="M666" s="43"/>
      <c r="N666" s="8"/>
      <c r="O666" s="8"/>
    </row>
    <row r="667" spans="1:15" ht="21.75" x14ac:dyDescent="0.5">
      <c r="A667" s="8"/>
      <c r="B667" s="8"/>
      <c r="C667" s="8"/>
      <c r="D667" s="8"/>
      <c r="E667" s="8"/>
      <c r="F667" s="8"/>
      <c r="G667" s="8"/>
      <c r="H667" s="8"/>
      <c r="I667" s="8"/>
      <c r="J667" s="14"/>
      <c r="K667" s="14"/>
      <c r="L667" s="43"/>
      <c r="M667" s="43"/>
      <c r="N667" s="8"/>
      <c r="O667" s="8"/>
    </row>
    <row r="668" spans="1:15" ht="21.75" x14ac:dyDescent="0.5">
      <c r="A668" s="8"/>
      <c r="B668" s="8"/>
      <c r="C668" s="8"/>
      <c r="D668" s="8"/>
      <c r="E668" s="8"/>
      <c r="F668" s="8"/>
      <c r="G668" s="8"/>
      <c r="H668" s="8"/>
      <c r="I668" s="8"/>
      <c r="J668" s="14"/>
      <c r="K668" s="14"/>
      <c r="L668" s="43"/>
      <c r="M668" s="43"/>
      <c r="N668" s="8"/>
      <c r="O668" s="8"/>
    </row>
    <row r="669" spans="1:15" ht="21.75" x14ac:dyDescent="0.5">
      <c r="A669" s="8"/>
      <c r="B669" s="8"/>
      <c r="C669" s="8"/>
      <c r="D669" s="8"/>
      <c r="E669" s="8"/>
      <c r="F669" s="8"/>
      <c r="G669" s="8"/>
      <c r="H669" s="8"/>
      <c r="I669" s="8"/>
      <c r="J669" s="14"/>
      <c r="K669" s="14"/>
      <c r="L669" s="43"/>
      <c r="M669" s="43"/>
      <c r="N669" s="8"/>
      <c r="O669" s="8"/>
    </row>
    <row r="670" spans="1:15" ht="21.75" x14ac:dyDescent="0.5">
      <c r="A670" s="8"/>
      <c r="B670" s="8"/>
      <c r="C670" s="8"/>
      <c r="D670" s="8"/>
      <c r="E670" s="8"/>
      <c r="F670" s="8"/>
      <c r="G670" s="8"/>
      <c r="H670" s="8"/>
      <c r="I670" s="8"/>
      <c r="J670" s="14"/>
      <c r="K670" s="14"/>
      <c r="L670" s="43"/>
      <c r="M670" s="43"/>
      <c r="N670" s="8"/>
      <c r="O670" s="8"/>
    </row>
    <row r="671" spans="1:15" ht="21.75" x14ac:dyDescent="0.5">
      <c r="A671" s="8"/>
      <c r="B671" s="8"/>
      <c r="C671" s="8"/>
      <c r="D671" s="8"/>
      <c r="E671" s="8"/>
      <c r="F671" s="8"/>
      <c r="G671" s="8"/>
      <c r="H671" s="8"/>
      <c r="I671" s="8"/>
      <c r="J671" s="14"/>
      <c r="K671" s="14"/>
      <c r="L671" s="43"/>
      <c r="M671" s="43"/>
      <c r="N671" s="8"/>
      <c r="O671" s="8"/>
    </row>
    <row r="672" spans="1:15" ht="21.75" x14ac:dyDescent="0.5">
      <c r="A672" s="8"/>
      <c r="B672" s="8"/>
      <c r="C672" s="8"/>
      <c r="D672" s="8"/>
      <c r="E672" s="8"/>
      <c r="F672" s="8"/>
      <c r="G672" s="8"/>
      <c r="H672" s="8"/>
      <c r="I672" s="8"/>
      <c r="J672" s="14"/>
      <c r="K672" s="14"/>
      <c r="L672" s="43"/>
      <c r="M672" s="43"/>
      <c r="N672" s="8"/>
      <c r="O672" s="8"/>
    </row>
    <row r="673" spans="1:15" ht="21.75" x14ac:dyDescent="0.5">
      <c r="A673" s="8"/>
      <c r="B673" s="8"/>
      <c r="C673" s="8"/>
      <c r="D673" s="8"/>
      <c r="E673" s="8"/>
      <c r="F673" s="8"/>
      <c r="G673" s="8"/>
      <c r="H673" s="8"/>
      <c r="I673" s="8"/>
      <c r="J673" s="14"/>
      <c r="K673" s="14"/>
      <c r="L673" s="43"/>
      <c r="M673" s="43"/>
      <c r="N673" s="8"/>
      <c r="O673" s="8"/>
    </row>
    <row r="674" spans="1:15" ht="21.75" x14ac:dyDescent="0.5">
      <c r="A674" s="8"/>
      <c r="B674" s="8"/>
      <c r="C674" s="8"/>
      <c r="D674" s="8"/>
      <c r="E674" s="8"/>
      <c r="F674" s="8"/>
      <c r="G674" s="8"/>
      <c r="H674" s="8"/>
      <c r="I674" s="8"/>
      <c r="J674" s="14"/>
      <c r="K674" s="14"/>
      <c r="L674" s="43"/>
      <c r="M674" s="43"/>
      <c r="N674" s="8"/>
      <c r="O674" s="8"/>
    </row>
    <row r="675" spans="1:15" ht="21.75" x14ac:dyDescent="0.5">
      <c r="A675" s="8"/>
      <c r="B675" s="8"/>
      <c r="C675" s="8"/>
      <c r="D675" s="8"/>
      <c r="E675" s="8"/>
      <c r="F675" s="8"/>
      <c r="G675" s="8"/>
      <c r="H675" s="8"/>
      <c r="I675" s="8"/>
      <c r="J675" s="14"/>
      <c r="K675" s="14"/>
      <c r="L675" s="43"/>
      <c r="M675" s="43"/>
      <c r="N675" s="8"/>
      <c r="O675" s="8"/>
    </row>
    <row r="676" spans="1:15" ht="21.75" x14ac:dyDescent="0.5">
      <c r="A676" s="8"/>
      <c r="B676" s="8"/>
      <c r="C676" s="8"/>
      <c r="D676" s="8"/>
      <c r="E676" s="8"/>
      <c r="F676" s="8"/>
      <c r="G676" s="8"/>
      <c r="H676" s="8"/>
      <c r="I676" s="8"/>
      <c r="J676" s="14"/>
      <c r="K676" s="14"/>
      <c r="L676" s="43"/>
      <c r="M676" s="43"/>
      <c r="N676" s="8"/>
      <c r="O676" s="8"/>
    </row>
    <row r="677" spans="1:15" ht="21.75" x14ac:dyDescent="0.5">
      <c r="A677" s="8"/>
      <c r="B677" s="8"/>
      <c r="C677" s="8"/>
      <c r="D677" s="8"/>
      <c r="E677" s="8"/>
      <c r="F677" s="8"/>
      <c r="G677" s="8"/>
      <c r="H677" s="8"/>
      <c r="I677" s="8"/>
      <c r="J677" s="14"/>
      <c r="K677" s="14"/>
      <c r="L677" s="43"/>
      <c r="M677" s="43"/>
      <c r="N677" s="8"/>
      <c r="O677" s="8"/>
    </row>
    <row r="678" spans="1:15" ht="21.75" x14ac:dyDescent="0.5">
      <c r="A678" s="8"/>
      <c r="B678" s="8"/>
      <c r="C678" s="8"/>
      <c r="D678" s="8"/>
      <c r="E678" s="8"/>
      <c r="F678" s="8"/>
      <c r="G678" s="8"/>
      <c r="H678" s="8"/>
      <c r="I678" s="8"/>
      <c r="J678" s="14"/>
      <c r="K678" s="14"/>
      <c r="L678" s="43"/>
      <c r="M678" s="43"/>
      <c r="N678" s="8"/>
      <c r="O678" s="8"/>
    </row>
    <row r="679" spans="1:15" ht="21.75" x14ac:dyDescent="0.5">
      <c r="A679" s="8"/>
      <c r="B679" s="8"/>
      <c r="C679" s="8"/>
      <c r="D679" s="8"/>
      <c r="E679" s="8"/>
      <c r="F679" s="8"/>
      <c r="G679" s="8"/>
      <c r="H679" s="8"/>
      <c r="I679" s="8"/>
      <c r="J679" s="14"/>
      <c r="K679" s="14"/>
      <c r="L679" s="43"/>
      <c r="M679" s="43"/>
      <c r="N679" s="8"/>
      <c r="O679" s="8"/>
    </row>
    <row r="680" spans="1:15" ht="21.75" x14ac:dyDescent="0.5">
      <c r="A680" s="8"/>
      <c r="B680" s="8"/>
      <c r="C680" s="8"/>
      <c r="D680" s="8"/>
      <c r="E680" s="8"/>
      <c r="F680" s="8"/>
      <c r="G680" s="8"/>
      <c r="H680" s="8"/>
      <c r="I680" s="8"/>
      <c r="J680" s="14"/>
      <c r="K680" s="14"/>
      <c r="L680" s="43"/>
      <c r="M680" s="43"/>
      <c r="N680" s="8"/>
      <c r="O680" s="8"/>
    </row>
    <row r="681" spans="1:15" ht="21.75" x14ac:dyDescent="0.5">
      <c r="A681" s="8"/>
      <c r="B681" s="8"/>
      <c r="C681" s="8"/>
      <c r="D681" s="8"/>
      <c r="E681" s="8"/>
      <c r="F681" s="8"/>
      <c r="G681" s="8"/>
      <c r="H681" s="8"/>
      <c r="I681" s="8"/>
      <c r="J681" s="14"/>
      <c r="K681" s="14"/>
      <c r="L681" s="516"/>
      <c r="M681" s="43"/>
      <c r="N681" s="8"/>
      <c r="O681" s="8"/>
    </row>
    <row r="682" spans="1:15" ht="21.75" x14ac:dyDescent="0.5">
      <c r="A682" s="8"/>
      <c r="B682" s="8"/>
      <c r="C682" s="8"/>
      <c r="D682" s="8"/>
      <c r="E682" s="8"/>
      <c r="F682" s="8"/>
      <c r="G682" s="8"/>
      <c r="H682" s="8"/>
      <c r="I682" s="8"/>
      <c r="J682" s="14"/>
      <c r="K682" s="14"/>
      <c r="L682" s="517"/>
      <c r="M682" s="43"/>
      <c r="N682" s="8"/>
      <c r="O682" s="8"/>
    </row>
    <row r="683" spans="1:15" ht="21.75" x14ac:dyDescent="0.5">
      <c r="A683" s="8"/>
      <c r="B683" s="8"/>
      <c r="C683" s="8"/>
      <c r="D683" s="8"/>
      <c r="E683" s="8"/>
      <c r="F683" s="8"/>
      <c r="G683" s="8"/>
      <c r="H683" s="8"/>
      <c r="I683" s="8"/>
      <c r="J683" s="14"/>
      <c r="K683" s="14"/>
      <c r="L683" s="14"/>
      <c r="M683" s="43"/>
      <c r="N683" s="8"/>
      <c r="O683" s="8"/>
    </row>
    <row r="684" spans="1:15" ht="21.75" x14ac:dyDescent="0.5">
      <c r="A684" s="8"/>
      <c r="B684" s="8"/>
      <c r="C684" s="8"/>
      <c r="D684" s="8"/>
      <c r="E684" s="8"/>
      <c r="F684" s="8"/>
      <c r="G684" s="8"/>
      <c r="H684" s="8"/>
      <c r="I684" s="8"/>
      <c r="J684" s="14"/>
      <c r="K684" s="14"/>
      <c r="L684" s="14"/>
      <c r="M684" s="43"/>
      <c r="N684" s="8"/>
      <c r="O684" s="8"/>
    </row>
    <row r="685" spans="1:15" ht="21.75" x14ac:dyDescent="0.5">
      <c r="A685" s="8"/>
      <c r="B685" s="8"/>
      <c r="C685" s="8"/>
      <c r="D685" s="8"/>
      <c r="E685" s="8"/>
      <c r="F685" s="8"/>
      <c r="G685" s="8"/>
      <c r="H685" s="8"/>
      <c r="I685" s="8"/>
      <c r="J685" s="14"/>
      <c r="K685" s="14"/>
      <c r="L685" s="14"/>
      <c r="M685" s="43"/>
      <c r="N685" s="8"/>
      <c r="O685" s="8"/>
    </row>
    <row r="686" spans="1:15" ht="21.75" x14ac:dyDescent="0.5">
      <c r="A686" s="8"/>
      <c r="B686" s="8"/>
      <c r="C686" s="8"/>
      <c r="D686" s="8"/>
      <c r="E686" s="8"/>
      <c r="F686" s="8"/>
      <c r="G686" s="8"/>
      <c r="H686" s="8"/>
      <c r="I686" s="8"/>
      <c r="J686" s="14"/>
      <c r="K686" s="14"/>
      <c r="L686" s="14"/>
      <c r="M686" s="43"/>
      <c r="N686" s="8"/>
      <c r="O686" s="8"/>
    </row>
    <row r="687" spans="1:15" ht="21.75" x14ac:dyDescent="0.5">
      <c r="A687" s="8"/>
      <c r="B687" s="8"/>
      <c r="C687" s="8"/>
      <c r="D687" s="8"/>
      <c r="E687" s="8"/>
      <c r="F687" s="8"/>
      <c r="G687" s="8"/>
      <c r="H687" s="8"/>
      <c r="I687" s="8"/>
      <c r="J687" s="14"/>
      <c r="K687" s="14"/>
      <c r="L687" s="14"/>
      <c r="M687" s="43"/>
      <c r="N687" s="8"/>
      <c r="O687" s="8"/>
    </row>
    <row r="688" spans="1:15" ht="21.75" x14ac:dyDescent="0.5">
      <c r="A688" s="8"/>
      <c r="B688" s="8"/>
      <c r="C688" s="8"/>
      <c r="D688" s="8"/>
      <c r="E688" s="8"/>
      <c r="F688" s="8"/>
      <c r="G688" s="8"/>
      <c r="H688" s="8"/>
      <c r="I688" s="8"/>
      <c r="J688" s="14"/>
      <c r="K688" s="14"/>
      <c r="L688" s="14"/>
      <c r="M688" s="43"/>
      <c r="N688" s="8"/>
      <c r="O688" s="8"/>
    </row>
    <row r="689" spans="1:15" ht="21.75" x14ac:dyDescent="0.5">
      <c r="A689" s="8"/>
      <c r="B689" s="8"/>
      <c r="C689" s="8"/>
      <c r="D689" s="8"/>
      <c r="E689" s="8"/>
      <c r="F689" s="8"/>
      <c r="G689" s="8"/>
      <c r="H689" s="8"/>
      <c r="I689" s="8"/>
      <c r="J689" s="14"/>
      <c r="K689" s="14"/>
      <c r="L689" s="14"/>
      <c r="M689" s="43"/>
      <c r="N689" s="8"/>
      <c r="O689" s="8"/>
    </row>
    <row r="690" spans="1:15" ht="21.75" x14ac:dyDescent="0.5">
      <c r="A690" s="8"/>
      <c r="B690" s="8"/>
      <c r="C690" s="8"/>
      <c r="D690" s="8"/>
      <c r="E690" s="8"/>
      <c r="F690" s="8"/>
      <c r="G690" s="8"/>
      <c r="H690" s="8"/>
      <c r="I690" s="8"/>
      <c r="J690" s="14"/>
      <c r="K690" s="14"/>
      <c r="L690" s="14"/>
      <c r="M690" s="43"/>
      <c r="N690" s="8"/>
      <c r="O690" s="8"/>
    </row>
    <row r="691" spans="1:15" ht="21.75" x14ac:dyDescent="0.5">
      <c r="A691" s="8"/>
      <c r="B691" s="8"/>
      <c r="C691" s="8"/>
      <c r="D691" s="8"/>
      <c r="E691" s="8"/>
      <c r="F691" s="8"/>
      <c r="G691" s="8"/>
      <c r="H691" s="8"/>
      <c r="I691" s="8"/>
      <c r="J691" s="14"/>
      <c r="K691" s="14"/>
      <c r="L691" s="14"/>
      <c r="M691" s="43"/>
      <c r="N691" s="8"/>
      <c r="O691" s="8"/>
    </row>
    <row r="692" spans="1:15" ht="21.75" x14ac:dyDescent="0.5">
      <c r="A692" s="8"/>
      <c r="B692" s="8"/>
      <c r="C692" s="8"/>
      <c r="D692" s="8"/>
      <c r="E692" s="8"/>
      <c r="F692" s="8"/>
      <c r="G692" s="8"/>
      <c r="H692" s="8"/>
      <c r="I692" s="8"/>
      <c r="J692" s="14"/>
      <c r="K692" s="14"/>
      <c r="L692" s="14"/>
      <c r="M692" s="516"/>
      <c r="N692" s="8"/>
      <c r="O692" s="8"/>
    </row>
    <row r="693" spans="1:15" ht="21.75" x14ac:dyDescent="0.5">
      <c r="A693" s="8"/>
      <c r="B693" s="8"/>
      <c r="C693" s="8"/>
      <c r="D693" s="8"/>
      <c r="E693" s="8"/>
      <c r="F693" s="8"/>
      <c r="G693" s="8"/>
      <c r="H693" s="8"/>
      <c r="I693" s="8"/>
      <c r="J693" s="14"/>
      <c r="K693" s="14"/>
      <c r="L693" s="14"/>
      <c r="M693" s="517"/>
      <c r="N693" s="8"/>
      <c r="O693" s="8"/>
    </row>
    <row r="694" spans="1:15" ht="21.75" x14ac:dyDescent="0.5">
      <c r="A694" s="8"/>
      <c r="B694" s="8"/>
      <c r="C694" s="8"/>
      <c r="D694" s="8"/>
      <c r="E694" s="8"/>
      <c r="F694" s="8"/>
      <c r="G694" s="8"/>
      <c r="H694" s="8"/>
      <c r="I694" s="8"/>
      <c r="J694" s="14"/>
      <c r="K694" s="14"/>
      <c r="L694" s="14"/>
      <c r="M694" s="14"/>
      <c r="N694" s="8"/>
      <c r="O694" s="8"/>
    </row>
    <row r="695" spans="1:15" ht="21.75" x14ac:dyDescent="0.5">
      <c r="A695" s="8"/>
      <c r="B695" s="8"/>
      <c r="C695" s="8"/>
      <c r="D695" s="8"/>
      <c r="E695" s="8"/>
      <c r="F695" s="8"/>
      <c r="G695" s="8"/>
      <c r="H695" s="8"/>
      <c r="I695" s="8"/>
      <c r="J695" s="14"/>
      <c r="K695" s="14"/>
      <c r="L695" s="14"/>
      <c r="M695" s="14"/>
      <c r="N695" s="8"/>
      <c r="O695" s="8"/>
    </row>
    <row r="696" spans="1:15" ht="21.75" x14ac:dyDescent="0.5">
      <c r="A696" s="8"/>
      <c r="B696" s="8"/>
      <c r="C696" s="8"/>
      <c r="D696" s="8"/>
      <c r="E696" s="8"/>
      <c r="F696" s="8"/>
      <c r="G696" s="8"/>
      <c r="H696" s="8"/>
      <c r="I696" s="8"/>
      <c r="J696" s="14"/>
      <c r="K696" s="14"/>
      <c r="L696" s="14"/>
      <c r="M696" s="14"/>
      <c r="N696" s="8"/>
      <c r="O696" s="8"/>
    </row>
    <row r="697" spans="1:15" ht="21.75" x14ac:dyDescent="0.5">
      <c r="A697" s="8"/>
      <c r="B697" s="8"/>
      <c r="C697" s="8"/>
      <c r="D697" s="8"/>
      <c r="E697" s="8"/>
      <c r="F697" s="8"/>
      <c r="G697" s="8"/>
      <c r="H697" s="8"/>
      <c r="I697" s="8"/>
      <c r="J697" s="14"/>
      <c r="K697" s="14"/>
      <c r="L697" s="14"/>
      <c r="M697" s="14"/>
      <c r="N697" s="8"/>
      <c r="O697" s="8"/>
    </row>
    <row r="698" spans="1:15" ht="21.75" x14ac:dyDescent="0.5">
      <c r="A698" s="8"/>
      <c r="B698" s="8"/>
      <c r="C698" s="8"/>
      <c r="D698" s="8"/>
      <c r="E698" s="8"/>
      <c r="F698" s="8"/>
      <c r="G698" s="8"/>
      <c r="H698" s="8"/>
      <c r="I698" s="8"/>
      <c r="J698" s="14"/>
      <c r="K698" s="14"/>
      <c r="L698" s="14"/>
      <c r="M698" s="14"/>
      <c r="N698" s="8"/>
      <c r="O698" s="8"/>
    </row>
    <row r="699" spans="1:15" ht="21.75" x14ac:dyDescent="0.5">
      <c r="A699" s="8"/>
      <c r="B699" s="8"/>
      <c r="C699" s="8"/>
      <c r="D699" s="8"/>
      <c r="E699" s="8"/>
      <c r="F699" s="8"/>
      <c r="G699" s="8"/>
      <c r="H699" s="8"/>
      <c r="I699" s="8"/>
      <c r="J699" s="14"/>
      <c r="K699" s="14"/>
      <c r="L699" s="14"/>
      <c r="M699" s="14"/>
      <c r="N699" s="8"/>
      <c r="O699" s="8"/>
    </row>
    <row r="700" spans="1:15" ht="21.75" x14ac:dyDescent="0.5">
      <c r="A700" s="8"/>
      <c r="B700" s="8"/>
      <c r="C700" s="8"/>
      <c r="D700" s="8"/>
      <c r="E700" s="8"/>
      <c r="F700" s="8"/>
      <c r="G700" s="8"/>
      <c r="H700" s="8"/>
      <c r="I700" s="8"/>
      <c r="J700" s="14"/>
      <c r="K700" s="14"/>
      <c r="L700" s="14"/>
      <c r="M700" s="14"/>
      <c r="N700" s="8"/>
      <c r="O700" s="8"/>
    </row>
    <row r="701" spans="1:15" ht="21.75" x14ac:dyDescent="0.5">
      <c r="A701" s="8"/>
      <c r="B701" s="8"/>
      <c r="C701" s="8"/>
      <c r="D701" s="8"/>
      <c r="E701" s="8"/>
      <c r="F701" s="8"/>
      <c r="G701" s="8"/>
      <c r="H701" s="8"/>
      <c r="I701" s="8"/>
      <c r="J701" s="14"/>
      <c r="K701" s="14"/>
      <c r="L701" s="14"/>
      <c r="M701" s="14"/>
      <c r="N701" s="8"/>
      <c r="O701" s="8"/>
    </row>
    <row r="702" spans="1:15" ht="21.75" x14ac:dyDescent="0.5">
      <c r="A702" s="8"/>
      <c r="B702" s="8"/>
      <c r="C702" s="8"/>
      <c r="D702" s="8"/>
      <c r="E702" s="8"/>
      <c r="F702" s="8"/>
      <c r="G702" s="8"/>
      <c r="H702" s="8"/>
      <c r="I702" s="8"/>
      <c r="J702" s="14"/>
      <c r="K702" s="14"/>
      <c r="L702" s="14"/>
      <c r="M702" s="14"/>
      <c r="N702" s="8"/>
      <c r="O702" s="8"/>
    </row>
    <row r="703" spans="1:15" ht="21.75" x14ac:dyDescent="0.5">
      <c r="A703" s="8"/>
      <c r="B703" s="8"/>
      <c r="C703" s="8"/>
      <c r="D703" s="8"/>
      <c r="E703" s="8"/>
      <c r="F703" s="8"/>
      <c r="G703" s="8"/>
      <c r="H703" s="8"/>
      <c r="I703" s="8"/>
      <c r="J703" s="14"/>
      <c r="K703" s="14"/>
      <c r="L703" s="14"/>
      <c r="M703" s="14"/>
      <c r="N703" s="8"/>
      <c r="O703" s="8"/>
    </row>
    <row r="704" spans="1:15" ht="21.75" x14ac:dyDescent="0.5">
      <c r="A704" s="8"/>
      <c r="B704" s="8"/>
      <c r="C704" s="8"/>
      <c r="D704" s="8"/>
      <c r="E704" s="8"/>
      <c r="F704" s="8"/>
      <c r="G704" s="8"/>
      <c r="H704" s="8"/>
      <c r="I704" s="8"/>
      <c r="J704" s="14"/>
      <c r="K704" s="14"/>
      <c r="L704" s="14"/>
      <c r="M704" s="14"/>
      <c r="N704" s="8"/>
      <c r="O704" s="8"/>
    </row>
    <row r="705" spans="1:15" ht="21.75" x14ac:dyDescent="0.5">
      <c r="A705" s="8"/>
      <c r="B705" s="8"/>
      <c r="C705" s="8"/>
      <c r="D705" s="8"/>
      <c r="E705" s="8"/>
      <c r="F705" s="8"/>
      <c r="G705" s="8"/>
      <c r="H705" s="8"/>
      <c r="I705" s="8"/>
      <c r="J705" s="14"/>
      <c r="K705" s="14"/>
      <c r="L705" s="14"/>
      <c r="M705" s="14"/>
      <c r="N705" s="8"/>
      <c r="O705" s="8"/>
    </row>
    <row r="706" spans="1:15" ht="21.75" x14ac:dyDescent="0.5">
      <c r="A706" s="8"/>
      <c r="B706" s="8"/>
      <c r="C706" s="8"/>
      <c r="D706" s="8"/>
      <c r="E706" s="8"/>
      <c r="F706" s="8"/>
      <c r="G706" s="8"/>
      <c r="H706" s="8"/>
      <c r="I706" s="8"/>
      <c r="J706" s="14"/>
      <c r="K706" s="14"/>
      <c r="L706" s="14"/>
      <c r="M706" s="14"/>
      <c r="N706" s="8"/>
      <c r="O706" s="8"/>
    </row>
    <row r="707" spans="1:15" ht="21.75" x14ac:dyDescent="0.5">
      <c r="A707" s="8"/>
      <c r="B707" s="8"/>
      <c r="C707" s="8"/>
      <c r="D707" s="8"/>
      <c r="E707" s="8"/>
      <c r="F707" s="8"/>
      <c r="G707" s="8"/>
      <c r="H707" s="8"/>
      <c r="I707" s="8"/>
      <c r="J707" s="14"/>
      <c r="K707" s="14"/>
      <c r="L707" s="14"/>
      <c r="M707" s="14"/>
      <c r="N707" s="8"/>
      <c r="O707" s="8"/>
    </row>
    <row r="708" spans="1:15" ht="21.75" x14ac:dyDescent="0.5">
      <c r="A708" s="8"/>
      <c r="B708" s="8"/>
      <c r="C708" s="8"/>
      <c r="D708" s="8"/>
      <c r="E708" s="8"/>
      <c r="F708" s="8"/>
      <c r="G708" s="8"/>
      <c r="H708" s="8"/>
      <c r="I708" s="8"/>
      <c r="J708" s="14"/>
      <c r="K708" s="14"/>
      <c r="L708" s="14"/>
      <c r="M708" s="14"/>
      <c r="N708" s="8"/>
      <c r="O708" s="8"/>
    </row>
    <row r="709" spans="1:15" ht="21.75" x14ac:dyDescent="0.5">
      <c r="A709" s="8"/>
      <c r="B709" s="8"/>
      <c r="C709" s="8"/>
      <c r="D709" s="8"/>
      <c r="E709" s="8"/>
      <c r="F709" s="8"/>
      <c r="G709" s="8"/>
      <c r="H709" s="8"/>
      <c r="I709" s="8"/>
      <c r="J709" s="14"/>
      <c r="K709" s="14"/>
      <c r="L709" s="14"/>
      <c r="M709" s="14"/>
      <c r="N709" s="8"/>
      <c r="O709" s="8"/>
    </row>
    <row r="710" spans="1:15" ht="21.75" x14ac:dyDescent="0.5">
      <c r="A710" s="8"/>
      <c r="B710" s="8"/>
      <c r="C710" s="8"/>
      <c r="D710" s="8"/>
      <c r="E710" s="8"/>
      <c r="F710" s="8"/>
      <c r="G710" s="8"/>
      <c r="H710" s="8"/>
      <c r="I710" s="8"/>
      <c r="J710" s="14"/>
      <c r="K710" s="14"/>
      <c r="L710" s="14"/>
      <c r="M710" s="14"/>
      <c r="N710" s="8"/>
      <c r="O710" s="8"/>
    </row>
    <row r="711" spans="1:15" ht="21.75" x14ac:dyDescent="0.5">
      <c r="A711" s="8"/>
      <c r="B711" s="8"/>
      <c r="C711" s="8"/>
      <c r="D711" s="8"/>
      <c r="E711" s="8"/>
      <c r="F711" s="8"/>
      <c r="G711" s="8"/>
      <c r="H711" s="8"/>
      <c r="I711" s="8"/>
      <c r="J711" s="14"/>
      <c r="K711" s="14"/>
      <c r="L711" s="14"/>
      <c r="M711" s="14"/>
      <c r="N711" s="8"/>
      <c r="O711" s="8"/>
    </row>
    <row r="712" spans="1:15" ht="21.75" x14ac:dyDescent="0.5">
      <c r="A712" s="8"/>
      <c r="B712" s="8"/>
      <c r="C712" s="8"/>
      <c r="D712" s="8"/>
      <c r="E712" s="8"/>
      <c r="F712" s="8"/>
      <c r="G712" s="8"/>
      <c r="H712" s="8"/>
      <c r="I712" s="8"/>
      <c r="J712" s="14"/>
      <c r="K712" s="14"/>
      <c r="L712" s="14"/>
      <c r="M712" s="14"/>
      <c r="N712" s="8"/>
      <c r="O712" s="8"/>
    </row>
    <row r="713" spans="1:15" ht="21.75" x14ac:dyDescent="0.5">
      <c r="A713" s="8"/>
      <c r="B713" s="8"/>
      <c r="C713" s="8"/>
      <c r="D713" s="8"/>
      <c r="E713" s="8"/>
      <c r="F713" s="8"/>
      <c r="G713" s="8"/>
      <c r="H713" s="8"/>
      <c r="I713" s="8"/>
      <c r="J713" s="14"/>
      <c r="K713" s="14"/>
      <c r="L713" s="14"/>
      <c r="M713" s="14"/>
      <c r="N713" s="8"/>
      <c r="O713" s="8"/>
    </row>
    <row r="714" spans="1:15" ht="21.75" x14ac:dyDescent="0.5">
      <c r="A714" s="8"/>
      <c r="B714" s="8"/>
      <c r="C714" s="8"/>
      <c r="D714" s="8"/>
      <c r="E714" s="8"/>
      <c r="F714" s="8"/>
      <c r="G714" s="8"/>
      <c r="H714" s="8"/>
      <c r="I714" s="8"/>
      <c r="J714" s="14"/>
      <c r="K714" s="14"/>
      <c r="L714" s="14"/>
      <c r="M714" s="14"/>
      <c r="N714" s="8"/>
      <c r="O714" s="8"/>
    </row>
    <row r="715" spans="1:15" ht="21.75" x14ac:dyDescent="0.5">
      <c r="A715" s="8"/>
      <c r="B715" s="8"/>
      <c r="C715" s="8"/>
      <c r="D715" s="8"/>
      <c r="E715" s="8"/>
      <c r="F715" s="8"/>
      <c r="G715" s="8"/>
      <c r="H715" s="8"/>
      <c r="I715" s="8"/>
      <c r="J715" s="14"/>
      <c r="K715" s="14"/>
      <c r="L715" s="14"/>
      <c r="M715" s="14"/>
      <c r="N715" s="8"/>
      <c r="O715" s="8"/>
    </row>
    <row r="716" spans="1:15" ht="21.75" x14ac:dyDescent="0.5">
      <c r="A716" s="8"/>
      <c r="B716" s="8"/>
      <c r="C716" s="8"/>
      <c r="D716" s="8"/>
      <c r="E716" s="8"/>
      <c r="F716" s="8"/>
      <c r="G716" s="8"/>
      <c r="H716" s="8"/>
      <c r="I716" s="8"/>
      <c r="J716" s="14"/>
      <c r="K716" s="14"/>
      <c r="L716" s="14"/>
      <c r="M716" s="14"/>
      <c r="N716" s="8"/>
      <c r="O716" s="8"/>
    </row>
    <row r="717" spans="1:15" ht="21.75" x14ac:dyDescent="0.5">
      <c r="A717" s="8"/>
      <c r="B717" s="8"/>
      <c r="C717" s="8"/>
      <c r="D717" s="8"/>
      <c r="E717" s="8"/>
      <c r="F717" s="8"/>
      <c r="G717" s="8"/>
      <c r="H717" s="8"/>
      <c r="I717" s="8"/>
      <c r="J717" s="14"/>
      <c r="K717" s="14"/>
      <c r="L717" s="14"/>
      <c r="M717" s="14"/>
      <c r="N717" s="8"/>
      <c r="O717" s="8"/>
    </row>
    <row r="718" spans="1:15" ht="21.75" x14ac:dyDescent="0.5">
      <c r="A718" s="8"/>
      <c r="B718" s="8"/>
      <c r="C718" s="8"/>
      <c r="D718" s="8"/>
      <c r="E718" s="8"/>
      <c r="F718" s="8"/>
      <c r="G718" s="8"/>
      <c r="H718" s="8"/>
      <c r="I718" s="8"/>
      <c r="J718" s="14"/>
      <c r="K718" s="14"/>
      <c r="L718" s="14"/>
      <c r="M718" s="14"/>
      <c r="N718" s="8"/>
      <c r="O718" s="8"/>
    </row>
    <row r="719" spans="1:15" ht="21.75" x14ac:dyDescent="0.5">
      <c r="A719" s="8"/>
      <c r="B719" s="8"/>
      <c r="C719" s="8"/>
      <c r="D719" s="8"/>
      <c r="E719" s="8"/>
      <c r="F719" s="8"/>
      <c r="G719" s="8"/>
      <c r="H719" s="8"/>
      <c r="I719" s="8"/>
      <c r="J719" s="14"/>
      <c r="K719" s="14"/>
      <c r="L719" s="14"/>
      <c r="M719" s="14"/>
      <c r="N719" s="8"/>
      <c r="O719" s="8"/>
    </row>
    <row r="720" spans="1:15" ht="21.75" x14ac:dyDescent="0.5">
      <c r="A720" s="8"/>
      <c r="B720" s="8"/>
      <c r="C720" s="8"/>
      <c r="D720" s="8"/>
      <c r="E720" s="8"/>
      <c r="F720" s="8"/>
      <c r="G720" s="8"/>
      <c r="H720" s="8"/>
      <c r="I720" s="8"/>
      <c r="J720" s="14"/>
      <c r="K720" s="14"/>
      <c r="L720" s="14"/>
      <c r="M720" s="14"/>
      <c r="N720" s="8"/>
      <c r="O720" s="8"/>
    </row>
    <row r="721" spans="1:15" ht="21.75" x14ac:dyDescent="0.5">
      <c r="A721" s="8"/>
      <c r="B721" s="8"/>
      <c r="C721" s="8"/>
      <c r="D721" s="8"/>
      <c r="E721" s="8"/>
      <c r="F721" s="8"/>
      <c r="G721" s="8"/>
      <c r="H721" s="8"/>
      <c r="I721" s="8"/>
      <c r="J721" s="14"/>
      <c r="K721" s="14"/>
      <c r="L721" s="14"/>
      <c r="M721" s="14"/>
      <c r="N721" s="8"/>
      <c r="O721" s="8"/>
    </row>
    <row r="722" spans="1:15" ht="21.75" x14ac:dyDescent="0.5">
      <c r="A722" s="8"/>
      <c r="B722" s="8"/>
      <c r="C722" s="8"/>
      <c r="D722" s="8"/>
      <c r="E722" s="8"/>
      <c r="F722" s="8"/>
      <c r="G722" s="8"/>
      <c r="H722" s="8"/>
      <c r="I722" s="8"/>
      <c r="J722" s="14"/>
      <c r="K722" s="14"/>
      <c r="L722" s="14"/>
      <c r="M722" s="14"/>
      <c r="N722" s="8"/>
      <c r="O722" s="8"/>
    </row>
    <row r="723" spans="1:15" ht="21.75" x14ac:dyDescent="0.5">
      <c r="A723" s="8"/>
      <c r="B723" s="8"/>
      <c r="C723" s="8"/>
      <c r="D723" s="8"/>
      <c r="E723" s="8"/>
      <c r="F723" s="8"/>
      <c r="G723" s="8"/>
      <c r="H723" s="8"/>
      <c r="I723" s="8"/>
      <c r="J723" s="14"/>
      <c r="K723" s="14"/>
      <c r="L723" s="14"/>
      <c r="M723" s="14"/>
      <c r="N723" s="8"/>
      <c r="O723" s="8"/>
    </row>
    <row r="724" spans="1:15" ht="21.75" x14ac:dyDescent="0.5">
      <c r="A724" s="8"/>
      <c r="B724" s="8"/>
      <c r="C724" s="8"/>
      <c r="D724" s="8"/>
      <c r="E724" s="8"/>
      <c r="F724" s="8"/>
      <c r="G724" s="8"/>
      <c r="H724" s="8"/>
      <c r="I724" s="8"/>
      <c r="J724" s="14"/>
      <c r="K724" s="14"/>
      <c r="L724" s="14"/>
      <c r="M724" s="14"/>
      <c r="N724" s="8"/>
      <c r="O724" s="8"/>
    </row>
    <row r="725" spans="1:15" ht="21.75" x14ac:dyDescent="0.5">
      <c r="A725" s="8"/>
      <c r="B725" s="8"/>
      <c r="C725" s="8"/>
      <c r="D725" s="8"/>
      <c r="E725" s="8"/>
      <c r="F725" s="8"/>
      <c r="G725" s="8"/>
      <c r="H725" s="8"/>
      <c r="I725" s="8"/>
      <c r="J725" s="14"/>
      <c r="K725" s="14"/>
      <c r="L725" s="14"/>
      <c r="M725" s="14"/>
      <c r="N725" s="8"/>
      <c r="O725" s="8"/>
    </row>
    <row r="726" spans="1:15" ht="21.75" x14ac:dyDescent="0.5">
      <c r="A726" s="8"/>
      <c r="B726" s="8"/>
      <c r="C726" s="8"/>
      <c r="D726" s="8"/>
      <c r="E726" s="8"/>
      <c r="F726" s="8"/>
      <c r="G726" s="8"/>
      <c r="H726" s="8"/>
      <c r="I726" s="8"/>
      <c r="J726" s="14"/>
      <c r="K726" s="14"/>
      <c r="L726" s="14"/>
      <c r="M726" s="14"/>
      <c r="N726" s="8"/>
      <c r="O726" s="8"/>
    </row>
    <row r="727" spans="1:15" ht="21.75" x14ac:dyDescent="0.5">
      <c r="A727" s="8"/>
      <c r="B727" s="8"/>
      <c r="C727" s="8"/>
      <c r="D727" s="8"/>
      <c r="E727" s="8"/>
      <c r="F727" s="8"/>
      <c r="G727" s="8"/>
      <c r="H727" s="8"/>
      <c r="I727" s="8"/>
      <c r="J727" s="14"/>
      <c r="K727" s="14"/>
      <c r="L727" s="14"/>
      <c r="M727" s="14"/>
      <c r="N727" s="8"/>
      <c r="O727" s="8"/>
    </row>
    <row r="728" spans="1:15" ht="21.75" x14ac:dyDescent="0.5">
      <c r="A728" s="8"/>
      <c r="B728" s="8"/>
      <c r="C728" s="8"/>
      <c r="D728" s="8"/>
      <c r="E728" s="8"/>
      <c r="F728" s="8"/>
      <c r="G728" s="8"/>
      <c r="H728" s="8"/>
      <c r="I728" s="8"/>
      <c r="J728" s="14"/>
      <c r="K728" s="14"/>
      <c r="L728" s="14"/>
      <c r="M728" s="14"/>
      <c r="N728" s="8"/>
      <c r="O728" s="8"/>
    </row>
    <row r="729" spans="1:15" ht="21.75" x14ac:dyDescent="0.5">
      <c r="A729" s="8"/>
      <c r="B729" s="8"/>
      <c r="C729" s="8"/>
      <c r="D729" s="8"/>
      <c r="E729" s="8"/>
      <c r="F729" s="8"/>
      <c r="G729" s="8"/>
      <c r="H729" s="8"/>
      <c r="I729" s="8"/>
      <c r="J729" s="14"/>
      <c r="K729" s="14"/>
      <c r="L729" s="14"/>
      <c r="M729" s="14"/>
      <c r="N729" s="8"/>
      <c r="O729" s="8"/>
    </row>
    <row r="730" spans="1:15" ht="21.75" x14ac:dyDescent="0.5">
      <c r="A730" s="8"/>
      <c r="B730" s="8"/>
      <c r="C730" s="8"/>
      <c r="D730" s="8"/>
      <c r="E730" s="8"/>
      <c r="F730" s="8"/>
      <c r="G730" s="8"/>
      <c r="H730" s="8"/>
      <c r="I730" s="8"/>
      <c r="J730" s="14"/>
      <c r="K730" s="14"/>
      <c r="L730" s="14"/>
      <c r="M730" s="14"/>
      <c r="N730" s="8"/>
      <c r="O730" s="8"/>
    </row>
    <row r="731" spans="1:15" ht="21.75" x14ac:dyDescent="0.5">
      <c r="A731" s="8"/>
      <c r="B731" s="8"/>
      <c r="C731" s="8"/>
      <c r="D731" s="8"/>
      <c r="E731" s="8"/>
      <c r="F731" s="8"/>
      <c r="G731" s="8"/>
      <c r="H731" s="8"/>
      <c r="I731" s="8"/>
      <c r="J731" s="14"/>
      <c r="K731" s="14"/>
      <c r="L731" s="14"/>
      <c r="M731" s="14"/>
      <c r="N731" s="8"/>
      <c r="O731" s="8"/>
    </row>
    <row r="732" spans="1:15" ht="21.75" x14ac:dyDescent="0.5">
      <c r="A732" s="8"/>
      <c r="B732" s="8"/>
      <c r="C732" s="8"/>
      <c r="D732" s="8"/>
      <c r="E732" s="8"/>
      <c r="F732" s="8"/>
      <c r="G732" s="8"/>
      <c r="H732" s="8"/>
      <c r="I732" s="8"/>
      <c r="J732" s="14"/>
      <c r="K732" s="14"/>
      <c r="L732" s="14"/>
      <c r="M732" s="14"/>
      <c r="N732" s="8"/>
      <c r="O732" s="8"/>
    </row>
    <row r="733" spans="1:15" ht="21.75" x14ac:dyDescent="0.5">
      <c r="A733" s="8"/>
      <c r="B733" s="8"/>
      <c r="C733" s="8"/>
      <c r="D733" s="8"/>
      <c r="E733" s="8"/>
      <c r="F733" s="8"/>
      <c r="G733" s="8"/>
      <c r="H733" s="8"/>
      <c r="I733" s="8"/>
      <c r="J733" s="14"/>
      <c r="K733" s="14"/>
      <c r="L733" s="14"/>
      <c r="M733" s="14"/>
      <c r="N733" s="8"/>
      <c r="O733" s="8"/>
    </row>
    <row r="734" spans="1:15" ht="21.75" x14ac:dyDescent="0.5">
      <c r="A734" s="8"/>
      <c r="B734" s="8"/>
      <c r="C734" s="8"/>
      <c r="D734" s="8"/>
      <c r="E734" s="8"/>
      <c r="F734" s="8"/>
      <c r="G734" s="8"/>
      <c r="H734" s="8"/>
      <c r="I734" s="8"/>
      <c r="J734" s="14"/>
      <c r="K734" s="14"/>
      <c r="L734" s="14"/>
      <c r="M734" s="14"/>
      <c r="N734" s="8"/>
      <c r="O734" s="8"/>
    </row>
    <row r="735" spans="1:15" ht="21.75" x14ac:dyDescent="0.5">
      <c r="A735" s="8"/>
      <c r="B735" s="8"/>
      <c r="C735" s="8"/>
      <c r="D735" s="8"/>
      <c r="E735" s="8"/>
      <c r="F735" s="8"/>
      <c r="G735" s="8"/>
      <c r="H735" s="8"/>
      <c r="I735" s="8"/>
      <c r="J735" s="14"/>
      <c r="K735" s="14"/>
      <c r="L735" s="14"/>
      <c r="M735" s="14"/>
      <c r="N735" s="8"/>
      <c r="O735" s="8"/>
    </row>
    <row r="736" spans="1:15" ht="21.75" x14ac:dyDescent="0.5">
      <c r="A736" s="8"/>
      <c r="B736" s="8"/>
      <c r="C736" s="8"/>
      <c r="D736" s="8"/>
      <c r="E736" s="8"/>
      <c r="F736" s="8"/>
      <c r="G736" s="8"/>
      <c r="H736" s="8"/>
      <c r="I736" s="8"/>
      <c r="J736" s="14"/>
      <c r="K736" s="14"/>
      <c r="L736" s="14"/>
      <c r="M736" s="14"/>
      <c r="N736" s="8"/>
      <c r="O736" s="8"/>
    </row>
    <row r="737" spans="1:15" ht="21.75" x14ac:dyDescent="0.5">
      <c r="A737" s="8"/>
      <c r="B737" s="8"/>
      <c r="C737" s="8"/>
      <c r="D737" s="8"/>
      <c r="E737" s="8"/>
      <c r="F737" s="8"/>
      <c r="G737" s="8"/>
      <c r="H737" s="8"/>
      <c r="I737" s="8"/>
      <c r="J737" s="14"/>
      <c r="K737" s="14"/>
      <c r="L737" s="14"/>
      <c r="M737" s="14"/>
      <c r="N737" s="8"/>
      <c r="O737" s="8"/>
    </row>
    <row r="738" spans="1:15" ht="21.75" x14ac:dyDescent="0.5">
      <c r="A738" s="8"/>
      <c r="B738" s="8"/>
      <c r="C738" s="8"/>
      <c r="D738" s="8"/>
      <c r="E738" s="8"/>
      <c r="F738" s="8"/>
      <c r="G738" s="8"/>
      <c r="H738" s="8"/>
      <c r="I738" s="8"/>
      <c r="J738" s="14"/>
      <c r="K738" s="14"/>
      <c r="L738" s="14"/>
      <c r="M738" s="14"/>
      <c r="N738" s="8"/>
      <c r="O738" s="8"/>
    </row>
    <row r="739" spans="1:15" ht="21.75" x14ac:dyDescent="0.5">
      <c r="A739" s="8"/>
      <c r="B739" s="8"/>
      <c r="C739" s="8"/>
      <c r="D739" s="8"/>
      <c r="E739" s="8"/>
      <c r="F739" s="8"/>
      <c r="G739" s="8"/>
      <c r="H739" s="8"/>
      <c r="I739" s="8"/>
      <c r="J739" s="14"/>
      <c r="K739" s="14"/>
      <c r="L739" s="14"/>
      <c r="M739" s="14"/>
      <c r="N739" s="8"/>
      <c r="O739" s="8"/>
    </row>
    <row r="740" spans="1:15" ht="21.75" x14ac:dyDescent="0.5">
      <c r="A740" s="8"/>
      <c r="B740" s="8"/>
      <c r="C740" s="8"/>
      <c r="D740" s="8"/>
      <c r="E740" s="8"/>
      <c r="F740" s="8"/>
      <c r="G740" s="8"/>
      <c r="H740" s="8"/>
      <c r="I740" s="8"/>
      <c r="J740" s="14"/>
      <c r="K740" s="14"/>
      <c r="L740" s="14"/>
      <c r="M740" s="14"/>
      <c r="N740" s="8"/>
      <c r="O740" s="8"/>
    </row>
    <row r="741" spans="1:15" ht="21.75" x14ac:dyDescent="0.5">
      <c r="A741" s="8"/>
      <c r="B741" s="8"/>
      <c r="C741" s="8"/>
      <c r="D741" s="8"/>
      <c r="E741" s="8"/>
      <c r="F741" s="8"/>
      <c r="G741" s="8"/>
      <c r="H741" s="8"/>
      <c r="I741" s="8"/>
      <c r="J741" s="14"/>
      <c r="K741" s="14"/>
      <c r="L741" s="14"/>
      <c r="M741" s="14"/>
      <c r="N741" s="8"/>
      <c r="O741" s="8"/>
    </row>
    <row r="742" spans="1:15" ht="21.75" x14ac:dyDescent="0.5">
      <c r="A742" s="8"/>
      <c r="B742" s="8"/>
      <c r="C742" s="8"/>
      <c r="D742" s="8"/>
      <c r="E742" s="8"/>
      <c r="F742" s="8"/>
      <c r="G742" s="8"/>
      <c r="H742" s="8"/>
      <c r="I742" s="8"/>
      <c r="J742" s="14"/>
      <c r="K742" s="14"/>
      <c r="L742" s="14"/>
      <c r="M742" s="14"/>
      <c r="N742" s="8"/>
      <c r="O742" s="8"/>
    </row>
    <row r="743" spans="1:15" ht="21.75" x14ac:dyDescent="0.5">
      <c r="I743" s="8"/>
      <c r="J743" s="14"/>
      <c r="K743" s="14"/>
      <c r="L743" s="14"/>
      <c r="M743" s="14"/>
      <c r="N743" s="8"/>
      <c r="O743" s="8"/>
    </row>
    <row r="744" spans="1:15" ht="21.75" x14ac:dyDescent="0.5">
      <c r="I744" s="8"/>
      <c r="J744" s="14"/>
      <c r="K744" s="14"/>
      <c r="L744" s="14"/>
      <c r="M744" s="14"/>
      <c r="N744" s="8"/>
      <c r="O744" s="8"/>
    </row>
    <row r="745" spans="1:15" ht="21.75" x14ac:dyDescent="0.5">
      <c r="I745" s="8"/>
      <c r="J745" s="14"/>
      <c r="K745" s="14"/>
      <c r="L745" s="14"/>
      <c r="M745" s="14"/>
      <c r="N745" s="8"/>
      <c r="O745" s="8"/>
    </row>
    <row r="746" spans="1:15" ht="21.75" x14ac:dyDescent="0.5">
      <c r="I746" s="8"/>
      <c r="J746" s="14"/>
      <c r="K746" s="14"/>
      <c r="L746" s="14"/>
      <c r="M746" s="14"/>
      <c r="N746" s="8"/>
      <c r="O746" s="8"/>
    </row>
    <row r="747" spans="1:15" ht="21.75" x14ac:dyDescent="0.5">
      <c r="I747" s="8"/>
      <c r="J747" s="14"/>
      <c r="K747" s="14"/>
      <c r="L747" s="14"/>
      <c r="M747" s="14"/>
      <c r="N747" s="8"/>
      <c r="O747" s="8"/>
    </row>
    <row r="748" spans="1:15" ht="21.75" x14ac:dyDescent="0.5">
      <c r="I748" s="8"/>
      <c r="J748" s="14"/>
      <c r="K748" s="14"/>
      <c r="L748" s="14"/>
      <c r="M748" s="14"/>
      <c r="N748" s="8"/>
      <c r="O748" s="8"/>
    </row>
    <row r="749" spans="1:15" ht="21.75" x14ac:dyDescent="0.5">
      <c r="I749" s="8"/>
      <c r="J749" s="14"/>
      <c r="K749" s="14"/>
      <c r="L749" s="14"/>
      <c r="M749" s="14"/>
      <c r="N749" s="8"/>
      <c r="O749" s="8"/>
    </row>
    <row r="750" spans="1:15" ht="21.75" x14ac:dyDescent="0.5">
      <c r="I750" s="8"/>
      <c r="J750" s="14"/>
      <c r="K750" s="14"/>
      <c r="L750" s="14"/>
      <c r="M750" s="14"/>
      <c r="N750" s="8"/>
      <c r="O750" s="8"/>
    </row>
    <row r="751" spans="1:15" ht="21.75" x14ac:dyDescent="0.5">
      <c r="I751" s="8"/>
      <c r="J751" s="8"/>
      <c r="K751" s="14"/>
      <c r="L751" s="14"/>
      <c r="M751" s="14"/>
      <c r="N751" s="8"/>
      <c r="O751" s="8"/>
    </row>
    <row r="752" spans="1:15" ht="21.75" x14ac:dyDescent="0.5">
      <c r="I752" s="8"/>
      <c r="J752" s="8"/>
      <c r="K752" s="14"/>
      <c r="L752" s="14"/>
      <c r="M752" s="14"/>
      <c r="N752" s="8"/>
      <c r="O752" s="8"/>
    </row>
    <row r="753" spans="9:15" ht="21.75" x14ac:dyDescent="0.5">
      <c r="I753" s="8"/>
      <c r="J753" s="8"/>
      <c r="K753" s="14"/>
      <c r="L753" s="14"/>
      <c r="M753" s="14"/>
      <c r="N753" s="8"/>
      <c r="O753" s="8"/>
    </row>
    <row r="754" spans="9:15" ht="21.75" x14ac:dyDescent="0.5">
      <c r="I754" s="8"/>
      <c r="J754" s="8"/>
      <c r="K754" s="14"/>
      <c r="L754" s="14"/>
      <c r="M754" s="14"/>
      <c r="N754" s="8"/>
      <c r="O754" s="8"/>
    </row>
    <row r="755" spans="9:15" ht="21.75" x14ac:dyDescent="0.5">
      <c r="I755" s="8"/>
      <c r="J755" s="8"/>
      <c r="K755" s="8"/>
      <c r="L755" s="14"/>
      <c r="M755" s="14"/>
      <c r="N755" s="8"/>
      <c r="O755" s="8"/>
    </row>
    <row r="756" spans="9:15" ht="21.75" x14ac:dyDescent="0.5">
      <c r="I756" s="8"/>
      <c r="J756" s="8"/>
      <c r="K756" s="8"/>
      <c r="L756" s="14"/>
      <c r="M756" s="14"/>
      <c r="N756" s="8"/>
      <c r="O756" s="8"/>
    </row>
    <row r="757" spans="9:15" ht="21.75" x14ac:dyDescent="0.5">
      <c r="I757" s="8"/>
      <c r="J757" s="8"/>
      <c r="K757" s="8"/>
      <c r="L757" s="14"/>
      <c r="M757" s="14"/>
      <c r="N757" s="8"/>
      <c r="O757" s="8"/>
    </row>
    <row r="758" spans="9:15" ht="21.75" x14ac:dyDescent="0.5">
      <c r="I758" s="8"/>
      <c r="J758" s="8"/>
      <c r="K758" s="8"/>
      <c r="L758" s="14"/>
      <c r="M758" s="14"/>
      <c r="N758" s="8"/>
      <c r="O758" s="8"/>
    </row>
    <row r="759" spans="9:15" ht="21.75" x14ac:dyDescent="0.5">
      <c r="I759" s="8"/>
      <c r="J759" s="8"/>
      <c r="K759" s="8"/>
      <c r="L759" s="14"/>
      <c r="M759" s="14"/>
      <c r="N759" s="8"/>
      <c r="O759" s="8"/>
    </row>
    <row r="760" spans="9:15" ht="21.75" x14ac:dyDescent="0.5">
      <c r="I760" s="8"/>
      <c r="J760" s="8"/>
      <c r="K760" s="8"/>
      <c r="L760" s="14"/>
      <c r="M760" s="14"/>
      <c r="N760" s="8"/>
      <c r="O760" s="8"/>
    </row>
    <row r="761" spans="9:15" ht="21.75" x14ac:dyDescent="0.5">
      <c r="I761" s="8"/>
      <c r="J761" s="8"/>
      <c r="K761" s="8"/>
      <c r="L761" s="14"/>
      <c r="M761" s="14"/>
      <c r="N761" s="8"/>
      <c r="O761" s="8"/>
    </row>
    <row r="762" spans="9:15" ht="21.75" x14ac:dyDescent="0.5">
      <c r="I762" s="8"/>
      <c r="J762" s="8"/>
      <c r="K762" s="8"/>
      <c r="L762" s="14"/>
      <c r="M762" s="14"/>
      <c r="N762" s="8"/>
      <c r="O762" s="8"/>
    </row>
    <row r="763" spans="9:15" ht="21.75" x14ac:dyDescent="0.5">
      <c r="I763" s="8"/>
      <c r="J763" s="8"/>
      <c r="K763" s="8"/>
      <c r="L763" s="14"/>
      <c r="M763" s="14"/>
      <c r="N763" s="8"/>
      <c r="O763" s="8"/>
    </row>
    <row r="764" spans="9:15" ht="21.75" x14ac:dyDescent="0.5">
      <c r="J764" s="8"/>
      <c r="K764" s="8"/>
      <c r="L764" s="14"/>
      <c r="M764" s="14"/>
      <c r="N764" s="8"/>
      <c r="O764" s="8"/>
    </row>
    <row r="765" spans="9:15" ht="21.75" x14ac:dyDescent="0.5">
      <c r="J765" s="8"/>
      <c r="K765" s="8"/>
      <c r="L765" s="14"/>
      <c r="M765" s="14"/>
      <c r="N765" s="8"/>
      <c r="O765" s="8"/>
    </row>
    <row r="766" spans="9:15" ht="21.75" x14ac:dyDescent="0.5">
      <c r="J766" s="8"/>
      <c r="K766" s="8"/>
      <c r="L766" s="14"/>
      <c r="M766" s="14"/>
      <c r="N766" s="8"/>
      <c r="O766" s="8"/>
    </row>
    <row r="767" spans="9:15" ht="21.75" x14ac:dyDescent="0.5">
      <c r="J767" s="8"/>
      <c r="K767" s="8"/>
      <c r="L767" s="14"/>
      <c r="M767" s="14"/>
      <c r="N767" s="8"/>
      <c r="O767" s="8"/>
    </row>
    <row r="768" spans="9:15" ht="21.75" x14ac:dyDescent="0.5">
      <c r="J768" s="8"/>
      <c r="K768" s="8"/>
      <c r="L768" s="14"/>
      <c r="M768" s="14"/>
      <c r="N768" s="8"/>
      <c r="O768" s="8"/>
    </row>
    <row r="769" spans="10:15" ht="21.75" x14ac:dyDescent="0.5">
      <c r="J769" s="8"/>
      <c r="K769" s="8"/>
      <c r="L769" s="14"/>
      <c r="M769" s="14"/>
      <c r="N769" s="8"/>
      <c r="O769" s="8"/>
    </row>
    <row r="770" spans="10:15" ht="21.75" x14ac:dyDescent="0.5">
      <c r="J770" s="8"/>
      <c r="K770" s="8"/>
      <c r="L770" s="14"/>
      <c r="M770" s="14"/>
      <c r="N770" s="8"/>
      <c r="O770" s="8"/>
    </row>
    <row r="771" spans="10:15" ht="21.75" x14ac:dyDescent="0.5">
      <c r="J771" s="8"/>
      <c r="K771" s="8"/>
      <c r="L771" s="14"/>
      <c r="M771" s="14"/>
      <c r="N771" s="8"/>
      <c r="O771" s="8"/>
    </row>
    <row r="772" spans="10:15" ht="21.75" x14ac:dyDescent="0.5">
      <c r="J772" s="8"/>
      <c r="K772" s="8"/>
      <c r="L772" s="8"/>
      <c r="M772" s="14"/>
      <c r="N772" s="8"/>
      <c r="O772" s="8"/>
    </row>
    <row r="773" spans="10:15" ht="21.75" x14ac:dyDescent="0.5">
      <c r="J773" s="8"/>
      <c r="K773" s="8"/>
      <c r="L773" s="8"/>
      <c r="M773" s="14"/>
      <c r="N773" s="8"/>
      <c r="O773" s="8"/>
    </row>
    <row r="774" spans="10:15" ht="21.75" x14ac:dyDescent="0.5">
      <c r="J774" s="8"/>
      <c r="K774" s="8"/>
      <c r="L774" s="8"/>
      <c r="M774" s="14"/>
      <c r="N774" s="8"/>
      <c r="O774" s="8"/>
    </row>
    <row r="775" spans="10:15" ht="21.75" x14ac:dyDescent="0.5">
      <c r="J775" s="8"/>
      <c r="K775" s="8"/>
      <c r="L775" s="8"/>
      <c r="M775" s="8"/>
      <c r="N775" s="8"/>
      <c r="O775" s="8"/>
    </row>
    <row r="776" spans="10:15" ht="21.75" x14ac:dyDescent="0.5">
      <c r="J776" s="8"/>
      <c r="K776" s="8"/>
      <c r="L776" s="8"/>
      <c r="M776" s="8"/>
      <c r="N776" s="8"/>
      <c r="O776" s="8"/>
    </row>
    <row r="777" spans="10:15" ht="21.75" x14ac:dyDescent="0.5">
      <c r="J777" s="8"/>
      <c r="K777" s="8"/>
      <c r="L777" s="8"/>
      <c r="M777" s="8"/>
      <c r="N777" s="8"/>
      <c r="O777" s="8"/>
    </row>
    <row r="778" spans="10:15" ht="21.75" x14ac:dyDescent="0.5">
      <c r="J778" s="8"/>
      <c r="K778" s="8"/>
      <c r="L778" s="8"/>
      <c r="M778" s="8"/>
      <c r="N778" s="8"/>
      <c r="O778" s="8"/>
    </row>
    <row r="779" spans="10:15" ht="21.75" x14ac:dyDescent="0.5">
      <c r="J779" s="8"/>
      <c r="K779" s="8"/>
      <c r="L779" s="8"/>
      <c r="M779" s="8"/>
      <c r="N779" s="8"/>
      <c r="O779" s="8"/>
    </row>
    <row r="780" spans="10:15" ht="21.75" x14ac:dyDescent="0.5">
      <c r="J780" s="8"/>
      <c r="K780" s="8"/>
      <c r="L780" s="8"/>
      <c r="M780" s="8"/>
      <c r="N780" s="8"/>
      <c r="O780" s="8"/>
    </row>
    <row r="781" spans="10:15" ht="21.75" x14ac:dyDescent="0.5">
      <c r="J781" s="8"/>
      <c r="K781" s="8"/>
      <c r="L781" s="8"/>
      <c r="M781" s="8"/>
      <c r="N781" s="8"/>
      <c r="O781" s="8"/>
    </row>
    <row r="782" spans="10:15" ht="21.75" x14ac:dyDescent="0.5">
      <c r="J782" s="8"/>
      <c r="K782" s="8"/>
      <c r="L782" s="8"/>
      <c r="M782" s="8"/>
      <c r="N782" s="8"/>
      <c r="O782" s="8"/>
    </row>
    <row r="783" spans="10:15" ht="21.75" x14ac:dyDescent="0.5">
      <c r="J783" s="8"/>
      <c r="K783" s="8"/>
      <c r="L783" s="8"/>
      <c r="M783" s="8"/>
      <c r="N783" s="8"/>
      <c r="O783" s="8"/>
    </row>
    <row r="784" spans="10:15" ht="21.75" x14ac:dyDescent="0.5">
      <c r="J784" s="8"/>
      <c r="K784" s="8"/>
      <c r="L784" s="8"/>
      <c r="M784" s="8"/>
      <c r="N784" s="8"/>
      <c r="O784" s="8"/>
    </row>
    <row r="785" spans="10:15" ht="21.75" x14ac:dyDescent="0.5">
      <c r="J785" s="8"/>
      <c r="K785" s="8"/>
      <c r="L785" s="8"/>
      <c r="M785" s="8"/>
      <c r="N785" s="8"/>
      <c r="O785" s="8"/>
    </row>
    <row r="786" spans="10:15" ht="21.75" x14ac:dyDescent="0.5">
      <c r="J786" s="8"/>
      <c r="K786" s="8"/>
      <c r="L786" s="8"/>
      <c r="M786" s="8"/>
      <c r="N786" s="8"/>
      <c r="O786" s="8"/>
    </row>
    <row r="787" spans="10:15" ht="21.75" x14ac:dyDescent="0.5">
      <c r="J787" s="8"/>
      <c r="K787" s="8"/>
      <c r="L787" s="8"/>
      <c r="M787" s="8"/>
      <c r="N787" s="8"/>
      <c r="O787" s="8"/>
    </row>
    <row r="788" spans="10:15" ht="21.75" x14ac:dyDescent="0.5">
      <c r="J788" s="8"/>
      <c r="K788" s="8"/>
      <c r="L788" s="8"/>
      <c r="M788" s="8"/>
      <c r="N788" s="8"/>
      <c r="O788" s="8"/>
    </row>
    <row r="789" spans="10:15" ht="21.75" x14ac:dyDescent="0.5">
      <c r="J789" s="8"/>
      <c r="K789" s="8"/>
      <c r="L789" s="8"/>
      <c r="M789" s="8"/>
      <c r="N789" s="8"/>
      <c r="O789" s="8"/>
    </row>
    <row r="790" spans="10:15" ht="21.75" x14ac:dyDescent="0.5">
      <c r="J790" s="8"/>
      <c r="K790" s="8"/>
      <c r="L790" s="8"/>
      <c r="M790" s="8"/>
      <c r="N790" s="8"/>
      <c r="O790" s="8"/>
    </row>
    <row r="791" spans="10:15" ht="21.75" x14ac:dyDescent="0.5">
      <c r="J791" s="8"/>
      <c r="K791" s="8"/>
      <c r="L791" s="8"/>
      <c r="M791" s="8"/>
      <c r="N791" s="8"/>
      <c r="O791" s="8"/>
    </row>
    <row r="792" spans="10:15" ht="21.75" x14ac:dyDescent="0.5">
      <c r="J792" s="8"/>
      <c r="K792" s="8"/>
      <c r="L792" s="8"/>
      <c r="M792" s="8"/>
      <c r="N792" s="8"/>
      <c r="O792" s="8"/>
    </row>
    <row r="793" spans="10:15" ht="21.75" x14ac:dyDescent="0.5">
      <c r="J793" s="8"/>
      <c r="K793" s="8"/>
      <c r="L793" s="8"/>
      <c r="M793" s="8"/>
      <c r="N793" s="8"/>
      <c r="O793" s="8"/>
    </row>
    <row r="794" spans="10:15" ht="21.75" x14ac:dyDescent="0.5">
      <c r="J794" s="8"/>
      <c r="K794" s="8"/>
      <c r="L794" s="8"/>
      <c r="M794" s="8"/>
      <c r="N794" s="8"/>
      <c r="O794" s="8"/>
    </row>
    <row r="795" spans="10:15" ht="21.75" x14ac:dyDescent="0.5">
      <c r="J795" s="8"/>
      <c r="K795" s="8"/>
      <c r="L795" s="8"/>
      <c r="M795" s="8"/>
      <c r="N795" s="8"/>
      <c r="O795" s="8"/>
    </row>
    <row r="796" spans="10:15" ht="21.75" x14ac:dyDescent="0.5">
      <c r="J796" s="8"/>
      <c r="K796" s="8"/>
      <c r="L796" s="8"/>
      <c r="M796" s="8"/>
      <c r="N796" s="8"/>
      <c r="O796" s="8"/>
    </row>
    <row r="797" spans="10:15" ht="21.75" x14ac:dyDescent="0.5">
      <c r="J797" s="8"/>
      <c r="K797" s="8"/>
      <c r="L797" s="8"/>
      <c r="M797" s="8"/>
      <c r="N797" s="8"/>
      <c r="O797" s="8"/>
    </row>
    <row r="798" spans="10:15" ht="21.75" x14ac:dyDescent="0.5">
      <c r="J798" s="8"/>
      <c r="K798" s="8"/>
      <c r="L798" s="8"/>
      <c r="M798" s="8"/>
      <c r="N798" s="8"/>
      <c r="O798" s="8"/>
    </row>
    <row r="799" spans="10:15" ht="21.75" x14ac:dyDescent="0.5">
      <c r="J799" s="8"/>
      <c r="K799" s="8"/>
      <c r="L799" s="8"/>
      <c r="M799" s="8"/>
      <c r="N799" s="8"/>
      <c r="O799" s="8"/>
    </row>
    <row r="800" spans="10:15" ht="21.75" x14ac:dyDescent="0.5">
      <c r="J800" s="8"/>
      <c r="K800" s="8"/>
      <c r="L800" s="8"/>
      <c r="M800" s="8"/>
      <c r="N800" s="8"/>
      <c r="O800" s="8"/>
    </row>
    <row r="801" spans="10:15" ht="21.75" x14ac:dyDescent="0.5">
      <c r="J801" s="8"/>
      <c r="K801" s="8"/>
      <c r="L801" s="8"/>
      <c r="M801" s="8"/>
      <c r="N801" s="8"/>
      <c r="O801" s="8"/>
    </row>
    <row r="802" spans="10:15" ht="21.75" x14ac:dyDescent="0.5">
      <c r="J802" s="8"/>
      <c r="K802" s="8"/>
      <c r="L802" s="8"/>
      <c r="M802" s="8"/>
      <c r="N802" s="8"/>
      <c r="O802" s="8"/>
    </row>
    <row r="803" spans="10:15" ht="21.75" x14ac:dyDescent="0.5">
      <c r="J803" s="8"/>
      <c r="K803" s="8"/>
      <c r="L803" s="8"/>
      <c r="M803" s="8"/>
      <c r="N803" s="8"/>
      <c r="O803" s="8"/>
    </row>
    <row r="804" spans="10:15" ht="21.75" x14ac:dyDescent="0.5">
      <c r="J804" s="8"/>
      <c r="K804" s="8"/>
      <c r="L804" s="8"/>
      <c r="M804" s="8"/>
      <c r="N804" s="8"/>
      <c r="O804" s="8"/>
    </row>
    <row r="805" spans="10:15" ht="21.75" x14ac:dyDescent="0.5">
      <c r="J805" s="8"/>
      <c r="K805" s="8"/>
      <c r="L805" s="8"/>
      <c r="M805" s="8"/>
      <c r="N805" s="8"/>
      <c r="O805" s="8"/>
    </row>
    <row r="806" spans="10:15" ht="21.75" x14ac:dyDescent="0.5">
      <c r="J806" s="8"/>
      <c r="K806" s="8"/>
      <c r="L806" s="8"/>
      <c r="M806" s="8"/>
      <c r="N806" s="8"/>
      <c r="O806" s="8"/>
    </row>
    <row r="807" spans="10:15" ht="21.75" x14ac:dyDescent="0.5">
      <c r="J807" s="8"/>
      <c r="K807" s="8"/>
      <c r="L807" s="8"/>
      <c r="M807" s="8"/>
      <c r="N807" s="8"/>
      <c r="O807" s="8"/>
    </row>
    <row r="808" spans="10:15" ht="21.75" x14ac:dyDescent="0.5">
      <c r="J808" s="8"/>
      <c r="K808" s="8"/>
      <c r="L808" s="8"/>
      <c r="M808" s="8"/>
      <c r="N808" s="8"/>
      <c r="O808" s="8"/>
    </row>
    <row r="809" spans="10:15" ht="21.75" x14ac:dyDescent="0.5">
      <c r="J809" s="8"/>
      <c r="K809" s="8"/>
      <c r="L809" s="8"/>
      <c r="M809" s="8"/>
      <c r="N809" s="8"/>
      <c r="O809" s="8"/>
    </row>
    <row r="810" spans="10:15" ht="21.75" x14ac:dyDescent="0.5">
      <c r="J810" s="8"/>
      <c r="K810" s="8"/>
      <c r="L810" s="8"/>
      <c r="M810" s="8"/>
      <c r="N810" s="8"/>
      <c r="O810" s="8"/>
    </row>
    <row r="811" spans="10:15" ht="21.75" x14ac:dyDescent="0.5">
      <c r="J811" s="8"/>
      <c r="K811" s="8"/>
      <c r="L811" s="8"/>
      <c r="M811" s="8"/>
      <c r="N811" s="8"/>
      <c r="O811" s="8"/>
    </row>
    <row r="812" spans="10:15" ht="21.75" x14ac:dyDescent="0.5">
      <c r="J812" s="8"/>
      <c r="K812" s="8"/>
      <c r="L812" s="8"/>
      <c r="M812" s="8"/>
      <c r="N812" s="8"/>
      <c r="O812" s="8"/>
    </row>
    <row r="813" spans="10:15" ht="21.75" x14ac:dyDescent="0.5">
      <c r="J813" s="8"/>
      <c r="K813" s="8"/>
      <c r="L813" s="8"/>
      <c r="M813" s="8"/>
      <c r="N813" s="8"/>
      <c r="O813" s="8"/>
    </row>
    <row r="814" spans="10:15" ht="21.75" x14ac:dyDescent="0.5">
      <c r="J814" s="8"/>
      <c r="K814" s="8"/>
      <c r="L814" s="8"/>
      <c r="M814" s="8"/>
      <c r="N814" s="8"/>
      <c r="O814" s="8"/>
    </row>
    <row r="815" spans="10:15" ht="21.75" x14ac:dyDescent="0.5">
      <c r="J815" s="8"/>
      <c r="K815" s="8"/>
      <c r="L815" s="8"/>
      <c r="M815" s="8"/>
      <c r="N815" s="8"/>
      <c r="O815" s="8"/>
    </row>
    <row r="816" spans="10:15" ht="21.75" x14ac:dyDescent="0.5">
      <c r="J816" s="8"/>
      <c r="K816" s="8"/>
      <c r="L816" s="8"/>
      <c r="M816" s="8"/>
      <c r="N816" s="8"/>
      <c r="O816" s="8"/>
    </row>
    <row r="817" spans="10:15" ht="21.75" x14ac:dyDescent="0.5">
      <c r="J817" s="8"/>
      <c r="K817" s="8"/>
      <c r="L817" s="8"/>
      <c r="M817" s="8"/>
      <c r="N817" s="8"/>
      <c r="O817" s="8"/>
    </row>
    <row r="818" spans="10:15" ht="21.75" x14ac:dyDescent="0.5">
      <c r="J818" s="8"/>
      <c r="K818" s="8"/>
      <c r="L818" s="8"/>
      <c r="M818" s="8"/>
      <c r="N818" s="8"/>
      <c r="O818" s="8"/>
    </row>
    <row r="819" spans="10:15" ht="21.75" x14ac:dyDescent="0.5">
      <c r="J819" s="8"/>
      <c r="K819" s="8"/>
      <c r="L819" s="8"/>
      <c r="M819" s="8"/>
      <c r="N819" s="8"/>
      <c r="O819" s="8"/>
    </row>
    <row r="820" spans="10:15" ht="21.75" x14ac:dyDescent="0.5">
      <c r="J820" s="8"/>
      <c r="K820" s="8"/>
      <c r="L820" s="8"/>
      <c r="M820" s="8"/>
      <c r="N820" s="8"/>
      <c r="O820" s="8"/>
    </row>
    <row r="821" spans="10:15" ht="21.75" x14ac:dyDescent="0.5">
      <c r="J821" s="8"/>
      <c r="K821" s="8"/>
      <c r="L821" s="8"/>
      <c r="M821" s="8"/>
      <c r="N821" s="8"/>
      <c r="O821" s="8"/>
    </row>
    <row r="822" spans="10:15" ht="21.75" x14ac:dyDescent="0.5">
      <c r="J822" s="8"/>
      <c r="K822" s="8"/>
      <c r="L822" s="8"/>
      <c r="M822" s="8"/>
      <c r="N822" s="8"/>
      <c r="O822" s="8"/>
    </row>
    <row r="823" spans="10:15" ht="21.75" x14ac:dyDescent="0.5">
      <c r="J823" s="8"/>
      <c r="K823" s="8"/>
      <c r="L823" s="8"/>
      <c r="M823" s="8"/>
      <c r="N823" s="8"/>
      <c r="O823" s="8"/>
    </row>
    <row r="824" spans="10:15" ht="21.75" x14ac:dyDescent="0.5">
      <c r="J824" s="8"/>
      <c r="K824" s="8"/>
      <c r="L824" s="8"/>
      <c r="M824" s="8"/>
      <c r="N824" s="8"/>
      <c r="O824" s="8"/>
    </row>
    <row r="825" spans="10:15" ht="21.75" x14ac:dyDescent="0.5">
      <c r="J825" s="8"/>
      <c r="K825" s="8"/>
      <c r="L825" s="8"/>
      <c r="M825" s="8"/>
      <c r="N825" s="8"/>
      <c r="O825" s="8"/>
    </row>
    <row r="826" spans="10:15" ht="21.75" x14ac:dyDescent="0.5">
      <c r="J826" s="8"/>
      <c r="K826" s="8"/>
      <c r="L826" s="8"/>
      <c r="M826" s="8"/>
      <c r="N826" s="8"/>
      <c r="O826" s="8"/>
    </row>
    <row r="827" spans="10:15" ht="21.75" x14ac:dyDescent="0.5">
      <c r="J827" s="8"/>
      <c r="K827" s="8"/>
      <c r="L827" s="8"/>
      <c r="M827" s="8"/>
      <c r="N827" s="8"/>
      <c r="O827" s="8"/>
    </row>
    <row r="828" spans="10:15" ht="21.75" x14ac:dyDescent="0.5">
      <c r="J828" s="8"/>
      <c r="K828" s="8"/>
      <c r="L828" s="8"/>
      <c r="M828" s="8"/>
      <c r="N828" s="8"/>
      <c r="O828" s="8"/>
    </row>
    <row r="829" spans="10:15" ht="21.75" x14ac:dyDescent="0.5">
      <c r="J829" s="8"/>
      <c r="K829" s="8"/>
      <c r="L829" s="8"/>
      <c r="M829" s="8"/>
      <c r="N829" s="8"/>
      <c r="O829" s="8"/>
    </row>
    <row r="830" spans="10:15" ht="21.75" x14ac:dyDescent="0.5">
      <c r="J830" s="8"/>
      <c r="K830" s="8"/>
      <c r="L830" s="8"/>
      <c r="M830" s="8"/>
      <c r="N830" s="8"/>
      <c r="O830" s="8"/>
    </row>
    <row r="831" spans="10:15" ht="21.75" x14ac:dyDescent="0.5">
      <c r="J831" s="8"/>
      <c r="K831" s="8"/>
      <c r="L831" s="8"/>
      <c r="M831" s="8"/>
      <c r="N831" s="8"/>
      <c r="O831" s="8"/>
    </row>
    <row r="832" spans="10:15" ht="21.75" x14ac:dyDescent="0.5">
      <c r="J832" s="8"/>
      <c r="K832" s="8"/>
      <c r="L832" s="8"/>
      <c r="M832" s="8"/>
      <c r="N832" s="8"/>
      <c r="O832" s="8"/>
    </row>
    <row r="833" spans="10:15" ht="21.75" x14ac:dyDescent="0.5">
      <c r="J833" s="8"/>
      <c r="K833" s="8"/>
      <c r="L833" s="8"/>
      <c r="M833" s="8"/>
      <c r="N833" s="8"/>
      <c r="O833" s="8"/>
    </row>
    <row r="834" spans="10:15" ht="21.75" x14ac:dyDescent="0.5">
      <c r="J834" s="8"/>
      <c r="K834" s="8"/>
      <c r="L834" s="8"/>
      <c r="M834" s="8"/>
      <c r="N834" s="8"/>
      <c r="O834" s="8"/>
    </row>
    <row r="835" spans="10:15" ht="21.75" x14ac:dyDescent="0.5">
      <c r="J835" s="8"/>
      <c r="K835" s="8"/>
      <c r="L835" s="8"/>
      <c r="M835" s="8"/>
      <c r="N835" s="8"/>
      <c r="O835" s="8"/>
    </row>
    <row r="836" spans="10:15" ht="21.75" x14ac:dyDescent="0.5">
      <c r="J836" s="8"/>
      <c r="K836" s="8"/>
      <c r="L836" s="8"/>
      <c r="M836" s="8"/>
      <c r="N836" s="8"/>
      <c r="O836" s="8"/>
    </row>
    <row r="837" spans="10:15" ht="21.75" x14ac:dyDescent="0.5">
      <c r="J837" s="8"/>
      <c r="K837" s="8"/>
      <c r="L837" s="8"/>
      <c r="M837" s="8"/>
      <c r="N837" s="8"/>
      <c r="O837" s="8"/>
    </row>
    <row r="838" spans="10:15" ht="21.75" x14ac:dyDescent="0.5">
      <c r="J838" s="8"/>
      <c r="K838" s="8"/>
      <c r="L838" s="8"/>
      <c r="M838" s="8"/>
      <c r="N838" s="8"/>
      <c r="O838" s="8"/>
    </row>
    <row r="839" spans="10:15" ht="21.75" x14ac:dyDescent="0.5">
      <c r="J839" s="8"/>
      <c r="K839" s="8"/>
      <c r="L839" s="8"/>
      <c r="M839" s="8"/>
      <c r="N839" s="8"/>
      <c r="O839" s="8"/>
    </row>
    <row r="840" spans="10:15" ht="21.75" x14ac:dyDescent="0.5">
      <c r="J840" s="8"/>
      <c r="K840" s="8"/>
      <c r="L840" s="8"/>
      <c r="M840" s="8"/>
      <c r="N840" s="8"/>
      <c r="O840" s="8"/>
    </row>
    <row r="841" spans="10:15" ht="21.75" x14ac:dyDescent="0.5">
      <c r="J841" s="8"/>
      <c r="K841" s="8"/>
      <c r="L841" s="8"/>
      <c r="M841" s="8"/>
      <c r="N841" s="8"/>
      <c r="O841" s="8"/>
    </row>
    <row r="842" spans="10:15" ht="21.75" x14ac:dyDescent="0.5">
      <c r="J842" s="8"/>
      <c r="K842" s="8"/>
      <c r="L842" s="8"/>
      <c r="M842" s="8"/>
      <c r="N842" s="8"/>
      <c r="O842" s="8"/>
    </row>
    <row r="843" spans="10:15" ht="21.75" x14ac:dyDescent="0.5">
      <c r="J843" s="8"/>
      <c r="K843" s="8"/>
      <c r="L843" s="8"/>
      <c r="M843" s="8"/>
      <c r="N843" s="8"/>
      <c r="O843" s="8"/>
    </row>
    <row r="844" spans="10:15" ht="21.75" x14ac:dyDescent="0.5">
      <c r="J844" s="8"/>
      <c r="K844" s="8"/>
      <c r="L844" s="8"/>
      <c r="M844" s="8"/>
      <c r="N844" s="8"/>
      <c r="O844" s="8"/>
    </row>
    <row r="845" spans="10:15" ht="21.75" x14ac:dyDescent="0.5">
      <c r="J845" s="8"/>
      <c r="K845" s="8"/>
      <c r="L845" s="8"/>
      <c r="M845" s="8"/>
      <c r="N845" s="8"/>
      <c r="O845" s="8"/>
    </row>
    <row r="846" spans="10:15" ht="21.75" x14ac:dyDescent="0.5">
      <c r="J846" s="8"/>
      <c r="K846" s="8"/>
      <c r="L846" s="8"/>
      <c r="M846" s="8"/>
      <c r="N846" s="8"/>
      <c r="O846" s="8"/>
    </row>
    <row r="847" spans="10:15" ht="21.75" x14ac:dyDescent="0.5">
      <c r="J847" s="8"/>
      <c r="K847" s="8"/>
      <c r="L847" s="8"/>
      <c r="M847" s="8"/>
      <c r="N847" s="8"/>
      <c r="O847" s="8"/>
    </row>
    <row r="848" spans="10:15" ht="21.75" x14ac:dyDescent="0.5">
      <c r="J848" s="8"/>
      <c r="K848" s="8"/>
      <c r="L848" s="8"/>
      <c r="M848" s="8"/>
      <c r="N848" s="8"/>
      <c r="O848" s="8"/>
    </row>
    <row r="849" spans="10:15" ht="21.75" x14ac:dyDescent="0.5">
      <c r="J849" s="8"/>
      <c r="K849" s="8"/>
      <c r="L849" s="8"/>
      <c r="M849" s="8"/>
      <c r="N849" s="8"/>
      <c r="O849" s="8"/>
    </row>
    <row r="850" spans="10:15" ht="21.75" x14ac:dyDescent="0.5">
      <c r="J850" s="8"/>
      <c r="K850" s="8"/>
      <c r="L850" s="8"/>
      <c r="M850" s="8"/>
      <c r="N850" s="8"/>
      <c r="O850" s="8"/>
    </row>
    <row r="851" spans="10:15" ht="21.75" x14ac:dyDescent="0.5">
      <c r="J851" s="8"/>
      <c r="K851" s="8"/>
      <c r="L851" s="8"/>
      <c r="M851" s="8"/>
      <c r="N851" s="8"/>
      <c r="O851" s="8"/>
    </row>
    <row r="852" spans="10:15" ht="21.75" x14ac:dyDescent="0.5">
      <c r="J852" s="8"/>
      <c r="K852" s="8"/>
      <c r="L852" s="8"/>
      <c r="M852" s="8"/>
      <c r="N852" s="8"/>
      <c r="O852" s="8"/>
    </row>
    <row r="853" spans="10:15" ht="21.75" x14ac:dyDescent="0.5">
      <c r="J853" s="8"/>
      <c r="K853" s="8"/>
      <c r="L853" s="8"/>
      <c r="M853" s="8"/>
      <c r="N853" s="8"/>
      <c r="O853" s="8"/>
    </row>
    <row r="854" spans="10:15" ht="21.75" x14ac:dyDescent="0.5">
      <c r="J854" s="8"/>
      <c r="K854" s="8"/>
      <c r="L854" s="8"/>
      <c r="M854" s="8"/>
      <c r="N854" s="8"/>
      <c r="O854" s="8"/>
    </row>
    <row r="855" spans="10:15" ht="21.75" x14ac:dyDescent="0.5">
      <c r="J855" s="8"/>
      <c r="K855" s="8"/>
      <c r="L855" s="8"/>
      <c r="M855" s="8"/>
      <c r="N855" s="8"/>
      <c r="O855" s="8"/>
    </row>
    <row r="856" spans="10:15" ht="21.75" x14ac:dyDescent="0.5">
      <c r="J856" s="8"/>
      <c r="K856" s="8"/>
      <c r="L856" s="8"/>
      <c r="M856" s="8"/>
      <c r="N856" s="8"/>
      <c r="O856" s="8"/>
    </row>
    <row r="857" spans="10:15" ht="21.75" x14ac:dyDescent="0.5">
      <c r="J857" s="8"/>
      <c r="K857" s="8"/>
      <c r="L857" s="8"/>
      <c r="M857" s="8"/>
      <c r="N857" s="8"/>
      <c r="O857" s="8"/>
    </row>
    <row r="858" spans="10:15" ht="21.75" x14ac:dyDescent="0.5">
      <c r="J858" s="8"/>
      <c r="K858" s="8"/>
      <c r="L858" s="8"/>
      <c r="M858" s="8"/>
      <c r="N858" s="8"/>
      <c r="O858" s="8"/>
    </row>
    <row r="859" spans="10:15" ht="21.75" x14ac:dyDescent="0.5">
      <c r="J859" s="8"/>
      <c r="K859" s="8"/>
      <c r="L859" s="8"/>
      <c r="M859" s="8"/>
      <c r="N859" s="8"/>
      <c r="O859" s="8"/>
    </row>
    <row r="860" spans="10:15" ht="21.75" x14ac:dyDescent="0.5">
      <c r="J860" s="8"/>
      <c r="K860" s="8"/>
      <c r="L860" s="8"/>
      <c r="M860" s="8"/>
      <c r="N860" s="8"/>
      <c r="O860" s="8"/>
    </row>
    <row r="861" spans="10:15" ht="21.75" x14ac:dyDescent="0.5">
      <c r="J861" s="8"/>
      <c r="K861" s="8"/>
      <c r="L861" s="8"/>
      <c r="M861" s="8"/>
      <c r="N861" s="8"/>
      <c r="O861" s="8"/>
    </row>
    <row r="862" spans="10:15" ht="21.75" x14ac:dyDescent="0.5">
      <c r="J862" s="8"/>
      <c r="K862" s="8"/>
      <c r="L862" s="8"/>
      <c r="M862" s="8"/>
      <c r="N862" s="8"/>
      <c r="O862" s="8"/>
    </row>
    <row r="863" spans="10:15" ht="21.75" x14ac:dyDescent="0.5">
      <c r="J863" s="8"/>
      <c r="K863" s="8"/>
      <c r="L863" s="8"/>
      <c r="M863" s="8"/>
      <c r="N863" s="8"/>
      <c r="O863" s="8"/>
    </row>
    <row r="864" spans="10:15" ht="21.75" x14ac:dyDescent="0.5">
      <c r="J864" s="8"/>
      <c r="K864" s="8"/>
      <c r="L864" s="8"/>
      <c r="M864" s="8"/>
      <c r="N864" s="8"/>
      <c r="O864" s="8"/>
    </row>
    <row r="865" spans="10:15" ht="21.75" x14ac:dyDescent="0.5">
      <c r="J865" s="8"/>
      <c r="K865" s="8"/>
      <c r="L865" s="8"/>
      <c r="M865" s="8"/>
      <c r="N865" s="8"/>
      <c r="O865" s="8"/>
    </row>
    <row r="866" spans="10:15" ht="21.75" x14ac:dyDescent="0.5">
      <c r="K866" s="8"/>
      <c r="L866" s="8"/>
      <c r="M866" s="8"/>
      <c r="N866" s="8"/>
      <c r="O866" s="8"/>
    </row>
    <row r="867" spans="10:15" ht="21.75" x14ac:dyDescent="0.5">
      <c r="K867" s="8"/>
      <c r="L867" s="8"/>
      <c r="M867" s="8"/>
      <c r="N867" s="8"/>
      <c r="O867" s="8"/>
    </row>
    <row r="868" spans="10:15" ht="21.75" x14ac:dyDescent="0.5">
      <c r="K868" s="8"/>
      <c r="L868" s="8"/>
      <c r="M868" s="8"/>
      <c r="N868" s="8"/>
      <c r="O868" s="8"/>
    </row>
    <row r="869" spans="10:15" ht="21.75" x14ac:dyDescent="0.5">
      <c r="K869" s="8"/>
      <c r="L869" s="8"/>
      <c r="M869" s="8"/>
      <c r="N869" s="8"/>
      <c r="O869" s="8"/>
    </row>
    <row r="870" spans="10:15" ht="21.75" x14ac:dyDescent="0.5">
      <c r="K870" s="8"/>
      <c r="L870" s="8"/>
      <c r="M870" s="8"/>
      <c r="N870" s="8"/>
      <c r="O870" s="8"/>
    </row>
    <row r="871" spans="10:15" ht="21.75" x14ac:dyDescent="0.5">
      <c r="K871" s="8"/>
      <c r="L871" s="8"/>
      <c r="M871" s="8"/>
      <c r="N871" s="8"/>
      <c r="O871" s="8"/>
    </row>
    <row r="872" spans="10:15" ht="21.75" x14ac:dyDescent="0.5">
      <c r="K872" s="8"/>
      <c r="L872" s="8"/>
      <c r="M872" s="8"/>
      <c r="N872" s="8"/>
      <c r="O872" s="8"/>
    </row>
    <row r="873" spans="10:15" ht="21.75" x14ac:dyDescent="0.5">
      <c r="K873" s="8"/>
      <c r="L873" s="8"/>
      <c r="M873" s="8"/>
      <c r="N873" s="8"/>
      <c r="O873" s="8"/>
    </row>
    <row r="874" spans="10:15" ht="21.75" x14ac:dyDescent="0.5">
      <c r="K874" s="8"/>
      <c r="L874" s="8"/>
      <c r="M874" s="8"/>
      <c r="N874" s="8"/>
      <c r="O874" s="8"/>
    </row>
    <row r="875" spans="10:15" ht="21.75" x14ac:dyDescent="0.5">
      <c r="K875" s="8"/>
      <c r="L875" s="8"/>
      <c r="M875" s="8"/>
      <c r="N875" s="8"/>
      <c r="O875" s="8"/>
    </row>
    <row r="876" spans="10:15" ht="21.75" x14ac:dyDescent="0.5">
      <c r="K876" s="8"/>
      <c r="L876" s="8"/>
      <c r="M876" s="8"/>
      <c r="N876" s="8"/>
      <c r="O876" s="8"/>
    </row>
    <row r="877" spans="10:15" ht="21.75" x14ac:dyDescent="0.5">
      <c r="K877" s="8"/>
      <c r="L877" s="8"/>
      <c r="M877" s="8"/>
      <c r="N877" s="8"/>
      <c r="O877" s="8"/>
    </row>
    <row r="878" spans="10:15" ht="21.75" x14ac:dyDescent="0.5">
      <c r="L878" s="8"/>
      <c r="M878" s="8"/>
      <c r="N878" s="8"/>
      <c r="O878" s="8"/>
    </row>
    <row r="879" spans="10:15" ht="21.75" x14ac:dyDescent="0.5">
      <c r="L879" s="8"/>
      <c r="M879" s="8"/>
      <c r="N879" s="8"/>
      <c r="O879" s="8"/>
    </row>
    <row r="880" spans="10:15" ht="21.75" x14ac:dyDescent="0.5">
      <c r="L880" s="8"/>
      <c r="M880" s="8"/>
      <c r="N880" s="8"/>
      <c r="O880" s="8"/>
    </row>
    <row r="881" spans="12:15" ht="21.75" x14ac:dyDescent="0.5">
      <c r="L881" s="8"/>
      <c r="M881" s="8"/>
      <c r="N881" s="8"/>
      <c r="O881" s="8"/>
    </row>
    <row r="882" spans="12:15" ht="21.75" x14ac:dyDescent="0.5">
      <c r="L882" s="8"/>
      <c r="M882" s="8"/>
      <c r="N882" s="8"/>
      <c r="O882" s="8"/>
    </row>
    <row r="883" spans="12:15" ht="21.75" x14ac:dyDescent="0.5">
      <c r="L883" s="8"/>
      <c r="M883" s="8"/>
      <c r="N883" s="8"/>
      <c r="O883" s="8"/>
    </row>
    <row r="884" spans="12:15" ht="21.75" x14ac:dyDescent="0.5">
      <c r="L884" s="8"/>
      <c r="M884" s="8"/>
      <c r="N884" s="8"/>
      <c r="O884" s="8"/>
    </row>
    <row r="885" spans="12:15" ht="21.75" x14ac:dyDescent="0.5">
      <c r="L885" s="8"/>
      <c r="M885" s="8"/>
      <c r="N885" s="8"/>
      <c r="O885" s="8"/>
    </row>
    <row r="886" spans="12:15" ht="21.75" x14ac:dyDescent="0.5">
      <c r="L886" s="8"/>
      <c r="M886" s="8"/>
      <c r="N886" s="8"/>
      <c r="O886" s="8"/>
    </row>
    <row r="887" spans="12:15" ht="21.75" x14ac:dyDescent="0.5">
      <c r="L887" s="8"/>
      <c r="M887" s="8"/>
      <c r="N887" s="8"/>
      <c r="O887" s="8"/>
    </row>
    <row r="888" spans="12:15" ht="21.75" x14ac:dyDescent="0.5">
      <c r="L888" s="8"/>
      <c r="M888" s="8"/>
      <c r="N888" s="8"/>
      <c r="O888" s="8"/>
    </row>
    <row r="889" spans="12:15" ht="21.75" x14ac:dyDescent="0.5">
      <c r="L889" s="8"/>
      <c r="M889" s="8"/>
      <c r="N889" s="8"/>
      <c r="O889" s="8"/>
    </row>
    <row r="890" spans="12:15" ht="21.75" x14ac:dyDescent="0.5">
      <c r="L890" s="8"/>
      <c r="M890" s="8"/>
      <c r="N890" s="8"/>
      <c r="O890" s="8"/>
    </row>
    <row r="891" spans="12:15" ht="21.75" x14ac:dyDescent="0.5">
      <c r="L891" s="8"/>
      <c r="M891" s="8"/>
      <c r="N891" s="8"/>
      <c r="O891" s="8"/>
    </row>
    <row r="892" spans="12:15" ht="21.75" x14ac:dyDescent="0.5">
      <c r="L892" s="8"/>
      <c r="M892" s="8"/>
      <c r="N892" s="8"/>
      <c r="O892" s="8"/>
    </row>
    <row r="893" spans="12:15" ht="21.75" x14ac:dyDescent="0.5">
      <c r="L893" s="8"/>
      <c r="M893" s="8"/>
      <c r="N893" s="8"/>
      <c r="O893" s="8"/>
    </row>
    <row r="894" spans="12:15" ht="21.75" x14ac:dyDescent="0.5">
      <c r="L894" s="8"/>
      <c r="M894" s="8"/>
      <c r="N894" s="8"/>
      <c r="O894" s="8"/>
    </row>
    <row r="895" spans="12:15" ht="21.75" x14ac:dyDescent="0.5">
      <c r="M895" s="8"/>
      <c r="N895" s="8"/>
      <c r="O895" s="8"/>
    </row>
    <row r="896" spans="12:15" ht="21.75" x14ac:dyDescent="0.5">
      <c r="M896" s="8"/>
      <c r="N896" s="8"/>
      <c r="O896" s="8"/>
    </row>
    <row r="897" spans="13:15" ht="21.75" x14ac:dyDescent="0.5">
      <c r="M897" s="8"/>
      <c r="N897" s="8"/>
      <c r="O897" s="8"/>
    </row>
    <row r="898" spans="13:15" ht="21.75" x14ac:dyDescent="0.5">
      <c r="M898" s="8"/>
      <c r="N898" s="8"/>
      <c r="O898" s="8"/>
    </row>
    <row r="899" spans="13:15" ht="21.75" x14ac:dyDescent="0.5">
      <c r="M899" s="8"/>
      <c r="N899" s="8"/>
      <c r="O899" s="8"/>
    </row>
    <row r="900" spans="13:15" ht="21.75" x14ac:dyDescent="0.5">
      <c r="M900" s="8"/>
      <c r="N900" s="8"/>
      <c r="O900" s="8"/>
    </row>
    <row r="901" spans="13:15" ht="21.75" x14ac:dyDescent="0.5">
      <c r="M901" s="8"/>
      <c r="N901" s="8"/>
      <c r="O901" s="8"/>
    </row>
    <row r="902" spans="13:15" ht="21.75" x14ac:dyDescent="0.5">
      <c r="M902" s="8"/>
      <c r="N902" s="8"/>
      <c r="O902" s="8"/>
    </row>
    <row r="903" spans="13:15" ht="21.75" x14ac:dyDescent="0.5">
      <c r="M903" s="8"/>
      <c r="N903" s="8"/>
      <c r="O903" s="8"/>
    </row>
    <row r="904" spans="13:15" ht="21.75" x14ac:dyDescent="0.5">
      <c r="M904" s="8"/>
      <c r="N904" s="8"/>
      <c r="O904" s="8"/>
    </row>
    <row r="905" spans="13:15" ht="21.75" x14ac:dyDescent="0.5">
      <c r="M905" s="8"/>
      <c r="N905" s="8"/>
      <c r="O905" s="8"/>
    </row>
    <row r="906" spans="13:15" ht="21.75" x14ac:dyDescent="0.5">
      <c r="N906" s="8"/>
      <c r="O906" s="8"/>
    </row>
    <row r="907" spans="13:15" ht="21.75" x14ac:dyDescent="0.5">
      <c r="N907" s="8"/>
      <c r="O907" s="8"/>
    </row>
    <row r="908" spans="13:15" ht="21.75" x14ac:dyDescent="0.5">
      <c r="N908" s="8"/>
      <c r="O908" s="8"/>
    </row>
    <row r="909" spans="13:15" ht="21.75" x14ac:dyDescent="0.5">
      <c r="N909" s="8"/>
      <c r="O909" s="8"/>
    </row>
    <row r="910" spans="13:15" ht="21.75" x14ac:dyDescent="0.5">
      <c r="N910" s="8"/>
      <c r="O910" s="8"/>
    </row>
    <row r="911" spans="13:15" ht="21.75" x14ac:dyDescent="0.5">
      <c r="N911" s="8"/>
      <c r="O911" s="8"/>
    </row>
    <row r="912" spans="13:15" ht="21.75" x14ac:dyDescent="0.5">
      <c r="N912" s="8"/>
      <c r="O912" s="8"/>
    </row>
    <row r="913" spans="14:15" ht="21.75" x14ac:dyDescent="0.5">
      <c r="N913" s="8"/>
      <c r="O913" s="8"/>
    </row>
    <row r="914" spans="14:15" ht="21.75" x14ac:dyDescent="0.5">
      <c r="N914" s="8"/>
      <c r="O914" s="8"/>
    </row>
    <row r="915" spans="14:15" ht="21.75" x14ac:dyDescent="0.5">
      <c r="N915" s="8"/>
      <c r="O915" s="8"/>
    </row>
    <row r="916" spans="14:15" ht="21.75" x14ac:dyDescent="0.5">
      <c r="N916" s="8"/>
      <c r="O916" s="8"/>
    </row>
    <row r="917" spans="14:15" ht="21.75" x14ac:dyDescent="0.5">
      <c r="N917" s="8"/>
      <c r="O917" s="8"/>
    </row>
    <row r="918" spans="14:15" ht="21.75" x14ac:dyDescent="0.5">
      <c r="N918" s="8"/>
      <c r="O918" s="8"/>
    </row>
  </sheetData>
  <mergeCells count="133">
    <mergeCell ref="D57:D58"/>
    <mergeCell ref="E57:G57"/>
    <mergeCell ref="A30:A31"/>
    <mergeCell ref="B30:B31"/>
    <mergeCell ref="A1:I1"/>
    <mergeCell ref="A2:I2"/>
    <mergeCell ref="A3:I3"/>
    <mergeCell ref="A6:A7"/>
    <mergeCell ref="B6:B7"/>
    <mergeCell ref="A131:A132"/>
    <mergeCell ref="B131:B132"/>
    <mergeCell ref="C131:C132"/>
    <mergeCell ref="D131:D132"/>
    <mergeCell ref="E131:G131"/>
    <mergeCell ref="C30:C31"/>
    <mergeCell ref="D30:D31"/>
    <mergeCell ref="E30:G30"/>
    <mergeCell ref="A84:A85"/>
    <mergeCell ref="B84:B85"/>
    <mergeCell ref="C84:C85"/>
    <mergeCell ref="D84:D85"/>
    <mergeCell ref="E84:G84"/>
    <mergeCell ref="C6:C7"/>
    <mergeCell ref="D6:D7"/>
    <mergeCell ref="E6:G6"/>
    <mergeCell ref="A57:A58"/>
    <mergeCell ref="B57:B58"/>
    <mergeCell ref="C57:C58"/>
    <mergeCell ref="A108:A109"/>
    <mergeCell ref="B108:B109"/>
    <mergeCell ref="C108:C109"/>
    <mergeCell ref="D108:D109"/>
    <mergeCell ref="E108:G108"/>
    <mergeCell ref="A177:A178"/>
    <mergeCell ref="B177:B178"/>
    <mergeCell ref="C177:C178"/>
    <mergeCell ref="D177:D178"/>
    <mergeCell ref="E177:G177"/>
    <mergeCell ref="A154:A155"/>
    <mergeCell ref="B154:B155"/>
    <mergeCell ref="C154:C155"/>
    <mergeCell ref="D154:D155"/>
    <mergeCell ref="E154:G154"/>
    <mergeCell ref="A223:A224"/>
    <mergeCell ref="B223:B224"/>
    <mergeCell ref="C223:C224"/>
    <mergeCell ref="D223:D224"/>
    <mergeCell ref="E223:G223"/>
    <mergeCell ref="A200:A201"/>
    <mergeCell ref="B200:B201"/>
    <mergeCell ref="C200:C201"/>
    <mergeCell ref="D200:D201"/>
    <mergeCell ref="E200:G200"/>
    <mergeCell ref="A269:A270"/>
    <mergeCell ref="B269:B270"/>
    <mergeCell ref="C269:C270"/>
    <mergeCell ref="D269:D270"/>
    <mergeCell ref="E269:G269"/>
    <mergeCell ref="A246:A247"/>
    <mergeCell ref="B246:B247"/>
    <mergeCell ref="C246:C247"/>
    <mergeCell ref="D246:D247"/>
    <mergeCell ref="E246:G246"/>
    <mergeCell ref="A315:A316"/>
    <mergeCell ref="B315:B316"/>
    <mergeCell ref="C315:C316"/>
    <mergeCell ref="D315:D316"/>
    <mergeCell ref="E315:G315"/>
    <mergeCell ref="A292:A293"/>
    <mergeCell ref="B292:B293"/>
    <mergeCell ref="C292:C293"/>
    <mergeCell ref="D292:D293"/>
    <mergeCell ref="E292:G292"/>
    <mergeCell ref="A361:A362"/>
    <mergeCell ref="B361:B362"/>
    <mergeCell ref="C361:C362"/>
    <mergeCell ref="D361:D362"/>
    <mergeCell ref="E361:G361"/>
    <mergeCell ref="A338:A339"/>
    <mergeCell ref="B338:B339"/>
    <mergeCell ref="C338:C339"/>
    <mergeCell ref="D338:D339"/>
    <mergeCell ref="E338:G338"/>
    <mergeCell ref="A407:A408"/>
    <mergeCell ref="B407:B408"/>
    <mergeCell ref="C407:C408"/>
    <mergeCell ref="D407:D408"/>
    <mergeCell ref="E407:G407"/>
    <mergeCell ref="A384:A385"/>
    <mergeCell ref="B384:B385"/>
    <mergeCell ref="C384:C385"/>
    <mergeCell ref="D384:D385"/>
    <mergeCell ref="E384:G384"/>
    <mergeCell ref="A454:A455"/>
    <mergeCell ref="B454:B455"/>
    <mergeCell ref="C454:C455"/>
    <mergeCell ref="D454:D455"/>
    <mergeCell ref="E454:G454"/>
    <mergeCell ref="A430:A431"/>
    <mergeCell ref="B430:B431"/>
    <mergeCell ref="C430:C431"/>
    <mergeCell ref="D430:D431"/>
    <mergeCell ref="E430:G430"/>
    <mergeCell ref="A500:A501"/>
    <mergeCell ref="B500:B501"/>
    <mergeCell ref="C500:C501"/>
    <mergeCell ref="D500:D501"/>
    <mergeCell ref="E500:G500"/>
    <mergeCell ref="A597:A598"/>
    <mergeCell ref="B597:B598"/>
    <mergeCell ref="C597:C598"/>
    <mergeCell ref="D597:D598"/>
    <mergeCell ref="E597:G597"/>
    <mergeCell ref="A477:A478"/>
    <mergeCell ref="B477:B478"/>
    <mergeCell ref="C477:C478"/>
    <mergeCell ref="D477:D478"/>
    <mergeCell ref="E477:G477"/>
    <mergeCell ref="A551:A552"/>
    <mergeCell ref="B551:B552"/>
    <mergeCell ref="C551:C552"/>
    <mergeCell ref="D551:D552"/>
    <mergeCell ref="E551:G551"/>
    <mergeCell ref="A574:A575"/>
    <mergeCell ref="B574:B575"/>
    <mergeCell ref="C574:C575"/>
    <mergeCell ref="D574:D575"/>
    <mergeCell ref="E574:G574"/>
    <mergeCell ref="A526:A527"/>
    <mergeCell ref="B526:B527"/>
    <mergeCell ref="C526:C527"/>
    <mergeCell ref="D526:D527"/>
    <mergeCell ref="E526:G526"/>
  </mergeCells>
  <pageMargins left="0.19685039370078741" right="0.19685039370078741" top="0.74803149606299213" bottom="0.35433070866141736" header="0.31496062992125984" footer="0.31496062992125984"/>
  <pageSetup paperSize="9" orientation="landscape" horizontalDpi="4294967294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2"/>
  <sheetViews>
    <sheetView view="pageBreakPreview" topLeftCell="A55" zoomScaleSheetLayoutView="100" workbookViewId="0">
      <selection activeCell="J11" sqref="J11"/>
    </sheetView>
  </sheetViews>
  <sheetFormatPr defaultRowHeight="14.25" x14ac:dyDescent="0.2"/>
  <cols>
    <col min="1" max="1" width="3.875" customWidth="1"/>
    <col min="2" max="2" width="18.5" customWidth="1"/>
    <col min="3" max="3" width="17.75" customWidth="1"/>
    <col min="4" max="4" width="20.75" customWidth="1"/>
    <col min="5" max="5" width="8.5" customWidth="1"/>
    <col min="6" max="7" width="8.25" customWidth="1"/>
    <col min="8" max="8" width="19" customWidth="1"/>
    <col min="9" max="9" width="8.625" customWidth="1"/>
    <col min="10" max="10" width="11.375" customWidth="1"/>
    <col min="11" max="11" width="10.5" customWidth="1"/>
    <col min="12" max="12" width="11.125" customWidth="1"/>
  </cols>
  <sheetData>
    <row r="1" spans="1:12" ht="21.75" x14ac:dyDescent="0.5">
      <c r="A1" s="677" t="s">
        <v>0</v>
      </c>
      <c r="B1" s="677"/>
      <c r="C1" s="677"/>
      <c r="D1" s="677"/>
      <c r="E1" s="677"/>
      <c r="F1" s="677"/>
      <c r="G1" s="677"/>
      <c r="H1" s="677"/>
      <c r="I1" s="677"/>
      <c r="J1" s="8"/>
      <c r="K1" s="8"/>
      <c r="L1" s="8"/>
    </row>
    <row r="2" spans="1:12" ht="21.75" x14ac:dyDescent="0.5">
      <c r="A2" s="677" t="s">
        <v>1</v>
      </c>
      <c r="B2" s="677"/>
      <c r="C2" s="677"/>
      <c r="D2" s="677"/>
      <c r="E2" s="677"/>
      <c r="F2" s="677"/>
      <c r="G2" s="677"/>
      <c r="H2" s="677"/>
      <c r="I2" s="677"/>
      <c r="J2" s="8"/>
      <c r="K2" s="8"/>
      <c r="L2" s="8"/>
    </row>
    <row r="3" spans="1:12" ht="21.75" x14ac:dyDescent="0.5">
      <c r="A3" s="677" t="s">
        <v>2</v>
      </c>
      <c r="B3" s="677"/>
      <c r="C3" s="677"/>
      <c r="D3" s="677"/>
      <c r="E3" s="677"/>
      <c r="F3" s="677"/>
      <c r="G3" s="677"/>
      <c r="H3" s="677"/>
      <c r="I3" s="677"/>
      <c r="J3" s="8"/>
      <c r="K3" s="8"/>
      <c r="L3" s="8"/>
    </row>
    <row r="4" spans="1:12" ht="21.75" x14ac:dyDescent="0.5">
      <c r="A4" s="1" t="s">
        <v>38</v>
      </c>
      <c r="B4" s="1"/>
      <c r="C4" s="1"/>
      <c r="D4" s="1"/>
      <c r="E4" s="2"/>
      <c r="F4" s="2"/>
      <c r="G4" s="2"/>
      <c r="H4" s="1"/>
      <c r="I4" s="1"/>
      <c r="J4" s="8"/>
      <c r="K4" s="8"/>
      <c r="L4" s="8"/>
    </row>
    <row r="5" spans="1:12" ht="21.75" x14ac:dyDescent="0.5">
      <c r="A5" s="1" t="s">
        <v>39</v>
      </c>
      <c r="B5" s="1"/>
      <c r="C5" s="1"/>
      <c r="D5" s="1"/>
      <c r="E5" s="2"/>
      <c r="F5" s="2"/>
      <c r="G5" s="2"/>
      <c r="H5" s="1"/>
      <c r="I5" s="1"/>
      <c r="J5" s="8"/>
      <c r="K5" s="8"/>
      <c r="L5" s="8"/>
    </row>
    <row r="6" spans="1:12" ht="21.75" x14ac:dyDescent="0.5">
      <c r="A6" s="668" t="s">
        <v>5</v>
      </c>
      <c r="B6" s="670" t="s">
        <v>6</v>
      </c>
      <c r="C6" s="672" t="s">
        <v>7</v>
      </c>
      <c r="D6" s="670" t="s">
        <v>8</v>
      </c>
      <c r="E6" s="667" t="s">
        <v>9</v>
      </c>
      <c r="F6" s="667"/>
      <c r="G6" s="667"/>
      <c r="H6" s="512" t="s">
        <v>10</v>
      </c>
      <c r="I6" s="511" t="s">
        <v>11</v>
      </c>
      <c r="J6" s="8"/>
      <c r="K6" s="8"/>
      <c r="L6" s="8"/>
    </row>
    <row r="7" spans="1:12" ht="21.75" x14ac:dyDescent="0.5">
      <c r="A7" s="669"/>
      <c r="B7" s="671"/>
      <c r="C7" s="676"/>
      <c r="D7" s="671"/>
      <c r="E7" s="509" t="s">
        <v>12</v>
      </c>
      <c r="F7" s="509" t="s">
        <v>13</v>
      </c>
      <c r="G7" s="509" t="s">
        <v>14</v>
      </c>
      <c r="H7" s="6" t="s">
        <v>15</v>
      </c>
      <c r="I7" s="7" t="s">
        <v>16</v>
      </c>
      <c r="J7" s="8"/>
      <c r="K7" s="8"/>
      <c r="L7" s="8"/>
    </row>
    <row r="8" spans="1:12" ht="21.75" x14ac:dyDescent="0.5">
      <c r="A8" s="503">
        <v>1</v>
      </c>
      <c r="B8" s="575" t="s">
        <v>4523</v>
      </c>
      <c r="C8" s="574" t="s">
        <v>4524</v>
      </c>
      <c r="D8" s="575" t="s">
        <v>4527</v>
      </c>
      <c r="E8" s="576">
        <v>500000</v>
      </c>
      <c r="F8" s="311">
        <v>500000</v>
      </c>
      <c r="G8" s="576">
        <v>500000</v>
      </c>
      <c r="H8" s="575" t="s">
        <v>4532</v>
      </c>
      <c r="I8" s="327" t="s">
        <v>28</v>
      </c>
      <c r="J8" s="8"/>
      <c r="K8" s="8"/>
      <c r="L8" s="8"/>
    </row>
    <row r="9" spans="1:12" ht="21.75" x14ac:dyDescent="0.5">
      <c r="A9" s="508"/>
      <c r="B9" s="506"/>
      <c r="C9" s="355" t="s">
        <v>4525</v>
      </c>
      <c r="D9" s="573" t="s">
        <v>4528</v>
      </c>
      <c r="E9" s="44"/>
      <c r="F9" s="25"/>
      <c r="G9" s="44"/>
      <c r="H9" s="573" t="s">
        <v>4533</v>
      </c>
      <c r="I9" s="58"/>
      <c r="J9" s="8"/>
      <c r="K9" s="8"/>
      <c r="L9" s="8"/>
    </row>
    <row r="10" spans="1:12" ht="21.75" x14ac:dyDescent="0.5">
      <c r="A10" s="508"/>
      <c r="B10" s="506"/>
      <c r="C10" s="355" t="s">
        <v>4526</v>
      </c>
      <c r="D10" s="573" t="s">
        <v>4529</v>
      </c>
      <c r="E10" s="44"/>
      <c r="F10" s="25"/>
      <c r="G10" s="44"/>
      <c r="H10" s="573" t="s">
        <v>4534</v>
      </c>
      <c r="I10" s="58"/>
      <c r="J10" s="8"/>
      <c r="K10" s="8"/>
      <c r="L10" s="8"/>
    </row>
    <row r="11" spans="1:12" ht="21.75" x14ac:dyDescent="0.5">
      <c r="A11" s="508"/>
      <c r="B11" s="506"/>
      <c r="C11" s="355"/>
      <c r="D11" s="573" t="s">
        <v>4530</v>
      </c>
      <c r="E11" s="44"/>
      <c r="F11" s="25"/>
      <c r="G11" s="44"/>
      <c r="H11" s="57"/>
      <c r="I11" s="58"/>
      <c r="J11" s="8"/>
      <c r="K11" s="8"/>
      <c r="L11" s="8"/>
    </row>
    <row r="12" spans="1:12" ht="21.75" x14ac:dyDescent="0.5">
      <c r="A12" s="508"/>
      <c r="B12" s="506"/>
      <c r="C12" s="355"/>
      <c r="D12" s="573" t="s">
        <v>4531</v>
      </c>
      <c r="E12" s="44"/>
      <c r="F12" s="25"/>
      <c r="G12" s="44"/>
      <c r="H12" s="57"/>
      <c r="I12" s="58"/>
      <c r="J12" s="8"/>
      <c r="K12" s="8"/>
      <c r="L12" s="8"/>
    </row>
    <row r="13" spans="1:12" ht="7.15" customHeight="1" x14ac:dyDescent="0.5">
      <c r="A13" s="508"/>
      <c r="B13" s="506"/>
      <c r="C13" s="355"/>
      <c r="D13" s="573"/>
      <c r="E13" s="44"/>
      <c r="F13" s="25"/>
      <c r="G13" s="44"/>
      <c r="H13" s="57"/>
      <c r="I13" s="58"/>
      <c r="J13" s="8"/>
      <c r="K13" s="8"/>
      <c r="L13" s="8"/>
    </row>
    <row r="14" spans="1:12" ht="21.75" x14ac:dyDescent="0.5">
      <c r="A14" s="323">
        <v>2</v>
      </c>
      <c r="B14" s="29" t="s">
        <v>3915</v>
      </c>
      <c r="C14" s="14" t="s">
        <v>3916</v>
      </c>
      <c r="D14" s="29" t="s">
        <v>4535</v>
      </c>
      <c r="E14" s="63">
        <v>500000</v>
      </c>
      <c r="F14" s="29">
        <v>500000</v>
      </c>
      <c r="G14" s="63">
        <v>500000</v>
      </c>
      <c r="H14" s="20" t="s">
        <v>4520</v>
      </c>
      <c r="I14" s="197" t="s">
        <v>28</v>
      </c>
      <c r="J14" s="8"/>
      <c r="K14" s="8"/>
      <c r="L14" s="8"/>
    </row>
    <row r="15" spans="1:12" ht="21.75" x14ac:dyDescent="0.5">
      <c r="A15" s="508"/>
      <c r="B15" s="29" t="s">
        <v>3918</v>
      </c>
      <c r="C15" s="54" t="s">
        <v>4538</v>
      </c>
      <c r="D15" s="29" t="s">
        <v>4536</v>
      </c>
      <c r="E15" s="63"/>
      <c r="F15" s="29"/>
      <c r="G15" s="63"/>
      <c r="H15" s="45" t="s">
        <v>4521</v>
      </c>
      <c r="I15" s="58"/>
      <c r="J15" s="8"/>
      <c r="K15" s="8"/>
      <c r="L15" s="8"/>
    </row>
    <row r="16" spans="1:12" ht="21.75" x14ac:dyDescent="0.5">
      <c r="A16" s="508"/>
      <c r="B16" s="29"/>
      <c r="C16" s="54" t="s">
        <v>4539</v>
      </c>
      <c r="D16" s="29" t="s">
        <v>4545</v>
      </c>
      <c r="E16" s="63"/>
      <c r="F16" s="29"/>
      <c r="G16" s="63"/>
      <c r="H16" s="45" t="s">
        <v>4522</v>
      </c>
      <c r="I16" s="58"/>
      <c r="J16" s="8"/>
      <c r="K16" s="8"/>
      <c r="L16" s="8"/>
    </row>
    <row r="17" spans="1:12" ht="21.75" x14ac:dyDescent="0.5">
      <c r="A17" s="508"/>
      <c r="B17" s="29"/>
      <c r="C17" s="43" t="s">
        <v>4540</v>
      </c>
      <c r="D17" s="29"/>
      <c r="E17" s="63"/>
      <c r="F17" s="29"/>
      <c r="G17" s="63"/>
      <c r="H17" s="57"/>
      <c r="I17" s="58"/>
      <c r="J17" s="8"/>
      <c r="K17" s="8"/>
      <c r="L17" s="8"/>
    </row>
    <row r="18" spans="1:12" ht="9" customHeight="1" x14ac:dyDescent="0.5">
      <c r="A18" s="508"/>
      <c r="B18" s="29"/>
      <c r="C18" s="59"/>
      <c r="D18" s="29"/>
      <c r="E18" s="63"/>
      <c r="F18" s="29"/>
      <c r="G18" s="63"/>
      <c r="H18" s="57"/>
      <c r="I18" s="58"/>
      <c r="J18" s="8"/>
      <c r="K18" s="8"/>
      <c r="L18" s="8"/>
    </row>
    <row r="19" spans="1:12" ht="21.75" x14ac:dyDescent="0.5">
      <c r="A19" s="323">
        <v>3</v>
      </c>
      <c r="B19" s="29" t="s">
        <v>3915</v>
      </c>
      <c r="C19" s="14" t="s">
        <v>4537</v>
      </c>
      <c r="D19" s="29" t="s">
        <v>4543</v>
      </c>
      <c r="E19" s="63">
        <v>500000</v>
      </c>
      <c r="F19" s="29">
        <v>500000</v>
      </c>
      <c r="G19" s="63">
        <v>500000</v>
      </c>
      <c r="H19" s="20" t="s">
        <v>4546</v>
      </c>
      <c r="I19" s="197" t="s">
        <v>28</v>
      </c>
      <c r="J19" s="8"/>
      <c r="K19" s="8"/>
      <c r="L19" s="8"/>
    </row>
    <row r="20" spans="1:12" ht="21.75" x14ac:dyDescent="0.5">
      <c r="A20" s="323"/>
      <c r="B20" s="29" t="s">
        <v>3918</v>
      </c>
      <c r="C20" s="54" t="s">
        <v>4541</v>
      </c>
      <c r="D20" s="29" t="s">
        <v>4544</v>
      </c>
      <c r="E20" s="63"/>
      <c r="F20" s="29"/>
      <c r="G20" s="63"/>
      <c r="H20" s="45" t="s">
        <v>4547</v>
      </c>
      <c r="I20" s="58"/>
      <c r="J20" s="8"/>
      <c r="K20" s="8"/>
      <c r="L20" s="8"/>
    </row>
    <row r="21" spans="1:12" ht="21.75" x14ac:dyDescent="0.5">
      <c r="A21" s="323"/>
      <c r="B21" s="29"/>
      <c r="C21" s="54" t="s">
        <v>4542</v>
      </c>
      <c r="D21" s="29"/>
      <c r="E21" s="63"/>
      <c r="F21" s="29"/>
      <c r="G21" s="63"/>
      <c r="H21" s="45"/>
      <c r="I21" s="58"/>
      <c r="J21" s="8"/>
      <c r="K21" s="8"/>
      <c r="L21" s="8"/>
    </row>
    <row r="22" spans="1:12" ht="8.4499999999999993" customHeight="1" x14ac:dyDescent="0.5">
      <c r="A22" s="323"/>
      <c r="B22" s="29"/>
      <c r="C22" s="59"/>
      <c r="D22" s="29"/>
      <c r="E22" s="63"/>
      <c r="F22" s="29"/>
      <c r="G22" s="63"/>
      <c r="H22" s="57"/>
      <c r="I22" s="58"/>
      <c r="J22" s="8"/>
      <c r="K22" s="8"/>
      <c r="L22" s="8"/>
    </row>
    <row r="23" spans="1:12" ht="21.75" x14ac:dyDescent="0.5">
      <c r="A23" s="323">
        <v>4</v>
      </c>
      <c r="B23" s="29" t="s">
        <v>4548</v>
      </c>
      <c r="C23" s="54" t="s">
        <v>4549</v>
      </c>
      <c r="D23" s="29" t="s">
        <v>4552</v>
      </c>
      <c r="E23" s="63">
        <v>300000</v>
      </c>
      <c r="F23" s="29">
        <v>200000</v>
      </c>
      <c r="G23" s="63">
        <v>100000</v>
      </c>
      <c r="H23" s="45" t="s">
        <v>4555</v>
      </c>
      <c r="I23" s="197" t="s">
        <v>28</v>
      </c>
      <c r="J23" s="8">
        <f>SUM(E8:E23)</f>
        <v>1800000</v>
      </c>
      <c r="K23" s="8">
        <f>SUM(F8:F23)</f>
        <v>1700000</v>
      </c>
      <c r="L23" s="8">
        <f>SUM(G8:G23)</f>
        <v>1600000</v>
      </c>
    </row>
    <row r="24" spans="1:12" ht="21.75" x14ac:dyDescent="0.5">
      <c r="A24" s="508"/>
      <c r="B24" s="29"/>
      <c r="C24" s="54" t="s">
        <v>4550</v>
      </c>
      <c r="D24" s="29" t="s">
        <v>4553</v>
      </c>
      <c r="E24" s="63"/>
      <c r="F24" s="29"/>
      <c r="G24" s="63"/>
      <c r="H24" s="45" t="s">
        <v>4556</v>
      </c>
      <c r="I24" s="58"/>
      <c r="J24" s="8"/>
      <c r="K24" s="8"/>
      <c r="L24" s="8"/>
    </row>
    <row r="25" spans="1:12" ht="21.75" x14ac:dyDescent="0.5">
      <c r="A25" s="504"/>
      <c r="B25" s="145"/>
      <c r="C25" s="577" t="s">
        <v>4551</v>
      </c>
      <c r="D25" s="145" t="s">
        <v>4554</v>
      </c>
      <c r="E25" s="138"/>
      <c r="F25" s="145"/>
      <c r="G25" s="138"/>
      <c r="H25" s="578" t="s">
        <v>4557</v>
      </c>
      <c r="I25" s="7">
        <f>SUM('ย.3.5(401-426)'!I617+1)</f>
        <v>427</v>
      </c>
      <c r="J25" s="8"/>
      <c r="K25" s="8"/>
      <c r="L25" s="8"/>
    </row>
    <row r="26" spans="1:12" ht="21.75" x14ac:dyDescent="0.5">
      <c r="A26" s="1" t="s">
        <v>38</v>
      </c>
      <c r="B26" s="1"/>
      <c r="C26" s="1"/>
      <c r="D26" s="1"/>
      <c r="E26" s="2"/>
      <c r="F26" s="2"/>
      <c r="G26" s="2"/>
      <c r="H26" s="1"/>
      <c r="I26" s="1"/>
      <c r="J26" s="8"/>
      <c r="K26" s="8"/>
      <c r="L26" s="8"/>
    </row>
    <row r="27" spans="1:12" ht="21.75" x14ac:dyDescent="0.5">
      <c r="A27" s="1" t="s">
        <v>39</v>
      </c>
      <c r="B27" s="1"/>
      <c r="C27" s="1"/>
      <c r="D27" s="1"/>
      <c r="E27" s="2"/>
      <c r="F27" s="2"/>
      <c r="G27" s="2"/>
      <c r="H27" s="1"/>
      <c r="I27" s="1"/>
      <c r="J27" s="8"/>
      <c r="K27" s="8"/>
      <c r="L27" s="8"/>
    </row>
    <row r="28" spans="1:12" ht="21.75" x14ac:dyDescent="0.5">
      <c r="A28" s="668" t="s">
        <v>5</v>
      </c>
      <c r="B28" s="670" t="s">
        <v>6</v>
      </c>
      <c r="C28" s="672" t="s">
        <v>7</v>
      </c>
      <c r="D28" s="670" t="s">
        <v>8</v>
      </c>
      <c r="E28" s="667" t="s">
        <v>9</v>
      </c>
      <c r="F28" s="667"/>
      <c r="G28" s="667"/>
      <c r="H28" s="512" t="s">
        <v>10</v>
      </c>
      <c r="I28" s="511" t="s">
        <v>11</v>
      </c>
      <c r="J28" s="8"/>
      <c r="K28" s="8"/>
      <c r="L28" s="8"/>
    </row>
    <row r="29" spans="1:12" ht="21.75" x14ac:dyDescent="0.5">
      <c r="A29" s="669"/>
      <c r="B29" s="671"/>
      <c r="C29" s="676"/>
      <c r="D29" s="671"/>
      <c r="E29" s="509" t="s">
        <v>12</v>
      </c>
      <c r="F29" s="509" t="s">
        <v>13</v>
      </c>
      <c r="G29" s="509" t="s">
        <v>14</v>
      </c>
      <c r="H29" s="6" t="s">
        <v>15</v>
      </c>
      <c r="I29" s="7" t="s">
        <v>16</v>
      </c>
      <c r="J29" s="8"/>
      <c r="K29" s="8"/>
      <c r="L29" s="8"/>
    </row>
    <row r="30" spans="1:12" ht="21.75" x14ac:dyDescent="0.5">
      <c r="A30" s="369">
        <v>5</v>
      </c>
      <c r="B30" s="134" t="s">
        <v>3915</v>
      </c>
      <c r="C30" s="11" t="s">
        <v>3916</v>
      </c>
      <c r="D30" s="134" t="s">
        <v>3917</v>
      </c>
      <c r="E30" s="123">
        <v>300000</v>
      </c>
      <c r="F30" s="134">
        <v>500000</v>
      </c>
      <c r="G30" s="123">
        <v>500000</v>
      </c>
      <c r="H30" s="19" t="s">
        <v>4520</v>
      </c>
      <c r="I30" s="327" t="s">
        <v>28</v>
      </c>
      <c r="J30" s="8"/>
      <c r="K30" s="8"/>
      <c r="L30" s="8"/>
    </row>
    <row r="31" spans="1:12" ht="21.75" x14ac:dyDescent="0.5">
      <c r="A31" s="323"/>
      <c r="B31" s="29" t="s">
        <v>3918</v>
      </c>
      <c r="C31" s="54" t="s">
        <v>3919</v>
      </c>
      <c r="D31" s="29" t="s">
        <v>3920</v>
      </c>
      <c r="E31" s="63"/>
      <c r="F31" s="29"/>
      <c r="G31" s="63"/>
      <c r="H31" s="45" t="s">
        <v>4521</v>
      </c>
      <c r="I31" s="58"/>
      <c r="J31" s="8"/>
      <c r="K31" s="8"/>
      <c r="L31" s="8"/>
    </row>
    <row r="32" spans="1:12" ht="21.75" x14ac:dyDescent="0.5">
      <c r="A32" s="323"/>
      <c r="B32" s="29"/>
      <c r="C32" s="54" t="s">
        <v>3921</v>
      </c>
      <c r="D32" s="29" t="s">
        <v>3922</v>
      </c>
      <c r="E32" s="63"/>
      <c r="F32" s="29"/>
      <c r="G32" s="63"/>
      <c r="H32" s="45" t="s">
        <v>4522</v>
      </c>
      <c r="I32" s="58"/>
      <c r="J32" s="8"/>
      <c r="K32" s="8"/>
      <c r="L32" s="8"/>
    </row>
    <row r="33" spans="1:12" ht="21.75" x14ac:dyDescent="0.5">
      <c r="A33" s="323"/>
      <c r="B33" s="29"/>
      <c r="C33" s="59"/>
      <c r="D33" s="29" t="s">
        <v>3923</v>
      </c>
      <c r="E33" s="63"/>
      <c r="F33" s="29"/>
      <c r="G33" s="63"/>
      <c r="H33" s="57"/>
      <c r="I33" s="58"/>
      <c r="J33" s="8"/>
      <c r="K33" s="8"/>
      <c r="L33" s="8"/>
    </row>
    <row r="34" spans="1:12" ht="21.75" x14ac:dyDescent="0.5">
      <c r="A34" s="323"/>
      <c r="B34" s="29"/>
      <c r="C34" s="59"/>
      <c r="D34" s="29" t="s">
        <v>3924</v>
      </c>
      <c r="E34" s="63"/>
      <c r="F34" s="29"/>
      <c r="G34" s="63"/>
      <c r="H34" s="57"/>
      <c r="I34" s="58"/>
      <c r="J34" s="8"/>
      <c r="K34" s="8"/>
      <c r="L34" s="8"/>
    </row>
    <row r="35" spans="1:12" ht="21.75" x14ac:dyDescent="0.5">
      <c r="A35" s="323"/>
      <c r="B35" s="29"/>
      <c r="C35" s="59"/>
      <c r="D35" s="29" t="s">
        <v>3925</v>
      </c>
      <c r="E35" s="63"/>
      <c r="F35" s="29"/>
      <c r="G35" s="63"/>
      <c r="H35" s="57"/>
      <c r="I35" s="58"/>
      <c r="J35" s="8"/>
      <c r="K35" s="8"/>
      <c r="L35" s="8"/>
    </row>
    <row r="36" spans="1:12" ht="21.75" x14ac:dyDescent="0.5">
      <c r="A36" s="323">
        <v>6</v>
      </c>
      <c r="B36" s="29" t="s">
        <v>3915</v>
      </c>
      <c r="C36" s="14" t="s">
        <v>3916</v>
      </c>
      <c r="D36" s="29" t="s">
        <v>3927</v>
      </c>
      <c r="E36" s="63">
        <v>300000</v>
      </c>
      <c r="F36" s="29">
        <v>500000</v>
      </c>
      <c r="G36" s="63">
        <v>500000</v>
      </c>
      <c r="H36" s="20" t="s">
        <v>4520</v>
      </c>
      <c r="I36" s="197" t="s">
        <v>28</v>
      </c>
      <c r="J36" s="8"/>
      <c r="K36" s="8"/>
      <c r="L36" s="8"/>
    </row>
    <row r="37" spans="1:12" ht="21.75" x14ac:dyDescent="0.5">
      <c r="A37" s="323"/>
      <c r="B37" s="29" t="s">
        <v>3918</v>
      </c>
      <c r="C37" s="54" t="s">
        <v>3928</v>
      </c>
      <c r="D37" s="29" t="s">
        <v>3929</v>
      </c>
      <c r="E37" s="63"/>
      <c r="F37" s="29"/>
      <c r="G37" s="63"/>
      <c r="H37" s="45" t="s">
        <v>4558</v>
      </c>
      <c r="I37" s="58"/>
      <c r="J37" s="8"/>
      <c r="K37" s="8"/>
      <c r="L37" s="8"/>
    </row>
    <row r="38" spans="1:12" ht="21.75" x14ac:dyDescent="0.5">
      <c r="A38" s="323"/>
      <c r="B38" s="29"/>
      <c r="C38" s="54" t="s">
        <v>3930</v>
      </c>
      <c r="D38" s="29" t="s">
        <v>3931</v>
      </c>
      <c r="E38" s="63"/>
      <c r="F38" s="29"/>
      <c r="G38" s="63"/>
      <c r="H38" s="45" t="s">
        <v>4559</v>
      </c>
      <c r="I38" s="58"/>
      <c r="J38" s="8"/>
      <c r="K38" s="8"/>
      <c r="L38" s="8"/>
    </row>
    <row r="39" spans="1:12" ht="21.75" x14ac:dyDescent="0.5">
      <c r="A39" s="323"/>
      <c r="B39" s="29"/>
      <c r="C39" s="54" t="s">
        <v>3932</v>
      </c>
      <c r="D39" s="29" t="s">
        <v>3933</v>
      </c>
      <c r="E39" s="63"/>
      <c r="F39" s="29"/>
      <c r="G39" s="63"/>
      <c r="H39" s="45" t="s">
        <v>4560</v>
      </c>
      <c r="I39" s="58"/>
      <c r="J39" s="8"/>
      <c r="K39" s="8"/>
      <c r="L39" s="8"/>
    </row>
    <row r="40" spans="1:12" ht="21.75" x14ac:dyDescent="0.5">
      <c r="A40" s="323"/>
      <c r="B40" s="29"/>
      <c r="C40" s="54" t="s">
        <v>3934</v>
      </c>
      <c r="D40" s="29" t="s">
        <v>3935</v>
      </c>
      <c r="E40" s="63"/>
      <c r="F40" s="29"/>
      <c r="G40" s="63"/>
      <c r="H40" s="45"/>
      <c r="I40" s="58"/>
      <c r="J40" s="8"/>
      <c r="K40" s="8"/>
      <c r="L40" s="8"/>
    </row>
    <row r="41" spans="1:12" ht="21.75" x14ac:dyDescent="0.5">
      <c r="A41" s="323"/>
      <c r="B41" s="29"/>
      <c r="C41" s="54"/>
      <c r="D41" s="29"/>
      <c r="E41" s="63"/>
      <c r="F41" s="29"/>
      <c r="G41" s="63"/>
      <c r="H41" s="57"/>
      <c r="I41" s="58"/>
      <c r="J41" s="8"/>
      <c r="K41" s="8"/>
      <c r="L41" s="8"/>
    </row>
    <row r="42" spans="1:12" ht="21.75" x14ac:dyDescent="0.5">
      <c r="A42" s="323">
        <v>7</v>
      </c>
      <c r="B42" s="29" t="s">
        <v>3915</v>
      </c>
      <c r="C42" s="54" t="s">
        <v>3936</v>
      </c>
      <c r="D42" s="29" t="s">
        <v>3937</v>
      </c>
      <c r="E42" s="63">
        <v>500000</v>
      </c>
      <c r="F42" s="29">
        <v>500000</v>
      </c>
      <c r="G42" s="63">
        <v>500000</v>
      </c>
      <c r="H42" s="45" t="s">
        <v>4561</v>
      </c>
      <c r="I42" s="197" t="s">
        <v>28</v>
      </c>
      <c r="J42" s="8">
        <f>SUM(E30:E42)</f>
        <v>1100000</v>
      </c>
      <c r="K42" s="8">
        <f>SUM(F30:F42)</f>
        <v>1500000</v>
      </c>
      <c r="L42" s="8">
        <f>SUM(G30:G42)</f>
        <v>1500000</v>
      </c>
    </row>
    <row r="43" spans="1:12" ht="21.75" x14ac:dyDescent="0.5">
      <c r="A43" s="323"/>
      <c r="B43" s="29" t="s">
        <v>3918</v>
      </c>
      <c r="C43" s="54" t="s">
        <v>3938</v>
      </c>
      <c r="D43" s="29" t="s">
        <v>3939</v>
      </c>
      <c r="E43" s="63"/>
      <c r="F43" s="29"/>
      <c r="G43" s="63"/>
      <c r="H43" s="45" t="s">
        <v>4562</v>
      </c>
      <c r="I43" s="58"/>
      <c r="J43" s="8"/>
      <c r="K43" s="8"/>
      <c r="L43" s="8"/>
    </row>
    <row r="44" spans="1:12" ht="21.75" x14ac:dyDescent="0.5">
      <c r="A44" s="323"/>
      <c r="B44" s="29"/>
      <c r="C44" s="63"/>
      <c r="D44" s="29" t="s">
        <v>3940</v>
      </c>
      <c r="E44" s="63"/>
      <c r="F44" s="29"/>
      <c r="G44" s="63"/>
      <c r="H44" s="57"/>
      <c r="I44" s="58"/>
      <c r="J44" s="8"/>
      <c r="K44" s="8"/>
      <c r="L44" s="8"/>
    </row>
    <row r="45" spans="1:12" ht="21.75" x14ac:dyDescent="0.5">
      <c r="A45" s="323"/>
      <c r="B45" s="22"/>
      <c r="C45" s="59"/>
      <c r="D45" s="29" t="s">
        <v>3941</v>
      </c>
      <c r="E45" s="63"/>
      <c r="F45" s="29"/>
      <c r="G45" s="63"/>
      <c r="H45" s="57"/>
      <c r="I45" s="58"/>
      <c r="J45" s="8"/>
      <c r="K45" s="8"/>
      <c r="L45" s="8"/>
    </row>
    <row r="46" spans="1:12" ht="21.75" x14ac:dyDescent="0.5">
      <c r="A46" s="323"/>
      <c r="B46" s="22"/>
      <c r="C46" s="59"/>
      <c r="D46" s="29" t="s">
        <v>3942</v>
      </c>
      <c r="E46" s="63"/>
      <c r="F46" s="29"/>
      <c r="G46" s="63"/>
      <c r="H46" s="57"/>
      <c r="I46" s="58"/>
      <c r="J46" s="8"/>
      <c r="K46" s="8"/>
      <c r="L46" s="8"/>
    </row>
    <row r="47" spans="1:12" ht="21.75" x14ac:dyDescent="0.5">
      <c r="A47" s="451"/>
      <c r="B47" s="93"/>
      <c r="C47" s="91"/>
      <c r="D47" s="145" t="s">
        <v>2410</v>
      </c>
      <c r="E47" s="138"/>
      <c r="F47" s="145"/>
      <c r="G47" s="138"/>
      <c r="H47" s="6"/>
      <c r="I47" s="7"/>
      <c r="J47" s="8"/>
      <c r="K47" s="8"/>
      <c r="L47" s="8"/>
    </row>
    <row r="48" spans="1:12" ht="21.75" x14ac:dyDescent="0.5">
      <c r="A48" s="505"/>
      <c r="B48" s="63"/>
      <c r="C48" s="63"/>
      <c r="D48" s="63"/>
      <c r="E48" s="63"/>
      <c r="F48" s="63"/>
      <c r="G48" s="63"/>
      <c r="H48" s="307"/>
      <c r="I48" s="307">
        <f>SUM(I25+1)</f>
        <v>428</v>
      </c>
      <c r="J48" s="8"/>
      <c r="K48" s="8"/>
      <c r="L48" s="8"/>
    </row>
    <row r="49" spans="1:12" ht="21.75" x14ac:dyDescent="0.5">
      <c r="A49" s="1" t="s">
        <v>38</v>
      </c>
      <c r="B49" s="1"/>
      <c r="C49" s="1"/>
      <c r="D49" s="1"/>
      <c r="E49" s="2"/>
      <c r="F49" s="2"/>
      <c r="G49" s="2"/>
      <c r="H49" s="1"/>
      <c r="I49" s="1"/>
      <c r="J49" s="8"/>
      <c r="K49" s="8"/>
      <c r="L49" s="8"/>
    </row>
    <row r="50" spans="1:12" ht="21.75" x14ac:dyDescent="0.5">
      <c r="A50" s="1" t="s">
        <v>39</v>
      </c>
      <c r="B50" s="1"/>
      <c r="C50" s="1"/>
      <c r="D50" s="1"/>
      <c r="E50" s="2"/>
      <c r="F50" s="2"/>
      <c r="G50" s="2"/>
      <c r="H50" s="1"/>
      <c r="I50" s="1"/>
      <c r="J50" s="8"/>
      <c r="K50" s="8"/>
      <c r="L50" s="8"/>
    </row>
    <row r="51" spans="1:12" ht="21.75" x14ac:dyDescent="0.5">
      <c r="A51" s="668" t="s">
        <v>5</v>
      </c>
      <c r="B51" s="670" t="s">
        <v>6</v>
      </c>
      <c r="C51" s="672" t="s">
        <v>7</v>
      </c>
      <c r="D51" s="670" t="s">
        <v>8</v>
      </c>
      <c r="E51" s="667" t="s">
        <v>9</v>
      </c>
      <c r="F51" s="667"/>
      <c r="G51" s="667"/>
      <c r="H51" s="512" t="s">
        <v>10</v>
      </c>
      <c r="I51" s="511" t="s">
        <v>11</v>
      </c>
      <c r="J51" s="8"/>
      <c r="K51" s="8"/>
      <c r="L51" s="8"/>
    </row>
    <row r="52" spans="1:12" ht="21.75" x14ac:dyDescent="0.5">
      <c r="A52" s="669"/>
      <c r="B52" s="671"/>
      <c r="C52" s="676"/>
      <c r="D52" s="671"/>
      <c r="E52" s="509" t="s">
        <v>12</v>
      </c>
      <c r="F52" s="509" t="s">
        <v>13</v>
      </c>
      <c r="G52" s="189" t="s">
        <v>14</v>
      </c>
      <c r="H52" s="6" t="s">
        <v>15</v>
      </c>
      <c r="I52" s="7" t="s">
        <v>16</v>
      </c>
      <c r="J52" s="8"/>
      <c r="K52" s="8"/>
      <c r="L52" s="8"/>
    </row>
    <row r="53" spans="1:12" ht="21.75" x14ac:dyDescent="0.5">
      <c r="A53" s="503">
        <v>8</v>
      </c>
      <c r="B53" s="134" t="s">
        <v>3915</v>
      </c>
      <c r="C53" s="123" t="s">
        <v>3943</v>
      </c>
      <c r="D53" s="134" t="s">
        <v>3937</v>
      </c>
      <c r="E53" s="123">
        <v>500000</v>
      </c>
      <c r="F53" s="134">
        <v>500000</v>
      </c>
      <c r="G53" s="123">
        <v>500000</v>
      </c>
      <c r="H53" s="134" t="s">
        <v>4563</v>
      </c>
      <c r="I53" s="327" t="s">
        <v>28</v>
      </c>
      <c r="J53" s="8"/>
      <c r="K53" s="8"/>
      <c r="L53" s="8"/>
    </row>
    <row r="54" spans="1:12" ht="21.75" x14ac:dyDescent="0.5">
      <c r="A54" s="508"/>
      <c r="B54" s="29" t="s">
        <v>3918</v>
      </c>
      <c r="C54" s="63" t="s">
        <v>3944</v>
      </c>
      <c r="D54" s="29" t="s">
        <v>3939</v>
      </c>
      <c r="E54" s="63"/>
      <c r="F54" s="29"/>
      <c r="G54" s="63"/>
      <c r="H54" s="29" t="s">
        <v>4564</v>
      </c>
      <c r="I54" s="58"/>
      <c r="J54" s="8"/>
      <c r="K54" s="8"/>
      <c r="L54" s="8"/>
    </row>
    <row r="55" spans="1:12" ht="21.75" x14ac:dyDescent="0.5">
      <c r="A55" s="508"/>
      <c r="B55" s="29"/>
      <c r="C55" s="63" t="s">
        <v>3945</v>
      </c>
      <c r="D55" s="29" t="s">
        <v>3946</v>
      </c>
      <c r="E55" s="63"/>
      <c r="F55" s="29"/>
      <c r="G55" s="63"/>
      <c r="H55" s="29" t="s">
        <v>2</v>
      </c>
      <c r="I55" s="58"/>
      <c r="J55" s="8"/>
      <c r="K55" s="8"/>
      <c r="L55" s="8"/>
    </row>
    <row r="56" spans="1:12" ht="21.75" x14ac:dyDescent="0.5">
      <c r="A56" s="508"/>
      <c r="B56" s="29"/>
      <c r="C56" s="63" t="s">
        <v>3807</v>
      </c>
      <c r="D56" s="29" t="s">
        <v>2</v>
      </c>
      <c r="E56" s="63"/>
      <c r="F56" s="29"/>
      <c r="G56" s="63"/>
      <c r="H56" s="29"/>
      <c r="I56" s="58"/>
      <c r="J56" s="8"/>
      <c r="K56" s="8"/>
      <c r="L56" s="8"/>
    </row>
    <row r="57" spans="1:12" ht="21.75" x14ac:dyDescent="0.5">
      <c r="A57" s="508"/>
      <c r="B57" s="29"/>
      <c r="C57" s="63"/>
      <c r="D57" s="29" t="s">
        <v>3947</v>
      </c>
      <c r="E57" s="63"/>
      <c r="F57" s="29"/>
      <c r="G57" s="63"/>
      <c r="H57" s="57"/>
      <c r="I57" s="58"/>
      <c r="J57" s="8"/>
      <c r="K57" s="8"/>
      <c r="L57" s="8"/>
    </row>
    <row r="58" spans="1:12" ht="21.75" x14ac:dyDescent="0.5">
      <c r="A58" s="13"/>
      <c r="B58" s="22"/>
      <c r="C58" s="59"/>
      <c r="D58" s="29" t="s">
        <v>3948</v>
      </c>
      <c r="E58" s="59"/>
      <c r="F58" s="22"/>
      <c r="G58" s="59"/>
      <c r="H58" s="20"/>
      <c r="I58" s="15"/>
      <c r="J58" s="8"/>
      <c r="K58" s="8"/>
      <c r="L58" s="8"/>
    </row>
    <row r="59" spans="1:12" ht="21.75" x14ac:dyDescent="0.5">
      <c r="A59" s="13"/>
      <c r="B59" s="20"/>
      <c r="C59" s="14"/>
      <c r="D59" s="20"/>
      <c r="E59" s="14"/>
      <c r="F59" s="20"/>
      <c r="G59" s="14"/>
      <c r="H59" s="20"/>
      <c r="I59" s="15"/>
      <c r="J59" s="8"/>
      <c r="K59" s="8"/>
      <c r="L59" s="8"/>
    </row>
    <row r="60" spans="1:12" ht="21.75" x14ac:dyDescent="0.5">
      <c r="A60" s="13">
        <v>9</v>
      </c>
      <c r="B60" s="20" t="s">
        <v>4565</v>
      </c>
      <c r="C60" s="14" t="s">
        <v>4572</v>
      </c>
      <c r="D60" s="20" t="s">
        <v>4569</v>
      </c>
      <c r="E60" s="611">
        <v>1000000</v>
      </c>
      <c r="F60" s="29">
        <v>500000</v>
      </c>
      <c r="G60" s="63">
        <v>500000</v>
      </c>
      <c r="H60" s="20" t="s">
        <v>4573</v>
      </c>
      <c r="I60" s="68" t="s">
        <v>28</v>
      </c>
      <c r="J60" s="8"/>
      <c r="K60" s="8"/>
      <c r="L60" s="8"/>
    </row>
    <row r="61" spans="1:12" ht="21.75" x14ac:dyDescent="0.5">
      <c r="A61" s="13"/>
      <c r="B61" s="20" t="s">
        <v>4566</v>
      </c>
      <c r="C61" s="14" t="s">
        <v>4567</v>
      </c>
      <c r="D61" s="20" t="s">
        <v>4570</v>
      </c>
      <c r="E61" s="14"/>
      <c r="F61" s="20"/>
      <c r="G61" s="14"/>
      <c r="H61" s="20" t="s">
        <v>4574</v>
      </c>
      <c r="I61" s="15"/>
      <c r="J61" s="8"/>
      <c r="K61" s="8"/>
      <c r="L61" s="8"/>
    </row>
    <row r="62" spans="1:12" ht="21.75" x14ac:dyDescent="0.5">
      <c r="A62" s="13"/>
      <c r="B62" s="20"/>
      <c r="C62" s="14" t="s">
        <v>4568</v>
      </c>
      <c r="D62" s="20" t="s">
        <v>4571</v>
      </c>
      <c r="E62" s="14"/>
      <c r="F62" s="20"/>
      <c r="G62" s="14"/>
      <c r="H62" s="20" t="s">
        <v>4575</v>
      </c>
      <c r="I62" s="15"/>
      <c r="J62" s="8"/>
      <c r="K62" s="8"/>
      <c r="L62" s="8"/>
    </row>
    <row r="63" spans="1:12" ht="21.75" x14ac:dyDescent="0.5">
      <c r="A63" s="13"/>
      <c r="B63" s="20"/>
      <c r="C63" s="14"/>
      <c r="D63" s="20"/>
      <c r="E63" s="14"/>
      <c r="F63" s="20"/>
      <c r="G63" s="14"/>
      <c r="H63" s="20"/>
      <c r="I63" s="15"/>
      <c r="J63" s="8"/>
      <c r="K63" s="8"/>
      <c r="L63" s="8"/>
    </row>
    <row r="64" spans="1:12" ht="21.75" x14ac:dyDescent="0.5">
      <c r="A64" s="616">
        <v>10</v>
      </c>
      <c r="B64" s="20" t="s">
        <v>3907</v>
      </c>
      <c r="C64" s="14" t="s">
        <v>3908</v>
      </c>
      <c r="D64" s="20" t="s">
        <v>3909</v>
      </c>
      <c r="E64" s="14">
        <v>300000</v>
      </c>
      <c r="F64" s="20">
        <v>300000</v>
      </c>
      <c r="G64" s="14">
        <v>300000</v>
      </c>
      <c r="H64" s="20" t="s">
        <v>4576</v>
      </c>
      <c r="I64" s="68" t="s">
        <v>28</v>
      </c>
      <c r="J64" s="8">
        <f>SUM(E53:E64)</f>
        <v>1800000</v>
      </c>
      <c r="K64" s="8">
        <f>SUM(F53:F64)</f>
        <v>1300000</v>
      </c>
      <c r="L64" s="8">
        <f>SUM(G53:G64)</f>
        <v>1300000</v>
      </c>
    </row>
    <row r="65" spans="1:13" ht="21.75" x14ac:dyDescent="0.5">
      <c r="A65" s="13"/>
      <c r="B65" s="20" t="s">
        <v>19</v>
      </c>
      <c r="C65" s="14" t="s">
        <v>3910</v>
      </c>
      <c r="D65" s="20" t="s">
        <v>3911</v>
      </c>
      <c r="E65" s="14"/>
      <c r="F65" s="20"/>
      <c r="G65" s="14"/>
      <c r="H65" s="20" t="s">
        <v>4577</v>
      </c>
      <c r="I65" s="15"/>
      <c r="J65" s="8">
        <f>SUM(J1:J64)</f>
        <v>4700000</v>
      </c>
      <c r="K65" s="8">
        <f>SUM(K1:K64)</f>
        <v>4500000</v>
      </c>
      <c r="L65" s="8">
        <f>SUM(L1:L64)</f>
        <v>4400000</v>
      </c>
    </row>
    <row r="66" spans="1:13" ht="21.75" x14ac:dyDescent="0.5">
      <c r="A66" s="13"/>
      <c r="B66" s="20"/>
      <c r="C66" s="14" t="s">
        <v>3912</v>
      </c>
      <c r="D66" s="20" t="s">
        <v>3913</v>
      </c>
      <c r="E66" s="14"/>
      <c r="F66" s="20"/>
      <c r="G66" s="14"/>
      <c r="H66" s="20" t="s">
        <v>4578</v>
      </c>
      <c r="I66" s="15"/>
    </row>
    <row r="67" spans="1:13" ht="21.75" x14ac:dyDescent="0.5">
      <c r="A67" s="13"/>
      <c r="B67" s="20"/>
      <c r="C67" s="14"/>
      <c r="D67" s="20" t="s">
        <v>3914</v>
      </c>
      <c r="E67" s="14"/>
      <c r="F67" s="20"/>
      <c r="G67" s="14"/>
      <c r="H67" s="20"/>
      <c r="I67" s="15"/>
      <c r="J67" s="8"/>
      <c r="K67" s="8"/>
      <c r="L67" s="8"/>
      <c r="M67" s="8"/>
    </row>
    <row r="68" spans="1:13" ht="21.75" x14ac:dyDescent="0.5">
      <c r="A68" s="472"/>
      <c r="B68" s="22"/>
      <c r="C68" s="59"/>
      <c r="D68" s="22"/>
      <c r="E68" s="59"/>
      <c r="F68" s="22"/>
      <c r="G68" s="59"/>
      <c r="H68" s="20"/>
      <c r="I68" s="15"/>
      <c r="J68" s="8"/>
      <c r="K68" s="8"/>
      <c r="L68" s="8"/>
      <c r="M68" s="8"/>
    </row>
    <row r="69" spans="1:13" ht="21.75" x14ac:dyDescent="0.5">
      <c r="A69" s="472"/>
      <c r="B69" s="22"/>
      <c r="C69" s="59"/>
      <c r="D69" s="22"/>
      <c r="E69" s="59"/>
      <c r="F69" s="22"/>
      <c r="G69" s="59"/>
      <c r="H69" s="20"/>
      <c r="I69" s="15"/>
      <c r="J69" s="8"/>
      <c r="K69" s="8"/>
      <c r="L69" s="8"/>
      <c r="M69" s="8"/>
    </row>
    <row r="70" spans="1:13" ht="21.75" x14ac:dyDescent="0.5">
      <c r="A70" s="473"/>
      <c r="B70" s="93"/>
      <c r="C70" s="91"/>
      <c r="D70" s="22"/>
      <c r="E70" s="91"/>
      <c r="F70" s="93"/>
      <c r="G70" s="91"/>
      <c r="H70" s="21"/>
      <c r="I70" s="18"/>
      <c r="J70" s="8"/>
      <c r="K70" s="8"/>
      <c r="L70" s="8"/>
      <c r="M70" s="8"/>
    </row>
    <row r="71" spans="1:13" ht="21.75" x14ac:dyDescent="0.5">
      <c r="A71" s="472"/>
      <c r="D71" s="462"/>
      <c r="H71" s="8"/>
      <c r="I71" s="8">
        <f>SUM(I48+1)</f>
        <v>429</v>
      </c>
      <c r="J71" s="8"/>
      <c r="K71" s="8"/>
      <c r="L71" s="8"/>
      <c r="M71" s="8"/>
    </row>
    <row r="72" spans="1:13" ht="21.75" x14ac:dyDescent="0.5">
      <c r="A72" s="472"/>
      <c r="H72" s="8"/>
      <c r="I72" s="8"/>
      <c r="J72" s="8"/>
      <c r="K72" s="8"/>
      <c r="L72" s="8"/>
      <c r="M72" s="8"/>
    </row>
    <row r="73" spans="1:13" ht="21.75" x14ac:dyDescent="0.5">
      <c r="A73" s="472"/>
      <c r="H73" s="8"/>
      <c r="I73" s="8"/>
      <c r="J73" s="8"/>
      <c r="K73" s="8"/>
      <c r="L73" s="8"/>
      <c r="M73" s="8"/>
    </row>
    <row r="74" spans="1:13" ht="21.75" x14ac:dyDescent="0.5">
      <c r="A74" s="472">
        <v>5</v>
      </c>
      <c r="H74" s="8"/>
      <c r="I74" s="8"/>
      <c r="J74" s="8"/>
      <c r="K74" s="8"/>
      <c r="L74" s="8"/>
      <c r="M74" s="8"/>
    </row>
    <row r="75" spans="1:13" ht="21.75" x14ac:dyDescent="0.5">
      <c r="A75" s="472"/>
      <c r="H75" s="8"/>
      <c r="I75" s="8"/>
      <c r="J75" s="8"/>
      <c r="K75" s="8"/>
      <c r="L75" s="8"/>
      <c r="M75" s="8"/>
    </row>
    <row r="76" spans="1:13" ht="21.75" x14ac:dyDescent="0.5">
      <c r="A76" s="472"/>
      <c r="H76" s="8"/>
      <c r="I76" s="8"/>
      <c r="J76" s="8"/>
      <c r="K76" s="8"/>
      <c r="L76" s="8"/>
      <c r="M76" s="8"/>
    </row>
    <row r="77" spans="1:13" ht="21.75" x14ac:dyDescent="0.5">
      <c r="A77" s="472"/>
      <c r="H77" s="8"/>
      <c r="I77" s="8"/>
      <c r="J77" s="8"/>
      <c r="K77" s="8"/>
      <c r="L77" s="8"/>
      <c r="M77" s="8"/>
    </row>
    <row r="78" spans="1:13" ht="21.75" x14ac:dyDescent="0.5">
      <c r="A78" s="472"/>
      <c r="H78" s="8"/>
      <c r="I78" s="8"/>
      <c r="J78" s="8"/>
      <c r="K78" s="8"/>
      <c r="L78" s="8"/>
      <c r="M78" s="8"/>
    </row>
    <row r="79" spans="1:13" ht="21.75" x14ac:dyDescent="0.5">
      <c r="A79" s="472"/>
      <c r="H79" s="8"/>
      <c r="I79" s="8"/>
      <c r="J79" s="8"/>
      <c r="K79" s="8"/>
      <c r="L79" s="8"/>
      <c r="M79" s="8"/>
    </row>
    <row r="80" spans="1:13" ht="21.75" x14ac:dyDescent="0.5">
      <c r="A80" s="472"/>
      <c r="H80" s="8"/>
      <c r="I80" s="8"/>
      <c r="J80" s="8"/>
      <c r="K80" s="8"/>
      <c r="L80" s="8"/>
      <c r="M80" s="8"/>
    </row>
    <row r="81" spans="1:13" ht="21.75" x14ac:dyDescent="0.5">
      <c r="A81" s="472">
        <v>6</v>
      </c>
      <c r="H81" s="8"/>
      <c r="I81" s="8"/>
      <c r="J81" s="8"/>
      <c r="K81" s="8"/>
      <c r="L81" s="8"/>
      <c r="M81" s="8"/>
    </row>
    <row r="82" spans="1:13" ht="21.75" x14ac:dyDescent="0.5">
      <c r="A82" s="472"/>
      <c r="H82" s="8"/>
      <c r="I82" s="8"/>
      <c r="J82" s="8"/>
      <c r="K82" s="8"/>
      <c r="L82" s="8"/>
      <c r="M82" s="8"/>
    </row>
    <row r="83" spans="1:13" ht="21.75" x14ac:dyDescent="0.5">
      <c r="A83" s="472"/>
      <c r="H83" s="8"/>
      <c r="I83" s="8"/>
      <c r="J83" s="8"/>
      <c r="K83" s="8"/>
      <c r="L83" s="8"/>
      <c r="M83" s="8"/>
    </row>
    <row r="84" spans="1:13" ht="21.75" x14ac:dyDescent="0.5">
      <c r="A84" s="472"/>
      <c r="H84" s="8"/>
      <c r="I84" s="8"/>
      <c r="J84" s="8"/>
      <c r="K84" s="8"/>
      <c r="L84" s="8"/>
      <c r="M84" s="8"/>
    </row>
    <row r="85" spans="1:13" ht="21.75" x14ac:dyDescent="0.5">
      <c r="A85" s="472"/>
      <c r="H85" s="8"/>
      <c r="I85" s="8"/>
      <c r="J85" s="8"/>
      <c r="K85" s="8"/>
      <c r="L85" s="8"/>
      <c r="M85" s="8"/>
    </row>
    <row r="86" spans="1:13" ht="21.75" x14ac:dyDescent="0.5">
      <c r="A86" s="90"/>
      <c r="H86" s="8"/>
      <c r="I86" s="8"/>
      <c r="J86" s="8"/>
      <c r="K86" s="8"/>
      <c r="L86" s="8"/>
      <c r="M86" s="8"/>
    </row>
    <row r="87" spans="1:13" ht="21.75" x14ac:dyDescent="0.5">
      <c r="A87" s="1" t="s">
        <v>38</v>
      </c>
      <c r="B87" s="1"/>
      <c r="C87" s="1"/>
      <c r="D87" s="1"/>
      <c r="E87" s="1"/>
      <c r="F87" s="1"/>
      <c r="G87" s="1"/>
      <c r="H87" s="8"/>
      <c r="I87" s="8"/>
      <c r="J87" s="8"/>
      <c r="K87" s="8"/>
      <c r="L87" s="8"/>
      <c r="M87" s="8"/>
    </row>
    <row r="88" spans="1:13" ht="21.75" x14ac:dyDescent="0.5">
      <c r="A88" s="1" t="s">
        <v>3926</v>
      </c>
      <c r="B88" s="1"/>
      <c r="C88" s="1"/>
      <c r="D88" s="1"/>
      <c r="E88" s="1"/>
      <c r="F88" s="1"/>
      <c r="G88" s="1"/>
      <c r="H88" s="8"/>
      <c r="I88" s="8"/>
      <c r="J88" s="8"/>
      <c r="K88" s="8"/>
      <c r="L88" s="8"/>
      <c r="M88" s="8"/>
    </row>
    <row r="89" spans="1:13" ht="21.75" x14ac:dyDescent="0.5">
      <c r="A89" s="668" t="s">
        <v>5</v>
      </c>
      <c r="B89" s="668" t="s">
        <v>6</v>
      </c>
      <c r="C89" s="670" t="s">
        <v>7</v>
      </c>
      <c r="D89" s="701" t="s">
        <v>8</v>
      </c>
      <c r="E89" s="699" t="s">
        <v>9</v>
      </c>
      <c r="F89" s="694"/>
      <c r="G89" s="694"/>
      <c r="H89" s="8"/>
      <c r="I89" s="8"/>
      <c r="J89" s="8"/>
      <c r="K89" s="8"/>
      <c r="L89" s="8"/>
      <c r="M89" s="8"/>
    </row>
    <row r="90" spans="1:13" ht="21.75" x14ac:dyDescent="0.5">
      <c r="A90" s="669"/>
      <c r="B90" s="669"/>
      <c r="C90" s="671"/>
      <c r="D90" s="676"/>
      <c r="E90" s="268" t="s">
        <v>3387</v>
      </c>
      <c r="F90" s="396" t="s">
        <v>12</v>
      </c>
      <c r="G90" s="268" t="s">
        <v>13</v>
      </c>
      <c r="H90" s="8"/>
      <c r="I90" s="8"/>
      <c r="J90" s="8"/>
      <c r="K90" s="8"/>
      <c r="L90" s="8"/>
      <c r="M90" s="8"/>
    </row>
    <row r="91" spans="1:13" ht="21.75" x14ac:dyDescent="0.5">
      <c r="A91" s="474">
        <v>7</v>
      </c>
      <c r="B91" s="134" t="s">
        <v>3949</v>
      </c>
      <c r="C91" s="123" t="s">
        <v>3950</v>
      </c>
      <c r="D91" s="134" t="s">
        <v>3951</v>
      </c>
      <c r="E91" s="123">
        <v>300000</v>
      </c>
      <c r="F91" s="134">
        <v>300000</v>
      </c>
      <c r="G91" s="123">
        <v>300000</v>
      </c>
      <c r="H91" s="8"/>
      <c r="I91" s="8"/>
      <c r="J91" s="8"/>
      <c r="K91" s="8"/>
      <c r="L91" s="8"/>
      <c r="M91" s="8"/>
    </row>
    <row r="92" spans="1:13" ht="21.75" x14ac:dyDescent="0.5">
      <c r="A92" s="472"/>
      <c r="B92" s="29" t="s">
        <v>3952</v>
      </c>
      <c r="C92" s="63" t="s">
        <v>3953</v>
      </c>
      <c r="D92" s="29" t="s">
        <v>3954</v>
      </c>
      <c r="E92" s="63"/>
      <c r="F92" s="29"/>
      <c r="G92" s="63"/>
      <c r="H92" s="8"/>
      <c r="I92" s="8"/>
      <c r="J92" s="8"/>
      <c r="K92" s="8"/>
      <c r="L92" s="8"/>
      <c r="M92" s="8"/>
    </row>
    <row r="93" spans="1:13" ht="21.75" x14ac:dyDescent="0.5">
      <c r="A93" s="472"/>
      <c r="B93" s="29"/>
      <c r="C93" s="63" t="s">
        <v>3955</v>
      </c>
      <c r="D93" s="29" t="s">
        <v>3956</v>
      </c>
      <c r="E93" s="63"/>
      <c r="F93" s="29"/>
      <c r="G93" s="63"/>
      <c r="H93" s="8"/>
      <c r="I93" s="8"/>
      <c r="J93" s="8"/>
      <c r="K93" s="8"/>
      <c r="L93" s="8"/>
      <c r="M93" s="8"/>
    </row>
    <row r="94" spans="1:13" ht="21.75" x14ac:dyDescent="0.5">
      <c r="A94" s="472"/>
      <c r="B94" s="29"/>
      <c r="C94" s="63"/>
      <c r="D94" s="29" t="s">
        <v>3957</v>
      </c>
      <c r="E94" s="63"/>
      <c r="F94" s="29"/>
      <c r="G94" s="63"/>
      <c r="H94" s="8"/>
      <c r="I94" s="8"/>
      <c r="J94" s="8"/>
      <c r="K94" s="8"/>
      <c r="L94" s="8"/>
      <c r="M94" s="8"/>
    </row>
    <row r="95" spans="1:13" ht="21.75" x14ac:dyDescent="0.5">
      <c r="A95" s="472"/>
      <c r="B95" s="29"/>
      <c r="C95" s="63"/>
      <c r="D95" s="29"/>
      <c r="E95" s="63"/>
      <c r="F95" s="29"/>
      <c r="G95" s="63"/>
      <c r="H95" s="8"/>
      <c r="I95" s="8"/>
      <c r="J95" s="8"/>
      <c r="K95" s="8"/>
      <c r="L95" s="8"/>
      <c r="M95" s="8"/>
    </row>
    <row r="96" spans="1:13" ht="21.75" x14ac:dyDescent="0.5">
      <c r="A96" s="472">
        <v>8</v>
      </c>
      <c r="B96" s="29" t="s">
        <v>3958</v>
      </c>
      <c r="C96" s="63" t="s">
        <v>3959</v>
      </c>
      <c r="D96" s="29" t="s">
        <v>3960</v>
      </c>
      <c r="E96" s="63">
        <v>1000000</v>
      </c>
      <c r="F96" s="29">
        <v>500000</v>
      </c>
      <c r="G96" s="63">
        <v>500000</v>
      </c>
      <c r="H96" s="8"/>
      <c r="I96" s="8"/>
      <c r="J96" s="8"/>
      <c r="K96" s="8"/>
      <c r="L96" s="8"/>
      <c r="M96" s="8"/>
    </row>
    <row r="97" spans="1:13" ht="21.75" x14ac:dyDescent="0.5">
      <c r="A97" s="472"/>
      <c r="B97" s="29" t="s">
        <v>3961</v>
      </c>
      <c r="C97" s="63" t="s">
        <v>3962</v>
      </c>
      <c r="D97" s="29" t="s">
        <v>3963</v>
      </c>
      <c r="E97" s="63"/>
      <c r="F97" s="29"/>
      <c r="G97" s="63"/>
      <c r="H97" s="8"/>
      <c r="I97" s="8"/>
      <c r="J97" s="8"/>
      <c r="K97" s="8"/>
      <c r="L97" s="8"/>
      <c r="M97" s="8"/>
    </row>
    <row r="98" spans="1:13" ht="21.75" x14ac:dyDescent="0.5">
      <c r="A98" s="472"/>
      <c r="B98" s="29"/>
      <c r="C98" s="63"/>
      <c r="D98" s="29" t="s">
        <v>19</v>
      </c>
      <c r="E98" s="63"/>
      <c r="F98" s="29"/>
      <c r="G98" s="63"/>
      <c r="H98" s="8"/>
      <c r="I98" s="8"/>
      <c r="J98" s="8"/>
      <c r="K98" s="8"/>
      <c r="L98" s="8"/>
      <c r="M98" s="8"/>
    </row>
    <row r="99" spans="1:13" ht="21.75" x14ac:dyDescent="0.5">
      <c r="A99" s="472"/>
      <c r="B99" s="29"/>
      <c r="C99" s="63"/>
      <c r="D99" s="29"/>
      <c r="E99" s="63"/>
      <c r="F99" s="29"/>
      <c r="G99" s="63"/>
      <c r="H99" s="8"/>
      <c r="I99" s="8"/>
      <c r="J99" s="8"/>
      <c r="K99" s="8"/>
      <c r="L99" s="8"/>
      <c r="M99" s="8"/>
    </row>
    <row r="100" spans="1:13" ht="21.75" x14ac:dyDescent="0.5">
      <c r="A100" s="472">
        <v>9</v>
      </c>
      <c r="B100" s="29" t="s">
        <v>3958</v>
      </c>
      <c r="C100" s="63" t="s">
        <v>3959</v>
      </c>
      <c r="D100" s="29" t="s">
        <v>3964</v>
      </c>
      <c r="E100" s="63">
        <v>5000000</v>
      </c>
      <c r="F100" s="29">
        <v>500000</v>
      </c>
      <c r="G100" s="63">
        <v>700000</v>
      </c>
      <c r="H100" s="8"/>
      <c r="I100" s="8"/>
      <c r="J100" s="8"/>
      <c r="K100" s="8"/>
      <c r="L100" s="8"/>
      <c r="M100" s="8"/>
    </row>
    <row r="101" spans="1:13" ht="21.75" x14ac:dyDescent="0.5">
      <c r="A101" s="472"/>
      <c r="B101" s="29" t="s">
        <v>3965</v>
      </c>
      <c r="C101" s="63" t="s">
        <v>3966</v>
      </c>
      <c r="D101" s="29" t="s">
        <v>3967</v>
      </c>
      <c r="E101" s="63"/>
      <c r="F101" s="29"/>
      <c r="G101" s="63"/>
      <c r="H101" s="8"/>
      <c r="I101" s="8"/>
      <c r="J101" s="8"/>
      <c r="K101" s="8"/>
      <c r="L101" s="8"/>
      <c r="M101" s="8"/>
    </row>
    <row r="102" spans="1:13" ht="21.75" x14ac:dyDescent="0.5">
      <c r="A102" s="472"/>
      <c r="B102" s="29"/>
      <c r="C102" s="63" t="s">
        <v>3968</v>
      </c>
      <c r="D102" s="29" t="s">
        <v>3969</v>
      </c>
      <c r="E102" s="63"/>
      <c r="F102" s="29"/>
      <c r="G102" s="63"/>
      <c r="H102" s="8"/>
      <c r="I102" s="8"/>
      <c r="J102" s="8"/>
      <c r="K102" s="8"/>
      <c r="L102" s="8"/>
      <c r="M102" s="8"/>
    </row>
    <row r="103" spans="1:13" ht="21.75" x14ac:dyDescent="0.5">
      <c r="A103" s="472"/>
      <c r="B103" s="29"/>
      <c r="C103" s="63"/>
      <c r="D103" s="29" t="s">
        <v>3970</v>
      </c>
      <c r="E103" s="63"/>
      <c r="F103" s="29"/>
      <c r="G103" s="63"/>
      <c r="H103" s="8"/>
      <c r="I103" s="8"/>
      <c r="J103" s="8"/>
      <c r="K103" s="8"/>
      <c r="L103" s="8"/>
      <c r="M103" s="8"/>
    </row>
    <row r="104" spans="1:13" ht="21.75" x14ac:dyDescent="0.5">
      <c r="A104" s="472"/>
      <c r="B104" s="29"/>
      <c r="C104" s="63"/>
      <c r="D104" s="29" t="s">
        <v>3971</v>
      </c>
      <c r="E104" s="63"/>
      <c r="F104" s="29"/>
      <c r="G104" s="63"/>
      <c r="H104" s="8"/>
      <c r="I104" s="8"/>
      <c r="J104" s="8"/>
      <c r="K104" s="8"/>
      <c r="L104" s="8"/>
      <c r="M104" s="8"/>
    </row>
    <row r="105" spans="1:13" ht="21.75" x14ac:dyDescent="0.5">
      <c r="A105" s="472"/>
      <c r="B105" s="29"/>
      <c r="C105" s="63"/>
      <c r="D105" s="29" t="s">
        <v>3155</v>
      </c>
      <c r="E105" s="63"/>
      <c r="F105" s="29"/>
      <c r="G105" s="63"/>
      <c r="H105" s="8"/>
      <c r="I105" s="8"/>
      <c r="J105" s="8"/>
      <c r="K105" s="8"/>
      <c r="L105" s="8"/>
      <c r="M105" s="8"/>
    </row>
    <row r="106" spans="1:13" ht="21.75" x14ac:dyDescent="0.5">
      <c r="A106" s="472"/>
      <c r="B106" s="29"/>
      <c r="C106" s="63"/>
      <c r="D106" s="29" t="s">
        <v>3972</v>
      </c>
      <c r="E106" s="63"/>
      <c r="F106" s="29"/>
      <c r="G106" s="63"/>
      <c r="H106" s="8"/>
      <c r="I106" s="8"/>
      <c r="J106" s="8"/>
      <c r="K106" s="8"/>
      <c r="L106" s="8"/>
      <c r="M106" s="8"/>
    </row>
    <row r="107" spans="1:13" ht="21.75" x14ac:dyDescent="0.5">
      <c r="A107" s="472"/>
      <c r="B107" s="29"/>
      <c r="C107" s="63"/>
      <c r="D107" s="29"/>
      <c r="E107" s="63"/>
      <c r="F107" s="29"/>
      <c r="G107" s="63"/>
      <c r="H107" s="8"/>
      <c r="I107" s="8"/>
      <c r="J107" s="8"/>
      <c r="K107" s="8"/>
      <c r="L107" s="8"/>
      <c r="M107" s="8"/>
    </row>
    <row r="108" spans="1:13" ht="21.75" x14ac:dyDescent="0.5">
      <c r="A108" s="473"/>
      <c r="B108" s="145"/>
      <c r="C108" s="138"/>
      <c r="D108" s="145"/>
      <c r="E108" s="138"/>
      <c r="F108" s="145"/>
      <c r="G108" s="138"/>
      <c r="H108" s="8"/>
      <c r="I108" s="8"/>
      <c r="J108" s="8"/>
      <c r="K108" s="8"/>
      <c r="L108" s="8"/>
      <c r="M108" s="8"/>
    </row>
    <row r="109" spans="1:13" ht="21.75" x14ac:dyDescent="0.5">
      <c r="A109" s="353"/>
      <c r="B109" s="63"/>
      <c r="C109" s="63"/>
      <c r="D109" s="63"/>
      <c r="E109" s="63"/>
      <c r="F109" s="63"/>
      <c r="G109" s="63"/>
      <c r="H109" s="8"/>
      <c r="I109" s="8"/>
      <c r="J109" s="8"/>
      <c r="K109" s="8"/>
      <c r="L109" s="8"/>
      <c r="M109" s="8"/>
    </row>
    <row r="110" spans="1:13" ht="21.75" x14ac:dyDescent="0.5">
      <c r="A110" s="1" t="s">
        <v>38</v>
      </c>
      <c r="B110" s="1"/>
      <c r="C110" s="1"/>
      <c r="D110" s="1"/>
      <c r="E110" s="1"/>
      <c r="F110" s="1"/>
      <c r="G110" s="1"/>
      <c r="H110" s="8"/>
      <c r="I110" s="8"/>
      <c r="J110" s="8"/>
      <c r="K110" s="8"/>
      <c r="L110" s="8"/>
      <c r="M110" s="8"/>
    </row>
    <row r="111" spans="1:13" ht="21.75" x14ac:dyDescent="0.5">
      <c r="A111" s="1" t="s">
        <v>3926</v>
      </c>
      <c r="B111" s="1"/>
      <c r="C111" s="1"/>
      <c r="D111" s="1"/>
      <c r="E111" s="1"/>
      <c r="F111" s="1"/>
      <c r="G111" s="1"/>
      <c r="H111" s="8"/>
      <c r="I111" s="8"/>
      <c r="J111" s="8"/>
      <c r="K111" s="8"/>
      <c r="L111" s="8"/>
      <c r="M111" s="8"/>
    </row>
    <row r="112" spans="1:13" ht="21.75" x14ac:dyDescent="0.5">
      <c r="A112" s="668" t="s">
        <v>5</v>
      </c>
      <c r="B112" s="668" t="s">
        <v>6</v>
      </c>
      <c r="C112" s="670" t="s">
        <v>7</v>
      </c>
      <c r="D112" s="701" t="s">
        <v>8</v>
      </c>
      <c r="E112" s="699" t="s">
        <v>9</v>
      </c>
      <c r="F112" s="694"/>
      <c r="G112" s="694"/>
      <c r="H112" s="8"/>
      <c r="I112" s="8"/>
      <c r="J112" s="8"/>
      <c r="K112" s="8"/>
      <c r="L112" s="8"/>
      <c r="M112" s="8"/>
    </row>
    <row r="113" spans="1:13" ht="21.75" x14ac:dyDescent="0.5">
      <c r="A113" s="669"/>
      <c r="B113" s="669"/>
      <c r="C113" s="671"/>
      <c r="D113" s="676"/>
      <c r="E113" s="268" t="s">
        <v>3387</v>
      </c>
      <c r="F113" s="396" t="s">
        <v>12</v>
      </c>
      <c r="G113" s="268" t="s">
        <v>13</v>
      </c>
      <c r="H113" s="8"/>
      <c r="I113" s="8"/>
      <c r="J113" s="8"/>
      <c r="K113" s="8"/>
      <c r="L113" s="8"/>
      <c r="M113" s="8"/>
    </row>
    <row r="114" spans="1:13" ht="21.75" x14ac:dyDescent="0.5">
      <c r="A114" s="474">
        <v>10</v>
      </c>
      <c r="B114" s="134" t="s">
        <v>3973</v>
      </c>
      <c r="C114" s="123" t="s">
        <v>3974</v>
      </c>
      <c r="D114" s="134" t="s">
        <v>3975</v>
      </c>
      <c r="E114" s="123">
        <v>500000</v>
      </c>
      <c r="F114" s="134">
        <v>500000</v>
      </c>
      <c r="G114" s="123">
        <v>500000</v>
      </c>
      <c r="H114" s="8"/>
      <c r="I114" s="8"/>
      <c r="J114" s="8"/>
      <c r="K114" s="8"/>
      <c r="L114" s="8"/>
      <c r="M114" s="8"/>
    </row>
    <row r="115" spans="1:13" ht="21.75" x14ac:dyDescent="0.5">
      <c r="A115" s="472"/>
      <c r="B115" s="29" t="s">
        <v>3976</v>
      </c>
      <c r="C115" s="63" t="s">
        <v>3977</v>
      </c>
      <c r="D115" s="29" t="s">
        <v>3967</v>
      </c>
      <c r="E115" s="63"/>
      <c r="F115" s="29"/>
      <c r="G115" s="63"/>
      <c r="H115" s="8"/>
      <c r="I115" s="8"/>
      <c r="J115" s="8"/>
      <c r="K115" s="8"/>
      <c r="L115" s="8"/>
      <c r="M115" s="8"/>
    </row>
    <row r="116" spans="1:13" ht="21.75" x14ac:dyDescent="0.5">
      <c r="A116" s="472"/>
      <c r="B116" s="29"/>
      <c r="C116" s="63" t="s">
        <v>3978</v>
      </c>
      <c r="D116" s="29" t="s">
        <v>3979</v>
      </c>
      <c r="E116" s="63"/>
      <c r="F116" s="29"/>
      <c r="G116" s="63"/>
      <c r="H116" s="8"/>
      <c r="I116" s="8"/>
      <c r="J116" s="8"/>
      <c r="K116" s="8"/>
      <c r="L116" s="8"/>
      <c r="M116" s="8"/>
    </row>
    <row r="117" spans="1:13" ht="21.75" x14ac:dyDescent="0.5">
      <c r="A117" s="472"/>
      <c r="B117" s="29"/>
      <c r="C117" s="63" t="s">
        <v>3980</v>
      </c>
      <c r="D117" s="29" t="s">
        <v>3981</v>
      </c>
      <c r="E117" s="63"/>
      <c r="F117" s="29"/>
      <c r="G117" s="63"/>
      <c r="H117" s="8"/>
      <c r="I117" s="8"/>
      <c r="J117" s="8"/>
      <c r="K117" s="8"/>
      <c r="L117" s="8"/>
      <c r="M117" s="8"/>
    </row>
    <row r="118" spans="1:13" ht="21.75" x14ac:dyDescent="0.5">
      <c r="A118" s="472"/>
      <c r="B118" s="29"/>
      <c r="C118" s="63"/>
      <c r="D118" s="29" t="s">
        <v>3982</v>
      </c>
      <c r="E118" s="63"/>
      <c r="F118" s="29"/>
      <c r="G118" s="63"/>
      <c r="H118" s="8"/>
      <c r="I118" s="8"/>
      <c r="J118" s="8"/>
      <c r="K118" s="8"/>
      <c r="L118" s="8"/>
      <c r="M118" s="8"/>
    </row>
    <row r="119" spans="1:13" ht="21.75" x14ac:dyDescent="0.5">
      <c r="A119" s="472"/>
      <c r="B119" s="29"/>
      <c r="C119" s="63"/>
      <c r="D119" s="29" t="s">
        <v>3983</v>
      </c>
      <c r="E119" s="63"/>
      <c r="F119" s="29"/>
      <c r="G119" s="63"/>
      <c r="H119" s="8"/>
      <c r="I119" s="8"/>
      <c r="J119" s="8"/>
      <c r="K119" s="8"/>
      <c r="L119" s="8"/>
      <c r="M119" s="8"/>
    </row>
    <row r="120" spans="1:13" ht="21.75" x14ac:dyDescent="0.5">
      <c r="A120" s="472"/>
      <c r="B120" s="29"/>
      <c r="C120" s="63"/>
      <c r="D120" s="29" t="s">
        <v>3155</v>
      </c>
      <c r="E120" s="63"/>
      <c r="F120" s="29"/>
      <c r="G120" s="63"/>
      <c r="H120" s="8"/>
      <c r="I120" s="8"/>
      <c r="J120" s="8"/>
      <c r="K120" s="8"/>
      <c r="L120" s="8"/>
      <c r="M120" s="8"/>
    </row>
    <row r="121" spans="1:13" ht="21.75" x14ac:dyDescent="0.5">
      <c r="A121" s="472"/>
      <c r="B121" s="29"/>
      <c r="C121" s="63"/>
      <c r="D121" s="29" t="s">
        <v>3972</v>
      </c>
      <c r="E121" s="63"/>
      <c r="F121" s="29"/>
      <c r="G121" s="63"/>
      <c r="H121" s="8"/>
      <c r="I121" s="8"/>
      <c r="J121" s="8"/>
      <c r="K121" s="8"/>
      <c r="L121" s="8"/>
      <c r="M121" s="8"/>
    </row>
    <row r="122" spans="1:13" ht="21.75" x14ac:dyDescent="0.5">
      <c r="A122" s="472"/>
      <c r="B122" s="29"/>
      <c r="C122" s="63"/>
      <c r="D122" s="29"/>
      <c r="E122" s="63"/>
      <c r="F122" s="29"/>
      <c r="G122" s="63"/>
      <c r="H122" s="8"/>
      <c r="I122" s="8"/>
      <c r="J122" s="8"/>
      <c r="K122" s="8"/>
      <c r="L122" s="8"/>
      <c r="M122" s="8"/>
    </row>
    <row r="123" spans="1:13" ht="21.75" x14ac:dyDescent="0.5">
      <c r="A123" s="472">
        <v>11</v>
      </c>
      <c r="B123" s="29" t="s">
        <v>3958</v>
      </c>
      <c r="C123" s="63" t="s">
        <v>3959</v>
      </c>
      <c r="D123" s="29" t="s">
        <v>3964</v>
      </c>
      <c r="E123" s="63">
        <v>200000</v>
      </c>
      <c r="F123" s="29">
        <v>200000</v>
      </c>
      <c r="G123" s="63">
        <v>200000</v>
      </c>
      <c r="H123" s="8"/>
      <c r="I123" s="8"/>
      <c r="J123" s="8"/>
      <c r="K123" s="8"/>
      <c r="L123" s="8"/>
      <c r="M123" s="8"/>
    </row>
    <row r="124" spans="1:13" ht="21.75" x14ac:dyDescent="0.5">
      <c r="A124" s="472"/>
      <c r="B124" s="29" t="s">
        <v>3984</v>
      </c>
      <c r="C124" s="63" t="s">
        <v>3985</v>
      </c>
      <c r="D124" s="29" t="s">
        <v>3986</v>
      </c>
      <c r="E124" s="63"/>
      <c r="F124" s="29"/>
      <c r="G124" s="63"/>
      <c r="H124" s="8"/>
      <c r="I124" s="8"/>
      <c r="J124" s="8"/>
      <c r="K124" s="8"/>
      <c r="L124" s="8"/>
      <c r="M124" s="8"/>
    </row>
    <row r="125" spans="1:13" ht="21.75" x14ac:dyDescent="0.5">
      <c r="A125" s="472"/>
      <c r="B125" s="29"/>
      <c r="C125" s="63" t="s">
        <v>3987</v>
      </c>
      <c r="D125" s="29" t="s">
        <v>3988</v>
      </c>
      <c r="E125" s="63"/>
      <c r="F125" s="29"/>
      <c r="G125" s="63"/>
      <c r="H125" s="8"/>
      <c r="I125" s="8"/>
      <c r="J125" s="8"/>
      <c r="K125" s="8"/>
      <c r="L125" s="8"/>
      <c r="M125" s="8"/>
    </row>
    <row r="126" spans="1:13" ht="21.75" x14ac:dyDescent="0.5">
      <c r="A126" s="472"/>
      <c r="B126" s="29"/>
      <c r="C126" s="63"/>
      <c r="D126" s="29" t="s">
        <v>3989</v>
      </c>
      <c r="E126" s="63"/>
      <c r="F126" s="29"/>
      <c r="G126" s="63"/>
      <c r="H126" s="8"/>
      <c r="I126" s="8"/>
      <c r="J126" s="8"/>
      <c r="K126" s="8"/>
      <c r="L126" s="8"/>
      <c r="M126" s="8"/>
    </row>
    <row r="127" spans="1:13" ht="21.75" x14ac:dyDescent="0.5">
      <c r="A127" s="472"/>
      <c r="B127" s="29"/>
      <c r="C127" s="63"/>
      <c r="D127" s="29" t="s">
        <v>3990</v>
      </c>
      <c r="E127" s="63"/>
      <c r="F127" s="29"/>
      <c r="G127" s="63"/>
      <c r="H127" s="8"/>
      <c r="I127" s="8"/>
      <c r="J127" s="8"/>
      <c r="K127" s="8"/>
      <c r="L127" s="8"/>
      <c r="M127" s="8"/>
    </row>
    <row r="128" spans="1:13" ht="21.75" x14ac:dyDescent="0.5">
      <c r="A128" s="472"/>
      <c r="B128" s="29"/>
      <c r="C128" s="63"/>
      <c r="D128" s="29" t="s">
        <v>3991</v>
      </c>
      <c r="E128" s="63"/>
      <c r="F128" s="29"/>
      <c r="G128" s="63"/>
      <c r="H128" s="8"/>
      <c r="I128" s="8"/>
      <c r="J128" s="8"/>
      <c r="K128" s="8"/>
      <c r="L128" s="8"/>
      <c r="M128" s="8"/>
    </row>
    <row r="129" spans="1:13" ht="21.75" x14ac:dyDescent="0.5">
      <c r="A129" s="472"/>
      <c r="B129" s="29"/>
      <c r="C129" s="63"/>
      <c r="D129" s="29" t="s">
        <v>3992</v>
      </c>
      <c r="E129" s="63"/>
      <c r="F129" s="29"/>
      <c r="G129" s="63"/>
      <c r="H129" s="8"/>
      <c r="I129" s="8"/>
      <c r="J129" s="8"/>
      <c r="K129" s="8"/>
      <c r="L129" s="8"/>
      <c r="M129" s="8"/>
    </row>
    <row r="130" spans="1:13" ht="21.75" x14ac:dyDescent="0.5">
      <c r="A130" s="472"/>
      <c r="B130" s="29"/>
      <c r="C130" s="63"/>
      <c r="D130" s="29"/>
      <c r="E130" s="63"/>
      <c r="F130" s="29"/>
      <c r="G130" s="63"/>
      <c r="H130" s="8"/>
      <c r="I130" s="8"/>
      <c r="J130" s="8"/>
      <c r="K130" s="8"/>
      <c r="L130" s="8"/>
      <c r="M130" s="8"/>
    </row>
    <row r="131" spans="1:13" ht="21.75" x14ac:dyDescent="0.5">
      <c r="A131" s="13">
        <v>12</v>
      </c>
      <c r="B131" s="29" t="s">
        <v>3958</v>
      </c>
      <c r="C131" s="63" t="s">
        <v>3959</v>
      </c>
      <c r="D131" s="29" t="s">
        <v>3960</v>
      </c>
      <c r="E131" s="63">
        <v>200000</v>
      </c>
      <c r="F131" s="29">
        <v>200000</v>
      </c>
      <c r="G131" s="63">
        <v>200000</v>
      </c>
      <c r="H131" s="8"/>
      <c r="I131" s="8"/>
      <c r="J131" s="8"/>
      <c r="K131" s="8"/>
      <c r="L131" s="8"/>
      <c r="M131" s="8"/>
    </row>
    <row r="132" spans="1:13" ht="21.75" x14ac:dyDescent="0.5">
      <c r="A132" s="13"/>
      <c r="B132" s="29" t="s">
        <v>3961</v>
      </c>
      <c r="C132" s="63" t="s">
        <v>3962</v>
      </c>
      <c r="D132" s="29" t="s">
        <v>3963</v>
      </c>
      <c r="E132" s="63"/>
      <c r="F132" s="29"/>
      <c r="G132" s="63"/>
      <c r="H132" s="8"/>
      <c r="I132" s="8"/>
      <c r="J132" s="8"/>
      <c r="K132" s="8"/>
      <c r="L132" s="8"/>
      <c r="M132" s="8"/>
    </row>
    <row r="133" spans="1:13" ht="21.75" x14ac:dyDescent="0.5">
      <c r="A133" s="13"/>
      <c r="B133" s="29"/>
      <c r="C133" s="63"/>
      <c r="D133" s="29" t="s">
        <v>19</v>
      </c>
      <c r="E133" s="63"/>
      <c r="F133" s="29"/>
      <c r="G133" s="63"/>
      <c r="H133" s="8"/>
      <c r="I133" s="8"/>
      <c r="J133" s="8"/>
      <c r="K133" s="8"/>
      <c r="L133" s="8"/>
      <c r="M133" s="8"/>
    </row>
    <row r="134" spans="1:13" ht="21.75" x14ac:dyDescent="0.5">
      <c r="A134" s="13"/>
      <c r="B134" s="20"/>
      <c r="C134" s="14"/>
      <c r="D134" s="20"/>
      <c r="E134" s="14"/>
      <c r="F134" s="20"/>
      <c r="G134" s="14" t="s">
        <v>534</v>
      </c>
      <c r="H134" s="8"/>
      <c r="I134" s="8"/>
      <c r="J134" s="8"/>
      <c r="K134" s="8"/>
      <c r="L134" s="8"/>
      <c r="M134" s="8"/>
    </row>
    <row r="135" spans="1:13" ht="21.75" x14ac:dyDescent="0.5">
      <c r="A135" s="472">
        <v>13</v>
      </c>
      <c r="B135" s="29" t="s">
        <v>3915</v>
      </c>
      <c r="C135" s="14" t="s">
        <v>3916</v>
      </c>
      <c r="D135" s="29" t="s">
        <v>3917</v>
      </c>
      <c r="E135" s="63">
        <v>500000</v>
      </c>
      <c r="F135" s="29">
        <v>500000</v>
      </c>
      <c r="G135" s="63">
        <v>500000</v>
      </c>
      <c r="H135" s="8"/>
      <c r="I135" s="8"/>
      <c r="J135" s="8"/>
      <c r="K135" s="8"/>
      <c r="L135" s="8"/>
      <c r="M135" s="8"/>
    </row>
    <row r="136" spans="1:13" ht="21.75" x14ac:dyDescent="0.5">
      <c r="A136" s="472"/>
      <c r="B136" s="29" t="s">
        <v>3918</v>
      </c>
      <c r="C136" s="54" t="s">
        <v>3919</v>
      </c>
      <c r="D136" s="29" t="s">
        <v>3920</v>
      </c>
      <c r="E136" s="63"/>
      <c r="F136" s="29"/>
      <c r="G136" s="63"/>
      <c r="H136" s="8"/>
      <c r="I136" s="8"/>
      <c r="J136" s="8"/>
      <c r="K136" s="8"/>
      <c r="L136" s="8"/>
      <c r="M136" s="8"/>
    </row>
    <row r="137" spans="1:13" ht="21.75" x14ac:dyDescent="0.5">
      <c r="A137" s="472"/>
      <c r="B137" s="29"/>
      <c r="C137" s="54" t="s">
        <v>3921</v>
      </c>
      <c r="D137" s="29" t="s">
        <v>3922</v>
      </c>
      <c r="E137" s="63"/>
      <c r="F137" s="29"/>
      <c r="G137" s="63"/>
      <c r="H137" s="8"/>
      <c r="I137" s="8"/>
      <c r="J137" s="8"/>
      <c r="K137" s="8"/>
      <c r="L137" s="8"/>
      <c r="M137" s="8"/>
    </row>
    <row r="138" spans="1:13" ht="21.75" x14ac:dyDescent="0.5">
      <c r="A138" s="472"/>
      <c r="B138" s="29"/>
      <c r="C138" s="59"/>
      <c r="D138" s="29" t="s">
        <v>3923</v>
      </c>
      <c r="E138" s="63"/>
      <c r="F138" s="29"/>
      <c r="G138" s="63"/>
      <c r="H138" s="8"/>
      <c r="I138" s="8"/>
      <c r="J138" s="8"/>
      <c r="K138" s="8"/>
      <c r="L138" s="8"/>
      <c r="M138" s="8"/>
    </row>
    <row r="139" spans="1:13" ht="21.75" x14ac:dyDescent="0.5">
      <c r="A139" s="472"/>
      <c r="B139" s="29"/>
      <c r="C139" s="59"/>
      <c r="D139" s="29" t="s">
        <v>3924</v>
      </c>
      <c r="E139" s="63"/>
      <c r="F139" s="29"/>
      <c r="G139" s="63"/>
      <c r="H139" s="8"/>
      <c r="I139" s="8"/>
      <c r="J139" s="8"/>
      <c r="K139" s="8"/>
      <c r="L139" s="8"/>
      <c r="M139" s="8"/>
    </row>
    <row r="140" spans="1:13" ht="21.75" x14ac:dyDescent="0.5">
      <c r="A140" s="473"/>
      <c r="B140" s="145"/>
      <c r="C140" s="91"/>
      <c r="D140" s="145" t="s">
        <v>3925</v>
      </c>
      <c r="E140" s="138"/>
      <c r="F140" s="145"/>
      <c r="G140" s="138"/>
      <c r="H140" s="8"/>
      <c r="I140" s="8"/>
      <c r="J140" s="8"/>
      <c r="K140" s="8"/>
      <c r="L140" s="8"/>
      <c r="M140" s="8"/>
    </row>
    <row r="141" spans="1:13" ht="21.75" x14ac:dyDescent="0.5">
      <c r="A141" s="353"/>
      <c r="B141" s="63"/>
      <c r="C141" s="59"/>
      <c r="D141" s="63"/>
      <c r="E141" s="63"/>
      <c r="F141" s="63"/>
      <c r="G141" s="63"/>
      <c r="H141" s="8"/>
      <c r="I141" s="8"/>
      <c r="J141" s="8"/>
      <c r="K141" s="8"/>
      <c r="L141" s="8"/>
      <c r="M141" s="8"/>
    </row>
    <row r="142" spans="1:13" ht="21.75" x14ac:dyDescent="0.5">
      <c r="A142" s="353"/>
      <c r="B142" s="63"/>
      <c r="C142" s="59"/>
      <c r="D142" s="63"/>
      <c r="E142" s="63"/>
      <c r="F142" s="63"/>
      <c r="G142" s="63"/>
      <c r="H142" s="8"/>
      <c r="I142" s="8"/>
      <c r="J142" s="8"/>
      <c r="K142" s="8"/>
      <c r="L142" s="8"/>
      <c r="M142" s="8"/>
    </row>
    <row r="143" spans="1:13" ht="21.75" x14ac:dyDescent="0.5">
      <c r="A143" s="353"/>
      <c r="B143" s="63"/>
      <c r="C143" s="59"/>
      <c r="D143" s="63"/>
      <c r="E143" s="63"/>
      <c r="F143" s="63"/>
      <c r="G143" s="63"/>
      <c r="H143" s="8"/>
      <c r="I143" s="8"/>
      <c r="J143" s="8"/>
      <c r="K143" s="8"/>
      <c r="L143" s="8"/>
      <c r="M143" s="8"/>
    </row>
    <row r="144" spans="1:13" ht="21.75" x14ac:dyDescent="0.5">
      <c r="A144" s="353"/>
      <c r="B144" s="63"/>
      <c r="C144" s="59"/>
      <c r="D144" s="63"/>
      <c r="E144" s="63"/>
      <c r="F144" s="63"/>
      <c r="G144" s="63"/>
      <c r="H144" s="8"/>
      <c r="I144" s="8"/>
      <c r="J144" s="8"/>
      <c r="K144" s="8"/>
      <c r="L144" s="8"/>
      <c r="M144" s="8"/>
    </row>
    <row r="145" spans="1:13" ht="21.75" x14ac:dyDescent="0.5">
      <c r="A145" s="353"/>
      <c r="B145" s="63"/>
      <c r="C145" s="59"/>
      <c r="D145" s="63"/>
      <c r="E145" s="63"/>
      <c r="F145" s="63"/>
      <c r="G145" s="63"/>
      <c r="H145" s="8"/>
      <c r="I145" s="8"/>
      <c r="J145" s="8"/>
      <c r="K145" s="8"/>
      <c r="L145" s="8"/>
      <c r="M145" s="8"/>
    </row>
    <row r="146" spans="1:13" ht="21.75" x14ac:dyDescent="0.5">
      <c r="A146" s="400"/>
      <c r="B146" s="400"/>
      <c r="C146" s="400"/>
      <c r="D146" s="401"/>
      <c r="E146" s="402">
        <v>9800000</v>
      </c>
      <c r="F146" s="402">
        <v>5700000</v>
      </c>
      <c r="G146" s="402">
        <v>5900000</v>
      </c>
      <c r="H146" s="8"/>
      <c r="I146" s="8"/>
      <c r="J146" s="8"/>
      <c r="K146" s="8"/>
      <c r="L146" s="8"/>
      <c r="M146" s="8"/>
    </row>
    <row r="147" spans="1:13" ht="21.75" x14ac:dyDescent="0.5">
      <c r="A147" s="403"/>
      <c r="B147" s="403"/>
      <c r="C147" s="403"/>
      <c r="D147" s="404"/>
      <c r="E147" s="405">
        <v>12</v>
      </c>
      <c r="F147" s="405">
        <v>13</v>
      </c>
      <c r="G147" s="405">
        <v>13</v>
      </c>
      <c r="H147" s="8"/>
      <c r="I147" s="8"/>
      <c r="J147" s="8"/>
      <c r="K147" s="8"/>
      <c r="L147" s="8"/>
      <c r="M147" s="8"/>
    </row>
    <row r="148" spans="1:13" ht="21.75" x14ac:dyDescent="0.5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</row>
    <row r="149" spans="1:13" ht="21.75" x14ac:dyDescent="0.5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</row>
    <row r="150" spans="1:13" ht="21.75" x14ac:dyDescent="0.5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</row>
    <row r="151" spans="1:13" ht="21.75" x14ac:dyDescent="0.5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</row>
    <row r="152" spans="1:13" ht="21.75" x14ac:dyDescent="0.5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</row>
    <row r="153" spans="1:13" ht="21.75" x14ac:dyDescent="0.5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</row>
    <row r="154" spans="1:13" ht="21.75" x14ac:dyDescent="0.5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</row>
    <row r="155" spans="1:13" ht="21.75" x14ac:dyDescent="0.5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</row>
    <row r="156" spans="1:13" ht="21.75" x14ac:dyDescent="0.5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</row>
    <row r="157" spans="1:13" ht="21.75" x14ac:dyDescent="0.5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</row>
    <row r="158" spans="1:13" ht="21.75" x14ac:dyDescent="0.5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</row>
    <row r="159" spans="1:13" ht="21.75" x14ac:dyDescent="0.5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</row>
    <row r="160" spans="1:13" ht="21.75" x14ac:dyDescent="0.5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</row>
    <row r="161" spans="1:13" ht="21.75" x14ac:dyDescent="0.5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</row>
    <row r="162" spans="1:13" ht="21.75" x14ac:dyDescent="0.5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</row>
    <row r="163" spans="1:13" ht="21.75" x14ac:dyDescent="0.5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</row>
    <row r="164" spans="1:13" ht="21.75" x14ac:dyDescent="0.5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</row>
    <row r="165" spans="1:13" ht="21.75" x14ac:dyDescent="0.5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</row>
    <row r="166" spans="1:13" ht="21.75" x14ac:dyDescent="0.5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</row>
    <row r="167" spans="1:13" ht="21.75" x14ac:dyDescent="0.5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</row>
    <row r="168" spans="1:13" ht="21.75" x14ac:dyDescent="0.5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</row>
    <row r="169" spans="1:13" ht="21.75" x14ac:dyDescent="0.5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</row>
    <row r="170" spans="1:13" ht="21.75" x14ac:dyDescent="0.5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</row>
    <row r="171" spans="1:13" ht="21.75" x14ac:dyDescent="0.5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</row>
    <row r="172" spans="1:13" ht="21.75" x14ac:dyDescent="0.5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</row>
    <row r="173" spans="1:13" ht="21.75" x14ac:dyDescent="0.5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</row>
    <row r="174" spans="1:13" ht="21.75" x14ac:dyDescent="0.5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</row>
    <row r="175" spans="1:13" ht="21.75" x14ac:dyDescent="0.5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</row>
    <row r="176" spans="1:13" ht="21.75" x14ac:dyDescent="0.5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</row>
    <row r="177" spans="1:13" ht="21.75" x14ac:dyDescent="0.5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</row>
    <row r="178" spans="1:13" ht="21.75" x14ac:dyDescent="0.5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</row>
    <row r="179" spans="1:13" ht="21.75" x14ac:dyDescent="0.5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</row>
    <row r="180" spans="1:13" ht="21.75" x14ac:dyDescent="0.5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</row>
    <row r="181" spans="1:13" ht="21.75" x14ac:dyDescent="0.5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</row>
    <row r="182" spans="1:13" ht="21.75" x14ac:dyDescent="0.5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</row>
    <row r="183" spans="1:13" ht="21.75" x14ac:dyDescent="0.5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</row>
    <row r="184" spans="1:13" ht="21.75" x14ac:dyDescent="0.5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</row>
    <row r="185" spans="1:13" ht="21.75" x14ac:dyDescent="0.5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</row>
    <row r="186" spans="1:13" ht="21.75" x14ac:dyDescent="0.5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</row>
    <row r="187" spans="1:13" ht="21.75" x14ac:dyDescent="0.5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</row>
    <row r="188" spans="1:13" ht="21.75" x14ac:dyDescent="0.5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</row>
    <row r="189" spans="1:13" ht="21.75" x14ac:dyDescent="0.5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</row>
    <row r="190" spans="1:13" ht="21.75" x14ac:dyDescent="0.5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</row>
    <row r="191" spans="1:13" ht="21.75" x14ac:dyDescent="0.5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</row>
    <row r="192" spans="1:13" ht="21.75" x14ac:dyDescent="0.5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</row>
    <row r="193" spans="1:13" ht="21.75" x14ac:dyDescent="0.5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</row>
    <row r="194" spans="1:13" ht="21.75" x14ac:dyDescent="0.5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</row>
    <row r="195" spans="1:13" ht="21.75" x14ac:dyDescent="0.5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</row>
    <row r="196" spans="1:13" ht="21.75" x14ac:dyDescent="0.5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</row>
    <row r="197" spans="1:13" ht="21.75" x14ac:dyDescent="0.5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</row>
    <row r="198" spans="1:13" ht="21.75" x14ac:dyDescent="0.5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</row>
    <row r="199" spans="1:13" ht="21.75" x14ac:dyDescent="0.5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</row>
    <row r="200" spans="1:13" ht="21.75" x14ac:dyDescent="0.5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</row>
    <row r="201" spans="1:13" ht="21.75" x14ac:dyDescent="0.5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</row>
    <row r="202" spans="1:13" ht="21.75" x14ac:dyDescent="0.5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</row>
    <row r="203" spans="1:13" ht="21.75" x14ac:dyDescent="0.5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</row>
    <row r="204" spans="1:13" ht="21.75" x14ac:dyDescent="0.5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</row>
    <row r="205" spans="1:13" ht="21.75" x14ac:dyDescent="0.5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</row>
    <row r="206" spans="1:13" ht="21.75" x14ac:dyDescent="0.5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</row>
    <row r="207" spans="1:13" ht="21.75" x14ac:dyDescent="0.5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</row>
    <row r="208" spans="1:13" ht="21.75" x14ac:dyDescent="0.5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</row>
    <row r="209" spans="1:13" ht="21.75" x14ac:dyDescent="0.5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</row>
    <row r="210" spans="1:13" ht="21.75" x14ac:dyDescent="0.5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</row>
    <row r="211" spans="1:13" ht="21.75" x14ac:dyDescent="0.5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</row>
    <row r="212" spans="1:13" ht="21.75" x14ac:dyDescent="0.5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</row>
    <row r="213" spans="1:13" ht="21.75" x14ac:dyDescent="0.5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</row>
    <row r="214" spans="1:13" ht="21.75" x14ac:dyDescent="0.5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</row>
    <row r="215" spans="1:13" ht="21.75" x14ac:dyDescent="0.5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</row>
    <row r="216" spans="1:13" ht="21.75" x14ac:dyDescent="0.5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</row>
    <row r="217" spans="1:13" ht="21.75" x14ac:dyDescent="0.5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</row>
    <row r="218" spans="1:13" ht="21.75" x14ac:dyDescent="0.5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</row>
    <row r="219" spans="1:13" ht="21.75" x14ac:dyDescent="0.5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</row>
    <row r="220" spans="1:13" ht="21.75" x14ac:dyDescent="0.5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</row>
    <row r="221" spans="1:13" ht="21.75" x14ac:dyDescent="0.5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</row>
    <row r="222" spans="1:13" ht="21.75" x14ac:dyDescent="0.5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</row>
    <row r="223" spans="1:13" ht="21.75" x14ac:dyDescent="0.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</row>
    <row r="224" spans="1:13" ht="21.75" x14ac:dyDescent="0.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</row>
    <row r="225" spans="1:13" ht="21.75" x14ac:dyDescent="0.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</row>
    <row r="226" spans="1:13" ht="21.75" x14ac:dyDescent="0.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</row>
    <row r="227" spans="1:13" ht="21.75" x14ac:dyDescent="0.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</row>
    <row r="228" spans="1:13" ht="21.75" x14ac:dyDescent="0.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</row>
    <row r="229" spans="1:13" ht="21.75" x14ac:dyDescent="0.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</row>
    <row r="230" spans="1:13" ht="21.75" x14ac:dyDescent="0.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</row>
    <row r="231" spans="1:13" ht="21.75" x14ac:dyDescent="0.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</row>
    <row r="232" spans="1:13" ht="21.75" x14ac:dyDescent="0.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</row>
    <row r="233" spans="1:13" ht="21.75" x14ac:dyDescent="0.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</row>
    <row r="234" spans="1:13" ht="21.75" x14ac:dyDescent="0.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</row>
    <row r="235" spans="1:13" ht="21.75" x14ac:dyDescent="0.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</row>
    <row r="236" spans="1:13" ht="21.75" x14ac:dyDescent="0.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</row>
    <row r="237" spans="1:13" ht="21.75" x14ac:dyDescent="0.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</row>
    <row r="238" spans="1:13" ht="21.75" x14ac:dyDescent="0.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</row>
    <row r="239" spans="1:13" ht="21.75" x14ac:dyDescent="0.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</row>
    <row r="240" spans="1:13" ht="21.75" x14ac:dyDescent="0.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</row>
    <row r="241" spans="1:13" ht="21.75" x14ac:dyDescent="0.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</row>
    <row r="242" spans="1:13" ht="21.75" x14ac:dyDescent="0.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</row>
    <row r="243" spans="1:13" ht="21.75" x14ac:dyDescent="0.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</row>
    <row r="244" spans="1:13" ht="21.75" x14ac:dyDescent="0.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</row>
    <row r="245" spans="1:13" ht="21.75" x14ac:dyDescent="0.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</row>
    <row r="246" spans="1:13" ht="21.75" x14ac:dyDescent="0.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</row>
    <row r="247" spans="1:13" ht="21.75" x14ac:dyDescent="0.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</row>
    <row r="248" spans="1:13" ht="21.75" x14ac:dyDescent="0.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</row>
    <row r="249" spans="1:13" ht="21.75" x14ac:dyDescent="0.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</row>
    <row r="250" spans="1:13" ht="21.75" x14ac:dyDescent="0.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</row>
    <row r="251" spans="1:13" ht="21.75" x14ac:dyDescent="0.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</row>
    <row r="252" spans="1:13" ht="21.75" x14ac:dyDescent="0.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</row>
    <row r="253" spans="1:13" ht="21.75" x14ac:dyDescent="0.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</row>
    <row r="254" spans="1:13" ht="21.75" x14ac:dyDescent="0.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</row>
    <row r="255" spans="1:13" ht="21.75" x14ac:dyDescent="0.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</row>
    <row r="256" spans="1:13" ht="21.75" x14ac:dyDescent="0.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</row>
    <row r="257" spans="1:13" ht="21.75" x14ac:dyDescent="0.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</row>
    <row r="258" spans="1:13" ht="21.75" x14ac:dyDescent="0.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</row>
    <row r="259" spans="1:13" ht="21.75" x14ac:dyDescent="0.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</row>
    <row r="260" spans="1:13" ht="21.75" x14ac:dyDescent="0.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</row>
    <row r="261" spans="1:13" ht="21.75" x14ac:dyDescent="0.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</row>
    <row r="262" spans="1:13" ht="21.75" x14ac:dyDescent="0.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</row>
    <row r="263" spans="1:13" ht="21.75" x14ac:dyDescent="0.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</row>
    <row r="264" spans="1:13" ht="21.75" x14ac:dyDescent="0.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</row>
    <row r="265" spans="1:13" ht="21.75" x14ac:dyDescent="0.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</row>
    <row r="266" spans="1:13" ht="21.75" x14ac:dyDescent="0.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</row>
    <row r="267" spans="1:13" ht="21.75" x14ac:dyDescent="0.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</row>
    <row r="268" spans="1:13" ht="21.75" x14ac:dyDescent="0.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</row>
    <row r="269" spans="1:13" ht="21.75" x14ac:dyDescent="0.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</row>
    <row r="270" spans="1:13" ht="21.75" x14ac:dyDescent="0.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</row>
    <row r="271" spans="1:13" ht="21.75" x14ac:dyDescent="0.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</row>
    <row r="272" spans="1:13" ht="21.75" x14ac:dyDescent="0.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</row>
    <row r="273" spans="1:13" ht="21.75" x14ac:dyDescent="0.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</row>
    <row r="274" spans="1:13" ht="21.75" x14ac:dyDescent="0.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</row>
    <row r="275" spans="1:13" ht="21.75" x14ac:dyDescent="0.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</row>
    <row r="276" spans="1:13" ht="21.75" x14ac:dyDescent="0.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</row>
    <row r="277" spans="1:13" ht="21.75" x14ac:dyDescent="0.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</row>
    <row r="278" spans="1:13" ht="21.75" x14ac:dyDescent="0.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</row>
    <row r="279" spans="1:13" ht="21.75" x14ac:dyDescent="0.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</row>
    <row r="280" spans="1:13" ht="21.75" x14ac:dyDescent="0.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</row>
    <row r="281" spans="1:13" ht="21.75" x14ac:dyDescent="0.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</row>
    <row r="282" spans="1:13" ht="21.75" x14ac:dyDescent="0.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</row>
    <row r="283" spans="1:13" ht="21.75" x14ac:dyDescent="0.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</row>
    <row r="284" spans="1:13" ht="21.75" x14ac:dyDescent="0.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</row>
    <row r="285" spans="1:13" ht="21.75" x14ac:dyDescent="0.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</row>
    <row r="286" spans="1:13" ht="21.75" x14ac:dyDescent="0.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</row>
    <row r="287" spans="1:13" ht="21.75" x14ac:dyDescent="0.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</row>
    <row r="288" spans="1:13" ht="21.75" x14ac:dyDescent="0.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</row>
    <row r="289" spans="1:13" ht="21.75" x14ac:dyDescent="0.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</row>
    <row r="290" spans="1:13" ht="21.75" x14ac:dyDescent="0.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</row>
    <row r="291" spans="1:13" ht="21.75" x14ac:dyDescent="0.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</row>
    <row r="292" spans="1:13" ht="21.75" x14ac:dyDescent="0.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</row>
    <row r="293" spans="1:13" ht="21.75" x14ac:dyDescent="0.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</row>
    <row r="294" spans="1:13" ht="21.75" x14ac:dyDescent="0.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</row>
    <row r="295" spans="1:13" ht="21.75" x14ac:dyDescent="0.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</row>
    <row r="296" spans="1:13" ht="21.75" x14ac:dyDescent="0.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</row>
    <row r="297" spans="1:13" ht="21.75" x14ac:dyDescent="0.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</row>
    <row r="298" spans="1:13" ht="21.75" x14ac:dyDescent="0.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</row>
    <row r="299" spans="1:13" ht="21.75" x14ac:dyDescent="0.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</row>
    <row r="300" spans="1:13" ht="21.75" x14ac:dyDescent="0.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</row>
    <row r="301" spans="1:13" ht="21.75" x14ac:dyDescent="0.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</row>
    <row r="302" spans="1:13" ht="21.75" x14ac:dyDescent="0.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</row>
    <row r="303" spans="1:13" ht="21.75" x14ac:dyDescent="0.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</row>
    <row r="304" spans="1:13" ht="21.75" x14ac:dyDescent="0.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</row>
    <row r="305" spans="1:13" ht="21.75" x14ac:dyDescent="0.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</row>
    <row r="306" spans="1:13" ht="21.75" x14ac:dyDescent="0.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</row>
    <row r="307" spans="1:13" ht="21.75" x14ac:dyDescent="0.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</row>
    <row r="308" spans="1:13" ht="21.75" x14ac:dyDescent="0.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</row>
    <row r="309" spans="1:13" ht="21.75" x14ac:dyDescent="0.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</row>
    <row r="310" spans="1:13" ht="21.75" x14ac:dyDescent="0.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</row>
    <row r="311" spans="1:13" ht="21.75" x14ac:dyDescent="0.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</row>
    <row r="312" spans="1:13" ht="21.75" x14ac:dyDescent="0.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</row>
    <row r="313" spans="1:13" ht="21.75" x14ac:dyDescent="0.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</row>
    <row r="314" spans="1:13" ht="21.75" x14ac:dyDescent="0.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</row>
    <row r="315" spans="1:13" ht="21.75" x14ac:dyDescent="0.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</row>
    <row r="316" spans="1:13" ht="21.75" x14ac:dyDescent="0.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</row>
    <row r="317" spans="1:13" ht="21.75" x14ac:dyDescent="0.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</row>
    <row r="318" spans="1:13" ht="21.75" x14ac:dyDescent="0.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</row>
    <row r="319" spans="1:13" ht="21.75" x14ac:dyDescent="0.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</row>
    <row r="320" spans="1:13" ht="21.75" x14ac:dyDescent="0.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</row>
    <row r="321" spans="1:13" ht="21.75" x14ac:dyDescent="0.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</row>
    <row r="322" spans="1:13" ht="21.75" x14ac:dyDescent="0.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</row>
    <row r="323" spans="1:13" ht="21.75" x14ac:dyDescent="0.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</row>
    <row r="324" spans="1:13" ht="21.75" x14ac:dyDescent="0.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</row>
    <row r="325" spans="1:13" ht="21.75" x14ac:dyDescent="0.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</row>
    <row r="326" spans="1:13" ht="21.75" x14ac:dyDescent="0.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</row>
    <row r="327" spans="1:13" ht="21.75" x14ac:dyDescent="0.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</row>
    <row r="328" spans="1:13" ht="21.75" x14ac:dyDescent="0.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</row>
    <row r="329" spans="1:13" ht="21.75" x14ac:dyDescent="0.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</row>
    <row r="330" spans="1:13" ht="21.75" x14ac:dyDescent="0.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</row>
    <row r="331" spans="1:13" ht="21.75" x14ac:dyDescent="0.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</row>
    <row r="332" spans="1:13" ht="21.75" x14ac:dyDescent="0.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</row>
    <row r="333" spans="1:13" ht="21.75" x14ac:dyDescent="0.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</row>
    <row r="334" spans="1:13" ht="21.75" x14ac:dyDescent="0.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</row>
    <row r="335" spans="1:13" ht="21.75" x14ac:dyDescent="0.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</row>
    <row r="336" spans="1:13" ht="21.75" x14ac:dyDescent="0.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</row>
    <row r="337" spans="1:13" ht="21.75" x14ac:dyDescent="0.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</row>
    <row r="338" spans="1:13" ht="21.75" x14ac:dyDescent="0.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</row>
    <row r="339" spans="1:13" ht="21.75" x14ac:dyDescent="0.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</row>
    <row r="340" spans="1:13" ht="21.75" x14ac:dyDescent="0.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</row>
    <row r="341" spans="1:13" ht="21.75" x14ac:dyDescent="0.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</row>
    <row r="342" spans="1:13" ht="21.75" x14ac:dyDescent="0.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</row>
    <row r="343" spans="1:13" ht="21.75" x14ac:dyDescent="0.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</row>
    <row r="344" spans="1:13" ht="21.75" x14ac:dyDescent="0.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</row>
    <row r="345" spans="1:13" ht="21.75" x14ac:dyDescent="0.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</row>
    <row r="346" spans="1:13" ht="21.75" x14ac:dyDescent="0.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</row>
    <row r="347" spans="1:13" ht="21.75" x14ac:dyDescent="0.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</row>
    <row r="348" spans="1:13" ht="21.75" x14ac:dyDescent="0.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</row>
    <row r="349" spans="1:13" ht="21.75" x14ac:dyDescent="0.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</row>
    <row r="350" spans="1:13" ht="21.75" x14ac:dyDescent="0.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</row>
    <row r="351" spans="1:13" ht="21.75" x14ac:dyDescent="0.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</row>
    <row r="352" spans="1:13" ht="21.75" x14ac:dyDescent="0.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</row>
    <row r="353" spans="1:13" ht="21.75" x14ac:dyDescent="0.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</row>
    <row r="354" spans="1:13" ht="21.75" x14ac:dyDescent="0.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</row>
    <row r="355" spans="1:13" ht="21.75" x14ac:dyDescent="0.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</row>
    <row r="356" spans="1:13" ht="21.75" x14ac:dyDescent="0.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</row>
    <row r="357" spans="1:13" ht="21.75" x14ac:dyDescent="0.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</row>
    <row r="358" spans="1:13" ht="21.75" x14ac:dyDescent="0.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</row>
    <row r="359" spans="1:13" ht="21.75" x14ac:dyDescent="0.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</row>
    <row r="360" spans="1:13" ht="21.75" x14ac:dyDescent="0.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</row>
    <row r="361" spans="1:13" ht="21.75" x14ac:dyDescent="0.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</row>
    <row r="362" spans="1:13" ht="21.75" x14ac:dyDescent="0.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</row>
    <row r="363" spans="1:13" ht="21.75" x14ac:dyDescent="0.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</row>
    <row r="364" spans="1:13" ht="21.75" x14ac:dyDescent="0.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</row>
    <row r="365" spans="1:13" ht="21.75" x14ac:dyDescent="0.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</row>
    <row r="366" spans="1:13" ht="21.75" x14ac:dyDescent="0.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</row>
    <row r="367" spans="1:13" ht="21.75" x14ac:dyDescent="0.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</row>
    <row r="368" spans="1:13" ht="21.75" x14ac:dyDescent="0.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</row>
    <row r="369" spans="1:13" ht="21.75" x14ac:dyDescent="0.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</row>
    <row r="370" spans="1:13" ht="21.75" x14ac:dyDescent="0.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</row>
    <row r="371" spans="1:13" ht="21.75" x14ac:dyDescent="0.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</row>
    <row r="372" spans="1:13" ht="21.75" x14ac:dyDescent="0.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</row>
    <row r="373" spans="1:13" ht="21.75" x14ac:dyDescent="0.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</row>
    <row r="374" spans="1:13" ht="21.75" x14ac:dyDescent="0.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</row>
    <row r="375" spans="1:13" ht="21.75" x14ac:dyDescent="0.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</row>
    <row r="376" spans="1:13" ht="21.75" x14ac:dyDescent="0.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</row>
    <row r="377" spans="1:13" ht="21.75" x14ac:dyDescent="0.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</row>
    <row r="378" spans="1:13" ht="21.75" x14ac:dyDescent="0.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</row>
    <row r="379" spans="1:13" ht="21.75" x14ac:dyDescent="0.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</row>
    <row r="380" spans="1:13" ht="21.75" x14ac:dyDescent="0.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</row>
    <row r="381" spans="1:13" ht="21.75" x14ac:dyDescent="0.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</row>
    <row r="382" spans="1:13" ht="21.75" x14ac:dyDescent="0.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</row>
    <row r="383" spans="1:13" ht="21.75" x14ac:dyDescent="0.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</row>
    <row r="384" spans="1:13" ht="21.75" x14ac:dyDescent="0.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</row>
    <row r="385" spans="1:13" ht="21.75" x14ac:dyDescent="0.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</row>
    <row r="386" spans="1:13" ht="21.75" x14ac:dyDescent="0.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</row>
    <row r="387" spans="1:13" ht="21.75" x14ac:dyDescent="0.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</row>
    <row r="388" spans="1:13" ht="21.75" x14ac:dyDescent="0.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</row>
    <row r="389" spans="1:13" ht="21.75" x14ac:dyDescent="0.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</row>
    <row r="390" spans="1:13" ht="21.75" x14ac:dyDescent="0.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</row>
    <row r="391" spans="1:13" ht="21.75" x14ac:dyDescent="0.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</row>
    <row r="392" spans="1:13" ht="21.75" x14ac:dyDescent="0.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</row>
    <row r="393" spans="1:13" ht="21.75" x14ac:dyDescent="0.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</row>
    <row r="394" spans="1:13" ht="21.75" x14ac:dyDescent="0.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</row>
    <row r="395" spans="1:13" ht="21.75" x14ac:dyDescent="0.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</row>
    <row r="396" spans="1:13" ht="21.75" x14ac:dyDescent="0.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</row>
    <row r="397" spans="1:13" ht="21.75" x14ac:dyDescent="0.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</row>
    <row r="398" spans="1:13" ht="21.75" x14ac:dyDescent="0.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</row>
    <row r="399" spans="1:13" ht="21.75" x14ac:dyDescent="0.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</row>
    <row r="400" spans="1:13" ht="21.75" x14ac:dyDescent="0.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</row>
    <row r="401" spans="1:13" ht="21.75" x14ac:dyDescent="0.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</row>
    <row r="402" spans="1:13" ht="21.75" x14ac:dyDescent="0.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</row>
    <row r="403" spans="1:13" ht="21.75" x14ac:dyDescent="0.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</row>
    <row r="404" spans="1:13" ht="21.75" x14ac:dyDescent="0.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</row>
    <row r="405" spans="1:13" ht="21.75" x14ac:dyDescent="0.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</row>
    <row r="406" spans="1:13" ht="21.75" x14ac:dyDescent="0.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</row>
    <row r="407" spans="1:13" ht="21.75" x14ac:dyDescent="0.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</row>
    <row r="408" spans="1:13" ht="21.75" x14ac:dyDescent="0.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</row>
    <row r="409" spans="1:13" ht="21.75" x14ac:dyDescent="0.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</row>
    <row r="410" spans="1:13" ht="21.75" x14ac:dyDescent="0.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</row>
    <row r="411" spans="1:13" ht="21.75" x14ac:dyDescent="0.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</row>
    <row r="412" spans="1:13" ht="21.75" x14ac:dyDescent="0.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</row>
    <row r="413" spans="1:13" ht="21.75" x14ac:dyDescent="0.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</row>
    <row r="414" spans="1:13" ht="21.75" x14ac:dyDescent="0.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</row>
    <row r="415" spans="1:13" ht="21.75" x14ac:dyDescent="0.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</row>
    <row r="416" spans="1:13" ht="21.75" x14ac:dyDescent="0.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</row>
    <row r="417" spans="1:13" ht="21.75" x14ac:dyDescent="0.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</row>
    <row r="418" spans="1:13" ht="21.75" x14ac:dyDescent="0.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</row>
    <row r="419" spans="1:13" ht="21.75" x14ac:dyDescent="0.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</row>
    <row r="420" spans="1:13" ht="21.75" x14ac:dyDescent="0.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</row>
    <row r="421" spans="1:13" ht="21.75" x14ac:dyDescent="0.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</row>
    <row r="422" spans="1:13" ht="21.75" x14ac:dyDescent="0.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</row>
    <row r="423" spans="1:13" ht="21.75" x14ac:dyDescent="0.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</row>
    <row r="424" spans="1:13" ht="21.75" x14ac:dyDescent="0.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</row>
    <row r="425" spans="1:13" ht="21.75" x14ac:dyDescent="0.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</row>
    <row r="426" spans="1:13" ht="21.75" x14ac:dyDescent="0.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</row>
    <row r="427" spans="1:13" ht="21.75" x14ac:dyDescent="0.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</row>
    <row r="428" spans="1:13" ht="21.75" x14ac:dyDescent="0.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</row>
    <row r="429" spans="1:13" ht="21.75" x14ac:dyDescent="0.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</row>
    <row r="430" spans="1:13" ht="21.75" x14ac:dyDescent="0.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</row>
    <row r="431" spans="1:13" ht="21.75" x14ac:dyDescent="0.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</row>
    <row r="432" spans="1:13" ht="21.75" x14ac:dyDescent="0.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</row>
    <row r="433" spans="1:13" ht="21.75" x14ac:dyDescent="0.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</row>
    <row r="434" spans="1:13" ht="21.75" x14ac:dyDescent="0.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</row>
    <row r="435" spans="1:13" ht="21.75" x14ac:dyDescent="0.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</row>
    <row r="436" spans="1:13" ht="21.75" x14ac:dyDescent="0.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</row>
    <row r="437" spans="1:13" ht="21.75" x14ac:dyDescent="0.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</row>
    <row r="438" spans="1:13" ht="21.75" x14ac:dyDescent="0.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</row>
    <row r="439" spans="1:13" ht="21.75" x14ac:dyDescent="0.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</row>
    <row r="440" spans="1:13" ht="21.75" x14ac:dyDescent="0.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</row>
    <row r="441" spans="1:13" ht="21.75" x14ac:dyDescent="0.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</row>
    <row r="442" spans="1:13" ht="21.75" x14ac:dyDescent="0.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</row>
    <row r="443" spans="1:13" ht="21.75" x14ac:dyDescent="0.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</row>
    <row r="444" spans="1:13" ht="21.75" x14ac:dyDescent="0.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</row>
    <row r="445" spans="1:13" ht="21.75" x14ac:dyDescent="0.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</row>
    <row r="446" spans="1:13" ht="21.75" x14ac:dyDescent="0.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</row>
    <row r="447" spans="1:13" ht="21.75" x14ac:dyDescent="0.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</row>
    <row r="448" spans="1:13" ht="21.75" x14ac:dyDescent="0.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</row>
    <row r="449" spans="1:13" ht="21.75" x14ac:dyDescent="0.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</row>
    <row r="450" spans="1:13" ht="21.75" x14ac:dyDescent="0.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</row>
    <row r="451" spans="1:13" ht="21.75" x14ac:dyDescent="0.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</row>
    <row r="452" spans="1:13" ht="21.75" x14ac:dyDescent="0.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</row>
    <row r="453" spans="1:13" ht="21.75" x14ac:dyDescent="0.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</row>
    <row r="454" spans="1:13" ht="21.75" x14ac:dyDescent="0.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</row>
    <row r="455" spans="1:13" ht="21.75" x14ac:dyDescent="0.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</row>
    <row r="456" spans="1:13" ht="21.75" x14ac:dyDescent="0.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</row>
    <row r="457" spans="1:13" ht="21.75" x14ac:dyDescent="0.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</row>
    <row r="458" spans="1:13" ht="21.75" x14ac:dyDescent="0.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</row>
    <row r="459" spans="1:13" ht="21.75" x14ac:dyDescent="0.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</row>
    <row r="460" spans="1:13" ht="21.75" x14ac:dyDescent="0.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</row>
    <row r="461" spans="1:13" ht="21.75" x14ac:dyDescent="0.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</row>
    <row r="462" spans="1:13" ht="21.75" x14ac:dyDescent="0.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</row>
    <row r="463" spans="1:13" ht="21.75" x14ac:dyDescent="0.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</row>
    <row r="464" spans="1:13" ht="21.75" x14ac:dyDescent="0.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</row>
    <row r="465" spans="1:13" ht="21.75" x14ac:dyDescent="0.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</row>
    <row r="466" spans="1:13" ht="21.75" x14ac:dyDescent="0.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</row>
    <row r="467" spans="1:13" ht="21.75" x14ac:dyDescent="0.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</row>
    <row r="468" spans="1:13" ht="21.75" x14ac:dyDescent="0.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</row>
    <row r="469" spans="1:13" ht="21.75" x14ac:dyDescent="0.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</row>
    <row r="470" spans="1:13" ht="21.75" x14ac:dyDescent="0.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</row>
    <row r="471" spans="1:13" ht="21.75" x14ac:dyDescent="0.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</row>
    <row r="472" spans="1:13" ht="21.75" x14ac:dyDescent="0.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</row>
    <row r="473" spans="1:13" ht="21.75" x14ac:dyDescent="0.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</row>
    <row r="474" spans="1:13" ht="21.75" x14ac:dyDescent="0.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</row>
    <row r="475" spans="1:13" ht="21.75" x14ac:dyDescent="0.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</row>
    <row r="476" spans="1:13" ht="21.75" x14ac:dyDescent="0.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</row>
    <row r="477" spans="1:13" ht="21.75" x14ac:dyDescent="0.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</row>
    <row r="478" spans="1:13" ht="21.75" x14ac:dyDescent="0.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</row>
    <row r="479" spans="1:13" ht="21.75" x14ac:dyDescent="0.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</row>
    <row r="480" spans="1:13" ht="21.75" x14ac:dyDescent="0.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</row>
    <row r="481" spans="1:13" ht="21.75" x14ac:dyDescent="0.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</row>
    <row r="482" spans="1:13" ht="21.75" x14ac:dyDescent="0.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</row>
    <row r="483" spans="1:13" ht="21.75" x14ac:dyDescent="0.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</row>
    <row r="484" spans="1:13" ht="21.75" x14ac:dyDescent="0.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</row>
    <row r="485" spans="1:13" ht="21.75" x14ac:dyDescent="0.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</row>
    <row r="486" spans="1:13" ht="21.75" x14ac:dyDescent="0.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</row>
    <row r="487" spans="1:13" ht="21.75" x14ac:dyDescent="0.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</row>
    <row r="488" spans="1:13" ht="21.75" x14ac:dyDescent="0.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</row>
    <row r="489" spans="1:13" ht="21.75" x14ac:dyDescent="0.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</row>
    <row r="490" spans="1:13" ht="21.75" x14ac:dyDescent="0.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</row>
    <row r="491" spans="1:13" ht="21.75" x14ac:dyDescent="0.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</row>
    <row r="492" spans="1:13" ht="21.75" x14ac:dyDescent="0.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</row>
    <row r="493" spans="1:13" ht="21.75" x14ac:dyDescent="0.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</row>
    <row r="494" spans="1:13" ht="21.75" x14ac:dyDescent="0.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</row>
    <row r="495" spans="1:13" ht="21.75" x14ac:dyDescent="0.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</row>
    <row r="496" spans="1:13" ht="21.75" x14ac:dyDescent="0.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</row>
    <row r="497" spans="1:13" ht="21.75" x14ac:dyDescent="0.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</row>
    <row r="498" spans="1:13" ht="21.75" x14ac:dyDescent="0.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</row>
    <row r="499" spans="1:13" ht="21.75" x14ac:dyDescent="0.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</row>
    <row r="500" spans="1:13" ht="21.75" x14ac:dyDescent="0.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</row>
    <row r="501" spans="1:13" ht="21.75" x14ac:dyDescent="0.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</row>
    <row r="502" spans="1:13" ht="21.75" x14ac:dyDescent="0.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</row>
    <row r="503" spans="1:13" ht="21.75" x14ac:dyDescent="0.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</row>
    <row r="504" spans="1:13" ht="21.75" x14ac:dyDescent="0.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</row>
    <row r="505" spans="1:13" ht="21.75" x14ac:dyDescent="0.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</row>
    <row r="506" spans="1:13" ht="21.75" x14ac:dyDescent="0.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</row>
    <row r="507" spans="1:13" ht="21.75" x14ac:dyDescent="0.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</row>
    <row r="508" spans="1:13" ht="21.75" x14ac:dyDescent="0.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</row>
    <row r="509" spans="1:13" ht="21.75" x14ac:dyDescent="0.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</row>
    <row r="510" spans="1:13" ht="21.75" x14ac:dyDescent="0.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</row>
    <row r="511" spans="1:13" ht="21.75" x14ac:dyDescent="0.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</row>
    <row r="512" spans="1:13" ht="21.75" x14ac:dyDescent="0.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</row>
    <row r="513" spans="1:13" ht="21.75" x14ac:dyDescent="0.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</row>
    <row r="514" spans="1:13" ht="21.75" x14ac:dyDescent="0.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</row>
    <row r="515" spans="1:13" ht="21.75" x14ac:dyDescent="0.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</row>
    <row r="516" spans="1:13" ht="21.75" x14ac:dyDescent="0.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</row>
    <row r="517" spans="1:13" ht="21.75" x14ac:dyDescent="0.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</row>
    <row r="518" spans="1:13" ht="21.75" x14ac:dyDescent="0.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</row>
    <row r="519" spans="1:13" ht="21.75" x14ac:dyDescent="0.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</row>
    <row r="520" spans="1:13" ht="21.75" x14ac:dyDescent="0.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</row>
    <row r="521" spans="1:13" ht="21.75" x14ac:dyDescent="0.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</row>
    <row r="522" spans="1:13" ht="21.75" x14ac:dyDescent="0.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</row>
    <row r="523" spans="1:13" ht="21.75" x14ac:dyDescent="0.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</row>
    <row r="524" spans="1:13" ht="21.75" x14ac:dyDescent="0.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</row>
    <row r="525" spans="1:13" ht="21.75" x14ac:dyDescent="0.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</row>
    <row r="526" spans="1:13" ht="21.75" x14ac:dyDescent="0.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</row>
    <row r="527" spans="1:13" ht="21.75" x14ac:dyDescent="0.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</row>
    <row r="528" spans="1:13" ht="21.75" x14ac:dyDescent="0.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</row>
    <row r="529" spans="1:13" ht="21.75" x14ac:dyDescent="0.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</row>
    <row r="530" spans="1:13" ht="21.75" x14ac:dyDescent="0.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</row>
    <row r="531" spans="1:13" ht="21.75" x14ac:dyDescent="0.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</row>
    <row r="532" spans="1:13" ht="21.75" x14ac:dyDescent="0.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</row>
    <row r="533" spans="1:13" ht="21.75" x14ac:dyDescent="0.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</row>
    <row r="534" spans="1:13" ht="21.75" x14ac:dyDescent="0.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</row>
    <row r="535" spans="1:13" ht="21.75" x14ac:dyDescent="0.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</row>
    <row r="536" spans="1:13" ht="21.75" x14ac:dyDescent="0.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</row>
    <row r="537" spans="1:13" ht="21.75" x14ac:dyDescent="0.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</row>
    <row r="538" spans="1:13" ht="21.75" x14ac:dyDescent="0.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</row>
    <row r="539" spans="1:13" ht="21.75" x14ac:dyDescent="0.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</row>
    <row r="540" spans="1:13" ht="21.75" x14ac:dyDescent="0.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</row>
    <row r="541" spans="1:13" ht="21.75" x14ac:dyDescent="0.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</row>
    <row r="542" spans="1:13" ht="21.75" x14ac:dyDescent="0.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</row>
    <row r="543" spans="1:13" ht="21.75" x14ac:dyDescent="0.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</row>
    <row r="544" spans="1:13" ht="21.75" x14ac:dyDescent="0.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</row>
    <row r="545" spans="1:13" ht="21.75" x14ac:dyDescent="0.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</row>
    <row r="546" spans="1:13" ht="21.75" x14ac:dyDescent="0.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</row>
    <row r="547" spans="1:13" ht="21.75" x14ac:dyDescent="0.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</row>
    <row r="548" spans="1:13" ht="21.75" x14ac:dyDescent="0.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</row>
    <row r="549" spans="1:13" ht="21.75" x14ac:dyDescent="0.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</row>
    <row r="550" spans="1:13" ht="21.75" x14ac:dyDescent="0.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</row>
    <row r="551" spans="1:13" ht="21.75" x14ac:dyDescent="0.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</row>
    <row r="552" spans="1:13" ht="21.75" x14ac:dyDescent="0.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</row>
    <row r="553" spans="1:13" ht="21.75" x14ac:dyDescent="0.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</row>
    <row r="554" spans="1:13" ht="21.75" x14ac:dyDescent="0.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</row>
    <row r="555" spans="1:13" ht="21.75" x14ac:dyDescent="0.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</row>
    <row r="556" spans="1:13" ht="21.75" x14ac:dyDescent="0.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</row>
    <row r="557" spans="1:13" ht="21.75" x14ac:dyDescent="0.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</row>
    <row r="558" spans="1:13" ht="21.75" x14ac:dyDescent="0.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</row>
    <row r="559" spans="1:13" ht="21.75" x14ac:dyDescent="0.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</row>
    <row r="560" spans="1:13" ht="21.75" x14ac:dyDescent="0.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</row>
    <row r="561" spans="1:13" ht="21.75" x14ac:dyDescent="0.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</row>
    <row r="562" spans="1:13" ht="21.75" x14ac:dyDescent="0.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</row>
    <row r="563" spans="1:13" ht="21.75" x14ac:dyDescent="0.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</row>
    <row r="564" spans="1:13" ht="21.75" x14ac:dyDescent="0.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</row>
    <row r="565" spans="1:13" ht="21.75" x14ac:dyDescent="0.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</row>
    <row r="566" spans="1:13" ht="21.75" x14ac:dyDescent="0.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</row>
    <row r="567" spans="1:13" ht="21.75" x14ac:dyDescent="0.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</row>
    <row r="568" spans="1:13" ht="21.75" x14ac:dyDescent="0.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</row>
    <row r="569" spans="1:13" ht="21.75" x14ac:dyDescent="0.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</row>
    <row r="570" spans="1:13" ht="21.75" x14ac:dyDescent="0.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</row>
    <row r="571" spans="1:13" ht="21.75" x14ac:dyDescent="0.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</row>
    <row r="572" spans="1:13" ht="21.75" x14ac:dyDescent="0.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</row>
    <row r="573" spans="1:13" ht="21.75" x14ac:dyDescent="0.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</row>
    <row r="574" spans="1:13" ht="21.75" x14ac:dyDescent="0.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</row>
    <row r="575" spans="1:13" ht="21.75" x14ac:dyDescent="0.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</row>
    <row r="576" spans="1:13" ht="21.75" x14ac:dyDescent="0.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</row>
    <row r="577" spans="1:13" ht="21.75" x14ac:dyDescent="0.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</row>
    <row r="578" spans="1:13" ht="21.75" x14ac:dyDescent="0.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</row>
    <row r="579" spans="1:13" ht="21.75" x14ac:dyDescent="0.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</row>
    <row r="580" spans="1:13" ht="21.75" x14ac:dyDescent="0.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</row>
    <row r="581" spans="1:13" ht="21.75" x14ac:dyDescent="0.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</row>
    <row r="582" spans="1:13" ht="21.75" x14ac:dyDescent="0.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</row>
    <row r="583" spans="1:13" ht="21.75" x14ac:dyDescent="0.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</row>
    <row r="584" spans="1:13" ht="21.75" x14ac:dyDescent="0.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</row>
    <row r="585" spans="1:13" ht="21.75" x14ac:dyDescent="0.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</row>
    <row r="586" spans="1:13" ht="21.75" x14ac:dyDescent="0.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</row>
    <row r="587" spans="1:13" ht="21.75" x14ac:dyDescent="0.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</row>
    <row r="588" spans="1:13" ht="21.75" x14ac:dyDescent="0.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</row>
    <row r="589" spans="1:13" ht="21.75" x14ac:dyDescent="0.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</row>
    <row r="590" spans="1:13" ht="21.75" x14ac:dyDescent="0.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</row>
    <row r="591" spans="1:13" ht="21.75" x14ac:dyDescent="0.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</row>
    <row r="592" spans="1:13" ht="21.75" x14ac:dyDescent="0.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</row>
    <row r="593" spans="1:13" ht="21.75" x14ac:dyDescent="0.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</row>
    <row r="594" spans="1:13" ht="21.75" x14ac:dyDescent="0.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</row>
    <row r="595" spans="1:13" ht="21.75" x14ac:dyDescent="0.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</row>
    <row r="596" spans="1:13" ht="21.75" x14ac:dyDescent="0.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</row>
    <row r="597" spans="1:13" ht="21.75" x14ac:dyDescent="0.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</row>
    <row r="598" spans="1:13" ht="21.75" x14ac:dyDescent="0.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</row>
    <row r="599" spans="1:13" ht="21.75" x14ac:dyDescent="0.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</row>
    <row r="600" spans="1:13" ht="21.75" x14ac:dyDescent="0.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</row>
    <row r="601" spans="1:13" ht="21.75" x14ac:dyDescent="0.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</row>
    <row r="602" spans="1:13" ht="21.75" x14ac:dyDescent="0.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</row>
    <row r="603" spans="1:13" ht="21.75" x14ac:dyDescent="0.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</row>
    <row r="604" spans="1:13" ht="21.75" x14ac:dyDescent="0.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</row>
    <row r="605" spans="1:13" ht="21.75" x14ac:dyDescent="0.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</row>
    <row r="606" spans="1:13" ht="21.75" x14ac:dyDescent="0.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</row>
    <row r="607" spans="1:13" ht="21.75" x14ac:dyDescent="0.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</row>
    <row r="608" spans="1:13" ht="21.75" x14ac:dyDescent="0.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</row>
    <row r="609" spans="1:13" ht="21.75" x14ac:dyDescent="0.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</row>
    <row r="610" spans="1:13" ht="21.75" x14ac:dyDescent="0.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</row>
    <row r="611" spans="1:13" ht="21.75" x14ac:dyDescent="0.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</row>
    <row r="612" spans="1:13" ht="21.75" x14ac:dyDescent="0.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</row>
    <row r="613" spans="1:13" ht="21.75" x14ac:dyDescent="0.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</row>
    <row r="614" spans="1:13" ht="21.75" x14ac:dyDescent="0.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</row>
    <row r="615" spans="1:13" ht="21.75" x14ac:dyDescent="0.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</row>
    <row r="616" spans="1:13" ht="21.75" x14ac:dyDescent="0.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</row>
    <row r="617" spans="1:13" ht="21.75" x14ac:dyDescent="0.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</row>
    <row r="618" spans="1:13" ht="21.75" x14ac:dyDescent="0.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</row>
    <row r="619" spans="1:13" ht="21.75" x14ac:dyDescent="0.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</row>
    <row r="620" spans="1:13" ht="21.75" x14ac:dyDescent="0.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</row>
    <row r="621" spans="1:13" ht="21.75" x14ac:dyDescent="0.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</row>
    <row r="622" spans="1:13" ht="21.75" x14ac:dyDescent="0.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</row>
    <row r="623" spans="1:13" ht="21.75" x14ac:dyDescent="0.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</row>
    <row r="624" spans="1:13" ht="21.75" x14ac:dyDescent="0.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</row>
    <row r="625" spans="1:13" ht="21.75" x14ac:dyDescent="0.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</row>
    <row r="626" spans="1:13" ht="21.75" x14ac:dyDescent="0.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</row>
    <row r="627" spans="1:13" ht="21.75" x14ac:dyDescent="0.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</row>
    <row r="628" spans="1:13" ht="21.75" x14ac:dyDescent="0.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</row>
    <row r="629" spans="1:13" ht="21.75" x14ac:dyDescent="0.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</row>
    <row r="630" spans="1:13" ht="21.75" x14ac:dyDescent="0.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</row>
    <row r="631" spans="1:13" ht="21.75" x14ac:dyDescent="0.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</row>
    <row r="632" spans="1:13" ht="21.75" x14ac:dyDescent="0.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</row>
    <row r="633" spans="1:13" ht="21.75" x14ac:dyDescent="0.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</row>
    <row r="634" spans="1:13" ht="21.75" x14ac:dyDescent="0.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</row>
    <row r="635" spans="1:13" ht="21.75" x14ac:dyDescent="0.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</row>
    <row r="636" spans="1:13" ht="21.75" x14ac:dyDescent="0.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</row>
    <row r="637" spans="1:13" ht="21.75" x14ac:dyDescent="0.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</row>
    <row r="638" spans="1:13" ht="21.75" x14ac:dyDescent="0.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</row>
    <row r="639" spans="1:13" ht="21.75" x14ac:dyDescent="0.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</row>
    <row r="640" spans="1:13" ht="21.75" x14ac:dyDescent="0.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</row>
    <row r="641" spans="1:13" ht="21.75" x14ac:dyDescent="0.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</row>
    <row r="642" spans="1:13" ht="21.75" x14ac:dyDescent="0.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</row>
    <row r="643" spans="1:13" ht="21.75" x14ac:dyDescent="0.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</row>
    <row r="644" spans="1:13" ht="21.75" x14ac:dyDescent="0.5">
      <c r="I644" s="8"/>
      <c r="J644" s="8"/>
      <c r="K644" s="8"/>
      <c r="L644" s="8"/>
      <c r="M644" s="8"/>
    </row>
    <row r="645" spans="1:13" ht="21.75" x14ac:dyDescent="0.5">
      <c r="I645" s="8"/>
      <c r="J645" s="8"/>
      <c r="K645" s="8"/>
      <c r="L645" s="8"/>
      <c r="M645" s="8"/>
    </row>
    <row r="646" spans="1:13" ht="21.75" x14ac:dyDescent="0.5">
      <c r="I646" s="8"/>
      <c r="J646" s="8"/>
      <c r="K646" s="8"/>
      <c r="L646" s="8"/>
      <c r="M646" s="8"/>
    </row>
    <row r="647" spans="1:13" ht="21.75" x14ac:dyDescent="0.5">
      <c r="I647" s="8"/>
      <c r="J647" s="8"/>
      <c r="K647" s="8"/>
      <c r="L647" s="8"/>
      <c r="M647" s="8"/>
    </row>
    <row r="648" spans="1:13" ht="21.75" x14ac:dyDescent="0.5">
      <c r="I648" s="8"/>
      <c r="J648" s="8"/>
      <c r="K648" s="8"/>
      <c r="L648" s="8"/>
      <c r="M648" s="8"/>
    </row>
    <row r="649" spans="1:13" ht="21.75" x14ac:dyDescent="0.5">
      <c r="I649" s="8"/>
      <c r="J649" s="8"/>
      <c r="K649" s="8"/>
      <c r="L649" s="8"/>
      <c r="M649" s="8"/>
    </row>
    <row r="650" spans="1:13" ht="21.75" x14ac:dyDescent="0.5">
      <c r="I650" s="8"/>
      <c r="J650" s="8"/>
      <c r="K650" s="8"/>
      <c r="L650" s="8"/>
      <c r="M650" s="8"/>
    </row>
    <row r="651" spans="1:13" ht="21.75" x14ac:dyDescent="0.5">
      <c r="I651" s="8"/>
      <c r="J651" s="8"/>
      <c r="K651" s="8"/>
      <c r="L651" s="8"/>
      <c r="M651" s="8"/>
    </row>
    <row r="652" spans="1:13" ht="21.75" x14ac:dyDescent="0.5">
      <c r="I652" s="8"/>
      <c r="J652" s="8"/>
      <c r="K652" s="8"/>
      <c r="L652" s="8"/>
      <c r="M652" s="8"/>
    </row>
    <row r="653" spans="1:13" ht="21.75" x14ac:dyDescent="0.5">
      <c r="I653" s="8"/>
      <c r="J653" s="8"/>
      <c r="K653" s="8"/>
      <c r="L653" s="8"/>
      <c r="M653" s="8"/>
    </row>
    <row r="654" spans="1:13" ht="21.75" x14ac:dyDescent="0.5">
      <c r="I654" s="8"/>
      <c r="J654" s="8"/>
      <c r="K654" s="8"/>
      <c r="L654" s="8"/>
      <c r="M654" s="8"/>
    </row>
    <row r="655" spans="1:13" ht="21.75" x14ac:dyDescent="0.5">
      <c r="I655" s="8"/>
      <c r="J655" s="8"/>
      <c r="K655" s="8"/>
      <c r="L655" s="8"/>
      <c r="M655" s="8"/>
    </row>
    <row r="656" spans="1:13" ht="21.75" x14ac:dyDescent="0.5">
      <c r="I656" s="8"/>
      <c r="J656" s="8"/>
      <c r="K656" s="8"/>
      <c r="L656" s="8"/>
      <c r="M656" s="8"/>
    </row>
    <row r="657" spans="9:13" ht="21.75" x14ac:dyDescent="0.5">
      <c r="I657" s="8"/>
      <c r="J657" s="8"/>
      <c r="K657" s="8"/>
      <c r="L657" s="8"/>
      <c r="M657" s="8"/>
    </row>
    <row r="658" spans="9:13" ht="21.75" x14ac:dyDescent="0.5">
      <c r="I658" s="8"/>
      <c r="J658" s="8"/>
      <c r="K658" s="8"/>
      <c r="L658" s="8"/>
      <c r="M658" s="8"/>
    </row>
    <row r="659" spans="9:13" ht="21.75" x14ac:dyDescent="0.5">
      <c r="I659" s="8"/>
      <c r="J659" s="8"/>
      <c r="K659" s="8"/>
      <c r="L659" s="8"/>
      <c r="M659" s="8"/>
    </row>
    <row r="660" spans="9:13" ht="21.75" x14ac:dyDescent="0.5">
      <c r="J660" s="8"/>
      <c r="K660" s="8"/>
      <c r="L660" s="8"/>
      <c r="M660" s="8"/>
    </row>
    <row r="661" spans="9:13" ht="21.75" x14ac:dyDescent="0.5">
      <c r="J661" s="8"/>
      <c r="K661" s="8"/>
      <c r="L661" s="8"/>
      <c r="M661" s="8"/>
    </row>
    <row r="662" spans="9:13" ht="21.75" x14ac:dyDescent="0.5">
      <c r="J662" s="8"/>
      <c r="K662" s="8"/>
      <c r="L662" s="8"/>
      <c r="M662" s="8"/>
    </row>
  </sheetData>
  <mergeCells count="28">
    <mergeCell ref="A1:I1"/>
    <mergeCell ref="A2:I2"/>
    <mergeCell ref="A3:I3"/>
    <mergeCell ref="A6:A7"/>
    <mergeCell ref="B6:B7"/>
    <mergeCell ref="C6:C7"/>
    <mergeCell ref="D6:D7"/>
    <mergeCell ref="E6:G6"/>
    <mergeCell ref="A89:A90"/>
    <mergeCell ref="B89:B90"/>
    <mergeCell ref="C89:C90"/>
    <mergeCell ref="D89:D90"/>
    <mergeCell ref="E89:G89"/>
    <mergeCell ref="A112:A113"/>
    <mergeCell ref="B112:B113"/>
    <mergeCell ref="C112:C113"/>
    <mergeCell ref="D112:D113"/>
    <mergeCell ref="E112:G112"/>
    <mergeCell ref="A28:A29"/>
    <mergeCell ref="B28:B29"/>
    <mergeCell ref="C28:C29"/>
    <mergeCell ref="D28:D29"/>
    <mergeCell ref="E28:G28"/>
    <mergeCell ref="A51:A52"/>
    <mergeCell ref="B51:B52"/>
    <mergeCell ref="C51:C52"/>
    <mergeCell ref="D51:D52"/>
    <mergeCell ref="E51:G51"/>
  </mergeCells>
  <pageMargins left="0.19685039370078741" right="0.19685039370078741" top="0.74803149606299213" bottom="0.35433070866141736" header="0.31496062992125984" footer="0.31496062992125984"/>
  <pageSetup paperSize="9" orientation="landscape" horizontalDpi="4294967294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38"/>
  <sheetViews>
    <sheetView view="pageBreakPreview" topLeftCell="A55" zoomScaleSheetLayoutView="100" workbookViewId="0">
      <selection activeCell="K7" sqref="K7"/>
    </sheetView>
  </sheetViews>
  <sheetFormatPr defaultRowHeight="14.25" x14ac:dyDescent="0.2"/>
  <cols>
    <col min="1" max="1" width="3.75" customWidth="1"/>
    <col min="2" max="2" width="16.25" customWidth="1"/>
    <col min="3" max="3" width="18.375" customWidth="1"/>
    <col min="4" max="4" width="21.75" customWidth="1"/>
    <col min="5" max="6" width="8.25" customWidth="1"/>
    <col min="7" max="7" width="9.25" customWidth="1"/>
    <col min="8" max="8" width="18.625" customWidth="1"/>
    <col min="9" max="9" width="8.5" customWidth="1"/>
    <col min="10" max="11" width="10.125" customWidth="1"/>
    <col min="12" max="12" width="11.75" bestFit="1" customWidth="1"/>
    <col min="13" max="13" width="8.875" bestFit="1" customWidth="1"/>
  </cols>
  <sheetData>
    <row r="1" spans="1:15" ht="21.75" x14ac:dyDescent="0.5">
      <c r="A1" s="677" t="s">
        <v>0</v>
      </c>
      <c r="B1" s="677"/>
      <c r="C1" s="677"/>
      <c r="D1" s="677"/>
      <c r="E1" s="677"/>
      <c r="F1" s="677"/>
      <c r="G1" s="677"/>
      <c r="H1" s="677"/>
      <c r="I1" s="677"/>
    </row>
    <row r="2" spans="1:15" ht="21.75" x14ac:dyDescent="0.5">
      <c r="A2" s="677" t="s">
        <v>1</v>
      </c>
      <c r="B2" s="677"/>
      <c r="C2" s="677"/>
      <c r="D2" s="677"/>
      <c r="E2" s="677"/>
      <c r="F2" s="677"/>
      <c r="G2" s="677"/>
      <c r="H2" s="677"/>
      <c r="I2" s="677"/>
    </row>
    <row r="3" spans="1:15" ht="21.75" x14ac:dyDescent="0.5">
      <c r="A3" s="677" t="s">
        <v>2</v>
      </c>
      <c r="B3" s="677"/>
      <c r="C3" s="677"/>
      <c r="D3" s="677"/>
      <c r="E3" s="677"/>
      <c r="F3" s="677"/>
      <c r="G3" s="677"/>
      <c r="H3" s="677"/>
      <c r="I3" s="677"/>
    </row>
    <row r="4" spans="1:15" ht="21.75" x14ac:dyDescent="0.5">
      <c r="A4" s="1" t="s">
        <v>38</v>
      </c>
      <c r="B4" s="1"/>
      <c r="C4" s="1"/>
      <c r="D4" s="1"/>
      <c r="E4" s="2"/>
      <c r="F4" s="2"/>
      <c r="G4" s="2"/>
      <c r="H4" s="1"/>
      <c r="I4" s="1"/>
    </row>
    <row r="5" spans="1:15" ht="21.75" x14ac:dyDescent="0.5">
      <c r="A5" s="1" t="s">
        <v>40</v>
      </c>
      <c r="B5" s="1"/>
      <c r="C5" s="1"/>
      <c r="D5" s="1"/>
      <c r="E5" s="2"/>
      <c r="F5" s="2"/>
      <c r="G5" s="2"/>
      <c r="H5" s="1"/>
      <c r="I5" s="1"/>
    </row>
    <row r="6" spans="1:15" ht="21.75" x14ac:dyDescent="0.5">
      <c r="A6" s="668" t="s">
        <v>5</v>
      </c>
      <c r="B6" s="670" t="s">
        <v>6</v>
      </c>
      <c r="C6" s="672" t="s">
        <v>7</v>
      </c>
      <c r="D6" s="670" t="s">
        <v>8</v>
      </c>
      <c r="E6" s="667" t="s">
        <v>9</v>
      </c>
      <c r="F6" s="667"/>
      <c r="G6" s="667"/>
      <c r="H6" s="3" t="s">
        <v>10</v>
      </c>
      <c r="I6" s="4" t="s">
        <v>11</v>
      </c>
    </row>
    <row r="7" spans="1:15" ht="21.75" x14ac:dyDescent="0.5">
      <c r="A7" s="669"/>
      <c r="B7" s="671"/>
      <c r="C7" s="676"/>
      <c r="D7" s="671"/>
      <c r="E7" s="5" t="s">
        <v>12</v>
      </c>
      <c r="F7" s="5" t="s">
        <v>13</v>
      </c>
      <c r="G7" s="5" t="s">
        <v>14</v>
      </c>
      <c r="H7" s="6" t="s">
        <v>15</v>
      </c>
      <c r="I7" s="7" t="s">
        <v>16</v>
      </c>
    </row>
    <row r="8" spans="1:15" ht="21.75" x14ac:dyDescent="0.5">
      <c r="A8" s="10">
        <v>1</v>
      </c>
      <c r="B8" s="19" t="s">
        <v>3993</v>
      </c>
      <c r="C8" s="123" t="s">
        <v>3959</v>
      </c>
      <c r="D8" s="134" t="s">
        <v>3994</v>
      </c>
      <c r="E8" s="123">
        <v>500000</v>
      </c>
      <c r="F8" s="134">
        <v>500000</v>
      </c>
      <c r="G8" s="123">
        <v>500000</v>
      </c>
      <c r="H8" s="134" t="s">
        <v>3995</v>
      </c>
      <c r="I8" s="341" t="s">
        <v>28</v>
      </c>
      <c r="N8" s="8"/>
      <c r="O8" s="8"/>
    </row>
    <row r="9" spans="1:15" ht="21.75" x14ac:dyDescent="0.5">
      <c r="A9" s="13"/>
      <c r="B9" s="20" t="s">
        <v>3996</v>
      </c>
      <c r="C9" s="63" t="s">
        <v>3997</v>
      </c>
      <c r="D9" s="29" t="s">
        <v>3998</v>
      </c>
      <c r="E9" s="63"/>
      <c r="F9" s="29"/>
      <c r="G9" s="63"/>
      <c r="H9" s="29" t="s">
        <v>3999</v>
      </c>
      <c r="I9" s="133"/>
      <c r="N9" s="8"/>
      <c r="O9" s="8"/>
    </row>
    <row r="10" spans="1:15" ht="21.75" x14ac:dyDescent="0.5">
      <c r="A10" s="13"/>
      <c r="B10" s="29" t="s">
        <v>4000</v>
      </c>
      <c r="C10" s="63" t="s">
        <v>4001</v>
      </c>
      <c r="D10" s="29" t="s">
        <v>4002</v>
      </c>
      <c r="E10" s="63"/>
      <c r="F10" s="29"/>
      <c r="G10" s="63"/>
      <c r="H10" s="29" t="s">
        <v>4003</v>
      </c>
      <c r="I10" s="133"/>
      <c r="N10" s="8"/>
      <c r="O10" s="8"/>
    </row>
    <row r="11" spans="1:15" ht="21.75" x14ac:dyDescent="0.5">
      <c r="A11" s="13"/>
      <c r="B11" s="29" t="s">
        <v>4004</v>
      </c>
      <c r="C11" s="63" t="s">
        <v>4005</v>
      </c>
      <c r="D11" s="29" t="s">
        <v>4006</v>
      </c>
      <c r="E11" s="63"/>
      <c r="F11" s="29"/>
      <c r="G11" s="63"/>
      <c r="H11" s="29" t="s">
        <v>4007</v>
      </c>
      <c r="I11" s="133"/>
      <c r="N11" s="8"/>
      <c r="O11" s="8"/>
    </row>
    <row r="12" spans="1:15" ht="21.75" x14ac:dyDescent="0.5">
      <c r="A12" s="13"/>
      <c r="B12" s="20" t="s">
        <v>4008</v>
      </c>
      <c r="C12" s="63" t="s">
        <v>4009</v>
      </c>
      <c r="D12" s="29" t="s">
        <v>4010</v>
      </c>
      <c r="E12" s="63"/>
      <c r="F12" s="29"/>
      <c r="G12" s="63"/>
      <c r="H12" s="29" t="s">
        <v>28</v>
      </c>
      <c r="I12" s="133"/>
      <c r="N12" s="8"/>
      <c r="O12" s="8"/>
    </row>
    <row r="13" spans="1:15" ht="21.75" x14ac:dyDescent="0.5">
      <c r="A13" s="13"/>
      <c r="B13" s="20"/>
      <c r="C13" s="63" t="s">
        <v>4011</v>
      </c>
      <c r="D13" s="29" t="s">
        <v>4012</v>
      </c>
      <c r="E13" s="63"/>
      <c r="F13" s="20"/>
      <c r="G13" s="14"/>
      <c r="H13" s="20"/>
      <c r="I13" s="15"/>
      <c r="J13" s="63"/>
      <c r="K13" s="63"/>
      <c r="L13" s="63"/>
      <c r="M13" s="63"/>
      <c r="N13" s="8"/>
      <c r="O13" s="8"/>
    </row>
    <row r="14" spans="1:15" ht="21.75" x14ac:dyDescent="0.5">
      <c r="A14" s="13"/>
      <c r="B14" s="20"/>
      <c r="C14" s="63"/>
      <c r="D14" s="29"/>
      <c r="E14" s="63"/>
      <c r="F14" s="20"/>
      <c r="G14" s="14"/>
      <c r="H14" s="20"/>
      <c r="I14" s="15"/>
      <c r="J14" s="63"/>
      <c r="K14" s="63"/>
      <c r="L14" s="63"/>
      <c r="M14" s="63"/>
      <c r="N14" s="8"/>
      <c r="O14" s="8"/>
    </row>
    <row r="15" spans="1:15" ht="21.75" x14ac:dyDescent="0.5">
      <c r="A15" s="125">
        <v>2</v>
      </c>
      <c r="B15" s="29" t="s">
        <v>4013</v>
      </c>
      <c r="C15" s="63" t="s">
        <v>3959</v>
      </c>
      <c r="D15" s="29" t="s">
        <v>4014</v>
      </c>
      <c r="E15" s="63">
        <v>200000</v>
      </c>
      <c r="F15" s="29">
        <v>200000</v>
      </c>
      <c r="G15" s="63">
        <v>100000</v>
      </c>
      <c r="H15" s="29" t="s">
        <v>3801</v>
      </c>
      <c r="I15" s="240" t="s">
        <v>28</v>
      </c>
      <c r="J15" s="63">
        <f>SUM(E8:E15)</f>
        <v>700000</v>
      </c>
      <c r="K15" s="63">
        <f>SUM(F8:F15)</f>
        <v>700000</v>
      </c>
      <c r="L15" s="63">
        <f>SUM(G8:G15)</f>
        <v>600000</v>
      </c>
      <c r="M15" s="63">
        <v>2</v>
      </c>
      <c r="N15" s="8"/>
      <c r="O15" s="8"/>
    </row>
    <row r="16" spans="1:15" ht="21.75" x14ac:dyDescent="0.5">
      <c r="A16" s="125"/>
      <c r="B16" s="29" t="s">
        <v>4015</v>
      </c>
      <c r="C16" s="63" t="s">
        <v>4016</v>
      </c>
      <c r="D16" s="29" t="s">
        <v>4017</v>
      </c>
      <c r="E16" s="63"/>
      <c r="F16" s="29"/>
      <c r="G16" s="63"/>
      <c r="H16" s="29" t="s">
        <v>4018</v>
      </c>
      <c r="I16" s="133"/>
      <c r="J16" s="63"/>
      <c r="K16" s="63"/>
      <c r="L16" s="63"/>
      <c r="M16" s="63"/>
      <c r="N16" s="8"/>
      <c r="O16" s="8"/>
    </row>
    <row r="17" spans="1:15" ht="21.75" x14ac:dyDescent="0.5">
      <c r="A17" s="125"/>
      <c r="B17" s="29" t="s">
        <v>4019</v>
      </c>
      <c r="C17" s="63" t="s">
        <v>3944</v>
      </c>
      <c r="D17" s="29" t="s">
        <v>4020</v>
      </c>
      <c r="E17" s="63"/>
      <c r="F17" s="29"/>
      <c r="G17" s="63"/>
      <c r="H17" s="29" t="s">
        <v>4021</v>
      </c>
      <c r="I17" s="133"/>
      <c r="J17" s="63"/>
      <c r="K17" s="63"/>
      <c r="L17" s="63"/>
      <c r="M17" s="63"/>
      <c r="N17" s="8"/>
      <c r="O17" s="8"/>
    </row>
    <row r="18" spans="1:15" ht="21.75" x14ac:dyDescent="0.5">
      <c r="A18" s="125"/>
      <c r="B18" s="29"/>
      <c r="C18" s="63" t="s">
        <v>4022</v>
      </c>
      <c r="D18" s="29" t="s">
        <v>4023</v>
      </c>
      <c r="E18" s="63"/>
      <c r="F18" s="29"/>
      <c r="G18" s="63"/>
      <c r="H18" s="29" t="s">
        <v>4024</v>
      </c>
      <c r="I18" s="133"/>
      <c r="J18" s="63"/>
      <c r="K18" s="63"/>
      <c r="L18" s="63"/>
      <c r="M18" s="63"/>
      <c r="N18" s="8"/>
      <c r="O18" s="8"/>
    </row>
    <row r="19" spans="1:15" ht="21.75" x14ac:dyDescent="0.5">
      <c r="A19" s="125"/>
      <c r="B19" s="29"/>
      <c r="C19" s="63"/>
      <c r="D19" s="29" t="s">
        <v>4025</v>
      </c>
      <c r="E19" s="63"/>
      <c r="F19" s="29"/>
      <c r="G19" s="63"/>
      <c r="H19" s="29" t="s">
        <v>1209</v>
      </c>
      <c r="I19" s="133"/>
      <c r="J19" s="63"/>
      <c r="K19" s="63"/>
      <c r="L19" s="63"/>
      <c r="M19" s="63"/>
      <c r="N19" s="8"/>
      <c r="O19" s="8"/>
    </row>
    <row r="20" spans="1:15" ht="21.75" x14ac:dyDescent="0.5">
      <c r="A20" s="125"/>
      <c r="B20" s="29"/>
      <c r="C20" s="63"/>
      <c r="D20" s="29" t="s">
        <v>4026</v>
      </c>
      <c r="E20" s="63"/>
      <c r="F20" s="29"/>
      <c r="G20" s="63"/>
      <c r="H20" s="29"/>
      <c r="I20" s="133"/>
      <c r="J20" s="63"/>
      <c r="K20" s="63"/>
      <c r="L20" s="63"/>
      <c r="M20" s="63"/>
      <c r="N20" s="8"/>
      <c r="O20" s="8"/>
    </row>
    <row r="21" spans="1:15" ht="21.75" x14ac:dyDescent="0.5">
      <c r="A21" s="125"/>
      <c r="B21" s="29"/>
      <c r="C21" s="63"/>
      <c r="D21" s="29" t="s">
        <v>4027</v>
      </c>
      <c r="E21" s="63"/>
      <c r="F21" s="29"/>
      <c r="G21" s="63"/>
      <c r="H21" s="29"/>
      <c r="I21" s="133"/>
      <c r="J21" s="63"/>
      <c r="K21" s="63"/>
      <c r="L21" s="63"/>
      <c r="M21" s="63"/>
      <c r="N21" s="8"/>
      <c r="O21" s="8"/>
    </row>
    <row r="22" spans="1:15" ht="21.75" x14ac:dyDescent="0.5">
      <c r="A22" s="143"/>
      <c r="B22" s="145"/>
      <c r="C22" s="138"/>
      <c r="D22" s="145"/>
      <c r="E22" s="138"/>
      <c r="F22" s="145"/>
      <c r="G22" s="138"/>
      <c r="H22" s="145"/>
      <c r="I22" s="139"/>
      <c r="J22" s="63"/>
      <c r="K22" s="63"/>
      <c r="L22" s="63"/>
      <c r="M22" s="63"/>
      <c r="N22" s="8"/>
      <c r="O22" s="8"/>
    </row>
    <row r="23" spans="1:15" ht="21.75" x14ac:dyDescent="0.5">
      <c r="A23" s="63"/>
      <c r="B23" s="63"/>
      <c r="C23" s="63"/>
      <c r="D23" s="63"/>
      <c r="E23" s="63"/>
      <c r="F23" s="63"/>
      <c r="G23" s="63"/>
      <c r="H23" s="63"/>
      <c r="I23" s="63">
        <f>SUM('ย.4.1(427-429)'!I71+1)</f>
        <v>430</v>
      </c>
      <c r="J23" s="63"/>
      <c r="K23" s="63"/>
      <c r="L23" s="63"/>
      <c r="M23" s="63"/>
      <c r="N23" s="8"/>
      <c r="O23" s="8"/>
    </row>
    <row r="24" spans="1:15" ht="21.75" x14ac:dyDescent="0.5">
      <c r="A24" s="1" t="s">
        <v>38</v>
      </c>
      <c r="B24" s="1"/>
      <c r="C24" s="1"/>
      <c r="D24" s="1"/>
      <c r="E24" s="1"/>
      <c r="F24" s="1"/>
      <c r="G24" s="1"/>
      <c r="H24" s="1"/>
      <c r="I24" s="1"/>
      <c r="J24" s="63"/>
      <c r="K24" s="63"/>
      <c r="L24" s="63"/>
      <c r="M24" s="63"/>
      <c r="N24" s="8"/>
      <c r="O24" s="8"/>
    </row>
    <row r="25" spans="1:15" ht="21.75" x14ac:dyDescent="0.5">
      <c r="A25" s="1" t="s">
        <v>4028</v>
      </c>
      <c r="B25" s="1"/>
      <c r="C25" s="1"/>
      <c r="D25" s="1"/>
      <c r="E25" s="1"/>
      <c r="F25" s="1"/>
      <c r="G25" s="1"/>
      <c r="H25" s="1"/>
      <c r="I25" s="1"/>
      <c r="J25" s="63"/>
      <c r="K25" s="63"/>
      <c r="L25" s="63"/>
      <c r="M25" s="63"/>
      <c r="N25" s="8"/>
      <c r="O25" s="8"/>
    </row>
    <row r="26" spans="1:15" ht="21.75" x14ac:dyDescent="0.5">
      <c r="A26" s="668" t="s">
        <v>5</v>
      </c>
      <c r="B26" s="668" t="s">
        <v>6</v>
      </c>
      <c r="C26" s="670" t="s">
        <v>7</v>
      </c>
      <c r="D26" s="701" t="s">
        <v>8</v>
      </c>
      <c r="E26" s="699" t="s">
        <v>9</v>
      </c>
      <c r="F26" s="694"/>
      <c r="G26" s="694"/>
      <c r="H26" s="398" t="s">
        <v>10</v>
      </c>
      <c r="I26" s="397" t="s">
        <v>11</v>
      </c>
      <c r="J26" s="63"/>
      <c r="K26" s="63"/>
      <c r="L26" s="63"/>
      <c r="M26" s="63"/>
      <c r="N26" s="8"/>
      <c r="O26" s="8"/>
    </row>
    <row r="27" spans="1:15" ht="21.75" x14ac:dyDescent="0.5">
      <c r="A27" s="669"/>
      <c r="B27" s="669"/>
      <c r="C27" s="671"/>
      <c r="D27" s="676"/>
      <c r="E27" s="268" t="s">
        <v>3387</v>
      </c>
      <c r="F27" s="396" t="s">
        <v>12</v>
      </c>
      <c r="G27" s="268" t="s">
        <v>13</v>
      </c>
      <c r="H27" s="7" t="s">
        <v>15</v>
      </c>
      <c r="I27" s="7" t="s">
        <v>16</v>
      </c>
      <c r="J27" s="63"/>
      <c r="K27" s="63"/>
      <c r="L27" s="63"/>
      <c r="M27" s="63"/>
      <c r="N27" s="8"/>
      <c r="O27" s="8"/>
    </row>
    <row r="28" spans="1:15" ht="21.75" x14ac:dyDescent="0.5">
      <c r="A28" s="124">
        <v>3</v>
      </c>
      <c r="B28" s="134" t="s">
        <v>4029</v>
      </c>
      <c r="C28" s="123" t="s">
        <v>4030</v>
      </c>
      <c r="D28" s="134" t="s">
        <v>4031</v>
      </c>
      <c r="E28" s="610">
        <v>300000</v>
      </c>
      <c r="F28" s="609">
        <v>1000000</v>
      </c>
      <c r="G28" s="123">
        <v>1000000</v>
      </c>
      <c r="H28" s="134" t="s">
        <v>4032</v>
      </c>
      <c r="I28" s="341" t="s">
        <v>28</v>
      </c>
      <c r="J28" s="63"/>
      <c r="K28" s="63"/>
      <c r="L28" s="63"/>
      <c r="M28" s="63"/>
      <c r="N28" s="8"/>
      <c r="O28" s="8"/>
    </row>
    <row r="29" spans="1:15" ht="21.75" x14ac:dyDescent="0.5">
      <c r="A29" s="125"/>
      <c r="B29" s="29" t="s">
        <v>4033</v>
      </c>
      <c r="C29" s="63" t="s">
        <v>4034</v>
      </c>
      <c r="D29" s="29" t="s">
        <v>4035</v>
      </c>
      <c r="E29" s="611"/>
      <c r="F29" s="169"/>
      <c r="G29" s="63"/>
      <c r="H29" s="29" t="s">
        <v>4036</v>
      </c>
      <c r="I29" s="133"/>
      <c r="J29" s="63"/>
      <c r="K29" s="63"/>
      <c r="L29" s="63"/>
      <c r="M29" s="63"/>
      <c r="N29" s="8"/>
      <c r="O29" s="8"/>
    </row>
    <row r="30" spans="1:15" ht="21.75" x14ac:dyDescent="0.5">
      <c r="A30" s="125"/>
      <c r="B30" s="29" t="s">
        <v>4019</v>
      </c>
      <c r="C30" s="63" t="s">
        <v>4035</v>
      </c>
      <c r="D30" s="29"/>
      <c r="E30" s="611"/>
      <c r="F30" s="169"/>
      <c r="G30" s="63"/>
      <c r="H30" s="29" t="s">
        <v>4037</v>
      </c>
      <c r="I30" s="133"/>
      <c r="J30" s="63"/>
      <c r="K30" s="63"/>
      <c r="L30" s="63"/>
      <c r="M30" s="63"/>
      <c r="N30" s="8"/>
      <c r="O30" s="8"/>
    </row>
    <row r="31" spans="1:15" ht="21.75" x14ac:dyDescent="0.5">
      <c r="A31" s="125"/>
      <c r="B31" s="29"/>
      <c r="C31" s="63"/>
      <c r="D31" s="29"/>
      <c r="E31" s="611"/>
      <c r="F31" s="169"/>
      <c r="G31" s="63"/>
      <c r="H31" s="29"/>
      <c r="I31" s="367"/>
      <c r="J31" s="63"/>
      <c r="K31" s="63"/>
      <c r="L31" s="63"/>
      <c r="M31" s="63"/>
      <c r="N31" s="8"/>
      <c r="O31" s="8"/>
    </row>
    <row r="32" spans="1:15" ht="21.75" x14ac:dyDescent="0.5">
      <c r="A32" s="125">
        <v>4</v>
      </c>
      <c r="B32" s="29" t="s">
        <v>4029</v>
      </c>
      <c r="C32" s="63" t="s">
        <v>4038</v>
      </c>
      <c r="D32" s="29" t="s">
        <v>4039</v>
      </c>
      <c r="E32" s="611">
        <v>100000</v>
      </c>
      <c r="F32" s="169">
        <v>1000000</v>
      </c>
      <c r="G32" s="63">
        <v>1000000</v>
      </c>
      <c r="H32" s="29" t="s">
        <v>4040</v>
      </c>
      <c r="I32" s="240" t="s">
        <v>28</v>
      </c>
      <c r="J32" s="63"/>
      <c r="K32" s="63"/>
      <c r="L32" s="63"/>
      <c r="M32" s="63"/>
      <c r="N32" s="8"/>
      <c r="O32" s="8"/>
    </row>
    <row r="33" spans="1:15" ht="21.75" x14ac:dyDescent="0.5">
      <c r="A33" s="125"/>
      <c r="B33" s="29" t="s">
        <v>4041</v>
      </c>
      <c r="C33" s="63" t="s">
        <v>4041</v>
      </c>
      <c r="D33" s="29" t="s">
        <v>4579</v>
      </c>
      <c r="E33" s="611"/>
      <c r="F33" s="169"/>
      <c r="G33" s="63"/>
      <c r="H33" s="29" t="s">
        <v>4042</v>
      </c>
      <c r="I33" s="475" t="s">
        <v>2420</v>
      </c>
      <c r="J33" s="63"/>
      <c r="K33" s="63"/>
      <c r="L33" s="63"/>
      <c r="M33" s="63"/>
      <c r="N33" s="8"/>
      <c r="O33" s="8"/>
    </row>
    <row r="34" spans="1:15" ht="21.75" x14ac:dyDescent="0.5">
      <c r="A34" s="125"/>
      <c r="B34" s="29"/>
      <c r="C34" s="63"/>
      <c r="D34" s="29"/>
      <c r="E34" s="611"/>
      <c r="F34" s="169"/>
      <c r="G34" s="63"/>
      <c r="H34" s="29"/>
      <c r="I34" s="476" t="s">
        <v>4043</v>
      </c>
      <c r="J34" s="63"/>
      <c r="K34" s="63"/>
      <c r="L34" s="63"/>
      <c r="M34" s="63"/>
      <c r="N34" s="8"/>
      <c r="O34" s="8"/>
    </row>
    <row r="35" spans="1:15" ht="21.75" x14ac:dyDescent="0.5">
      <c r="A35" s="125"/>
      <c r="B35" s="29"/>
      <c r="C35" s="63"/>
      <c r="D35" s="29"/>
      <c r="E35" s="611"/>
      <c r="F35" s="169"/>
      <c r="G35" s="63"/>
      <c r="H35" s="29"/>
      <c r="I35" s="476" t="s">
        <v>4044</v>
      </c>
      <c r="J35" s="63"/>
      <c r="K35" s="63"/>
      <c r="L35" s="63"/>
      <c r="M35" s="63"/>
      <c r="N35" s="8"/>
      <c r="O35" s="8"/>
    </row>
    <row r="36" spans="1:15" ht="21.75" x14ac:dyDescent="0.5">
      <c r="A36" s="125"/>
      <c r="B36" s="29"/>
      <c r="C36" s="63"/>
      <c r="D36" s="29"/>
      <c r="E36" s="611"/>
      <c r="F36" s="169"/>
      <c r="G36" s="63"/>
      <c r="H36" s="29"/>
      <c r="I36" s="476" t="s">
        <v>4045</v>
      </c>
      <c r="J36" s="63"/>
      <c r="K36" s="63"/>
      <c r="L36" s="63"/>
      <c r="M36" s="63"/>
      <c r="N36" s="8"/>
      <c r="O36" s="8"/>
    </row>
    <row r="37" spans="1:15" ht="21.75" x14ac:dyDescent="0.5">
      <c r="A37" s="125"/>
      <c r="B37" s="29"/>
      <c r="C37" s="63"/>
      <c r="D37" s="29"/>
      <c r="E37" s="611"/>
      <c r="F37" s="169"/>
      <c r="G37" s="63"/>
      <c r="H37" s="29"/>
      <c r="I37" s="476"/>
      <c r="J37" s="63"/>
      <c r="K37" s="63"/>
      <c r="L37" s="63"/>
      <c r="M37" s="63"/>
      <c r="N37" s="8"/>
      <c r="O37" s="8"/>
    </row>
    <row r="38" spans="1:15" ht="21.75" x14ac:dyDescent="0.5">
      <c r="A38" s="125">
        <v>5</v>
      </c>
      <c r="B38" s="29" t="s">
        <v>4029</v>
      </c>
      <c r="C38" s="63" t="s">
        <v>4038</v>
      </c>
      <c r="D38" s="29" t="s">
        <v>4646</v>
      </c>
      <c r="E38" s="611">
        <v>100000</v>
      </c>
      <c r="F38" s="29">
        <v>500000</v>
      </c>
      <c r="G38" s="63">
        <v>500000</v>
      </c>
      <c r="H38" s="29" t="s">
        <v>4046</v>
      </c>
      <c r="I38" s="133" t="s">
        <v>28</v>
      </c>
      <c r="J38" s="63"/>
      <c r="K38" s="63"/>
      <c r="L38" s="63"/>
      <c r="M38" s="63"/>
      <c r="N38" s="8"/>
      <c r="O38" s="8"/>
    </row>
    <row r="39" spans="1:15" ht="21.75" x14ac:dyDescent="0.5">
      <c r="A39" s="125"/>
      <c r="B39" s="29" t="s">
        <v>4041</v>
      </c>
      <c r="C39" s="63" t="s">
        <v>4047</v>
      </c>
      <c r="D39" s="168" t="s">
        <v>3386</v>
      </c>
      <c r="E39" s="63"/>
      <c r="F39" s="29"/>
      <c r="G39" s="63"/>
      <c r="H39" s="29" t="s">
        <v>4048</v>
      </c>
      <c r="I39" s="133"/>
      <c r="J39" s="63"/>
      <c r="K39" s="63"/>
      <c r="L39" s="63"/>
      <c r="M39" s="63"/>
      <c r="N39" s="8"/>
      <c r="O39" s="8"/>
    </row>
    <row r="40" spans="1:15" ht="21.75" x14ac:dyDescent="0.5">
      <c r="A40" s="125"/>
      <c r="B40" s="29"/>
      <c r="C40" s="63" t="s">
        <v>1209</v>
      </c>
      <c r="D40" s="29"/>
      <c r="E40" s="63"/>
      <c r="F40" s="29"/>
      <c r="G40" s="63"/>
      <c r="H40" s="29" t="s">
        <v>133</v>
      </c>
      <c r="I40" s="133"/>
      <c r="J40" s="63"/>
      <c r="K40" s="63"/>
      <c r="L40" s="63"/>
      <c r="M40" s="63"/>
      <c r="N40" s="8"/>
      <c r="O40" s="8"/>
    </row>
    <row r="41" spans="1:15" ht="21.75" x14ac:dyDescent="0.5">
      <c r="A41" s="125"/>
      <c r="B41" s="29"/>
      <c r="C41" s="63"/>
      <c r="D41" s="29"/>
      <c r="E41" s="63"/>
      <c r="F41" s="29"/>
      <c r="G41" s="63"/>
      <c r="H41" s="29"/>
      <c r="I41" s="476"/>
      <c r="J41" s="63"/>
      <c r="K41" s="63"/>
      <c r="L41" s="63"/>
      <c r="M41" s="63"/>
      <c r="N41" s="8"/>
      <c r="O41" s="8"/>
    </row>
    <row r="42" spans="1:15" ht="21.75" x14ac:dyDescent="0.5">
      <c r="A42" s="472">
        <v>6</v>
      </c>
      <c r="B42" s="29" t="s">
        <v>4049</v>
      </c>
      <c r="C42" s="477" t="s">
        <v>4050</v>
      </c>
      <c r="D42" s="160" t="s">
        <v>4051</v>
      </c>
      <c r="E42" s="63">
        <v>0</v>
      </c>
      <c r="F42" s="29">
        <v>300000</v>
      </c>
      <c r="G42" s="63">
        <v>100000</v>
      </c>
      <c r="H42" s="29" t="s">
        <v>4052</v>
      </c>
      <c r="I42" s="240" t="s">
        <v>28</v>
      </c>
      <c r="J42" s="63">
        <f>SUM(E28:E42)</f>
        <v>500000</v>
      </c>
      <c r="K42" s="63">
        <f>SUM(F28:F42)</f>
        <v>2800000</v>
      </c>
      <c r="L42" s="63">
        <f>SUM(G28:G42)</f>
        <v>2600000</v>
      </c>
      <c r="M42" s="63">
        <v>4</v>
      </c>
      <c r="N42" s="8"/>
      <c r="O42" s="8"/>
    </row>
    <row r="43" spans="1:15" ht="21.75" x14ac:dyDescent="0.5">
      <c r="A43" s="472"/>
      <c r="B43" s="29" t="s">
        <v>4053</v>
      </c>
      <c r="C43" s="477" t="s">
        <v>4054</v>
      </c>
      <c r="D43" s="160" t="s">
        <v>4055</v>
      </c>
      <c r="E43" s="63"/>
      <c r="F43" s="29"/>
      <c r="G43" s="63"/>
      <c r="H43" s="29" t="s">
        <v>4024</v>
      </c>
      <c r="I43" s="133"/>
      <c r="J43" s="63"/>
      <c r="K43" s="63"/>
      <c r="L43" s="63"/>
      <c r="M43" s="63"/>
      <c r="N43" s="8"/>
      <c r="O43" s="8"/>
    </row>
    <row r="44" spans="1:15" ht="21.75" x14ac:dyDescent="0.5">
      <c r="A44" s="472"/>
      <c r="B44" s="441"/>
      <c r="C44" s="477" t="s">
        <v>4056</v>
      </c>
      <c r="D44" s="29" t="s">
        <v>4057</v>
      </c>
      <c r="E44" s="63"/>
      <c r="F44" s="29"/>
      <c r="G44" s="63"/>
      <c r="H44" s="29" t="s">
        <v>4058</v>
      </c>
      <c r="I44" s="133"/>
      <c r="J44" s="63"/>
      <c r="K44" s="63"/>
      <c r="L44" s="63"/>
      <c r="M44" s="63"/>
      <c r="N44" s="8"/>
      <c r="O44" s="8"/>
    </row>
    <row r="45" spans="1:15" ht="21.75" x14ac:dyDescent="0.5">
      <c r="A45" s="473"/>
      <c r="B45" s="145"/>
      <c r="C45" s="138"/>
      <c r="D45" s="145"/>
      <c r="E45" s="138"/>
      <c r="F45" s="145"/>
      <c r="G45" s="138"/>
      <c r="H45" s="145" t="s">
        <v>4059</v>
      </c>
      <c r="I45" s="139"/>
      <c r="J45" s="63"/>
      <c r="K45" s="63"/>
      <c r="L45" s="63"/>
      <c r="M45" s="63"/>
      <c r="N45" s="8"/>
      <c r="O45" s="8"/>
    </row>
    <row r="46" spans="1:15" ht="21.75" x14ac:dyDescent="0.5">
      <c r="A46" s="63"/>
      <c r="B46" s="63"/>
      <c r="C46" s="63"/>
      <c r="D46" s="63"/>
      <c r="E46" s="63"/>
      <c r="F46" s="63"/>
      <c r="G46" s="63"/>
      <c r="H46" s="63"/>
      <c r="I46" s="478">
        <f>SUM(I23+1)</f>
        <v>431</v>
      </c>
      <c r="J46" s="63"/>
      <c r="K46" s="63"/>
      <c r="L46" s="63"/>
      <c r="M46" s="63"/>
      <c r="N46" s="8"/>
      <c r="O46" s="8"/>
    </row>
    <row r="47" spans="1:15" ht="21.75" x14ac:dyDescent="0.5">
      <c r="A47" s="1" t="s">
        <v>38</v>
      </c>
      <c r="B47" s="1"/>
      <c r="C47" s="1"/>
      <c r="D47" s="1"/>
      <c r="E47" s="1"/>
      <c r="F47" s="1"/>
      <c r="G47" s="1"/>
      <c r="H47" s="1"/>
      <c r="I47" s="1"/>
      <c r="J47" s="63"/>
      <c r="K47" s="63"/>
      <c r="L47" s="63"/>
      <c r="M47" s="63"/>
      <c r="N47" s="8"/>
      <c r="O47" s="8"/>
    </row>
    <row r="48" spans="1:15" ht="21.75" x14ac:dyDescent="0.5">
      <c r="A48" s="1" t="s">
        <v>4028</v>
      </c>
      <c r="B48" s="1"/>
      <c r="C48" s="1"/>
      <c r="D48" s="1"/>
      <c r="E48" s="1"/>
      <c r="F48" s="1"/>
      <c r="G48" s="1"/>
      <c r="H48" s="1"/>
      <c r="I48" s="1"/>
      <c r="J48" s="63"/>
      <c r="K48" s="63"/>
      <c r="L48" s="63"/>
      <c r="M48" s="63"/>
      <c r="N48" s="8"/>
      <c r="O48" s="8"/>
    </row>
    <row r="49" spans="1:15" ht="21.75" x14ac:dyDescent="0.5">
      <c r="A49" s="668" t="s">
        <v>5</v>
      </c>
      <c r="B49" s="668" t="s">
        <v>6</v>
      </c>
      <c r="C49" s="670" t="s">
        <v>7</v>
      </c>
      <c r="D49" s="701" t="s">
        <v>8</v>
      </c>
      <c r="E49" s="699" t="s">
        <v>9</v>
      </c>
      <c r="F49" s="694"/>
      <c r="G49" s="694"/>
      <c r="H49" s="398" t="s">
        <v>10</v>
      </c>
      <c r="I49" s="397" t="s">
        <v>11</v>
      </c>
      <c r="J49" s="63"/>
      <c r="K49" s="63"/>
      <c r="L49" s="63"/>
      <c r="M49" s="63"/>
      <c r="N49" s="8"/>
      <c r="O49" s="8"/>
    </row>
    <row r="50" spans="1:15" ht="21.75" x14ac:dyDescent="0.5">
      <c r="A50" s="669"/>
      <c r="B50" s="669"/>
      <c r="C50" s="671"/>
      <c r="D50" s="676"/>
      <c r="E50" s="268" t="s">
        <v>3387</v>
      </c>
      <c r="F50" s="396" t="s">
        <v>12</v>
      </c>
      <c r="G50" s="268" t="s">
        <v>13</v>
      </c>
      <c r="H50" s="7" t="s">
        <v>15</v>
      </c>
      <c r="I50" s="7" t="s">
        <v>16</v>
      </c>
      <c r="J50" s="63"/>
      <c r="K50" s="63"/>
      <c r="L50" s="63"/>
      <c r="M50" s="63"/>
      <c r="N50" s="8"/>
      <c r="O50" s="8"/>
    </row>
    <row r="51" spans="1:15" ht="21.75" x14ac:dyDescent="0.5">
      <c r="A51" s="124">
        <v>7</v>
      </c>
      <c r="B51" s="134" t="s">
        <v>4060</v>
      </c>
      <c r="C51" s="123" t="s">
        <v>4061</v>
      </c>
      <c r="D51" s="134" t="s">
        <v>4062</v>
      </c>
      <c r="E51" s="123">
        <v>0</v>
      </c>
      <c r="F51" s="134">
        <v>0</v>
      </c>
      <c r="G51" s="479">
        <v>150000000</v>
      </c>
      <c r="H51" s="134" t="s">
        <v>4063</v>
      </c>
      <c r="I51" s="341" t="s">
        <v>28</v>
      </c>
      <c r="J51" s="63"/>
      <c r="K51" s="8"/>
      <c r="L51" s="8"/>
      <c r="M51" s="8"/>
      <c r="N51" s="8"/>
    </row>
    <row r="52" spans="1:15" ht="21.75" x14ac:dyDescent="0.5">
      <c r="A52" s="125"/>
      <c r="B52" s="29" t="s">
        <v>4064</v>
      </c>
      <c r="C52" s="63" t="s">
        <v>4065</v>
      </c>
      <c r="D52" s="29" t="s">
        <v>4066</v>
      </c>
      <c r="E52" s="63"/>
      <c r="F52" s="29"/>
      <c r="G52" s="63"/>
      <c r="H52" s="29" t="s">
        <v>4067</v>
      </c>
      <c r="I52" s="133"/>
      <c r="J52" s="63"/>
      <c r="K52" s="8"/>
      <c r="L52" s="8"/>
      <c r="M52" s="8"/>
      <c r="N52" s="8"/>
    </row>
    <row r="53" spans="1:15" ht="21.75" x14ac:dyDescent="0.5">
      <c r="A53" s="125"/>
      <c r="B53" s="29" t="s">
        <v>4068</v>
      </c>
      <c r="C53" s="63" t="s">
        <v>4069</v>
      </c>
      <c r="D53" s="29" t="s">
        <v>4070</v>
      </c>
      <c r="E53" s="63"/>
      <c r="F53" s="29"/>
      <c r="G53" s="63"/>
      <c r="H53" s="29" t="s">
        <v>4071</v>
      </c>
      <c r="I53" s="133"/>
      <c r="J53" s="63"/>
      <c r="K53" s="8"/>
      <c r="L53" s="8"/>
      <c r="M53" s="8"/>
      <c r="N53" s="8"/>
    </row>
    <row r="54" spans="1:15" ht="21.75" x14ac:dyDescent="0.5">
      <c r="A54" s="125"/>
      <c r="B54" s="29"/>
      <c r="C54" s="63" t="s">
        <v>4072</v>
      </c>
      <c r="D54" s="29" t="s">
        <v>4073</v>
      </c>
      <c r="E54" s="63"/>
      <c r="F54" s="29"/>
      <c r="G54" s="63"/>
      <c r="H54" s="29" t="s">
        <v>4074</v>
      </c>
      <c r="I54" s="133"/>
      <c r="J54" s="63"/>
      <c r="K54" s="8"/>
      <c r="L54" s="8"/>
      <c r="M54" s="8"/>
      <c r="N54" s="8"/>
    </row>
    <row r="55" spans="1:15" ht="21.75" x14ac:dyDescent="0.5">
      <c r="A55" s="125"/>
      <c r="B55" s="29"/>
      <c r="C55" s="63" t="s">
        <v>4075</v>
      </c>
      <c r="D55" s="29" t="s">
        <v>4076</v>
      </c>
      <c r="E55" s="63"/>
      <c r="F55" s="29"/>
      <c r="G55" s="63"/>
      <c r="H55" s="29" t="s">
        <v>4077</v>
      </c>
      <c r="I55" s="133"/>
      <c r="J55" s="63"/>
      <c r="K55" s="8"/>
      <c r="L55" s="8"/>
      <c r="M55" s="8"/>
      <c r="N55" s="8"/>
    </row>
    <row r="56" spans="1:15" ht="21.75" x14ac:dyDescent="0.5">
      <c r="A56" s="125"/>
      <c r="B56" s="29"/>
      <c r="C56" s="63" t="s">
        <v>4078</v>
      </c>
      <c r="D56" s="29" t="s">
        <v>4079</v>
      </c>
      <c r="E56" s="63"/>
      <c r="F56" s="29"/>
      <c r="G56" s="63"/>
      <c r="H56" s="29" t="s">
        <v>4080</v>
      </c>
      <c r="I56" s="133"/>
      <c r="J56" s="63"/>
      <c r="K56" s="8"/>
      <c r="L56" s="8"/>
      <c r="M56" s="8"/>
      <c r="N56" s="8"/>
    </row>
    <row r="57" spans="1:15" ht="21.75" x14ac:dyDescent="0.5">
      <c r="A57" s="125"/>
      <c r="B57" s="29"/>
      <c r="C57" s="63" t="s">
        <v>4081</v>
      </c>
      <c r="D57" s="29" t="s">
        <v>4082</v>
      </c>
      <c r="E57" s="63"/>
      <c r="F57" s="29"/>
      <c r="G57" s="63"/>
      <c r="H57" s="29" t="s">
        <v>4083</v>
      </c>
      <c r="I57" s="133"/>
      <c r="J57" s="63"/>
      <c r="K57" s="8"/>
      <c r="L57" s="8"/>
      <c r="M57" s="8"/>
      <c r="N57" s="8"/>
    </row>
    <row r="58" spans="1:15" ht="21.75" x14ac:dyDescent="0.5">
      <c r="A58" s="125"/>
      <c r="B58" s="29"/>
      <c r="C58" s="63" t="s">
        <v>4084</v>
      </c>
      <c r="D58" s="29" t="s">
        <v>4085</v>
      </c>
      <c r="E58" s="63"/>
      <c r="F58" s="29"/>
      <c r="G58" s="63"/>
      <c r="H58" s="29" t="s">
        <v>4086</v>
      </c>
      <c r="I58" s="133"/>
      <c r="J58" s="63"/>
      <c r="K58" s="8"/>
      <c r="L58" s="8"/>
      <c r="M58" s="8"/>
      <c r="N58" s="8"/>
    </row>
    <row r="59" spans="1:15" ht="21.75" x14ac:dyDescent="0.5">
      <c r="A59" s="125"/>
      <c r="B59" s="29"/>
      <c r="C59" s="63" t="s">
        <v>4087</v>
      </c>
      <c r="D59" s="29" t="s">
        <v>4088</v>
      </c>
      <c r="E59" s="63"/>
      <c r="F59" s="29"/>
      <c r="G59" s="63"/>
      <c r="H59" s="29" t="s">
        <v>4089</v>
      </c>
      <c r="I59" s="133"/>
      <c r="J59" s="63"/>
      <c r="K59" s="8"/>
      <c r="L59" s="8"/>
      <c r="M59" s="8"/>
      <c r="N59" s="8"/>
    </row>
    <row r="60" spans="1:15" ht="21.75" x14ac:dyDescent="0.5">
      <c r="A60" s="125"/>
      <c r="B60" s="29"/>
      <c r="C60" s="63" t="s">
        <v>4090</v>
      </c>
      <c r="D60" s="29" t="s">
        <v>4091</v>
      </c>
      <c r="E60" s="63"/>
      <c r="F60" s="29"/>
      <c r="G60" s="63"/>
      <c r="H60" s="29"/>
      <c r="I60" s="133"/>
      <c r="J60" s="63"/>
      <c r="K60" s="8"/>
      <c r="L60" s="8"/>
      <c r="M60" s="8"/>
      <c r="N60" s="8"/>
    </row>
    <row r="61" spans="1:15" ht="21.75" x14ac:dyDescent="0.5">
      <c r="A61" s="125"/>
      <c r="B61" s="29"/>
      <c r="C61" s="63" t="s">
        <v>4092</v>
      </c>
      <c r="D61" s="29"/>
      <c r="E61" s="63"/>
      <c r="F61" s="29"/>
      <c r="G61" s="63"/>
      <c r="H61" s="29"/>
      <c r="I61" s="133"/>
      <c r="J61" s="63"/>
      <c r="K61" s="8"/>
      <c r="L61" s="8"/>
      <c r="M61" s="8"/>
      <c r="N61" s="8"/>
    </row>
    <row r="62" spans="1:15" ht="9" customHeight="1" x14ac:dyDescent="0.5">
      <c r="A62" s="125"/>
      <c r="B62" s="29"/>
      <c r="C62" s="63"/>
      <c r="D62" s="29"/>
      <c r="E62" s="63"/>
      <c r="F62" s="29"/>
      <c r="G62" s="63"/>
      <c r="H62" s="29"/>
      <c r="I62" s="133"/>
      <c r="J62" s="353"/>
      <c r="K62" s="8"/>
      <c r="L62" s="8"/>
      <c r="M62" s="8"/>
      <c r="N62" s="8"/>
    </row>
    <row r="63" spans="1:15" ht="21.75" x14ac:dyDescent="0.5">
      <c r="A63" s="472">
        <v>8</v>
      </c>
      <c r="B63" s="29" t="s">
        <v>4093</v>
      </c>
      <c r="C63" s="63" t="s">
        <v>4094</v>
      </c>
      <c r="D63" s="29" t="s">
        <v>4095</v>
      </c>
      <c r="E63" s="63">
        <v>0</v>
      </c>
      <c r="F63" s="29">
        <v>0</v>
      </c>
      <c r="G63" s="440">
        <v>152500000</v>
      </c>
      <c r="H63" s="29" t="s">
        <v>4096</v>
      </c>
      <c r="I63" s="240" t="s">
        <v>28</v>
      </c>
      <c r="J63" s="480"/>
      <c r="K63" s="8"/>
      <c r="L63" s="8"/>
      <c r="M63" s="8"/>
      <c r="N63" s="8"/>
    </row>
    <row r="64" spans="1:15" ht="21.75" x14ac:dyDescent="0.5">
      <c r="A64" s="125"/>
      <c r="B64" s="29" t="s">
        <v>4097</v>
      </c>
      <c r="C64" s="63" t="s">
        <v>4098</v>
      </c>
      <c r="D64" s="29" t="s">
        <v>4099</v>
      </c>
      <c r="E64" s="63"/>
      <c r="F64" s="29"/>
      <c r="G64" s="63"/>
      <c r="H64" s="29" t="s">
        <v>4100</v>
      </c>
      <c r="I64" s="133"/>
      <c r="J64" s="478"/>
      <c r="K64" s="8"/>
      <c r="L64" s="8"/>
      <c r="M64" s="8"/>
      <c r="N64" s="8"/>
    </row>
    <row r="65" spans="1:15" ht="21.75" x14ac:dyDescent="0.5">
      <c r="A65" s="125"/>
      <c r="B65" s="29" t="s">
        <v>4101</v>
      </c>
      <c r="C65" s="63" t="s">
        <v>4102</v>
      </c>
      <c r="D65" s="29" t="s">
        <v>4103</v>
      </c>
      <c r="E65" s="63"/>
      <c r="F65" s="29"/>
      <c r="G65" s="63"/>
      <c r="H65" s="29" t="s">
        <v>4104</v>
      </c>
      <c r="I65" s="133"/>
      <c r="J65" s="478"/>
      <c r="K65" s="8"/>
      <c r="L65" s="8"/>
      <c r="M65" s="8"/>
      <c r="N65" s="8"/>
    </row>
    <row r="66" spans="1:15" ht="21.75" x14ac:dyDescent="0.5">
      <c r="A66" s="125"/>
      <c r="B66" s="29"/>
      <c r="C66" s="63" t="s">
        <v>4105</v>
      </c>
      <c r="D66" s="29" t="s">
        <v>4106</v>
      </c>
      <c r="E66" s="63"/>
      <c r="F66" s="29"/>
      <c r="G66" s="63"/>
      <c r="H66" s="29" t="s">
        <v>4107</v>
      </c>
      <c r="I66" s="133"/>
      <c r="J66" s="478"/>
      <c r="K66" s="8"/>
      <c r="L66" s="8"/>
      <c r="M66" s="8"/>
      <c r="N66" s="8"/>
    </row>
    <row r="67" spans="1:15" ht="21.75" x14ac:dyDescent="0.5">
      <c r="A67" s="125"/>
      <c r="B67" s="29"/>
      <c r="C67" s="63" t="s">
        <v>4108</v>
      </c>
      <c r="D67" s="29" t="s">
        <v>4109</v>
      </c>
      <c r="E67" s="63"/>
      <c r="F67" s="29"/>
      <c r="G67" s="63"/>
      <c r="H67" s="29" t="s">
        <v>4110</v>
      </c>
      <c r="I67" s="133"/>
      <c r="J67" s="478"/>
      <c r="K67" s="8"/>
      <c r="L67" s="8"/>
      <c r="M67" s="8"/>
      <c r="N67" s="8"/>
    </row>
    <row r="68" spans="1:15" ht="21.75" x14ac:dyDescent="0.5">
      <c r="A68" s="125"/>
      <c r="B68" s="29"/>
      <c r="C68" s="63" t="s">
        <v>4111</v>
      </c>
      <c r="D68" s="29" t="s">
        <v>4112</v>
      </c>
      <c r="E68" s="63"/>
      <c r="F68" s="29"/>
      <c r="G68" s="63"/>
      <c r="H68" s="29" t="s">
        <v>4113</v>
      </c>
      <c r="I68" s="133"/>
      <c r="J68" s="353"/>
      <c r="K68" s="8"/>
      <c r="L68" s="8"/>
      <c r="M68" s="8"/>
      <c r="N68" s="8"/>
      <c r="O68" s="8"/>
    </row>
    <row r="69" spans="1:15" ht="21.75" x14ac:dyDescent="0.5">
      <c r="A69" s="143"/>
      <c r="B69" s="145"/>
      <c r="C69" s="138" t="s">
        <v>4114</v>
      </c>
      <c r="D69" s="145" t="s">
        <v>4115</v>
      </c>
      <c r="E69" s="138"/>
      <c r="F69" s="145"/>
      <c r="G69" s="138"/>
      <c r="H69" s="145" t="s">
        <v>4116</v>
      </c>
      <c r="I69" s="368"/>
      <c r="J69" s="63">
        <f>SUM(E51:E63)</f>
        <v>0</v>
      </c>
      <c r="K69" s="63">
        <f>SUM(F51:F63)</f>
        <v>0</v>
      </c>
      <c r="L69" s="63">
        <f>SUM(G51:G63)</f>
        <v>302500000</v>
      </c>
      <c r="M69" s="8">
        <v>0</v>
      </c>
      <c r="N69" s="8"/>
      <c r="O69" s="8"/>
    </row>
    <row r="70" spans="1:15" ht="21.75" x14ac:dyDescent="0.5">
      <c r="A70" s="548"/>
      <c r="B70" s="548"/>
      <c r="C70" s="548"/>
      <c r="D70" s="545"/>
      <c r="E70" s="546"/>
      <c r="F70" s="546"/>
      <c r="G70" s="546"/>
      <c r="H70" s="548"/>
      <c r="I70" s="617">
        <f>SUM(I46+1)</f>
        <v>432</v>
      </c>
      <c r="J70" s="546">
        <f>SUM(J1:J69)</f>
        <v>1200000</v>
      </c>
      <c r="K70" s="546">
        <f>SUM(K1:K69)</f>
        <v>3500000</v>
      </c>
      <c r="L70" s="546">
        <f>SUM(L1:L69)</f>
        <v>305700000</v>
      </c>
      <c r="M70" s="547"/>
      <c r="N70" s="546"/>
      <c r="O70" s="8"/>
    </row>
    <row r="71" spans="1:15" ht="21.75" x14ac:dyDescent="0.5">
      <c r="A71" s="548"/>
      <c r="B71" s="548"/>
      <c r="C71" s="548"/>
      <c r="D71" s="545"/>
      <c r="E71" s="546"/>
      <c r="F71" s="546"/>
      <c r="G71" s="546"/>
      <c r="H71" s="548"/>
      <c r="I71" s="548"/>
      <c r="J71" s="547"/>
      <c r="K71" s="547"/>
      <c r="L71" s="547"/>
      <c r="M71" s="547"/>
      <c r="N71" s="546"/>
      <c r="O71" s="8"/>
    </row>
    <row r="72" spans="1:15" ht="21.75" x14ac:dyDescent="0.5">
      <c r="A72" s="546"/>
      <c r="B72" s="546"/>
      <c r="C72" s="546"/>
      <c r="D72" s="546"/>
      <c r="E72" s="546"/>
      <c r="F72" s="546"/>
      <c r="G72" s="546"/>
      <c r="H72" s="546"/>
      <c r="I72" s="546"/>
      <c r="J72" s="547"/>
      <c r="K72" s="547"/>
      <c r="L72" s="547"/>
      <c r="M72" s="547"/>
      <c r="N72" s="546"/>
      <c r="O72" s="8"/>
    </row>
    <row r="73" spans="1:15" ht="21.75" x14ac:dyDescent="0.5">
      <c r="A73" s="546"/>
      <c r="B73" s="546"/>
      <c r="C73" s="546"/>
      <c r="D73" s="546"/>
      <c r="E73" s="546"/>
      <c r="F73" s="546"/>
      <c r="G73" s="546"/>
      <c r="H73" s="546"/>
      <c r="I73" s="546"/>
      <c r="J73" s="547"/>
      <c r="K73" s="547"/>
      <c r="L73" s="547"/>
      <c r="M73" s="547"/>
      <c r="N73" s="546"/>
      <c r="O73" s="8"/>
    </row>
    <row r="74" spans="1:15" ht="21.75" x14ac:dyDescent="0.5">
      <c r="A74" s="546"/>
      <c r="B74" s="546"/>
      <c r="C74" s="546"/>
      <c r="D74" s="546"/>
      <c r="E74" s="546"/>
      <c r="F74" s="546"/>
      <c r="G74" s="546"/>
      <c r="H74" s="546"/>
      <c r="I74" s="546"/>
      <c r="J74" s="547"/>
      <c r="K74" s="547"/>
      <c r="L74" s="547"/>
      <c r="M74" s="547"/>
      <c r="N74" s="546"/>
      <c r="O74" s="8"/>
    </row>
    <row r="75" spans="1:15" ht="21.75" x14ac:dyDescent="0.5">
      <c r="A75" s="546"/>
      <c r="B75" s="546"/>
      <c r="C75" s="546"/>
      <c r="D75" s="546"/>
      <c r="E75" s="546"/>
      <c r="F75" s="546"/>
      <c r="G75" s="546"/>
      <c r="H75" s="546"/>
      <c r="I75" s="546"/>
      <c r="J75" s="547"/>
      <c r="K75" s="547"/>
      <c r="L75" s="547"/>
      <c r="M75" s="547"/>
      <c r="N75" s="546"/>
      <c r="O75" s="8"/>
    </row>
    <row r="76" spans="1:15" ht="21.75" x14ac:dyDescent="0.5">
      <c r="A76" s="546"/>
      <c r="B76" s="546"/>
      <c r="C76" s="546"/>
      <c r="D76" s="546"/>
      <c r="E76" s="546"/>
      <c r="F76" s="546"/>
      <c r="G76" s="546"/>
      <c r="H76" s="546"/>
      <c r="I76" s="546"/>
      <c r="J76" s="548"/>
      <c r="K76" s="548"/>
      <c r="L76" s="548"/>
      <c r="M76" s="548"/>
      <c r="N76" s="546"/>
      <c r="O76" s="8"/>
    </row>
    <row r="77" spans="1:15" ht="21.75" x14ac:dyDescent="0.5">
      <c r="A77" s="546"/>
      <c r="B77" s="546"/>
      <c r="C77" s="546"/>
      <c r="D77" s="546"/>
      <c r="E77" s="546"/>
      <c r="F77" s="546"/>
      <c r="G77" s="546"/>
      <c r="H77" s="546"/>
      <c r="I77" s="546"/>
      <c r="J77" s="548"/>
      <c r="K77" s="548"/>
      <c r="L77" s="548"/>
      <c r="M77" s="548"/>
      <c r="N77" s="546"/>
      <c r="O77" s="8"/>
    </row>
    <row r="78" spans="1:15" ht="21.75" x14ac:dyDescent="0.5">
      <c r="A78" s="546"/>
      <c r="B78" s="546"/>
      <c r="C78" s="546"/>
      <c r="D78" s="546"/>
      <c r="E78" s="546"/>
      <c r="F78" s="546"/>
      <c r="G78" s="546"/>
      <c r="H78" s="546"/>
      <c r="I78" s="546"/>
      <c r="J78" s="546"/>
      <c r="K78" s="546"/>
      <c r="L78" s="546"/>
      <c r="M78" s="546"/>
      <c r="N78" s="546"/>
      <c r="O78" s="8"/>
    </row>
    <row r="79" spans="1:15" ht="21.75" x14ac:dyDescent="0.5">
      <c r="A79" s="546"/>
      <c r="B79" s="546"/>
      <c r="C79" s="546"/>
      <c r="D79" s="546"/>
      <c r="E79" s="546"/>
      <c r="F79" s="546"/>
      <c r="G79" s="546"/>
      <c r="H79" s="546"/>
      <c r="I79" s="546"/>
      <c r="J79" s="546"/>
      <c r="K79" s="546"/>
      <c r="L79" s="546"/>
      <c r="M79" s="546"/>
      <c r="N79" s="546"/>
      <c r="O79" s="8"/>
    </row>
    <row r="80" spans="1:15" ht="21.75" x14ac:dyDescent="0.5">
      <c r="A80" s="546"/>
      <c r="B80" s="546"/>
      <c r="C80" s="546"/>
      <c r="D80" s="546"/>
      <c r="E80" s="546"/>
      <c r="F80" s="546"/>
      <c r="G80" s="546"/>
      <c r="H80" s="546"/>
      <c r="I80" s="546"/>
      <c r="J80" s="546"/>
      <c r="K80" s="546"/>
      <c r="L80" s="546"/>
      <c r="M80" s="546"/>
      <c r="N80" s="546"/>
      <c r="O80" s="8"/>
    </row>
    <row r="81" spans="1:15" ht="21.75" x14ac:dyDescent="0.5">
      <c r="A81" s="546"/>
      <c r="B81" s="546"/>
      <c r="C81" s="546"/>
      <c r="D81" s="546"/>
      <c r="E81" s="546"/>
      <c r="F81" s="546"/>
      <c r="G81" s="546"/>
      <c r="H81" s="546"/>
      <c r="I81" s="546"/>
      <c r="J81" s="546"/>
      <c r="K81" s="546"/>
      <c r="L81" s="546"/>
      <c r="M81" s="546"/>
      <c r="N81" s="546"/>
      <c r="O81" s="8"/>
    </row>
    <row r="82" spans="1:15" ht="21.75" x14ac:dyDescent="0.5">
      <c r="A82" s="546"/>
      <c r="B82" s="546"/>
      <c r="C82" s="546"/>
      <c r="D82" s="546"/>
      <c r="E82" s="546"/>
      <c r="F82" s="546"/>
      <c r="G82" s="546"/>
      <c r="H82" s="546"/>
      <c r="I82" s="546"/>
      <c r="J82" s="546"/>
      <c r="K82" s="546"/>
      <c r="L82" s="546"/>
      <c r="M82" s="546"/>
      <c r="N82" s="546"/>
      <c r="O82" s="8"/>
    </row>
    <row r="83" spans="1:15" ht="21.75" x14ac:dyDescent="0.5">
      <c r="A83" s="546"/>
      <c r="B83" s="546"/>
      <c r="C83" s="546"/>
      <c r="D83" s="546"/>
      <c r="E83" s="546"/>
      <c r="F83" s="546"/>
      <c r="G83" s="546"/>
      <c r="H83" s="546"/>
      <c r="I83" s="546"/>
      <c r="J83" s="546"/>
      <c r="K83" s="546"/>
      <c r="L83" s="546"/>
      <c r="M83" s="546"/>
      <c r="N83" s="546"/>
      <c r="O83" s="8"/>
    </row>
    <row r="84" spans="1:15" ht="21.75" x14ac:dyDescent="0.5">
      <c r="A84" s="546"/>
      <c r="B84" s="546"/>
      <c r="C84" s="546"/>
      <c r="D84" s="546"/>
      <c r="E84" s="546"/>
      <c r="F84" s="546"/>
      <c r="G84" s="546"/>
      <c r="H84" s="546"/>
      <c r="I84" s="546"/>
      <c r="J84" s="546"/>
      <c r="K84" s="546"/>
      <c r="L84" s="546"/>
      <c r="M84" s="546"/>
      <c r="N84" s="546"/>
      <c r="O84" s="8"/>
    </row>
    <row r="85" spans="1:15" ht="21.75" x14ac:dyDescent="0.5">
      <c r="A85" s="546"/>
      <c r="B85" s="546"/>
      <c r="C85" s="546"/>
      <c r="D85" s="546"/>
      <c r="E85" s="546"/>
      <c r="F85" s="546"/>
      <c r="G85" s="546"/>
      <c r="H85" s="546"/>
      <c r="I85" s="546"/>
      <c r="J85" s="546"/>
      <c r="K85" s="546"/>
      <c r="L85" s="546"/>
      <c r="M85" s="546"/>
      <c r="N85" s="546"/>
      <c r="O85" s="8"/>
    </row>
    <row r="86" spans="1:15" ht="21.75" x14ac:dyDescent="0.5">
      <c r="A86" s="546"/>
      <c r="B86" s="546"/>
      <c r="C86" s="546"/>
      <c r="D86" s="546"/>
      <c r="E86" s="546"/>
      <c r="F86" s="546"/>
      <c r="G86" s="546"/>
      <c r="H86" s="546"/>
      <c r="I86" s="546"/>
      <c r="J86" s="546"/>
      <c r="K86" s="546"/>
      <c r="L86" s="546"/>
      <c r="M86" s="546"/>
      <c r="N86" s="546"/>
      <c r="O86" s="8"/>
    </row>
    <row r="87" spans="1:15" ht="21.75" x14ac:dyDescent="0.5">
      <c r="A87" s="546"/>
      <c r="B87" s="546"/>
      <c r="C87" s="546"/>
      <c r="D87" s="546"/>
      <c r="E87" s="546"/>
      <c r="F87" s="546"/>
      <c r="G87" s="546"/>
      <c r="H87" s="546"/>
      <c r="I87" s="546"/>
      <c r="J87" s="546"/>
      <c r="K87" s="546"/>
      <c r="L87" s="546"/>
      <c r="M87" s="546"/>
      <c r="N87" s="546"/>
      <c r="O87" s="8"/>
    </row>
    <row r="88" spans="1:15" ht="21.75" x14ac:dyDescent="0.5">
      <c r="A88" s="546"/>
      <c r="B88" s="546"/>
      <c r="C88" s="546"/>
      <c r="D88" s="546"/>
      <c r="E88" s="546"/>
      <c r="F88" s="546"/>
      <c r="G88" s="546"/>
      <c r="H88" s="546"/>
      <c r="I88" s="546"/>
      <c r="J88" s="546"/>
      <c r="K88" s="546"/>
      <c r="L88" s="546"/>
      <c r="M88" s="546"/>
      <c r="N88" s="546"/>
      <c r="O88" s="8"/>
    </row>
    <row r="89" spans="1:15" ht="21.75" x14ac:dyDescent="0.5">
      <c r="A89" s="546"/>
      <c r="B89" s="546"/>
      <c r="C89" s="546"/>
      <c r="D89" s="546"/>
      <c r="E89" s="546"/>
      <c r="F89" s="546"/>
      <c r="G89" s="546"/>
      <c r="H89" s="546"/>
      <c r="I89" s="546"/>
      <c r="J89" s="546"/>
      <c r="K89" s="546"/>
      <c r="L89" s="546"/>
      <c r="M89" s="546"/>
      <c r="N89" s="546"/>
      <c r="O89" s="8"/>
    </row>
    <row r="90" spans="1:15" ht="21.75" x14ac:dyDescent="0.5">
      <c r="A90" s="546"/>
      <c r="B90" s="546"/>
      <c r="C90" s="546"/>
      <c r="D90" s="546"/>
      <c r="E90" s="546"/>
      <c r="F90" s="546"/>
      <c r="G90" s="546"/>
      <c r="H90" s="546"/>
      <c r="I90" s="546"/>
      <c r="J90" s="546"/>
      <c r="K90" s="546"/>
      <c r="L90" s="546"/>
      <c r="M90" s="546"/>
      <c r="N90" s="546"/>
      <c r="O90" s="8"/>
    </row>
    <row r="91" spans="1:15" ht="21.75" x14ac:dyDescent="0.5">
      <c r="A91" s="546"/>
      <c r="B91" s="546"/>
      <c r="C91" s="546"/>
      <c r="D91" s="546"/>
      <c r="E91" s="546"/>
      <c r="F91" s="546"/>
      <c r="G91" s="546"/>
      <c r="H91" s="546"/>
      <c r="I91" s="546"/>
      <c r="J91" s="546"/>
      <c r="K91" s="546"/>
      <c r="L91" s="546"/>
      <c r="M91" s="546"/>
      <c r="N91" s="546"/>
      <c r="O91" s="8"/>
    </row>
    <row r="92" spans="1:15" ht="21.75" x14ac:dyDescent="0.5">
      <c r="A92" s="546"/>
      <c r="B92" s="546"/>
      <c r="C92" s="546"/>
      <c r="D92" s="546"/>
      <c r="E92" s="546"/>
      <c r="F92" s="546"/>
      <c r="G92" s="546"/>
      <c r="H92" s="546"/>
      <c r="I92" s="546"/>
      <c r="J92" s="546"/>
      <c r="K92" s="546"/>
      <c r="L92" s="546"/>
      <c r="M92" s="546"/>
      <c r="N92" s="546"/>
      <c r="O92" s="8"/>
    </row>
    <row r="93" spans="1:15" ht="21.75" x14ac:dyDescent="0.5">
      <c r="A93" s="546"/>
      <c r="B93" s="546"/>
      <c r="C93" s="546"/>
      <c r="D93" s="546"/>
      <c r="E93" s="546"/>
      <c r="F93" s="546"/>
      <c r="G93" s="546"/>
      <c r="H93" s="546"/>
      <c r="I93" s="546"/>
      <c r="J93" s="546"/>
      <c r="K93" s="546"/>
      <c r="L93" s="546"/>
      <c r="M93" s="546"/>
      <c r="N93" s="546"/>
      <c r="O93" s="8"/>
    </row>
    <row r="94" spans="1:15" ht="21.75" x14ac:dyDescent="0.5">
      <c r="A94" s="546"/>
      <c r="B94" s="546"/>
      <c r="C94" s="546"/>
      <c r="D94" s="546"/>
      <c r="E94" s="546"/>
      <c r="F94" s="546"/>
      <c r="G94" s="546"/>
      <c r="H94" s="546"/>
      <c r="I94" s="546"/>
      <c r="J94" s="546"/>
      <c r="K94" s="546"/>
      <c r="L94" s="546"/>
      <c r="M94" s="546"/>
      <c r="N94" s="546"/>
      <c r="O94" s="8"/>
    </row>
    <row r="95" spans="1:15" ht="21.75" x14ac:dyDescent="0.5">
      <c r="A95" s="546"/>
      <c r="B95" s="546"/>
      <c r="C95" s="546"/>
      <c r="D95" s="546"/>
      <c r="E95" s="546"/>
      <c r="F95" s="546"/>
      <c r="G95" s="546"/>
      <c r="H95" s="546"/>
      <c r="I95" s="546"/>
      <c r="J95" s="546"/>
      <c r="K95" s="546"/>
      <c r="L95" s="546"/>
      <c r="M95" s="546"/>
      <c r="N95" s="546"/>
      <c r="O95" s="8"/>
    </row>
    <row r="96" spans="1:15" ht="21.75" x14ac:dyDescent="0.5">
      <c r="A96" s="546"/>
      <c r="B96" s="546"/>
      <c r="C96" s="546"/>
      <c r="D96" s="546"/>
      <c r="E96" s="546"/>
      <c r="F96" s="546"/>
      <c r="G96" s="546"/>
      <c r="H96" s="546"/>
      <c r="I96" s="546"/>
      <c r="J96" s="546"/>
      <c r="K96" s="546"/>
      <c r="L96" s="546"/>
      <c r="M96" s="546"/>
      <c r="N96" s="546"/>
      <c r="O96" s="8"/>
    </row>
    <row r="97" spans="1:15" ht="21.75" x14ac:dyDescent="0.5">
      <c r="A97" s="546"/>
      <c r="B97" s="546"/>
      <c r="C97" s="546"/>
      <c r="D97" s="546"/>
      <c r="E97" s="546"/>
      <c r="F97" s="546"/>
      <c r="G97" s="546"/>
      <c r="H97" s="546"/>
      <c r="I97" s="546"/>
      <c r="J97" s="546"/>
      <c r="K97" s="546"/>
      <c r="L97" s="546"/>
      <c r="M97" s="546"/>
      <c r="N97" s="546"/>
      <c r="O97" s="8"/>
    </row>
    <row r="98" spans="1:15" ht="21.75" x14ac:dyDescent="0.5">
      <c r="A98" s="546"/>
      <c r="B98" s="546"/>
      <c r="C98" s="546"/>
      <c r="D98" s="546"/>
      <c r="E98" s="546"/>
      <c r="F98" s="546"/>
      <c r="G98" s="546"/>
      <c r="H98" s="546"/>
      <c r="I98" s="546"/>
      <c r="J98" s="546"/>
      <c r="K98" s="546"/>
      <c r="L98" s="546"/>
      <c r="M98" s="546"/>
      <c r="N98" s="546"/>
      <c r="O98" s="8"/>
    </row>
    <row r="99" spans="1:15" ht="21.75" x14ac:dyDescent="0.5">
      <c r="A99" s="546"/>
      <c r="B99" s="546"/>
      <c r="C99" s="546"/>
      <c r="D99" s="546"/>
      <c r="E99" s="546"/>
      <c r="F99" s="546"/>
      <c r="G99" s="546"/>
      <c r="H99" s="546"/>
      <c r="I99" s="546"/>
      <c r="J99" s="546"/>
      <c r="K99" s="546"/>
      <c r="L99" s="546"/>
      <c r="M99" s="546"/>
      <c r="N99" s="546"/>
      <c r="O99" s="8"/>
    </row>
    <row r="100" spans="1:15" ht="21.75" x14ac:dyDescent="0.5">
      <c r="A100" s="546"/>
      <c r="B100" s="546"/>
      <c r="C100" s="546"/>
      <c r="D100" s="546"/>
      <c r="E100" s="546"/>
      <c r="F100" s="546"/>
      <c r="G100" s="546"/>
      <c r="H100" s="546"/>
      <c r="I100" s="546"/>
      <c r="J100" s="546"/>
      <c r="K100" s="546"/>
      <c r="L100" s="546"/>
      <c r="M100" s="546"/>
      <c r="N100" s="546"/>
      <c r="O100" s="8"/>
    </row>
    <row r="101" spans="1:15" ht="21.75" x14ac:dyDescent="0.5">
      <c r="A101" s="546"/>
      <c r="B101" s="546"/>
      <c r="C101" s="546"/>
      <c r="D101" s="546"/>
      <c r="E101" s="546"/>
      <c r="F101" s="546"/>
      <c r="G101" s="546"/>
      <c r="H101" s="546"/>
      <c r="I101" s="546"/>
      <c r="J101" s="546"/>
      <c r="K101" s="546"/>
      <c r="L101" s="546"/>
      <c r="M101" s="546"/>
      <c r="N101" s="546"/>
      <c r="O101" s="8"/>
    </row>
    <row r="102" spans="1:15" ht="21.75" x14ac:dyDescent="0.5">
      <c r="A102" s="546"/>
      <c r="B102" s="546"/>
      <c r="C102" s="546"/>
      <c r="D102" s="546"/>
      <c r="E102" s="546"/>
      <c r="F102" s="546"/>
      <c r="G102" s="546"/>
      <c r="H102" s="546"/>
      <c r="I102" s="546"/>
      <c r="J102" s="546"/>
      <c r="K102" s="546"/>
      <c r="L102" s="546"/>
      <c r="M102" s="546"/>
      <c r="N102" s="546"/>
      <c r="O102" s="8"/>
    </row>
    <row r="103" spans="1:15" ht="21.75" x14ac:dyDescent="0.5">
      <c r="A103" s="546"/>
      <c r="B103" s="546"/>
      <c r="C103" s="546"/>
      <c r="D103" s="546"/>
      <c r="E103" s="546"/>
      <c r="F103" s="546"/>
      <c r="G103" s="546"/>
      <c r="H103" s="546"/>
      <c r="I103" s="546"/>
      <c r="J103" s="546"/>
      <c r="K103" s="546"/>
      <c r="L103" s="546"/>
      <c r="M103" s="546"/>
      <c r="N103" s="546"/>
      <c r="O103" s="8"/>
    </row>
    <row r="104" spans="1:15" ht="21.75" x14ac:dyDescent="0.5">
      <c r="A104" s="546"/>
      <c r="B104" s="546"/>
      <c r="C104" s="546"/>
      <c r="D104" s="546"/>
      <c r="E104" s="546"/>
      <c r="F104" s="546"/>
      <c r="G104" s="546"/>
      <c r="H104" s="546"/>
      <c r="I104" s="546"/>
      <c r="J104" s="546"/>
      <c r="K104" s="546"/>
      <c r="L104" s="546"/>
      <c r="M104" s="546"/>
      <c r="N104" s="546"/>
      <c r="O104" s="8"/>
    </row>
    <row r="105" spans="1:15" ht="21.75" x14ac:dyDescent="0.5">
      <c r="A105" s="546"/>
      <c r="B105" s="546"/>
      <c r="C105" s="546"/>
      <c r="D105" s="546"/>
      <c r="E105" s="546"/>
      <c r="F105" s="546"/>
      <c r="G105" s="546"/>
      <c r="H105" s="546"/>
      <c r="I105" s="546"/>
      <c r="J105" s="546"/>
      <c r="K105" s="546"/>
      <c r="L105" s="546"/>
      <c r="M105" s="546"/>
      <c r="N105" s="546"/>
      <c r="O105" s="8"/>
    </row>
    <row r="106" spans="1:15" ht="21.75" x14ac:dyDescent="0.5">
      <c r="A106" s="546"/>
      <c r="B106" s="546"/>
      <c r="C106" s="546"/>
      <c r="D106" s="546"/>
      <c r="E106" s="546"/>
      <c r="F106" s="546"/>
      <c r="G106" s="546"/>
      <c r="H106" s="546"/>
      <c r="I106" s="546"/>
      <c r="J106" s="546"/>
      <c r="K106" s="546"/>
      <c r="L106" s="546"/>
      <c r="M106" s="546"/>
      <c r="N106" s="546"/>
      <c r="O106" s="8"/>
    </row>
    <row r="107" spans="1:15" ht="21.75" x14ac:dyDescent="0.5">
      <c r="A107" s="546"/>
      <c r="B107" s="546"/>
      <c r="C107" s="546"/>
      <c r="D107" s="546"/>
      <c r="E107" s="546"/>
      <c r="F107" s="546"/>
      <c r="G107" s="546"/>
      <c r="H107" s="546"/>
      <c r="I107" s="546"/>
      <c r="J107" s="546"/>
      <c r="K107" s="546"/>
      <c r="L107" s="546"/>
      <c r="M107" s="546"/>
      <c r="N107" s="546"/>
      <c r="O107" s="8"/>
    </row>
    <row r="108" spans="1:15" ht="21.75" x14ac:dyDescent="0.5">
      <c r="A108" s="546"/>
      <c r="B108" s="546"/>
      <c r="C108" s="546"/>
      <c r="D108" s="546"/>
      <c r="E108" s="546"/>
      <c r="F108" s="546"/>
      <c r="G108" s="546"/>
      <c r="H108" s="546"/>
      <c r="I108" s="546"/>
      <c r="J108" s="546"/>
      <c r="K108" s="546"/>
      <c r="L108" s="546"/>
      <c r="M108" s="546"/>
      <c r="N108" s="546"/>
      <c r="O108" s="8"/>
    </row>
    <row r="109" spans="1:15" ht="21.75" x14ac:dyDescent="0.5">
      <c r="A109" s="546"/>
      <c r="B109" s="546"/>
      <c r="C109" s="546"/>
      <c r="D109" s="546"/>
      <c r="E109" s="546"/>
      <c r="F109" s="546"/>
      <c r="G109" s="546"/>
      <c r="H109" s="546"/>
      <c r="I109" s="546"/>
      <c r="J109" s="546"/>
      <c r="K109" s="546"/>
      <c r="L109" s="546"/>
      <c r="M109" s="546"/>
      <c r="N109" s="546"/>
      <c r="O109" s="8"/>
    </row>
    <row r="110" spans="1:15" ht="21.75" x14ac:dyDescent="0.5">
      <c r="A110" s="546"/>
      <c r="B110" s="546"/>
      <c r="C110" s="546"/>
      <c r="D110" s="546"/>
      <c r="E110" s="546"/>
      <c r="F110" s="546"/>
      <c r="G110" s="546"/>
      <c r="H110" s="546"/>
      <c r="I110" s="546"/>
      <c r="J110" s="546"/>
      <c r="K110" s="546"/>
      <c r="L110" s="546"/>
      <c r="M110" s="546"/>
      <c r="N110" s="546"/>
      <c r="O110" s="8"/>
    </row>
    <row r="111" spans="1:15" ht="21.75" x14ac:dyDescent="0.5">
      <c r="A111" s="546"/>
      <c r="B111" s="546"/>
      <c r="C111" s="546"/>
      <c r="D111" s="546"/>
      <c r="E111" s="546"/>
      <c r="F111" s="546"/>
      <c r="G111" s="546"/>
      <c r="H111" s="546"/>
      <c r="I111" s="546"/>
      <c r="J111" s="546"/>
      <c r="K111" s="546"/>
      <c r="L111" s="546"/>
      <c r="M111" s="546"/>
      <c r="N111" s="546"/>
      <c r="O111" s="8"/>
    </row>
    <row r="112" spans="1:15" ht="21.75" x14ac:dyDescent="0.5">
      <c r="A112" s="546"/>
      <c r="B112" s="546"/>
      <c r="C112" s="546"/>
      <c r="D112" s="546"/>
      <c r="E112" s="546"/>
      <c r="F112" s="546"/>
      <c r="G112" s="546"/>
      <c r="H112" s="546"/>
      <c r="I112" s="546"/>
      <c r="J112" s="546"/>
      <c r="K112" s="546"/>
      <c r="L112" s="546"/>
      <c r="M112" s="546"/>
      <c r="N112" s="546"/>
      <c r="O112" s="8"/>
    </row>
    <row r="113" spans="1:15" ht="21.75" x14ac:dyDescent="0.5">
      <c r="A113" s="546"/>
      <c r="B113" s="546"/>
      <c r="C113" s="546"/>
      <c r="D113" s="546"/>
      <c r="E113" s="546"/>
      <c r="F113" s="546"/>
      <c r="G113" s="546"/>
      <c r="H113" s="546"/>
      <c r="I113" s="546"/>
      <c r="J113" s="546"/>
      <c r="K113" s="546"/>
      <c r="L113" s="546"/>
      <c r="M113" s="546"/>
      <c r="N113" s="546"/>
      <c r="O113" s="8"/>
    </row>
    <row r="114" spans="1:15" ht="21.75" x14ac:dyDescent="0.5">
      <c r="A114" s="546"/>
      <c r="B114" s="546"/>
      <c r="C114" s="546"/>
      <c r="D114" s="546"/>
      <c r="E114" s="546"/>
      <c r="F114" s="546"/>
      <c r="G114" s="546"/>
      <c r="H114" s="546"/>
      <c r="I114" s="546"/>
      <c r="J114" s="546"/>
      <c r="K114" s="546"/>
      <c r="L114" s="546"/>
      <c r="M114" s="546"/>
      <c r="N114" s="546"/>
      <c r="O114" s="8"/>
    </row>
    <row r="115" spans="1:15" ht="21.75" x14ac:dyDescent="0.5">
      <c r="A115" s="546"/>
      <c r="B115" s="546"/>
      <c r="C115" s="546"/>
      <c r="D115" s="546"/>
      <c r="E115" s="546"/>
      <c r="F115" s="546"/>
      <c r="G115" s="546"/>
      <c r="H115" s="546"/>
      <c r="I115" s="546"/>
      <c r="J115" s="546"/>
      <c r="K115" s="546"/>
      <c r="L115" s="546"/>
      <c r="M115" s="546"/>
      <c r="N115" s="546"/>
      <c r="O115" s="8"/>
    </row>
    <row r="116" spans="1:15" ht="21.75" x14ac:dyDescent="0.5">
      <c r="A116" s="546"/>
      <c r="B116" s="546"/>
      <c r="C116" s="546"/>
      <c r="D116" s="546"/>
      <c r="E116" s="546"/>
      <c r="F116" s="546"/>
      <c r="G116" s="546"/>
      <c r="H116" s="546"/>
      <c r="I116" s="546"/>
      <c r="J116" s="546"/>
      <c r="K116" s="546"/>
      <c r="L116" s="546"/>
      <c r="M116" s="546"/>
      <c r="N116" s="546"/>
      <c r="O116" s="8"/>
    </row>
    <row r="117" spans="1:15" ht="21.75" x14ac:dyDescent="0.5">
      <c r="A117" s="546"/>
      <c r="B117" s="546"/>
      <c r="C117" s="546"/>
      <c r="D117" s="546"/>
      <c r="E117" s="546"/>
      <c r="F117" s="546"/>
      <c r="G117" s="546"/>
      <c r="H117" s="546"/>
      <c r="I117" s="546"/>
      <c r="J117" s="546"/>
      <c r="K117" s="546"/>
      <c r="L117" s="546"/>
      <c r="M117" s="546"/>
      <c r="N117" s="546"/>
      <c r="O117" s="8"/>
    </row>
    <row r="118" spans="1:15" ht="21.75" x14ac:dyDescent="0.5">
      <c r="A118" s="546"/>
      <c r="B118" s="546"/>
      <c r="C118" s="546"/>
      <c r="D118" s="546"/>
      <c r="E118" s="546"/>
      <c r="F118" s="546"/>
      <c r="G118" s="546"/>
      <c r="H118" s="546"/>
      <c r="I118" s="546"/>
      <c r="J118" s="546"/>
      <c r="K118" s="546"/>
      <c r="L118" s="546"/>
      <c r="M118" s="546"/>
      <c r="N118" s="546"/>
      <c r="O118" s="8"/>
    </row>
    <row r="119" spans="1:15" ht="21.75" x14ac:dyDescent="0.5">
      <c r="A119" s="546"/>
      <c r="B119" s="546"/>
      <c r="C119" s="546"/>
      <c r="D119" s="546"/>
      <c r="E119" s="546"/>
      <c r="F119" s="546"/>
      <c r="G119" s="546"/>
      <c r="H119" s="546"/>
      <c r="I119" s="546"/>
      <c r="J119" s="546"/>
      <c r="K119" s="546"/>
      <c r="L119" s="546"/>
      <c r="M119" s="546"/>
      <c r="N119" s="546"/>
      <c r="O119" s="8"/>
    </row>
    <row r="120" spans="1:15" ht="21.75" x14ac:dyDescent="0.5">
      <c r="A120" s="546"/>
      <c r="B120" s="546"/>
      <c r="C120" s="546"/>
      <c r="D120" s="546"/>
      <c r="E120" s="546"/>
      <c r="F120" s="546"/>
      <c r="G120" s="546"/>
      <c r="H120" s="546"/>
      <c r="I120" s="546"/>
      <c r="J120" s="546"/>
      <c r="K120" s="546"/>
      <c r="L120" s="546"/>
      <c r="M120" s="546"/>
      <c r="N120" s="546"/>
      <c r="O120" s="8"/>
    </row>
    <row r="121" spans="1:15" ht="21.75" x14ac:dyDescent="0.5">
      <c r="A121" s="546"/>
      <c r="B121" s="546"/>
      <c r="C121" s="546"/>
      <c r="D121" s="546"/>
      <c r="E121" s="546"/>
      <c r="F121" s="546"/>
      <c r="G121" s="546"/>
      <c r="H121" s="546"/>
      <c r="I121" s="546"/>
      <c r="J121" s="546"/>
      <c r="K121" s="546"/>
      <c r="L121" s="546"/>
      <c r="M121" s="546"/>
      <c r="N121" s="546"/>
      <c r="O121" s="8"/>
    </row>
    <row r="122" spans="1:15" ht="21.75" x14ac:dyDescent="0.5">
      <c r="A122" s="546"/>
      <c r="B122" s="546"/>
      <c r="C122" s="546"/>
      <c r="D122" s="546"/>
      <c r="E122" s="546"/>
      <c r="F122" s="546"/>
      <c r="G122" s="546"/>
      <c r="H122" s="546"/>
      <c r="I122" s="546"/>
      <c r="J122" s="546"/>
      <c r="K122" s="546"/>
      <c r="L122" s="546"/>
      <c r="M122" s="546"/>
      <c r="N122" s="546"/>
      <c r="O122" s="8"/>
    </row>
    <row r="123" spans="1:15" ht="21.75" x14ac:dyDescent="0.5">
      <c r="A123" s="546"/>
      <c r="B123" s="546"/>
      <c r="C123" s="546"/>
      <c r="D123" s="546"/>
      <c r="E123" s="546"/>
      <c r="F123" s="546"/>
      <c r="G123" s="546"/>
      <c r="H123" s="546"/>
      <c r="I123" s="546"/>
      <c r="J123" s="546"/>
      <c r="K123" s="546"/>
      <c r="L123" s="546"/>
      <c r="M123" s="546"/>
      <c r="N123" s="546"/>
      <c r="O123" s="8"/>
    </row>
    <row r="124" spans="1:15" ht="21.75" x14ac:dyDescent="0.5">
      <c r="A124" s="546"/>
      <c r="B124" s="546"/>
      <c r="C124" s="546"/>
      <c r="D124" s="546"/>
      <c r="E124" s="546"/>
      <c r="F124" s="546"/>
      <c r="G124" s="546"/>
      <c r="H124" s="546"/>
      <c r="I124" s="546"/>
      <c r="J124" s="546"/>
      <c r="K124" s="546"/>
      <c r="L124" s="546"/>
      <c r="M124" s="546"/>
      <c r="N124" s="546"/>
      <c r="O124" s="8"/>
    </row>
    <row r="125" spans="1:15" ht="21.75" x14ac:dyDescent="0.5">
      <c r="A125" s="546"/>
      <c r="B125" s="546"/>
      <c r="C125" s="546"/>
      <c r="D125" s="546"/>
      <c r="E125" s="546"/>
      <c r="F125" s="546"/>
      <c r="G125" s="546"/>
      <c r="H125" s="546"/>
      <c r="I125" s="546"/>
      <c r="J125" s="546"/>
      <c r="K125" s="546"/>
      <c r="L125" s="546"/>
      <c r="M125" s="546"/>
      <c r="N125" s="546"/>
      <c r="O125" s="8"/>
    </row>
    <row r="126" spans="1:15" ht="21.75" x14ac:dyDescent="0.5">
      <c r="A126" s="546"/>
      <c r="B126" s="546"/>
      <c r="C126" s="546"/>
      <c r="D126" s="546"/>
      <c r="E126" s="546"/>
      <c r="F126" s="546"/>
      <c r="G126" s="546"/>
      <c r="H126" s="546"/>
      <c r="I126" s="546"/>
      <c r="J126" s="546"/>
      <c r="K126" s="546"/>
      <c r="L126" s="546"/>
      <c r="M126" s="546"/>
      <c r="N126" s="546"/>
      <c r="O126" s="8"/>
    </row>
    <row r="127" spans="1:15" ht="21.75" x14ac:dyDescent="0.5">
      <c r="A127" s="546"/>
      <c r="B127" s="546"/>
      <c r="C127" s="546"/>
      <c r="D127" s="546"/>
      <c r="E127" s="546"/>
      <c r="F127" s="546"/>
      <c r="G127" s="546"/>
      <c r="H127" s="546"/>
      <c r="I127" s="546"/>
      <c r="J127" s="546"/>
      <c r="K127" s="546"/>
      <c r="L127" s="546"/>
      <c r="M127" s="546"/>
      <c r="N127" s="546"/>
      <c r="O127" s="8"/>
    </row>
    <row r="128" spans="1:15" ht="21.75" x14ac:dyDescent="0.5">
      <c r="A128" s="546"/>
      <c r="B128" s="546"/>
      <c r="C128" s="546"/>
      <c r="D128" s="546"/>
      <c r="E128" s="546"/>
      <c r="F128" s="546"/>
      <c r="G128" s="546"/>
      <c r="H128" s="546"/>
      <c r="I128" s="546"/>
      <c r="J128" s="546"/>
      <c r="K128" s="546"/>
      <c r="L128" s="546"/>
      <c r="M128" s="546"/>
      <c r="N128" s="546"/>
      <c r="O128" s="8"/>
    </row>
    <row r="129" spans="1:15" ht="21.75" x14ac:dyDescent="0.5">
      <c r="A129" s="546"/>
      <c r="B129" s="546"/>
      <c r="C129" s="546"/>
      <c r="D129" s="546"/>
      <c r="E129" s="546"/>
      <c r="F129" s="546"/>
      <c r="G129" s="546"/>
      <c r="H129" s="546"/>
      <c r="I129" s="546"/>
      <c r="J129" s="546"/>
      <c r="K129" s="546"/>
      <c r="L129" s="546"/>
      <c r="M129" s="546"/>
      <c r="N129" s="546"/>
      <c r="O129" s="8"/>
    </row>
    <row r="130" spans="1:15" ht="21.75" x14ac:dyDescent="0.5">
      <c r="A130" s="546"/>
      <c r="B130" s="546"/>
      <c r="C130" s="546"/>
      <c r="D130" s="546"/>
      <c r="E130" s="546"/>
      <c r="F130" s="546"/>
      <c r="G130" s="546"/>
      <c r="H130" s="546"/>
      <c r="I130" s="546"/>
      <c r="J130" s="546"/>
      <c r="K130" s="546"/>
      <c r="L130" s="546"/>
      <c r="M130" s="546"/>
      <c r="N130" s="546"/>
      <c r="O130" s="8"/>
    </row>
    <row r="131" spans="1:15" ht="21.75" x14ac:dyDescent="0.5">
      <c r="A131" s="546"/>
      <c r="B131" s="546"/>
      <c r="C131" s="546"/>
      <c r="D131" s="546"/>
      <c r="E131" s="546"/>
      <c r="F131" s="546"/>
      <c r="G131" s="546"/>
      <c r="H131" s="546"/>
      <c r="I131" s="546"/>
      <c r="J131" s="546"/>
      <c r="K131" s="546"/>
      <c r="L131" s="546"/>
      <c r="M131" s="546"/>
      <c r="N131" s="546"/>
      <c r="O131" s="8"/>
    </row>
    <row r="132" spans="1:15" ht="21.75" x14ac:dyDescent="0.5">
      <c r="A132" s="546"/>
      <c r="B132" s="546"/>
      <c r="C132" s="546"/>
      <c r="D132" s="546"/>
      <c r="E132" s="546"/>
      <c r="F132" s="546"/>
      <c r="G132" s="546"/>
      <c r="H132" s="546"/>
      <c r="I132" s="546"/>
      <c r="J132" s="546"/>
      <c r="K132" s="546"/>
      <c r="L132" s="546"/>
      <c r="M132" s="546"/>
      <c r="N132" s="546"/>
      <c r="O132" s="8"/>
    </row>
    <row r="133" spans="1:15" ht="21.75" x14ac:dyDescent="0.5">
      <c r="A133" s="546"/>
      <c r="B133" s="546"/>
      <c r="C133" s="546"/>
      <c r="D133" s="546"/>
      <c r="E133" s="546"/>
      <c r="F133" s="546"/>
      <c r="G133" s="546"/>
      <c r="H133" s="546"/>
      <c r="I133" s="546"/>
      <c r="J133" s="546"/>
      <c r="K133" s="546"/>
      <c r="L133" s="546"/>
      <c r="M133" s="546"/>
      <c r="N133" s="546"/>
      <c r="O133" s="8"/>
    </row>
    <row r="134" spans="1:15" ht="21.75" x14ac:dyDescent="0.5">
      <c r="A134" s="546"/>
      <c r="B134" s="546"/>
      <c r="C134" s="546"/>
      <c r="D134" s="546"/>
      <c r="E134" s="546"/>
      <c r="F134" s="546"/>
      <c r="G134" s="546"/>
      <c r="H134" s="546"/>
      <c r="I134" s="546"/>
      <c r="J134" s="546"/>
      <c r="K134" s="546"/>
      <c r="L134" s="546"/>
      <c r="M134" s="546"/>
      <c r="N134" s="546"/>
      <c r="O134" s="8"/>
    </row>
    <row r="135" spans="1:15" ht="21.75" x14ac:dyDescent="0.5">
      <c r="A135" s="546"/>
      <c r="B135" s="546"/>
      <c r="C135" s="546"/>
      <c r="D135" s="546"/>
      <c r="E135" s="546"/>
      <c r="F135" s="546"/>
      <c r="G135" s="546"/>
      <c r="H135" s="546"/>
      <c r="I135" s="546"/>
      <c r="J135" s="546"/>
      <c r="K135" s="546"/>
      <c r="L135" s="546"/>
      <c r="M135" s="546"/>
      <c r="N135" s="546"/>
      <c r="O135" s="8"/>
    </row>
    <row r="136" spans="1:15" ht="21.75" x14ac:dyDescent="0.5">
      <c r="A136" s="546"/>
      <c r="B136" s="546"/>
      <c r="C136" s="546"/>
      <c r="D136" s="546"/>
      <c r="E136" s="546"/>
      <c r="F136" s="546"/>
      <c r="G136" s="546"/>
      <c r="H136" s="546"/>
      <c r="I136" s="546"/>
      <c r="J136" s="546"/>
      <c r="K136" s="546"/>
      <c r="L136" s="546"/>
      <c r="M136" s="546"/>
      <c r="N136" s="546"/>
      <c r="O136" s="8"/>
    </row>
    <row r="137" spans="1:15" ht="21.75" x14ac:dyDescent="0.5">
      <c r="A137" s="546"/>
      <c r="B137" s="546"/>
      <c r="C137" s="546"/>
      <c r="D137" s="546"/>
      <c r="E137" s="546"/>
      <c r="F137" s="546"/>
      <c r="G137" s="546"/>
      <c r="H137" s="546"/>
      <c r="I137" s="546"/>
      <c r="J137" s="546"/>
      <c r="K137" s="546"/>
      <c r="L137" s="546"/>
      <c r="M137" s="546"/>
      <c r="N137" s="546"/>
      <c r="O137" s="8"/>
    </row>
    <row r="138" spans="1:15" ht="21.75" x14ac:dyDescent="0.5">
      <c r="A138" s="546"/>
      <c r="B138" s="546"/>
      <c r="C138" s="546"/>
      <c r="D138" s="546"/>
      <c r="E138" s="546"/>
      <c r="F138" s="546"/>
      <c r="G138" s="546"/>
      <c r="H138" s="546"/>
      <c r="I138" s="546"/>
      <c r="J138" s="546"/>
      <c r="K138" s="546"/>
      <c r="L138" s="546"/>
      <c r="M138" s="546"/>
      <c r="N138" s="546"/>
      <c r="O138" s="8"/>
    </row>
    <row r="139" spans="1:15" ht="21.75" x14ac:dyDescent="0.5">
      <c r="A139" s="546"/>
      <c r="B139" s="546"/>
      <c r="C139" s="546"/>
      <c r="D139" s="546"/>
      <c r="E139" s="546"/>
      <c r="F139" s="546"/>
      <c r="G139" s="546"/>
      <c r="H139" s="546"/>
      <c r="I139" s="546"/>
      <c r="J139" s="546"/>
      <c r="K139" s="546"/>
      <c r="L139" s="546"/>
      <c r="M139" s="546"/>
      <c r="N139" s="546"/>
      <c r="O139" s="8"/>
    </row>
    <row r="140" spans="1:15" ht="21.75" x14ac:dyDescent="0.5">
      <c r="A140" s="546"/>
      <c r="B140" s="546"/>
      <c r="C140" s="546"/>
      <c r="D140" s="546"/>
      <c r="E140" s="546"/>
      <c r="F140" s="546"/>
      <c r="G140" s="546"/>
      <c r="H140" s="546"/>
      <c r="I140" s="546"/>
      <c r="J140" s="546"/>
      <c r="K140" s="546"/>
      <c r="L140" s="546"/>
      <c r="M140" s="546"/>
      <c r="N140" s="546"/>
      <c r="O140" s="8"/>
    </row>
    <row r="141" spans="1:15" ht="21.75" x14ac:dyDescent="0.5">
      <c r="A141" s="546"/>
      <c r="B141" s="546"/>
      <c r="C141" s="546"/>
      <c r="D141" s="546"/>
      <c r="E141" s="546"/>
      <c r="F141" s="546"/>
      <c r="G141" s="546"/>
      <c r="H141" s="546"/>
      <c r="I141" s="546"/>
      <c r="J141" s="546"/>
      <c r="K141" s="546"/>
      <c r="L141" s="546"/>
      <c r="M141" s="546"/>
      <c r="N141" s="546"/>
      <c r="O141" s="8"/>
    </row>
    <row r="142" spans="1:15" ht="21.75" x14ac:dyDescent="0.5">
      <c r="A142" s="546"/>
      <c r="B142" s="546"/>
      <c r="C142" s="546"/>
      <c r="D142" s="546"/>
      <c r="E142" s="546"/>
      <c r="F142" s="546"/>
      <c r="G142" s="546"/>
      <c r="H142" s="546"/>
      <c r="I142" s="546"/>
      <c r="J142" s="546"/>
      <c r="K142" s="546"/>
      <c r="L142" s="546"/>
      <c r="M142" s="546"/>
      <c r="N142" s="546"/>
      <c r="O142" s="8"/>
    </row>
    <row r="143" spans="1:15" ht="21.75" x14ac:dyDescent="0.5">
      <c r="A143" s="546"/>
      <c r="B143" s="546"/>
      <c r="C143" s="546"/>
      <c r="D143" s="546"/>
      <c r="E143" s="546"/>
      <c r="F143" s="546"/>
      <c r="G143" s="546"/>
      <c r="H143" s="546"/>
      <c r="I143" s="546"/>
      <c r="J143" s="546"/>
      <c r="K143" s="546"/>
      <c r="L143" s="546"/>
      <c r="M143" s="546"/>
      <c r="N143" s="546"/>
      <c r="O143" s="8"/>
    </row>
    <row r="144" spans="1:15" ht="21.75" x14ac:dyDescent="0.5">
      <c r="A144" s="546"/>
      <c r="B144" s="546"/>
      <c r="C144" s="546"/>
      <c r="D144" s="546"/>
      <c r="E144" s="546"/>
      <c r="F144" s="546"/>
      <c r="G144" s="546"/>
      <c r="H144" s="546"/>
      <c r="I144" s="546"/>
      <c r="J144" s="546"/>
      <c r="K144" s="546"/>
      <c r="L144" s="546"/>
      <c r="M144" s="546"/>
      <c r="N144" s="546"/>
      <c r="O144" s="8"/>
    </row>
    <row r="145" spans="1:15" ht="21.75" x14ac:dyDescent="0.5">
      <c r="A145" s="546"/>
      <c r="B145" s="546"/>
      <c r="C145" s="546"/>
      <c r="D145" s="546"/>
      <c r="E145" s="546"/>
      <c r="F145" s="546"/>
      <c r="G145" s="546"/>
      <c r="H145" s="546"/>
      <c r="I145" s="546"/>
      <c r="J145" s="546"/>
      <c r="K145" s="546"/>
      <c r="L145" s="546"/>
      <c r="M145" s="546"/>
      <c r="N145" s="546"/>
      <c r="O145" s="8"/>
    </row>
    <row r="146" spans="1:15" ht="21.75" x14ac:dyDescent="0.5">
      <c r="A146" s="546"/>
      <c r="B146" s="546"/>
      <c r="C146" s="546"/>
      <c r="D146" s="546"/>
      <c r="E146" s="546"/>
      <c r="F146" s="546"/>
      <c r="G146" s="546"/>
      <c r="H146" s="546"/>
      <c r="I146" s="546"/>
      <c r="J146" s="546"/>
      <c r="K146" s="546"/>
      <c r="L146" s="546"/>
      <c r="M146" s="546"/>
      <c r="N146" s="546"/>
      <c r="O146" s="8"/>
    </row>
    <row r="147" spans="1:15" ht="21.75" x14ac:dyDescent="0.5">
      <c r="A147" s="546"/>
      <c r="B147" s="546"/>
      <c r="C147" s="546"/>
      <c r="D147" s="546"/>
      <c r="E147" s="546"/>
      <c r="F147" s="546"/>
      <c r="G147" s="546"/>
      <c r="H147" s="546"/>
      <c r="I147" s="546"/>
      <c r="J147" s="546"/>
      <c r="K147" s="546"/>
      <c r="L147" s="546"/>
      <c r="M147" s="546"/>
      <c r="N147" s="546"/>
      <c r="O147" s="8"/>
    </row>
    <row r="148" spans="1:15" ht="21.75" x14ac:dyDescent="0.5">
      <c r="A148" s="546"/>
      <c r="B148" s="546"/>
      <c r="C148" s="546"/>
      <c r="D148" s="546"/>
      <c r="E148" s="546"/>
      <c r="F148" s="546"/>
      <c r="G148" s="546"/>
      <c r="H148" s="546"/>
      <c r="I148" s="546"/>
      <c r="J148" s="546"/>
      <c r="K148" s="546"/>
      <c r="L148" s="546"/>
      <c r="M148" s="546"/>
      <c r="N148" s="546"/>
      <c r="O148" s="8"/>
    </row>
    <row r="149" spans="1:15" ht="21.75" x14ac:dyDescent="0.5">
      <c r="A149" s="546"/>
      <c r="B149" s="546"/>
      <c r="C149" s="546"/>
      <c r="D149" s="546"/>
      <c r="E149" s="546"/>
      <c r="F149" s="546"/>
      <c r="G149" s="546"/>
      <c r="H149" s="546"/>
      <c r="I149" s="546"/>
      <c r="J149" s="546"/>
      <c r="K149" s="546"/>
      <c r="L149" s="546"/>
      <c r="M149" s="546"/>
      <c r="N149" s="546"/>
      <c r="O149" s="8"/>
    </row>
    <row r="150" spans="1:15" ht="21.75" x14ac:dyDescent="0.5">
      <c r="A150" s="546"/>
      <c r="B150" s="546"/>
      <c r="C150" s="546"/>
      <c r="D150" s="546"/>
      <c r="E150" s="546"/>
      <c r="F150" s="546"/>
      <c r="G150" s="546"/>
      <c r="H150" s="546"/>
      <c r="I150" s="546"/>
      <c r="J150" s="546"/>
      <c r="K150" s="546"/>
      <c r="L150" s="546"/>
      <c r="M150" s="546"/>
      <c r="N150" s="546"/>
      <c r="O150" s="8"/>
    </row>
    <row r="151" spans="1:15" ht="21.75" x14ac:dyDescent="0.5">
      <c r="A151" s="546"/>
      <c r="B151" s="546"/>
      <c r="C151" s="546"/>
      <c r="D151" s="546"/>
      <c r="E151" s="546"/>
      <c r="F151" s="546"/>
      <c r="G151" s="546"/>
      <c r="H151" s="546"/>
      <c r="I151" s="546"/>
      <c r="J151" s="546"/>
      <c r="K151" s="546"/>
      <c r="L151" s="546"/>
      <c r="M151" s="546"/>
      <c r="N151" s="546"/>
      <c r="O151" s="8"/>
    </row>
    <row r="152" spans="1:15" ht="21.75" x14ac:dyDescent="0.5">
      <c r="A152" s="546"/>
      <c r="B152" s="546"/>
      <c r="C152" s="546"/>
      <c r="D152" s="546"/>
      <c r="E152" s="546"/>
      <c r="F152" s="546"/>
      <c r="G152" s="546"/>
      <c r="H152" s="546"/>
      <c r="I152" s="546"/>
      <c r="J152" s="546"/>
      <c r="K152" s="546"/>
      <c r="L152" s="546"/>
      <c r="M152" s="546"/>
      <c r="N152" s="546"/>
      <c r="O152" s="8"/>
    </row>
    <row r="153" spans="1:15" ht="21.75" x14ac:dyDescent="0.5">
      <c r="A153" s="546"/>
      <c r="B153" s="546"/>
      <c r="C153" s="546"/>
      <c r="D153" s="546"/>
      <c r="E153" s="546"/>
      <c r="F153" s="546"/>
      <c r="G153" s="546"/>
      <c r="H153" s="546"/>
      <c r="I153" s="546"/>
      <c r="J153" s="546"/>
      <c r="K153" s="546"/>
      <c r="L153" s="546"/>
      <c r="M153" s="546"/>
      <c r="N153" s="546"/>
      <c r="O153" s="8"/>
    </row>
    <row r="154" spans="1:15" ht="21.75" x14ac:dyDescent="0.5">
      <c r="A154" s="546"/>
      <c r="B154" s="546"/>
      <c r="C154" s="546"/>
      <c r="D154" s="546"/>
      <c r="E154" s="546"/>
      <c r="F154" s="546"/>
      <c r="G154" s="546"/>
      <c r="H154" s="546"/>
      <c r="I154" s="546"/>
      <c r="J154" s="546"/>
      <c r="K154" s="546"/>
      <c r="L154" s="546"/>
      <c r="M154" s="546"/>
      <c r="N154" s="546"/>
      <c r="O154" s="8"/>
    </row>
    <row r="155" spans="1:15" ht="21.75" x14ac:dyDescent="0.5">
      <c r="A155" s="546"/>
      <c r="B155" s="546"/>
      <c r="C155" s="546"/>
      <c r="D155" s="546"/>
      <c r="E155" s="546"/>
      <c r="F155" s="546"/>
      <c r="G155" s="546"/>
      <c r="H155" s="546"/>
      <c r="I155" s="546"/>
      <c r="J155" s="546"/>
      <c r="K155" s="546"/>
      <c r="L155" s="546"/>
      <c r="M155" s="546"/>
      <c r="N155" s="546"/>
      <c r="O155" s="8"/>
    </row>
    <row r="156" spans="1:15" ht="21.75" x14ac:dyDescent="0.5">
      <c r="A156" s="546"/>
      <c r="B156" s="546"/>
      <c r="C156" s="546"/>
      <c r="D156" s="546"/>
      <c r="E156" s="546"/>
      <c r="F156" s="546"/>
      <c r="G156" s="546"/>
      <c r="H156" s="546"/>
      <c r="I156" s="546"/>
      <c r="J156" s="546"/>
      <c r="K156" s="546"/>
      <c r="L156" s="546"/>
      <c r="M156" s="546"/>
      <c r="N156" s="546"/>
      <c r="O156" s="8"/>
    </row>
    <row r="157" spans="1:15" ht="21.75" x14ac:dyDescent="0.5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</row>
    <row r="158" spans="1:15" ht="21.75" x14ac:dyDescent="0.5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</row>
    <row r="159" spans="1:15" ht="21.75" x14ac:dyDescent="0.5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</row>
    <row r="160" spans="1:15" ht="21.75" x14ac:dyDescent="0.5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</row>
    <row r="161" spans="1:15" ht="21.75" x14ac:dyDescent="0.5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</row>
    <row r="162" spans="1:15" ht="21.75" x14ac:dyDescent="0.5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</row>
    <row r="163" spans="1:15" ht="21.75" x14ac:dyDescent="0.5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</row>
    <row r="164" spans="1:15" ht="21.75" x14ac:dyDescent="0.5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</row>
    <row r="165" spans="1:15" ht="21.75" x14ac:dyDescent="0.5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</row>
    <row r="166" spans="1:15" ht="21.75" x14ac:dyDescent="0.5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</row>
    <row r="167" spans="1:15" ht="21.75" x14ac:dyDescent="0.5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</row>
    <row r="168" spans="1:15" ht="21.75" x14ac:dyDescent="0.5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</row>
    <row r="169" spans="1:15" ht="21.75" x14ac:dyDescent="0.5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</row>
    <row r="170" spans="1:15" ht="21.75" x14ac:dyDescent="0.5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</row>
    <row r="171" spans="1:15" ht="21.75" x14ac:dyDescent="0.5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</row>
    <row r="172" spans="1:15" ht="21.75" x14ac:dyDescent="0.5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</row>
    <row r="173" spans="1:15" ht="21.75" x14ac:dyDescent="0.5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</row>
    <row r="174" spans="1:15" ht="21.75" x14ac:dyDescent="0.5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</row>
    <row r="175" spans="1:15" ht="21.75" x14ac:dyDescent="0.5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</row>
    <row r="176" spans="1:15" ht="21.75" x14ac:dyDescent="0.5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</row>
    <row r="177" spans="1:15" ht="21.75" x14ac:dyDescent="0.5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</row>
    <row r="178" spans="1:15" ht="21.75" x14ac:dyDescent="0.5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</row>
    <row r="179" spans="1:15" ht="21.75" x14ac:dyDescent="0.5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</row>
    <row r="180" spans="1:15" ht="21.75" x14ac:dyDescent="0.5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</row>
    <row r="181" spans="1:15" ht="21.75" x14ac:dyDescent="0.5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</row>
    <row r="182" spans="1:15" ht="21.75" x14ac:dyDescent="0.5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</row>
    <row r="183" spans="1:15" ht="21.75" x14ac:dyDescent="0.5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</row>
    <row r="184" spans="1:15" ht="21.75" x14ac:dyDescent="0.5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</row>
    <row r="185" spans="1:15" ht="21.75" x14ac:dyDescent="0.5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</row>
    <row r="186" spans="1:15" ht="21.75" x14ac:dyDescent="0.5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</row>
    <row r="187" spans="1:15" ht="21.75" x14ac:dyDescent="0.5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</row>
    <row r="188" spans="1:15" ht="21.75" x14ac:dyDescent="0.5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</row>
    <row r="189" spans="1:15" ht="21.75" x14ac:dyDescent="0.5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</row>
    <row r="190" spans="1:15" ht="21.75" x14ac:dyDescent="0.5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</row>
    <row r="191" spans="1:15" ht="21.75" x14ac:dyDescent="0.5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</row>
    <row r="192" spans="1:15" ht="21.75" x14ac:dyDescent="0.5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</row>
    <row r="193" spans="1:15" ht="21.75" x14ac:dyDescent="0.5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</row>
    <row r="194" spans="1:15" ht="21.75" x14ac:dyDescent="0.5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</row>
    <row r="195" spans="1:15" ht="21.75" x14ac:dyDescent="0.5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</row>
    <row r="196" spans="1:15" ht="21.75" x14ac:dyDescent="0.5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</row>
    <row r="197" spans="1:15" ht="21.75" x14ac:dyDescent="0.5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</row>
    <row r="198" spans="1:15" ht="21.75" x14ac:dyDescent="0.5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</row>
    <row r="199" spans="1:15" ht="21.75" x14ac:dyDescent="0.5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</row>
    <row r="200" spans="1:15" ht="21.75" x14ac:dyDescent="0.5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</row>
    <row r="201" spans="1:15" ht="21.75" x14ac:dyDescent="0.5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</row>
    <row r="202" spans="1:15" ht="21.75" x14ac:dyDescent="0.5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</row>
    <row r="203" spans="1:15" ht="21.75" x14ac:dyDescent="0.5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</row>
    <row r="204" spans="1:15" ht="21.75" x14ac:dyDescent="0.5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</row>
    <row r="205" spans="1:15" ht="21.75" x14ac:dyDescent="0.5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</row>
    <row r="206" spans="1:15" ht="21.75" x14ac:dyDescent="0.5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</row>
    <row r="207" spans="1:15" ht="21.75" x14ac:dyDescent="0.5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</row>
    <row r="208" spans="1:15" ht="21.75" x14ac:dyDescent="0.5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</row>
    <row r="209" spans="1:15" ht="21.75" x14ac:dyDescent="0.5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</row>
    <row r="210" spans="1:15" ht="21.75" x14ac:dyDescent="0.5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</row>
    <row r="211" spans="1:15" ht="21.75" x14ac:dyDescent="0.5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</row>
    <row r="212" spans="1:15" ht="21.75" x14ac:dyDescent="0.5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</row>
    <row r="213" spans="1:15" ht="21.75" x14ac:dyDescent="0.5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</row>
    <row r="214" spans="1:15" ht="21.75" x14ac:dyDescent="0.5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</row>
    <row r="215" spans="1:15" ht="21.75" x14ac:dyDescent="0.5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</row>
    <row r="216" spans="1:15" ht="21.75" x14ac:dyDescent="0.5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</row>
    <row r="217" spans="1:15" ht="21.75" x14ac:dyDescent="0.5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</row>
    <row r="218" spans="1:15" ht="21.75" x14ac:dyDescent="0.5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</row>
    <row r="219" spans="1:15" ht="21.75" x14ac:dyDescent="0.5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</row>
    <row r="220" spans="1:15" ht="21.75" x14ac:dyDescent="0.5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</row>
    <row r="221" spans="1:15" ht="21.75" x14ac:dyDescent="0.5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</row>
    <row r="222" spans="1:15" ht="21.75" x14ac:dyDescent="0.5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</row>
    <row r="223" spans="1:15" ht="21.75" x14ac:dyDescent="0.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</row>
    <row r="224" spans="1:15" ht="21.75" x14ac:dyDescent="0.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</row>
    <row r="225" spans="1:15" ht="21.75" x14ac:dyDescent="0.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</row>
    <row r="226" spans="1:15" ht="21.75" x14ac:dyDescent="0.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</row>
    <row r="227" spans="1:15" ht="21.75" x14ac:dyDescent="0.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</row>
    <row r="228" spans="1:15" ht="21.75" x14ac:dyDescent="0.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</row>
    <row r="229" spans="1:15" ht="21.75" x14ac:dyDescent="0.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</row>
    <row r="230" spans="1:15" ht="21.75" x14ac:dyDescent="0.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</row>
    <row r="231" spans="1:15" ht="21.75" x14ac:dyDescent="0.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</row>
    <row r="232" spans="1:15" ht="21.75" x14ac:dyDescent="0.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</row>
    <row r="233" spans="1:15" ht="21.75" x14ac:dyDescent="0.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</row>
    <row r="234" spans="1:15" ht="21.75" x14ac:dyDescent="0.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</row>
    <row r="235" spans="1:15" ht="21.75" x14ac:dyDescent="0.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</row>
    <row r="236" spans="1:15" ht="21.75" x14ac:dyDescent="0.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</row>
    <row r="237" spans="1:15" ht="21.75" x14ac:dyDescent="0.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</row>
    <row r="238" spans="1:15" ht="21.75" x14ac:dyDescent="0.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</row>
    <row r="239" spans="1:15" ht="21.75" x14ac:dyDescent="0.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</row>
    <row r="240" spans="1:15" ht="21.75" x14ac:dyDescent="0.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</row>
    <row r="241" spans="1:15" ht="21.75" x14ac:dyDescent="0.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</row>
    <row r="242" spans="1:15" ht="21.75" x14ac:dyDescent="0.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</row>
    <row r="243" spans="1:15" ht="21.75" x14ac:dyDescent="0.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</row>
    <row r="244" spans="1:15" ht="21.75" x14ac:dyDescent="0.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</row>
    <row r="245" spans="1:15" ht="21.75" x14ac:dyDescent="0.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</row>
    <row r="246" spans="1:15" ht="21.75" x14ac:dyDescent="0.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</row>
    <row r="247" spans="1:15" ht="21.75" x14ac:dyDescent="0.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</row>
    <row r="248" spans="1:15" ht="21.75" x14ac:dyDescent="0.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</row>
    <row r="249" spans="1:15" ht="21.75" x14ac:dyDescent="0.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</row>
    <row r="250" spans="1:15" ht="21.75" x14ac:dyDescent="0.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</row>
    <row r="251" spans="1:15" ht="21.75" x14ac:dyDescent="0.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</row>
    <row r="252" spans="1:15" ht="21.75" x14ac:dyDescent="0.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</row>
    <row r="253" spans="1:15" ht="21.75" x14ac:dyDescent="0.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</row>
    <row r="254" spans="1:15" ht="21.75" x14ac:dyDescent="0.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</row>
    <row r="255" spans="1:15" ht="21.75" x14ac:dyDescent="0.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</row>
    <row r="256" spans="1:15" ht="21.75" x14ac:dyDescent="0.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</row>
    <row r="257" spans="1:15" ht="21.75" x14ac:dyDescent="0.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</row>
    <row r="258" spans="1:15" ht="21.75" x14ac:dyDescent="0.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</row>
    <row r="259" spans="1:15" ht="21.75" x14ac:dyDescent="0.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</row>
    <row r="260" spans="1:15" ht="21.75" x14ac:dyDescent="0.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</row>
    <row r="261" spans="1:15" ht="21.75" x14ac:dyDescent="0.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</row>
    <row r="262" spans="1:15" ht="21.75" x14ac:dyDescent="0.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</row>
    <row r="263" spans="1:15" ht="21.75" x14ac:dyDescent="0.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</row>
    <row r="264" spans="1:15" ht="21.75" x14ac:dyDescent="0.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</row>
    <row r="265" spans="1:15" ht="21.75" x14ac:dyDescent="0.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</row>
    <row r="266" spans="1:15" ht="21.75" x14ac:dyDescent="0.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</row>
    <row r="267" spans="1:15" ht="21.75" x14ac:dyDescent="0.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</row>
    <row r="268" spans="1:15" ht="21.75" x14ac:dyDescent="0.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</row>
    <row r="269" spans="1:15" ht="21.75" x14ac:dyDescent="0.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</row>
    <row r="270" spans="1:15" ht="21.75" x14ac:dyDescent="0.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</row>
    <row r="271" spans="1:15" ht="21.75" x14ac:dyDescent="0.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</row>
    <row r="272" spans="1:15" ht="21.75" x14ac:dyDescent="0.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</row>
    <row r="273" spans="1:15" ht="21.75" x14ac:dyDescent="0.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</row>
    <row r="274" spans="1:15" ht="21.75" x14ac:dyDescent="0.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</row>
    <row r="275" spans="1:15" ht="21.75" x14ac:dyDescent="0.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</row>
    <row r="276" spans="1:15" ht="21.75" x14ac:dyDescent="0.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</row>
    <row r="277" spans="1:15" ht="21.75" x14ac:dyDescent="0.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</row>
    <row r="278" spans="1:15" ht="21.75" x14ac:dyDescent="0.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</row>
    <row r="279" spans="1:15" ht="21.75" x14ac:dyDescent="0.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</row>
    <row r="280" spans="1:15" ht="21.75" x14ac:dyDescent="0.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</row>
    <row r="281" spans="1:15" ht="21.75" x14ac:dyDescent="0.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</row>
    <row r="282" spans="1:15" ht="21.75" x14ac:dyDescent="0.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</row>
    <row r="283" spans="1:15" ht="21.75" x14ac:dyDescent="0.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</row>
    <row r="284" spans="1:15" ht="21.75" x14ac:dyDescent="0.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</row>
    <row r="285" spans="1:15" ht="21.75" x14ac:dyDescent="0.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</row>
    <row r="286" spans="1:15" ht="21.75" x14ac:dyDescent="0.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</row>
    <row r="287" spans="1:15" ht="21.75" x14ac:dyDescent="0.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</row>
    <row r="288" spans="1:15" ht="21.75" x14ac:dyDescent="0.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</row>
    <row r="289" spans="1:15" ht="21.75" x14ac:dyDescent="0.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</row>
    <row r="290" spans="1:15" ht="21.75" x14ac:dyDescent="0.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</row>
    <row r="291" spans="1:15" ht="21.75" x14ac:dyDescent="0.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</row>
    <row r="292" spans="1:15" ht="21.75" x14ac:dyDescent="0.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</row>
    <row r="293" spans="1:15" ht="21.75" x14ac:dyDescent="0.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</row>
    <row r="294" spans="1:15" ht="21.75" x14ac:dyDescent="0.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</row>
    <row r="295" spans="1:15" ht="21.75" x14ac:dyDescent="0.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</row>
    <row r="296" spans="1:15" ht="21.75" x14ac:dyDescent="0.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</row>
    <row r="297" spans="1:15" ht="21.75" x14ac:dyDescent="0.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</row>
    <row r="298" spans="1:15" ht="21.75" x14ac:dyDescent="0.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</row>
    <row r="299" spans="1:15" ht="21.75" x14ac:dyDescent="0.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</row>
    <row r="300" spans="1:15" ht="21.75" x14ac:dyDescent="0.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</row>
    <row r="301" spans="1:15" ht="21.75" x14ac:dyDescent="0.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</row>
    <row r="302" spans="1:15" ht="21.75" x14ac:dyDescent="0.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</row>
    <row r="303" spans="1:15" ht="21.75" x14ac:dyDescent="0.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</row>
    <row r="304" spans="1:15" ht="21.75" x14ac:dyDescent="0.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</row>
    <row r="305" spans="1:15" ht="21.75" x14ac:dyDescent="0.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</row>
    <row r="306" spans="1:15" ht="21.75" x14ac:dyDescent="0.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</row>
    <row r="307" spans="1:15" ht="21.75" x14ac:dyDescent="0.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</row>
    <row r="308" spans="1:15" ht="21.75" x14ac:dyDescent="0.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</row>
    <row r="309" spans="1:15" ht="21.75" x14ac:dyDescent="0.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</row>
    <row r="310" spans="1:15" ht="21.75" x14ac:dyDescent="0.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</row>
    <row r="311" spans="1:15" ht="21.75" x14ac:dyDescent="0.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</row>
    <row r="312" spans="1:15" ht="21.75" x14ac:dyDescent="0.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</row>
    <row r="313" spans="1:15" ht="21.75" x14ac:dyDescent="0.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</row>
    <row r="314" spans="1:15" ht="21.75" x14ac:dyDescent="0.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</row>
    <row r="315" spans="1:15" ht="21.75" x14ac:dyDescent="0.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</row>
    <row r="316" spans="1:15" ht="21.75" x14ac:dyDescent="0.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</row>
    <row r="317" spans="1:15" ht="21.75" x14ac:dyDescent="0.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</row>
    <row r="318" spans="1:15" ht="21.75" x14ac:dyDescent="0.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</row>
    <row r="319" spans="1:15" ht="21.75" x14ac:dyDescent="0.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</row>
    <row r="320" spans="1:15" ht="21.75" x14ac:dyDescent="0.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</row>
    <row r="321" spans="1:15" ht="21.75" x14ac:dyDescent="0.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</row>
    <row r="322" spans="1:15" ht="21.75" x14ac:dyDescent="0.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</row>
    <row r="323" spans="1:15" ht="21.75" x14ac:dyDescent="0.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</row>
    <row r="324" spans="1:15" ht="21.75" x14ac:dyDescent="0.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</row>
    <row r="325" spans="1:15" ht="21.75" x14ac:dyDescent="0.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</row>
    <row r="326" spans="1:15" ht="21.75" x14ac:dyDescent="0.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</row>
    <row r="327" spans="1:15" ht="21.75" x14ac:dyDescent="0.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</row>
    <row r="328" spans="1:15" ht="21.75" x14ac:dyDescent="0.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</row>
    <row r="329" spans="1:15" ht="21.75" x14ac:dyDescent="0.5">
      <c r="J329" s="8"/>
      <c r="K329" s="8"/>
      <c r="L329" s="8"/>
      <c r="M329" s="8"/>
      <c r="N329" s="8"/>
      <c r="O329" s="8"/>
    </row>
    <row r="330" spans="1:15" ht="21.75" x14ac:dyDescent="0.5">
      <c r="J330" s="8"/>
      <c r="K330" s="8"/>
      <c r="L330" s="8"/>
      <c r="M330" s="8"/>
      <c r="N330" s="8"/>
      <c r="O330" s="8"/>
    </row>
    <row r="331" spans="1:15" ht="21.75" x14ac:dyDescent="0.5">
      <c r="J331" s="8"/>
      <c r="K331" s="8"/>
      <c r="L331" s="8"/>
      <c r="M331" s="8"/>
      <c r="N331" s="8"/>
      <c r="O331" s="8"/>
    </row>
    <row r="332" spans="1:15" ht="21.75" x14ac:dyDescent="0.5">
      <c r="J332" s="8"/>
      <c r="K332" s="8"/>
      <c r="L332" s="8"/>
      <c r="M332" s="8"/>
      <c r="N332" s="8"/>
      <c r="O332" s="8"/>
    </row>
    <row r="333" spans="1:15" ht="21.75" x14ac:dyDescent="0.5">
      <c r="J333" s="8"/>
      <c r="K333" s="8"/>
      <c r="L333" s="8"/>
      <c r="M333" s="8"/>
      <c r="N333" s="8"/>
      <c r="O333" s="8"/>
    </row>
    <row r="334" spans="1:15" ht="21.75" x14ac:dyDescent="0.5">
      <c r="J334" s="8"/>
      <c r="K334" s="8"/>
      <c r="L334" s="8"/>
      <c r="M334" s="8"/>
      <c r="N334" s="8"/>
      <c r="O334" s="8"/>
    </row>
    <row r="335" spans="1:15" ht="21.75" x14ac:dyDescent="0.5">
      <c r="O335" s="8"/>
    </row>
    <row r="336" spans="1:15" ht="21.75" x14ac:dyDescent="0.5">
      <c r="O336" s="8"/>
    </row>
    <row r="337" spans="15:15" ht="21.75" x14ac:dyDescent="0.5">
      <c r="O337" s="8"/>
    </row>
    <row r="338" spans="15:15" ht="21.75" x14ac:dyDescent="0.5">
      <c r="O338" s="8"/>
    </row>
    <row r="339" spans="15:15" ht="21.75" x14ac:dyDescent="0.5">
      <c r="O339" s="8"/>
    </row>
    <row r="340" spans="15:15" ht="21.75" x14ac:dyDescent="0.5">
      <c r="O340" s="8"/>
    </row>
    <row r="341" spans="15:15" ht="21.75" x14ac:dyDescent="0.5">
      <c r="O341" s="8"/>
    </row>
    <row r="342" spans="15:15" ht="21.75" x14ac:dyDescent="0.5">
      <c r="O342" s="8"/>
    </row>
    <row r="343" spans="15:15" ht="21.75" x14ac:dyDescent="0.5">
      <c r="O343" s="8"/>
    </row>
    <row r="344" spans="15:15" ht="21.75" x14ac:dyDescent="0.5">
      <c r="O344" s="8"/>
    </row>
    <row r="345" spans="15:15" ht="21.75" x14ac:dyDescent="0.5">
      <c r="O345" s="8"/>
    </row>
    <row r="346" spans="15:15" ht="21.75" x14ac:dyDescent="0.5">
      <c r="O346" s="8"/>
    </row>
    <row r="347" spans="15:15" ht="21.75" x14ac:dyDescent="0.5">
      <c r="O347" s="8"/>
    </row>
    <row r="348" spans="15:15" ht="21.75" x14ac:dyDescent="0.5">
      <c r="O348" s="8"/>
    </row>
    <row r="349" spans="15:15" ht="21.75" x14ac:dyDescent="0.5">
      <c r="O349" s="8"/>
    </row>
    <row r="350" spans="15:15" ht="21.75" x14ac:dyDescent="0.5">
      <c r="O350" s="8"/>
    </row>
    <row r="351" spans="15:15" ht="21.75" x14ac:dyDescent="0.5">
      <c r="O351" s="8"/>
    </row>
    <row r="352" spans="15:15" ht="21.75" x14ac:dyDescent="0.5">
      <c r="O352" s="8"/>
    </row>
    <row r="353" spans="15:15" ht="21.75" x14ac:dyDescent="0.5">
      <c r="O353" s="8"/>
    </row>
    <row r="354" spans="15:15" ht="21.75" x14ac:dyDescent="0.5">
      <c r="O354" s="8"/>
    </row>
    <row r="355" spans="15:15" ht="21.75" x14ac:dyDescent="0.5">
      <c r="O355" s="8"/>
    </row>
    <row r="356" spans="15:15" ht="21.75" x14ac:dyDescent="0.5">
      <c r="O356" s="8"/>
    </row>
    <row r="357" spans="15:15" ht="21.75" x14ac:dyDescent="0.5">
      <c r="O357" s="8"/>
    </row>
    <row r="358" spans="15:15" ht="21.75" x14ac:dyDescent="0.5">
      <c r="O358" s="8"/>
    </row>
    <row r="359" spans="15:15" ht="21.75" x14ac:dyDescent="0.5">
      <c r="O359" s="8"/>
    </row>
    <row r="360" spans="15:15" ht="21.75" x14ac:dyDescent="0.5">
      <c r="O360" s="8"/>
    </row>
    <row r="361" spans="15:15" ht="21.75" x14ac:dyDescent="0.5">
      <c r="O361" s="8"/>
    </row>
    <row r="362" spans="15:15" ht="21.75" x14ac:dyDescent="0.5">
      <c r="O362" s="8"/>
    </row>
    <row r="363" spans="15:15" ht="21.75" x14ac:dyDescent="0.5">
      <c r="O363" s="8"/>
    </row>
    <row r="364" spans="15:15" ht="21.75" x14ac:dyDescent="0.5">
      <c r="O364" s="8"/>
    </row>
    <row r="365" spans="15:15" ht="21.75" x14ac:dyDescent="0.5">
      <c r="O365" s="8"/>
    </row>
    <row r="366" spans="15:15" ht="21.75" x14ac:dyDescent="0.5">
      <c r="O366" s="8"/>
    </row>
    <row r="367" spans="15:15" ht="21.75" x14ac:dyDescent="0.5">
      <c r="O367" s="8"/>
    </row>
    <row r="368" spans="15:15" ht="21.75" x14ac:dyDescent="0.5">
      <c r="O368" s="8"/>
    </row>
    <row r="369" spans="15:15" ht="21.75" x14ac:dyDescent="0.5">
      <c r="O369" s="8"/>
    </row>
    <row r="370" spans="15:15" ht="21.75" x14ac:dyDescent="0.5">
      <c r="O370" s="8"/>
    </row>
    <row r="371" spans="15:15" ht="21.75" x14ac:dyDescent="0.5">
      <c r="O371" s="8"/>
    </row>
    <row r="372" spans="15:15" ht="21.75" x14ac:dyDescent="0.5">
      <c r="O372" s="8"/>
    </row>
    <row r="373" spans="15:15" ht="21.75" x14ac:dyDescent="0.5">
      <c r="O373" s="8"/>
    </row>
    <row r="374" spans="15:15" ht="21.75" x14ac:dyDescent="0.5">
      <c r="O374" s="8"/>
    </row>
    <row r="375" spans="15:15" ht="21.75" x14ac:dyDescent="0.5">
      <c r="O375" s="8"/>
    </row>
    <row r="376" spans="15:15" ht="21.75" x14ac:dyDescent="0.5">
      <c r="O376" s="8"/>
    </row>
    <row r="377" spans="15:15" ht="21.75" x14ac:dyDescent="0.5">
      <c r="O377" s="8"/>
    </row>
    <row r="378" spans="15:15" ht="21.75" x14ac:dyDescent="0.5">
      <c r="O378" s="8"/>
    </row>
    <row r="379" spans="15:15" ht="21.75" x14ac:dyDescent="0.5">
      <c r="O379" s="8"/>
    </row>
    <row r="380" spans="15:15" ht="21.75" x14ac:dyDescent="0.5">
      <c r="O380" s="8"/>
    </row>
    <row r="381" spans="15:15" ht="21.75" x14ac:dyDescent="0.5">
      <c r="O381" s="8"/>
    </row>
    <row r="382" spans="15:15" ht="21.75" x14ac:dyDescent="0.5">
      <c r="O382" s="8"/>
    </row>
    <row r="383" spans="15:15" ht="21.75" x14ac:dyDescent="0.5">
      <c r="O383" s="8"/>
    </row>
    <row r="384" spans="15:15" ht="21.75" x14ac:dyDescent="0.5">
      <c r="O384" s="8"/>
    </row>
    <row r="385" spans="15:15" ht="21.75" x14ac:dyDescent="0.5">
      <c r="O385" s="8"/>
    </row>
    <row r="386" spans="15:15" ht="21.75" x14ac:dyDescent="0.5">
      <c r="O386" s="8"/>
    </row>
    <row r="387" spans="15:15" ht="21.75" x14ac:dyDescent="0.5">
      <c r="O387" s="8"/>
    </row>
    <row r="388" spans="15:15" ht="21.75" x14ac:dyDescent="0.5">
      <c r="O388" s="8"/>
    </row>
    <row r="389" spans="15:15" ht="21.75" x14ac:dyDescent="0.5">
      <c r="O389" s="8"/>
    </row>
    <row r="390" spans="15:15" ht="21.75" x14ac:dyDescent="0.5">
      <c r="O390" s="8"/>
    </row>
    <row r="391" spans="15:15" ht="21.75" x14ac:dyDescent="0.5">
      <c r="O391" s="8"/>
    </row>
    <row r="392" spans="15:15" ht="21.75" x14ac:dyDescent="0.5">
      <c r="O392" s="8"/>
    </row>
    <row r="393" spans="15:15" ht="21.75" x14ac:dyDescent="0.5">
      <c r="O393" s="8"/>
    </row>
    <row r="394" spans="15:15" ht="21.75" x14ac:dyDescent="0.5">
      <c r="O394" s="8"/>
    </row>
    <row r="395" spans="15:15" ht="21.75" x14ac:dyDescent="0.5">
      <c r="O395" s="8"/>
    </row>
    <row r="396" spans="15:15" ht="21.75" x14ac:dyDescent="0.5">
      <c r="O396" s="8"/>
    </row>
    <row r="397" spans="15:15" ht="21.75" x14ac:dyDescent="0.5">
      <c r="O397" s="8"/>
    </row>
    <row r="398" spans="15:15" ht="21.75" x14ac:dyDescent="0.5">
      <c r="O398" s="8"/>
    </row>
    <row r="399" spans="15:15" ht="21.75" x14ac:dyDescent="0.5">
      <c r="O399" s="8"/>
    </row>
    <row r="400" spans="15:15" ht="21.75" x14ac:dyDescent="0.5">
      <c r="O400" s="8"/>
    </row>
    <row r="401" spans="15:15" ht="21.75" x14ac:dyDescent="0.5">
      <c r="O401" s="8"/>
    </row>
    <row r="402" spans="15:15" ht="21.75" x14ac:dyDescent="0.5">
      <c r="O402" s="8"/>
    </row>
    <row r="403" spans="15:15" ht="21.75" x14ac:dyDescent="0.5">
      <c r="O403" s="8"/>
    </row>
    <row r="404" spans="15:15" ht="21.75" x14ac:dyDescent="0.5">
      <c r="O404" s="8"/>
    </row>
    <row r="405" spans="15:15" ht="21.75" x14ac:dyDescent="0.5">
      <c r="O405" s="8"/>
    </row>
    <row r="406" spans="15:15" ht="21.75" x14ac:dyDescent="0.5">
      <c r="O406" s="8"/>
    </row>
    <row r="407" spans="15:15" ht="21.75" x14ac:dyDescent="0.5">
      <c r="O407" s="8"/>
    </row>
    <row r="408" spans="15:15" ht="21.75" x14ac:dyDescent="0.5">
      <c r="O408" s="8"/>
    </row>
    <row r="409" spans="15:15" ht="21.75" x14ac:dyDescent="0.5">
      <c r="O409" s="8"/>
    </row>
    <row r="410" spans="15:15" ht="21.75" x14ac:dyDescent="0.5">
      <c r="O410" s="8"/>
    </row>
    <row r="411" spans="15:15" ht="21.75" x14ac:dyDescent="0.5">
      <c r="O411" s="8"/>
    </row>
    <row r="412" spans="15:15" ht="21.75" x14ac:dyDescent="0.5">
      <c r="O412" s="8"/>
    </row>
    <row r="413" spans="15:15" ht="21.75" x14ac:dyDescent="0.5">
      <c r="O413" s="8"/>
    </row>
    <row r="414" spans="15:15" ht="21.75" x14ac:dyDescent="0.5">
      <c r="O414" s="8"/>
    </row>
    <row r="415" spans="15:15" ht="21.75" x14ac:dyDescent="0.5">
      <c r="O415" s="8"/>
    </row>
    <row r="416" spans="15:15" ht="21.75" x14ac:dyDescent="0.5">
      <c r="O416" s="8"/>
    </row>
    <row r="417" spans="15:15" ht="21.75" x14ac:dyDescent="0.5">
      <c r="O417" s="8"/>
    </row>
    <row r="418" spans="15:15" ht="21.75" x14ac:dyDescent="0.5">
      <c r="O418" s="8"/>
    </row>
    <row r="419" spans="15:15" ht="21.75" x14ac:dyDescent="0.5">
      <c r="O419" s="8"/>
    </row>
    <row r="420" spans="15:15" ht="21.75" x14ac:dyDescent="0.5">
      <c r="O420" s="8"/>
    </row>
    <row r="421" spans="15:15" ht="21.75" x14ac:dyDescent="0.5">
      <c r="O421" s="8"/>
    </row>
    <row r="422" spans="15:15" ht="21.75" x14ac:dyDescent="0.5">
      <c r="O422" s="8"/>
    </row>
    <row r="423" spans="15:15" ht="21.75" x14ac:dyDescent="0.5">
      <c r="O423" s="8"/>
    </row>
    <row r="424" spans="15:15" ht="21.75" x14ac:dyDescent="0.5">
      <c r="O424" s="8"/>
    </row>
    <row r="425" spans="15:15" ht="21.75" x14ac:dyDescent="0.5">
      <c r="O425" s="8"/>
    </row>
    <row r="426" spans="15:15" ht="21.75" x14ac:dyDescent="0.5">
      <c r="O426" s="8"/>
    </row>
    <row r="427" spans="15:15" ht="21.75" x14ac:dyDescent="0.5">
      <c r="O427" s="8"/>
    </row>
    <row r="428" spans="15:15" ht="21.75" x14ac:dyDescent="0.5">
      <c r="O428" s="8"/>
    </row>
    <row r="429" spans="15:15" ht="21.75" x14ac:dyDescent="0.5">
      <c r="O429" s="8"/>
    </row>
    <row r="430" spans="15:15" ht="21.75" x14ac:dyDescent="0.5">
      <c r="O430" s="8"/>
    </row>
    <row r="431" spans="15:15" ht="21.75" x14ac:dyDescent="0.5">
      <c r="O431" s="8"/>
    </row>
    <row r="432" spans="15:15" ht="21.75" x14ac:dyDescent="0.5">
      <c r="O432" s="8"/>
    </row>
    <row r="433" spans="15:15" ht="21.75" x14ac:dyDescent="0.5">
      <c r="O433" s="8"/>
    </row>
    <row r="434" spans="15:15" ht="21.75" x14ac:dyDescent="0.5">
      <c r="O434" s="8"/>
    </row>
    <row r="435" spans="15:15" ht="21.75" x14ac:dyDescent="0.5">
      <c r="O435" s="8"/>
    </row>
    <row r="436" spans="15:15" ht="21.75" x14ac:dyDescent="0.5">
      <c r="O436" s="8"/>
    </row>
    <row r="437" spans="15:15" ht="21.75" x14ac:dyDescent="0.5">
      <c r="O437" s="8"/>
    </row>
    <row r="438" spans="15:15" ht="21.75" x14ac:dyDescent="0.5">
      <c r="O438" s="8"/>
    </row>
  </sheetData>
  <mergeCells count="18">
    <mergeCell ref="A1:I1"/>
    <mergeCell ref="A2:I2"/>
    <mergeCell ref="A3:I3"/>
    <mergeCell ref="A6:A7"/>
    <mergeCell ref="B6:B7"/>
    <mergeCell ref="C6:C7"/>
    <mergeCell ref="D6:D7"/>
    <mergeCell ref="E6:G6"/>
    <mergeCell ref="A26:A27"/>
    <mergeCell ref="B26:B27"/>
    <mergeCell ref="C26:C27"/>
    <mergeCell ref="D26:D27"/>
    <mergeCell ref="E26:G26"/>
    <mergeCell ref="A49:A50"/>
    <mergeCell ref="B49:B50"/>
    <mergeCell ref="C49:C50"/>
    <mergeCell ref="D49:D50"/>
    <mergeCell ref="E49:G49"/>
  </mergeCells>
  <pageMargins left="0.19685039370078741" right="0.19685039370078741" top="0.74803149606299213" bottom="0.35433070866141736" header="0.31496062992125984" footer="0.31496062992125984"/>
  <pageSetup paperSize="9" orientation="landscape" horizontalDpi="4294967294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19"/>
  <sheetViews>
    <sheetView view="pageBreakPreview" topLeftCell="A361" zoomScaleSheetLayoutView="100" workbookViewId="0">
      <selection activeCell="D278" sqref="D278:D279"/>
    </sheetView>
  </sheetViews>
  <sheetFormatPr defaultRowHeight="14.25" x14ac:dyDescent="0.2"/>
  <cols>
    <col min="1" max="1" width="4.125" customWidth="1"/>
    <col min="2" max="2" width="20.625" customWidth="1"/>
    <col min="3" max="3" width="16.625" customWidth="1"/>
    <col min="4" max="4" width="21.5" customWidth="1"/>
    <col min="5" max="5" width="9.375" customWidth="1"/>
    <col min="6" max="6" width="9.75" customWidth="1"/>
    <col min="7" max="7" width="8.75" customWidth="1"/>
    <col min="8" max="8" width="13.25" customWidth="1"/>
    <col min="9" max="9" width="8" customWidth="1"/>
    <col min="10" max="10" width="12.25" customWidth="1"/>
    <col min="11" max="11" width="12.875" customWidth="1"/>
    <col min="12" max="12" width="13.125" customWidth="1"/>
  </cols>
  <sheetData>
    <row r="1" spans="1:15" ht="21.75" x14ac:dyDescent="0.5">
      <c r="A1" s="677" t="s">
        <v>0</v>
      </c>
      <c r="B1" s="677"/>
      <c r="C1" s="677"/>
      <c r="D1" s="677"/>
      <c r="E1" s="677"/>
      <c r="F1" s="677"/>
      <c r="G1" s="677"/>
      <c r="H1" s="677"/>
      <c r="I1" s="677"/>
    </row>
    <row r="2" spans="1:15" ht="21.75" x14ac:dyDescent="0.5">
      <c r="A2" s="677" t="s">
        <v>1</v>
      </c>
      <c r="B2" s="677"/>
      <c r="C2" s="677"/>
      <c r="D2" s="677"/>
      <c r="E2" s="677"/>
      <c r="F2" s="677"/>
      <c r="G2" s="677"/>
      <c r="H2" s="677"/>
      <c r="I2" s="677"/>
    </row>
    <row r="3" spans="1:15" ht="21.75" x14ac:dyDescent="0.5">
      <c r="A3" s="677" t="s">
        <v>2</v>
      </c>
      <c r="B3" s="677"/>
      <c r="C3" s="677"/>
      <c r="D3" s="677"/>
      <c r="E3" s="677"/>
      <c r="F3" s="677"/>
      <c r="G3" s="677"/>
      <c r="H3" s="677"/>
      <c r="I3" s="677"/>
    </row>
    <row r="4" spans="1:15" ht="21.75" x14ac:dyDescent="0.5">
      <c r="A4" s="1" t="s">
        <v>38</v>
      </c>
      <c r="B4" s="1"/>
      <c r="C4" s="1"/>
      <c r="D4" s="1"/>
      <c r="E4" s="2"/>
      <c r="F4" s="2"/>
      <c r="G4" s="2"/>
      <c r="H4" s="1"/>
      <c r="I4" s="1"/>
    </row>
    <row r="5" spans="1:15" ht="21.75" x14ac:dyDescent="0.5">
      <c r="A5" s="1" t="s">
        <v>41</v>
      </c>
      <c r="B5" s="1"/>
      <c r="C5" s="1"/>
      <c r="D5" s="1"/>
      <c r="E5" s="2"/>
      <c r="F5" s="2"/>
      <c r="G5" s="2"/>
      <c r="H5" s="1"/>
      <c r="I5" s="1"/>
    </row>
    <row r="6" spans="1:15" ht="21.75" x14ac:dyDescent="0.5">
      <c r="A6" s="668" t="s">
        <v>5</v>
      </c>
      <c r="B6" s="670" t="s">
        <v>6</v>
      </c>
      <c r="C6" s="672" t="s">
        <v>7</v>
      </c>
      <c r="D6" s="670" t="s">
        <v>8</v>
      </c>
      <c r="E6" s="667" t="s">
        <v>9</v>
      </c>
      <c r="F6" s="667"/>
      <c r="G6" s="667"/>
      <c r="H6" s="3" t="s">
        <v>10</v>
      </c>
      <c r="I6" s="620" t="s">
        <v>11</v>
      </c>
    </row>
    <row r="7" spans="1:15" ht="21.75" x14ac:dyDescent="0.5">
      <c r="A7" s="669"/>
      <c r="B7" s="671"/>
      <c r="C7" s="676"/>
      <c r="D7" s="671"/>
      <c r="E7" s="5" t="s">
        <v>12</v>
      </c>
      <c r="F7" s="5" t="s">
        <v>13</v>
      </c>
      <c r="G7" s="5" t="s">
        <v>14</v>
      </c>
      <c r="H7" s="6" t="s">
        <v>15</v>
      </c>
      <c r="I7" s="621" t="s">
        <v>16</v>
      </c>
    </row>
    <row r="8" spans="1:15" ht="21.75" x14ac:dyDescent="0.5">
      <c r="A8" s="10">
        <v>1</v>
      </c>
      <c r="B8" s="19" t="s">
        <v>52</v>
      </c>
      <c r="C8" s="11" t="s">
        <v>3354</v>
      </c>
      <c r="D8" s="19" t="s">
        <v>54</v>
      </c>
      <c r="E8" s="11">
        <v>0</v>
      </c>
      <c r="F8" s="19">
        <v>3000000</v>
      </c>
      <c r="G8" s="572">
        <v>3000000</v>
      </c>
      <c r="H8" s="19" t="s">
        <v>3358</v>
      </c>
      <c r="I8" s="579" t="s">
        <v>28</v>
      </c>
      <c r="J8" s="8"/>
      <c r="K8" s="8"/>
      <c r="L8" s="8"/>
      <c r="M8" s="8"/>
      <c r="N8" s="8"/>
      <c r="O8" s="8"/>
    </row>
    <row r="9" spans="1:15" ht="21.75" x14ac:dyDescent="0.5">
      <c r="A9" s="13"/>
      <c r="B9" s="20" t="s">
        <v>53</v>
      </c>
      <c r="C9" s="14" t="s">
        <v>3357</v>
      </c>
      <c r="D9" s="20" t="s">
        <v>55</v>
      </c>
      <c r="E9" s="14"/>
      <c r="F9" s="20"/>
      <c r="G9" s="493"/>
      <c r="H9" s="20" t="s">
        <v>3359</v>
      </c>
      <c r="I9" s="68"/>
      <c r="J9" s="8"/>
      <c r="K9" s="8"/>
      <c r="L9" s="8"/>
      <c r="M9" s="8"/>
      <c r="N9" s="8"/>
      <c r="O9" s="8"/>
    </row>
    <row r="10" spans="1:15" ht="21.75" x14ac:dyDescent="0.5">
      <c r="A10" s="13"/>
      <c r="B10" s="20" t="s">
        <v>51</v>
      </c>
      <c r="C10" s="14"/>
      <c r="D10" s="20" t="s">
        <v>56</v>
      </c>
      <c r="E10" s="14"/>
      <c r="F10" s="20"/>
      <c r="G10" s="493"/>
      <c r="H10" s="20"/>
      <c r="I10" s="68"/>
      <c r="J10" s="8"/>
      <c r="K10" s="8"/>
      <c r="L10" s="8"/>
      <c r="M10" s="8"/>
      <c r="N10" s="8"/>
      <c r="O10" s="8"/>
    </row>
    <row r="11" spans="1:15" ht="21.75" x14ac:dyDescent="0.5">
      <c r="A11" s="13"/>
      <c r="B11" s="20"/>
      <c r="C11" s="14"/>
      <c r="D11" s="20" t="s">
        <v>49</v>
      </c>
      <c r="E11" s="14"/>
      <c r="F11" s="20"/>
      <c r="G11" s="493"/>
      <c r="H11" s="20"/>
      <c r="I11" s="68"/>
      <c r="J11" s="8"/>
      <c r="K11" s="8"/>
      <c r="L11" s="8"/>
      <c r="M11" s="8"/>
      <c r="N11" s="8"/>
      <c r="O11" s="8"/>
    </row>
    <row r="12" spans="1:15" ht="3.6" customHeight="1" x14ac:dyDescent="0.5">
      <c r="A12" s="13"/>
      <c r="B12" s="20"/>
      <c r="C12" s="14"/>
      <c r="D12" s="20"/>
      <c r="E12" s="14"/>
      <c r="F12" s="20"/>
      <c r="G12" s="493"/>
      <c r="H12" s="20"/>
      <c r="I12" s="68"/>
      <c r="J12" s="8"/>
      <c r="K12" s="8"/>
      <c r="L12" s="8"/>
      <c r="M12" s="8"/>
      <c r="N12" s="8"/>
      <c r="O12" s="8"/>
    </row>
    <row r="13" spans="1:15" ht="21.75" x14ac:dyDescent="0.5">
      <c r="A13" s="67">
        <v>2</v>
      </c>
      <c r="B13" s="30" t="s">
        <v>3351</v>
      </c>
      <c r="C13" s="14" t="s">
        <v>3354</v>
      </c>
      <c r="D13" s="24" t="s">
        <v>98</v>
      </c>
      <c r="E13" s="14"/>
      <c r="F13" s="20">
        <v>3000000</v>
      </c>
      <c r="G13" s="493">
        <v>4700000</v>
      </c>
      <c r="H13" s="20" t="s">
        <v>3358</v>
      </c>
      <c r="I13" s="580" t="s">
        <v>28</v>
      </c>
      <c r="J13" s="8"/>
      <c r="K13" s="8"/>
      <c r="L13" s="8"/>
      <c r="M13" s="8"/>
      <c r="N13" s="8"/>
      <c r="O13" s="8"/>
    </row>
    <row r="14" spans="1:15" ht="21.75" x14ac:dyDescent="0.5">
      <c r="A14" s="67"/>
      <c r="B14" s="30" t="s">
        <v>541</v>
      </c>
      <c r="C14" s="14" t="s">
        <v>3357</v>
      </c>
      <c r="D14" s="24" t="s">
        <v>538</v>
      </c>
      <c r="E14" s="14"/>
      <c r="F14" s="20"/>
      <c r="G14" s="493"/>
      <c r="H14" s="20" t="s">
        <v>3359</v>
      </c>
      <c r="I14" s="580"/>
      <c r="J14" s="8"/>
      <c r="K14" s="8"/>
      <c r="L14" s="8"/>
      <c r="M14" s="8"/>
      <c r="N14" s="8"/>
      <c r="O14" s="8"/>
    </row>
    <row r="15" spans="1:15" ht="21.75" x14ac:dyDescent="0.5">
      <c r="A15" s="67"/>
      <c r="B15" s="30" t="s">
        <v>3352</v>
      </c>
      <c r="C15" s="14"/>
      <c r="D15" s="24" t="s">
        <v>539</v>
      </c>
      <c r="E15" s="14"/>
      <c r="F15" s="20"/>
      <c r="G15" s="493"/>
      <c r="H15" s="20"/>
      <c r="I15" s="580"/>
      <c r="J15" s="8"/>
      <c r="K15" s="8"/>
      <c r="L15" s="8"/>
      <c r="M15" s="8"/>
      <c r="N15" s="8"/>
      <c r="O15" s="8"/>
    </row>
    <row r="16" spans="1:15" ht="21.75" x14ac:dyDescent="0.5">
      <c r="A16" s="67"/>
      <c r="B16" s="30" t="s">
        <v>3353</v>
      </c>
      <c r="C16" s="14"/>
      <c r="D16" s="24" t="s">
        <v>537</v>
      </c>
      <c r="E16" s="14"/>
      <c r="F16" s="20"/>
      <c r="G16" s="493"/>
      <c r="H16" s="20"/>
      <c r="I16" s="580"/>
      <c r="J16" s="8"/>
      <c r="K16" s="8"/>
      <c r="L16" s="8"/>
      <c r="M16" s="8"/>
      <c r="N16" s="8"/>
      <c r="O16" s="8"/>
    </row>
    <row r="17" spans="1:15" ht="3.6" customHeight="1" x14ac:dyDescent="0.5">
      <c r="A17" s="67"/>
      <c r="B17" s="30"/>
      <c r="C17" s="14"/>
      <c r="D17" s="24"/>
      <c r="E17" s="14"/>
      <c r="F17" s="20"/>
      <c r="G17" s="493"/>
      <c r="H17" s="20"/>
      <c r="I17" s="580"/>
      <c r="J17" s="8"/>
      <c r="K17" s="8"/>
      <c r="L17" s="8"/>
      <c r="M17" s="8"/>
      <c r="N17" s="8"/>
      <c r="O17" s="8"/>
    </row>
    <row r="18" spans="1:15" ht="21.75" x14ac:dyDescent="0.5">
      <c r="A18" s="67">
        <v>3</v>
      </c>
      <c r="B18" s="24" t="s">
        <v>3351</v>
      </c>
      <c r="C18" s="14" t="s">
        <v>3354</v>
      </c>
      <c r="D18" s="24" t="s">
        <v>1201</v>
      </c>
      <c r="E18" s="14"/>
      <c r="F18" s="20"/>
      <c r="G18" s="493">
        <v>1200000</v>
      </c>
      <c r="H18" s="20" t="s">
        <v>3358</v>
      </c>
      <c r="I18" s="492" t="s">
        <v>28</v>
      </c>
      <c r="J18" s="8"/>
      <c r="K18" s="8"/>
      <c r="L18" s="8"/>
      <c r="M18" s="8"/>
      <c r="N18" s="8"/>
      <c r="O18" s="8"/>
    </row>
    <row r="19" spans="1:15" ht="21.75" x14ac:dyDescent="0.5">
      <c r="A19" s="67"/>
      <c r="B19" s="24" t="s">
        <v>3355</v>
      </c>
      <c r="C19" s="14" t="s">
        <v>3357</v>
      </c>
      <c r="D19" s="24" t="s">
        <v>1202</v>
      </c>
      <c r="E19" s="14"/>
      <c r="F19" s="20"/>
      <c r="G19" s="493"/>
      <c r="H19" s="20" t="s">
        <v>3359</v>
      </c>
      <c r="I19" s="492"/>
      <c r="J19" s="8"/>
      <c r="K19" s="8"/>
      <c r="L19" s="8"/>
      <c r="M19" s="8"/>
      <c r="N19" s="8"/>
      <c r="O19" s="8"/>
    </row>
    <row r="20" spans="1:15" ht="21.75" x14ac:dyDescent="0.5">
      <c r="A20" s="67"/>
      <c r="B20" s="24" t="s">
        <v>3356</v>
      </c>
      <c r="C20" s="60"/>
      <c r="D20" s="24" t="s">
        <v>1170</v>
      </c>
      <c r="E20" s="14"/>
      <c r="F20" s="20"/>
      <c r="G20" s="493"/>
      <c r="H20" s="26"/>
      <c r="I20" s="492"/>
      <c r="J20" s="8"/>
      <c r="K20" s="8"/>
      <c r="L20" s="8"/>
      <c r="M20" s="8"/>
      <c r="N20" s="8"/>
      <c r="O20" s="8"/>
    </row>
    <row r="21" spans="1:15" ht="21.75" x14ac:dyDescent="0.5">
      <c r="A21" s="67"/>
      <c r="B21" s="24" t="s">
        <v>1434</v>
      </c>
      <c r="C21" s="60"/>
      <c r="D21" s="24" t="s">
        <v>1171</v>
      </c>
      <c r="E21" s="14"/>
      <c r="F21" s="20"/>
      <c r="G21" s="493"/>
      <c r="H21" s="26"/>
      <c r="I21" s="584"/>
      <c r="J21" s="8"/>
      <c r="K21" s="8"/>
      <c r="L21" s="8"/>
      <c r="M21" s="8"/>
      <c r="N21" s="8"/>
      <c r="O21" s="8"/>
    </row>
    <row r="22" spans="1:15" ht="2.4500000000000002" customHeight="1" x14ac:dyDescent="0.5">
      <c r="A22" s="67"/>
      <c r="B22" s="24"/>
      <c r="C22" s="60"/>
      <c r="D22" s="24"/>
      <c r="E22" s="14"/>
      <c r="F22" s="20"/>
      <c r="G22" s="493"/>
      <c r="H22" s="26"/>
      <c r="I22" s="584"/>
      <c r="J22" s="8"/>
      <c r="K22" s="8"/>
      <c r="L22" s="8"/>
      <c r="M22" s="8"/>
      <c r="N22" s="8"/>
      <c r="O22" s="8"/>
    </row>
    <row r="23" spans="1:15" ht="21.75" x14ac:dyDescent="0.5">
      <c r="A23" s="67">
        <v>4</v>
      </c>
      <c r="B23" s="24" t="s">
        <v>279</v>
      </c>
      <c r="C23" s="14" t="s">
        <v>3354</v>
      </c>
      <c r="D23" s="24" t="s">
        <v>1578</v>
      </c>
      <c r="E23" s="14"/>
      <c r="F23" s="20">
        <v>2000000</v>
      </c>
      <c r="G23" s="493">
        <v>2000000</v>
      </c>
      <c r="H23" s="20" t="s">
        <v>3358</v>
      </c>
      <c r="I23" s="580" t="s">
        <v>28</v>
      </c>
      <c r="J23" s="8">
        <f>SUM(E8:E23)</f>
        <v>0</v>
      </c>
      <c r="K23" s="8">
        <f>SUM(F8:F23)</f>
        <v>8000000</v>
      </c>
      <c r="L23" s="8">
        <f>SUM(G8:G23)</f>
        <v>10900000</v>
      </c>
      <c r="M23" s="8"/>
      <c r="N23" s="8"/>
      <c r="O23" s="8"/>
    </row>
    <row r="24" spans="1:15" ht="21.75" x14ac:dyDescent="0.5">
      <c r="A24" s="67"/>
      <c r="B24" s="28" t="s">
        <v>1581</v>
      </c>
      <c r="C24" s="14" t="s">
        <v>3357</v>
      </c>
      <c r="D24" s="24" t="s">
        <v>1579</v>
      </c>
      <c r="E24" s="14"/>
      <c r="F24" s="20"/>
      <c r="G24" s="14"/>
      <c r="H24" s="20" t="s">
        <v>3359</v>
      </c>
      <c r="I24" s="580"/>
      <c r="J24" s="8"/>
      <c r="K24" s="8"/>
      <c r="L24" s="8"/>
      <c r="M24" s="8"/>
      <c r="N24" s="8"/>
      <c r="O24" s="8"/>
    </row>
    <row r="25" spans="1:15" ht="21.75" x14ac:dyDescent="0.5">
      <c r="A25" s="67"/>
      <c r="B25" s="28" t="s">
        <v>1582</v>
      </c>
      <c r="C25" s="60"/>
      <c r="D25" s="24" t="s">
        <v>1580</v>
      </c>
      <c r="E25" s="14"/>
      <c r="F25" s="20"/>
      <c r="G25" s="14"/>
      <c r="H25" s="20"/>
      <c r="I25" s="580"/>
      <c r="J25" s="8"/>
      <c r="K25" s="8"/>
      <c r="L25" s="8"/>
      <c r="M25" s="8"/>
      <c r="N25" s="8"/>
      <c r="O25" s="8"/>
    </row>
    <row r="26" spans="1:15" ht="21.75" x14ac:dyDescent="0.5">
      <c r="A26" s="69"/>
      <c r="B26" s="88" t="s">
        <v>1583</v>
      </c>
      <c r="C26" s="79"/>
      <c r="D26" s="81" t="s">
        <v>1203</v>
      </c>
      <c r="E26" s="17"/>
      <c r="F26" s="21"/>
      <c r="G26" s="17"/>
      <c r="H26" s="21"/>
      <c r="I26" s="87">
        <f>SUM('ย.4.2(430-432)'!I70+1)</f>
        <v>433</v>
      </c>
      <c r="J26" s="8"/>
      <c r="K26" s="8"/>
      <c r="L26" s="8"/>
      <c r="M26" s="8"/>
      <c r="N26" s="8"/>
      <c r="O26" s="8"/>
    </row>
    <row r="27" spans="1:15" ht="21.75" x14ac:dyDescent="0.5">
      <c r="A27" s="1" t="s">
        <v>38</v>
      </c>
      <c r="B27" s="1"/>
      <c r="C27" s="1"/>
      <c r="D27" s="1"/>
      <c r="E27" s="2"/>
      <c r="F27" s="2"/>
      <c r="G27" s="2"/>
      <c r="H27" s="1"/>
      <c r="I27" s="1"/>
      <c r="J27" s="8"/>
      <c r="K27" s="8"/>
      <c r="L27" s="8"/>
      <c r="M27" s="8"/>
      <c r="N27" s="8"/>
      <c r="O27" s="8"/>
    </row>
    <row r="28" spans="1:15" ht="21.75" x14ac:dyDescent="0.5">
      <c r="A28" s="1" t="s">
        <v>41</v>
      </c>
      <c r="B28" s="1"/>
      <c r="C28" s="1"/>
      <c r="D28" s="1"/>
      <c r="E28" s="2"/>
      <c r="F28" s="2"/>
      <c r="G28" s="2"/>
      <c r="H28" s="1"/>
      <c r="I28" s="1"/>
      <c r="J28" s="8"/>
      <c r="K28" s="8"/>
      <c r="L28" s="8"/>
      <c r="M28" s="8"/>
      <c r="N28" s="8"/>
      <c r="O28" s="8"/>
    </row>
    <row r="29" spans="1:15" ht="21.75" x14ac:dyDescent="0.5">
      <c r="A29" s="668" t="s">
        <v>5</v>
      </c>
      <c r="B29" s="670" t="s">
        <v>6</v>
      </c>
      <c r="C29" s="672" t="s">
        <v>7</v>
      </c>
      <c r="D29" s="670" t="s">
        <v>8</v>
      </c>
      <c r="E29" s="667" t="s">
        <v>9</v>
      </c>
      <c r="F29" s="667"/>
      <c r="G29" s="667"/>
      <c r="H29" s="512" t="s">
        <v>10</v>
      </c>
      <c r="I29" s="620" t="s">
        <v>11</v>
      </c>
      <c r="J29" s="8"/>
      <c r="K29" s="8"/>
      <c r="L29" s="8"/>
      <c r="M29" s="8"/>
      <c r="N29" s="8"/>
      <c r="O29" s="8"/>
    </row>
    <row r="30" spans="1:15" ht="21.75" x14ac:dyDescent="0.5">
      <c r="A30" s="669"/>
      <c r="B30" s="671"/>
      <c r="C30" s="676"/>
      <c r="D30" s="671"/>
      <c r="E30" s="509" t="s">
        <v>12</v>
      </c>
      <c r="F30" s="509" t="s">
        <v>13</v>
      </c>
      <c r="G30" s="509" t="s">
        <v>14</v>
      </c>
      <c r="H30" s="6" t="s">
        <v>15</v>
      </c>
      <c r="I30" s="621" t="s">
        <v>16</v>
      </c>
      <c r="J30" s="8"/>
      <c r="K30" s="8"/>
      <c r="L30" s="8"/>
      <c r="M30" s="8"/>
      <c r="N30" s="8"/>
      <c r="O30" s="8"/>
    </row>
    <row r="31" spans="1:15" ht="21.75" x14ac:dyDescent="0.5">
      <c r="A31" s="198">
        <v>5</v>
      </c>
      <c r="B31" s="19" t="s">
        <v>820</v>
      </c>
      <c r="C31" s="11" t="s">
        <v>3354</v>
      </c>
      <c r="D31" s="23" t="s">
        <v>98</v>
      </c>
      <c r="E31" s="11">
        <v>0</v>
      </c>
      <c r="F31" s="19">
        <v>1900000</v>
      </c>
      <c r="G31" s="572">
        <v>1900000</v>
      </c>
      <c r="H31" s="19" t="s">
        <v>3358</v>
      </c>
      <c r="I31" s="579" t="s">
        <v>67</v>
      </c>
      <c r="J31" s="8"/>
      <c r="K31" s="8"/>
      <c r="L31" s="8"/>
      <c r="M31" s="8"/>
      <c r="N31" s="8"/>
      <c r="O31" s="8"/>
    </row>
    <row r="32" spans="1:15" ht="21.75" x14ac:dyDescent="0.5">
      <c r="A32" s="178"/>
      <c r="B32" s="20" t="s">
        <v>97</v>
      </c>
      <c r="C32" s="14" t="s">
        <v>3357</v>
      </c>
      <c r="D32" s="24" t="s">
        <v>642</v>
      </c>
      <c r="E32" s="14"/>
      <c r="F32" s="20"/>
      <c r="G32" s="493"/>
      <c r="H32" s="20" t="s">
        <v>3359</v>
      </c>
      <c r="I32" s="580"/>
      <c r="J32" s="8"/>
      <c r="K32" s="8"/>
      <c r="L32" s="8"/>
      <c r="M32" s="8"/>
      <c r="N32" s="8"/>
      <c r="O32" s="8"/>
    </row>
    <row r="33" spans="1:15" ht="21.75" x14ac:dyDescent="0.5">
      <c r="A33" s="13"/>
      <c r="B33" s="20" t="s">
        <v>823</v>
      </c>
      <c r="C33" s="14"/>
      <c r="D33" s="24" t="s">
        <v>605</v>
      </c>
      <c r="E33" s="14"/>
      <c r="F33" s="20"/>
      <c r="G33" s="493"/>
      <c r="H33" s="20"/>
      <c r="I33" s="580"/>
      <c r="J33" s="8"/>
      <c r="K33" s="8"/>
      <c r="L33" s="8"/>
      <c r="M33" s="8"/>
      <c r="N33" s="8"/>
      <c r="O33" s="8"/>
    </row>
    <row r="34" spans="1:15" ht="2.4500000000000002" customHeight="1" x14ac:dyDescent="0.5">
      <c r="A34" s="13"/>
      <c r="B34" s="20"/>
      <c r="C34" s="14"/>
      <c r="D34" s="20"/>
      <c r="E34" s="14"/>
      <c r="F34" s="20"/>
      <c r="G34" s="493"/>
      <c r="H34" s="20"/>
      <c r="I34" s="580"/>
      <c r="J34" s="8"/>
      <c r="K34" s="8"/>
      <c r="L34" s="8"/>
      <c r="M34" s="8"/>
      <c r="N34" s="8"/>
      <c r="O34" s="8"/>
    </row>
    <row r="35" spans="1:15" ht="21.75" x14ac:dyDescent="0.5">
      <c r="A35" s="13">
        <v>6</v>
      </c>
      <c r="B35" s="24" t="s">
        <v>3360</v>
      </c>
      <c r="C35" s="14" t="s">
        <v>3367</v>
      </c>
      <c r="D35" s="20" t="s">
        <v>4414</v>
      </c>
      <c r="E35" s="14"/>
      <c r="F35" s="20">
        <v>100000</v>
      </c>
      <c r="G35" s="493"/>
      <c r="H35" s="20" t="s">
        <v>3368</v>
      </c>
      <c r="I35" s="580" t="s">
        <v>67</v>
      </c>
      <c r="J35" s="8"/>
      <c r="K35" s="8"/>
      <c r="L35" s="8"/>
      <c r="M35" s="8"/>
      <c r="N35" s="8"/>
      <c r="O35" s="8"/>
    </row>
    <row r="36" spans="1:15" ht="21.75" x14ac:dyDescent="0.5">
      <c r="A36" s="13"/>
      <c r="B36" s="20" t="s">
        <v>3361</v>
      </c>
      <c r="C36" s="14" t="s">
        <v>3362</v>
      </c>
      <c r="D36" s="20" t="s">
        <v>4415</v>
      </c>
      <c r="E36" s="14"/>
      <c r="F36" s="20"/>
      <c r="G36" s="493"/>
      <c r="H36" s="20" t="s">
        <v>3362</v>
      </c>
      <c r="I36" s="580"/>
      <c r="J36" s="8"/>
      <c r="K36" s="8"/>
      <c r="L36" s="8"/>
      <c r="M36" s="8"/>
      <c r="N36" s="8"/>
      <c r="O36" s="8"/>
    </row>
    <row r="37" spans="1:15" ht="21.75" x14ac:dyDescent="0.5">
      <c r="A37" s="13"/>
      <c r="B37" s="20"/>
      <c r="C37" s="14" t="s">
        <v>3363</v>
      </c>
      <c r="D37" s="20" t="s">
        <v>3365</v>
      </c>
      <c r="E37" s="14"/>
      <c r="F37" s="20">
        <v>100000</v>
      </c>
      <c r="G37" s="493"/>
      <c r="H37" s="20" t="s">
        <v>3363</v>
      </c>
      <c r="I37" s="580"/>
      <c r="J37" s="8"/>
      <c r="K37" s="8"/>
      <c r="L37" s="8"/>
      <c r="M37" s="8"/>
      <c r="N37" s="8"/>
      <c r="O37" s="8"/>
    </row>
    <row r="38" spans="1:15" ht="21.75" x14ac:dyDescent="0.5">
      <c r="A38" s="13"/>
      <c r="B38" s="20"/>
      <c r="C38" s="14" t="s">
        <v>3364</v>
      </c>
      <c r="D38" s="20" t="s">
        <v>3366</v>
      </c>
      <c r="E38" s="14"/>
      <c r="F38" s="20"/>
      <c r="G38" s="493"/>
      <c r="H38" s="20" t="s">
        <v>3364</v>
      </c>
      <c r="I38" s="580"/>
      <c r="J38" s="8"/>
      <c r="K38" s="8"/>
      <c r="L38" s="8"/>
      <c r="M38" s="8"/>
      <c r="N38" s="8"/>
      <c r="O38" s="8"/>
    </row>
    <row r="39" spans="1:15" ht="21.75" x14ac:dyDescent="0.5">
      <c r="A39" s="13"/>
      <c r="B39" s="20"/>
      <c r="C39" s="14"/>
      <c r="D39" s="20" t="s">
        <v>2751</v>
      </c>
      <c r="E39" s="14"/>
      <c r="F39" s="20">
        <v>100000</v>
      </c>
      <c r="G39" s="493"/>
      <c r="H39" s="20"/>
      <c r="I39" s="580"/>
      <c r="J39" s="8"/>
      <c r="K39" s="8"/>
      <c r="L39" s="8"/>
      <c r="M39" s="8"/>
      <c r="N39" s="8"/>
      <c r="O39" s="8"/>
    </row>
    <row r="40" spans="1:15" ht="3.6" customHeight="1" x14ac:dyDescent="0.5">
      <c r="A40" s="13"/>
      <c r="B40" s="20"/>
      <c r="C40" s="14"/>
      <c r="D40" s="20"/>
      <c r="E40" s="14"/>
      <c r="F40" s="20"/>
      <c r="G40" s="493"/>
      <c r="H40" s="20"/>
      <c r="I40" s="580"/>
      <c r="J40" s="8"/>
      <c r="K40" s="8"/>
      <c r="L40" s="8"/>
      <c r="M40" s="8"/>
      <c r="N40" s="8"/>
      <c r="O40" s="8"/>
    </row>
    <row r="41" spans="1:15" ht="21.75" x14ac:dyDescent="0.5">
      <c r="A41" s="13">
        <v>7</v>
      </c>
      <c r="B41" s="20" t="s">
        <v>4418</v>
      </c>
      <c r="C41" s="14" t="s">
        <v>3369</v>
      </c>
      <c r="D41" s="20" t="s">
        <v>4581</v>
      </c>
      <c r="E41" s="14">
        <v>0</v>
      </c>
      <c r="F41" s="20">
        <v>1300000</v>
      </c>
      <c r="G41" s="493">
        <v>1300000</v>
      </c>
      <c r="H41" s="20" t="s">
        <v>4583</v>
      </c>
      <c r="I41" s="580" t="s">
        <v>67</v>
      </c>
      <c r="J41" s="8"/>
      <c r="K41" s="8"/>
      <c r="L41" s="8"/>
      <c r="M41" s="8"/>
      <c r="N41" s="8"/>
      <c r="O41" s="8"/>
    </row>
    <row r="42" spans="1:15" ht="21.75" x14ac:dyDescent="0.5">
      <c r="A42" s="13"/>
      <c r="B42" s="20" t="s">
        <v>4419</v>
      </c>
      <c r="C42" s="14" t="s">
        <v>3370</v>
      </c>
      <c r="D42" s="20" t="s">
        <v>4582</v>
      </c>
      <c r="E42" s="14"/>
      <c r="F42" s="20"/>
      <c r="G42" s="493"/>
      <c r="H42" s="20" t="s">
        <v>4584</v>
      </c>
      <c r="I42" s="580"/>
      <c r="J42" s="8"/>
      <c r="K42" s="8"/>
      <c r="L42" s="8"/>
      <c r="M42" s="8"/>
      <c r="N42" s="8"/>
      <c r="O42" s="8"/>
    </row>
    <row r="43" spans="1:15" ht="21.75" x14ac:dyDescent="0.5">
      <c r="A43" s="13"/>
      <c r="B43" s="20"/>
      <c r="C43" s="14" t="s">
        <v>19</v>
      </c>
      <c r="D43" s="20" t="s">
        <v>4500</v>
      </c>
      <c r="E43" s="14"/>
      <c r="F43" s="20"/>
      <c r="G43" s="493"/>
      <c r="H43" s="20" t="s">
        <v>4585</v>
      </c>
      <c r="I43" s="580"/>
      <c r="J43" s="8"/>
      <c r="K43" s="8"/>
      <c r="L43" s="8"/>
      <c r="M43" s="8"/>
      <c r="N43" s="8"/>
      <c r="O43" s="8"/>
    </row>
    <row r="44" spans="1:15" ht="3.6" customHeight="1" x14ac:dyDescent="0.5">
      <c r="A44" s="13"/>
      <c r="B44" s="20"/>
      <c r="C44" s="14"/>
      <c r="D44" s="20"/>
      <c r="E44" s="14"/>
      <c r="F44" s="20"/>
      <c r="G44" s="493"/>
      <c r="H44" s="20"/>
      <c r="I44" s="580"/>
      <c r="J44" s="8"/>
      <c r="K44" s="8"/>
      <c r="L44" s="8"/>
      <c r="M44" s="8"/>
      <c r="N44" s="8"/>
      <c r="O44" s="8"/>
    </row>
    <row r="45" spans="1:15" ht="21.75" x14ac:dyDescent="0.5">
      <c r="A45" s="13">
        <v>8</v>
      </c>
      <c r="B45" s="20" t="s">
        <v>4416</v>
      </c>
      <c r="C45" s="14" t="s">
        <v>4117</v>
      </c>
      <c r="D45" s="20" t="s">
        <v>4118</v>
      </c>
      <c r="E45" s="14">
        <v>0</v>
      </c>
      <c r="F45" s="20">
        <v>4500000</v>
      </c>
      <c r="G45" s="493">
        <v>4500000</v>
      </c>
      <c r="H45" s="20" t="s">
        <v>4119</v>
      </c>
      <c r="I45" s="580" t="s">
        <v>67</v>
      </c>
      <c r="J45" s="8">
        <f>SUM(E31:E45)</f>
        <v>0</v>
      </c>
      <c r="K45" s="8">
        <f>SUM(F31:F45)</f>
        <v>8000000</v>
      </c>
      <c r="L45" s="8">
        <f>SUM(G31:G45)</f>
        <v>7700000</v>
      </c>
      <c r="M45" s="8"/>
      <c r="N45" s="8"/>
      <c r="O45" s="8"/>
    </row>
    <row r="46" spans="1:15" ht="21.75" x14ac:dyDescent="0.5">
      <c r="A46" s="13"/>
      <c r="B46" s="20" t="s">
        <v>4417</v>
      </c>
      <c r="C46" s="14" t="s">
        <v>4120</v>
      </c>
      <c r="D46" s="24" t="s">
        <v>4121</v>
      </c>
      <c r="E46" s="14"/>
      <c r="F46" s="20"/>
      <c r="G46" s="14"/>
      <c r="H46" s="20" t="s">
        <v>4122</v>
      </c>
      <c r="I46" s="580"/>
      <c r="J46" s="8"/>
      <c r="K46" s="8"/>
      <c r="L46" s="8"/>
      <c r="M46" s="8"/>
      <c r="N46" s="8"/>
      <c r="O46" s="8"/>
    </row>
    <row r="47" spans="1:15" ht="21.75" x14ac:dyDescent="0.5">
      <c r="A47" s="13"/>
      <c r="B47" s="20" t="s">
        <v>19</v>
      </c>
      <c r="C47" s="14" t="s">
        <v>4123</v>
      </c>
      <c r="D47" s="20" t="s">
        <v>4124</v>
      </c>
      <c r="E47" s="14"/>
      <c r="F47" s="20"/>
      <c r="G47" s="14"/>
      <c r="H47" s="20" t="s">
        <v>4125</v>
      </c>
      <c r="I47" s="580"/>
      <c r="J47" s="8"/>
      <c r="K47" s="8"/>
      <c r="L47" s="8"/>
      <c r="M47" s="8"/>
      <c r="N47" s="8"/>
      <c r="O47" s="8"/>
    </row>
    <row r="48" spans="1:15" ht="21.75" x14ac:dyDescent="0.5">
      <c r="A48" s="13"/>
      <c r="B48" s="20"/>
      <c r="C48" s="14"/>
      <c r="D48" s="20" t="s">
        <v>4126</v>
      </c>
      <c r="E48" s="14"/>
      <c r="F48" s="20"/>
      <c r="G48" s="14"/>
      <c r="H48" s="20"/>
      <c r="I48" s="580"/>
      <c r="J48" s="8"/>
      <c r="K48" s="8"/>
      <c r="L48" s="8"/>
      <c r="M48" s="8"/>
      <c r="N48" s="8"/>
      <c r="O48" s="8"/>
    </row>
    <row r="49" spans="1:15" ht="21.75" x14ac:dyDescent="0.5">
      <c r="A49" s="13"/>
      <c r="B49" s="20"/>
      <c r="C49" s="14"/>
      <c r="D49" s="20" t="s">
        <v>4127</v>
      </c>
      <c r="E49" s="14"/>
      <c r="F49" s="20"/>
      <c r="G49" s="14"/>
      <c r="H49" s="20"/>
      <c r="I49" s="580"/>
      <c r="J49" s="8"/>
      <c r="K49" s="8"/>
      <c r="L49" s="8"/>
      <c r="M49" s="8"/>
      <c r="N49" s="8"/>
      <c r="O49" s="8"/>
    </row>
    <row r="50" spans="1:15" ht="21.75" x14ac:dyDescent="0.5">
      <c r="A50" s="13"/>
      <c r="B50" s="20"/>
      <c r="C50" s="14"/>
      <c r="D50" s="20" t="s">
        <v>4128</v>
      </c>
      <c r="E50" s="14"/>
      <c r="F50" s="20"/>
      <c r="G50" s="14"/>
      <c r="H50" s="20"/>
      <c r="I50" s="580"/>
      <c r="J50" s="8"/>
      <c r="K50" s="8"/>
      <c r="L50" s="8"/>
      <c r="M50" s="8"/>
      <c r="N50" s="8"/>
      <c r="O50" s="8"/>
    </row>
    <row r="51" spans="1:15" ht="21.75" x14ac:dyDescent="0.5">
      <c r="A51" s="13"/>
      <c r="B51" s="20"/>
      <c r="C51" s="14"/>
      <c r="D51" s="20" t="s">
        <v>4580</v>
      </c>
      <c r="E51" s="14"/>
      <c r="F51" s="20"/>
      <c r="G51" s="14"/>
      <c r="H51" s="20"/>
      <c r="I51" s="580"/>
      <c r="J51" s="8"/>
      <c r="K51" s="8"/>
      <c r="L51" s="8"/>
      <c r="M51" s="8"/>
      <c r="N51" s="8"/>
      <c r="O51" s="8"/>
    </row>
    <row r="52" spans="1:15" ht="21.75" x14ac:dyDescent="0.5">
      <c r="A52" s="16" t="s">
        <v>534</v>
      </c>
      <c r="B52" s="21"/>
      <c r="C52" s="17"/>
      <c r="D52" s="21" t="s">
        <v>2701</v>
      </c>
      <c r="E52" s="17"/>
      <c r="F52" s="21"/>
      <c r="G52" s="17"/>
      <c r="H52" s="21"/>
      <c r="I52" s="87">
        <f>SUM(I26+1)</f>
        <v>434</v>
      </c>
      <c r="J52" s="8"/>
      <c r="K52" s="8"/>
      <c r="L52" s="8"/>
      <c r="M52" s="8"/>
      <c r="N52" s="8"/>
      <c r="O52" s="8"/>
    </row>
    <row r="53" spans="1:15" ht="21.75" x14ac:dyDescent="0.5">
      <c r="A53" s="1" t="s">
        <v>38</v>
      </c>
      <c r="B53" s="1"/>
      <c r="C53" s="1"/>
      <c r="D53" s="1"/>
      <c r="E53" s="2"/>
      <c r="F53" s="2"/>
      <c r="G53" s="2"/>
      <c r="H53" s="1"/>
      <c r="I53" s="1"/>
      <c r="J53" s="8"/>
      <c r="K53" s="8"/>
      <c r="L53" s="8"/>
      <c r="M53" s="8"/>
      <c r="N53" s="8"/>
      <c r="O53" s="8"/>
    </row>
    <row r="54" spans="1:15" ht="21.75" x14ac:dyDescent="0.5">
      <c r="A54" s="1" t="s">
        <v>41</v>
      </c>
      <c r="B54" s="1"/>
      <c r="C54" s="1"/>
      <c r="D54" s="1"/>
      <c r="E54" s="2"/>
      <c r="F54" s="2"/>
      <c r="G54" s="2"/>
      <c r="H54" s="1"/>
      <c r="I54" s="1"/>
      <c r="J54" s="8"/>
      <c r="K54" s="8"/>
      <c r="L54" s="8"/>
      <c r="M54" s="8"/>
      <c r="N54" s="8"/>
      <c r="O54" s="8"/>
    </row>
    <row r="55" spans="1:15" ht="21.75" x14ac:dyDescent="0.5">
      <c r="A55" s="668" t="s">
        <v>5</v>
      </c>
      <c r="B55" s="670" t="s">
        <v>6</v>
      </c>
      <c r="C55" s="672" t="s">
        <v>7</v>
      </c>
      <c r="D55" s="670" t="s">
        <v>8</v>
      </c>
      <c r="E55" s="667" t="s">
        <v>9</v>
      </c>
      <c r="F55" s="667"/>
      <c r="G55" s="667"/>
      <c r="H55" s="512" t="s">
        <v>10</v>
      </c>
      <c r="I55" s="620" t="s">
        <v>11</v>
      </c>
      <c r="J55" s="8"/>
      <c r="K55" s="8"/>
      <c r="L55" s="8"/>
      <c r="M55" s="8"/>
      <c r="N55" s="8"/>
      <c r="O55" s="8"/>
    </row>
    <row r="56" spans="1:15" ht="21.75" x14ac:dyDescent="0.5">
      <c r="A56" s="669"/>
      <c r="B56" s="671"/>
      <c r="C56" s="676"/>
      <c r="D56" s="671"/>
      <c r="E56" s="509" t="s">
        <v>12</v>
      </c>
      <c r="F56" s="509" t="s">
        <v>13</v>
      </c>
      <c r="G56" s="509" t="s">
        <v>14</v>
      </c>
      <c r="H56" s="6" t="s">
        <v>15</v>
      </c>
      <c r="I56" s="621" t="s">
        <v>16</v>
      </c>
      <c r="J56" s="8"/>
      <c r="K56" s="8"/>
      <c r="L56" s="8"/>
      <c r="M56" s="8"/>
      <c r="N56" s="8"/>
      <c r="O56" s="8"/>
    </row>
    <row r="57" spans="1:15" ht="21.75" x14ac:dyDescent="0.5">
      <c r="A57" s="10">
        <v>9</v>
      </c>
      <c r="B57" s="19" t="s">
        <v>4234</v>
      </c>
      <c r="C57" s="11" t="s">
        <v>4117</v>
      </c>
      <c r="D57" s="19" t="s">
        <v>4234</v>
      </c>
      <c r="E57" s="11">
        <v>100000</v>
      </c>
      <c r="F57" s="19">
        <v>300000</v>
      </c>
      <c r="G57" s="11">
        <v>500000</v>
      </c>
      <c r="H57" s="19" t="s">
        <v>4119</v>
      </c>
      <c r="I57" s="583" t="s">
        <v>67</v>
      </c>
      <c r="J57" s="8"/>
      <c r="K57" s="8"/>
      <c r="L57" s="8"/>
      <c r="M57" s="8"/>
      <c r="N57" s="8"/>
      <c r="O57" s="8"/>
    </row>
    <row r="58" spans="1:15" ht="21.75" x14ac:dyDescent="0.5">
      <c r="A58" s="13"/>
      <c r="B58" s="20" t="s">
        <v>146</v>
      </c>
      <c r="C58" s="14" t="s">
        <v>4120</v>
      </c>
      <c r="D58" s="20" t="s">
        <v>3019</v>
      </c>
      <c r="E58" s="14"/>
      <c r="F58" s="20"/>
      <c r="G58" s="14"/>
      <c r="H58" s="20" t="s">
        <v>4122</v>
      </c>
      <c r="I58" s="571"/>
      <c r="J58" s="8"/>
      <c r="K58" s="8"/>
      <c r="L58" s="8"/>
      <c r="M58" s="8"/>
      <c r="N58" s="8"/>
      <c r="O58" s="8"/>
    </row>
    <row r="59" spans="1:15" ht="21.75" x14ac:dyDescent="0.5">
      <c r="A59" s="13"/>
      <c r="B59" s="20"/>
      <c r="C59" s="14" t="s">
        <v>4123</v>
      </c>
      <c r="D59" s="20" t="s">
        <v>4124</v>
      </c>
      <c r="E59" s="14"/>
      <c r="F59" s="20"/>
      <c r="G59" s="14"/>
      <c r="H59" s="20" t="s">
        <v>4125</v>
      </c>
      <c r="I59" s="571"/>
      <c r="J59" s="8"/>
      <c r="K59" s="8"/>
      <c r="L59" s="8"/>
      <c r="M59" s="8"/>
      <c r="N59" s="8"/>
      <c r="O59" s="8"/>
    </row>
    <row r="60" spans="1:15" ht="21.75" x14ac:dyDescent="0.5">
      <c r="A60" s="13"/>
      <c r="B60" s="20"/>
      <c r="C60" s="14"/>
      <c r="D60" s="20" t="s">
        <v>4126</v>
      </c>
      <c r="E60" s="14"/>
      <c r="F60" s="20"/>
      <c r="G60" s="14"/>
      <c r="H60" s="20"/>
      <c r="I60" s="571"/>
      <c r="J60" s="8"/>
      <c r="K60" s="8"/>
      <c r="L60" s="8"/>
      <c r="M60" s="8"/>
      <c r="N60" s="8"/>
      <c r="O60" s="8"/>
    </row>
    <row r="61" spans="1:15" ht="21.75" x14ac:dyDescent="0.5">
      <c r="A61" s="13"/>
      <c r="B61" s="20"/>
      <c r="C61" s="14"/>
      <c r="D61" s="20" t="s">
        <v>4127</v>
      </c>
      <c r="E61" s="14"/>
      <c r="F61" s="20"/>
      <c r="G61" s="14"/>
      <c r="H61" s="20"/>
      <c r="I61" s="571"/>
      <c r="J61" s="8"/>
      <c r="K61" s="8"/>
      <c r="L61" s="8"/>
      <c r="M61" s="8"/>
      <c r="N61" s="8"/>
      <c r="O61" s="8"/>
    </row>
    <row r="62" spans="1:15" ht="21.75" x14ac:dyDescent="0.5">
      <c r="A62" s="13"/>
      <c r="B62" s="20"/>
      <c r="C62" s="14"/>
      <c r="D62" s="20" t="s">
        <v>4128</v>
      </c>
      <c r="E62" s="14"/>
      <c r="F62" s="20"/>
      <c r="G62" s="14"/>
      <c r="H62" s="20"/>
      <c r="I62" s="571"/>
      <c r="J62" s="8"/>
      <c r="K62" s="8"/>
      <c r="L62" s="8"/>
      <c r="M62" s="8"/>
      <c r="N62" s="8"/>
      <c r="O62" s="8"/>
    </row>
    <row r="63" spans="1:15" ht="21.75" x14ac:dyDescent="0.5">
      <c r="A63" s="13"/>
      <c r="B63" s="20"/>
      <c r="C63" s="14"/>
      <c r="D63" s="20" t="s">
        <v>4129</v>
      </c>
      <c r="E63" s="14"/>
      <c r="F63" s="20"/>
      <c r="G63" s="14"/>
      <c r="H63" s="20"/>
      <c r="I63" s="571"/>
      <c r="J63" s="8"/>
      <c r="K63" s="8"/>
      <c r="L63" s="8"/>
      <c r="M63" s="8"/>
      <c r="N63" s="8"/>
      <c r="O63" s="8"/>
    </row>
    <row r="64" spans="1:15" ht="21.75" x14ac:dyDescent="0.5">
      <c r="A64" s="13"/>
      <c r="B64" s="20"/>
      <c r="C64" s="14"/>
      <c r="D64" s="20" t="s">
        <v>4130</v>
      </c>
      <c r="E64" s="14"/>
      <c r="F64" s="20"/>
      <c r="G64" s="14"/>
      <c r="H64" s="20"/>
      <c r="I64" s="571"/>
      <c r="J64" s="8"/>
      <c r="K64" s="8"/>
      <c r="L64" s="8"/>
      <c r="M64" s="8"/>
      <c r="N64" s="8"/>
      <c r="O64" s="8"/>
    </row>
    <row r="65" spans="1:15" ht="21.75" x14ac:dyDescent="0.5">
      <c r="A65" s="13"/>
      <c r="B65" s="20"/>
      <c r="C65" s="14"/>
      <c r="D65" s="20" t="s">
        <v>2701</v>
      </c>
      <c r="E65" s="14"/>
      <c r="F65" s="20"/>
      <c r="G65" s="14"/>
      <c r="H65" s="20"/>
      <c r="I65" s="571"/>
      <c r="J65" s="8"/>
      <c r="K65" s="8"/>
      <c r="L65" s="8"/>
      <c r="M65" s="8"/>
      <c r="N65" s="8"/>
      <c r="O65" s="8"/>
    </row>
    <row r="66" spans="1:15" ht="19.5" customHeight="1" x14ac:dyDescent="0.5">
      <c r="A66" s="13"/>
      <c r="B66" s="20"/>
      <c r="C66" s="14"/>
      <c r="D66" s="20"/>
      <c r="E66" s="14"/>
      <c r="F66" s="20"/>
      <c r="G66" s="14"/>
      <c r="H66" s="20"/>
      <c r="I66" s="571"/>
      <c r="J66" s="8"/>
      <c r="K66" s="8"/>
      <c r="L66" s="8"/>
      <c r="M66" s="8"/>
      <c r="N66" s="8"/>
      <c r="O66" s="8"/>
    </row>
    <row r="67" spans="1:15" ht="21.75" x14ac:dyDescent="0.5">
      <c r="A67" s="13">
        <v>10</v>
      </c>
      <c r="B67" s="20" t="s">
        <v>4132</v>
      </c>
      <c r="C67" s="14" t="s">
        <v>4117</v>
      </c>
      <c r="D67" s="20" t="s">
        <v>4131</v>
      </c>
      <c r="E67" s="14">
        <v>100000</v>
      </c>
      <c r="F67" s="20">
        <v>1000000</v>
      </c>
      <c r="G67" s="493">
        <v>1000000</v>
      </c>
      <c r="H67" s="20" t="s">
        <v>4119</v>
      </c>
      <c r="I67" s="571" t="s">
        <v>67</v>
      </c>
      <c r="J67" s="8">
        <f>SUM(E57:E67)</f>
        <v>200000</v>
      </c>
      <c r="K67" s="8">
        <f>SUM(F57:F67)</f>
        <v>1300000</v>
      </c>
      <c r="L67" s="8">
        <f>SUM(G57:G67)</f>
        <v>1500000</v>
      </c>
      <c r="M67" s="8"/>
      <c r="N67" s="8"/>
      <c r="O67" s="8"/>
    </row>
    <row r="68" spans="1:15" ht="21.75" x14ac:dyDescent="0.5">
      <c r="A68" s="13"/>
      <c r="B68" s="20" t="s">
        <v>4133</v>
      </c>
      <c r="C68" s="14" t="s">
        <v>4120</v>
      </c>
      <c r="D68" s="20" t="s">
        <v>4134</v>
      </c>
      <c r="E68" s="14"/>
      <c r="F68" s="20"/>
      <c r="G68" s="14"/>
      <c r="H68" s="20" t="s">
        <v>4122</v>
      </c>
      <c r="I68" s="571"/>
      <c r="J68" s="8"/>
      <c r="K68" s="8"/>
      <c r="L68" s="8"/>
      <c r="M68" s="8"/>
      <c r="N68" s="8"/>
      <c r="O68" s="8"/>
    </row>
    <row r="69" spans="1:15" ht="21.75" x14ac:dyDescent="0.5">
      <c r="A69" s="13"/>
      <c r="B69" s="20" t="s">
        <v>19</v>
      </c>
      <c r="C69" s="14" t="s">
        <v>4123</v>
      </c>
      <c r="D69" s="20" t="s">
        <v>4124</v>
      </c>
      <c r="E69" s="14"/>
      <c r="F69" s="20"/>
      <c r="G69" s="14"/>
      <c r="H69" s="20" t="s">
        <v>4125</v>
      </c>
      <c r="I69" s="571"/>
      <c r="J69" s="8"/>
      <c r="K69" s="8"/>
      <c r="L69" s="8"/>
      <c r="M69" s="8"/>
      <c r="N69" s="8"/>
      <c r="O69" s="8"/>
    </row>
    <row r="70" spans="1:15" ht="21.75" x14ac:dyDescent="0.5">
      <c r="A70" s="13"/>
      <c r="B70" s="20"/>
      <c r="C70" s="14"/>
      <c r="D70" s="20" t="s">
        <v>4126</v>
      </c>
      <c r="E70" s="14"/>
      <c r="F70" s="20"/>
      <c r="G70" s="14"/>
      <c r="H70" s="20"/>
      <c r="I70" s="571"/>
      <c r="J70" s="8"/>
      <c r="K70" s="8"/>
      <c r="L70" s="8"/>
      <c r="M70" s="8"/>
      <c r="N70" s="8"/>
      <c r="O70" s="8"/>
    </row>
    <row r="71" spans="1:15" ht="21.75" x14ac:dyDescent="0.5">
      <c r="A71" s="13"/>
      <c r="B71" s="20"/>
      <c r="C71" s="14"/>
      <c r="D71" s="20" t="s">
        <v>4127</v>
      </c>
      <c r="E71" s="14"/>
      <c r="F71" s="20"/>
      <c r="G71" s="14"/>
      <c r="H71" s="20"/>
      <c r="I71" s="571"/>
      <c r="J71" s="8"/>
      <c r="K71" s="8"/>
      <c r="L71" s="8"/>
      <c r="M71" s="8"/>
      <c r="N71" s="8"/>
      <c r="O71" s="8"/>
    </row>
    <row r="72" spans="1:15" ht="21.75" x14ac:dyDescent="0.5">
      <c r="A72" s="13"/>
      <c r="B72" s="20"/>
      <c r="C72" s="14"/>
      <c r="D72" s="20" t="s">
        <v>4128</v>
      </c>
      <c r="E72" s="14"/>
      <c r="F72" s="20"/>
      <c r="G72" s="14"/>
      <c r="H72" s="20"/>
      <c r="I72" s="571"/>
      <c r="J72" s="8"/>
      <c r="K72" s="8"/>
      <c r="L72" s="8"/>
      <c r="M72" s="8"/>
      <c r="N72" s="8"/>
      <c r="O72" s="8"/>
    </row>
    <row r="73" spans="1:15" ht="21.75" x14ac:dyDescent="0.5">
      <c r="A73" s="13"/>
      <c r="B73" s="20"/>
      <c r="C73" s="14"/>
      <c r="D73" s="20" t="s">
        <v>4129</v>
      </c>
      <c r="E73" s="14"/>
      <c r="F73" s="20"/>
      <c r="G73" s="14"/>
      <c r="H73" s="20"/>
      <c r="I73" s="571"/>
      <c r="J73" s="8"/>
      <c r="K73" s="8"/>
      <c r="L73" s="8"/>
      <c r="M73" s="8"/>
      <c r="N73" s="8"/>
      <c r="O73" s="8"/>
    </row>
    <row r="74" spans="1:15" ht="21.75" x14ac:dyDescent="0.5">
      <c r="A74" s="13"/>
      <c r="B74" s="20"/>
      <c r="C74" s="14"/>
      <c r="D74" s="20" t="s">
        <v>4130</v>
      </c>
      <c r="E74" s="14"/>
      <c r="F74" s="20"/>
      <c r="G74" s="14"/>
      <c r="H74" s="20"/>
      <c r="I74" s="571"/>
      <c r="J74" s="8"/>
      <c r="K74" s="8"/>
      <c r="L74" s="8"/>
      <c r="M74" s="8"/>
      <c r="N74" s="8"/>
      <c r="O74" s="8"/>
    </row>
    <row r="75" spans="1:15" ht="21.75" x14ac:dyDescent="0.5">
      <c r="A75" s="16"/>
      <c r="B75" s="21"/>
      <c r="C75" s="17"/>
      <c r="D75" s="21" t="s">
        <v>2701</v>
      </c>
      <c r="E75" s="17"/>
      <c r="F75" s="21"/>
      <c r="G75" s="17"/>
      <c r="H75" s="21"/>
      <c r="I75" s="285">
        <f>SUM(I52+1)</f>
        <v>435</v>
      </c>
      <c r="J75" s="8"/>
      <c r="K75" s="8"/>
      <c r="L75" s="8"/>
      <c r="M75" s="8"/>
      <c r="N75" s="8"/>
      <c r="O75" s="8"/>
    </row>
    <row r="76" spans="1:15" ht="21.75" x14ac:dyDescent="0.5">
      <c r="A76" s="1" t="s">
        <v>38</v>
      </c>
      <c r="B76" s="1"/>
      <c r="C76" s="1"/>
      <c r="D76" s="1"/>
      <c r="E76" s="2"/>
      <c r="F76" s="2"/>
      <c r="G76" s="2"/>
      <c r="H76" s="1"/>
      <c r="I76" s="1"/>
      <c r="J76" s="8"/>
      <c r="K76" s="8"/>
      <c r="L76" s="8"/>
      <c r="M76" s="8"/>
      <c r="N76" s="8"/>
      <c r="O76" s="8"/>
    </row>
    <row r="77" spans="1:15" ht="21.75" x14ac:dyDescent="0.5">
      <c r="A77" s="1" t="s">
        <v>41</v>
      </c>
      <c r="B77" s="1"/>
      <c r="C77" s="1"/>
      <c r="D77" s="1"/>
      <c r="E77" s="2"/>
      <c r="F77" s="2"/>
      <c r="G77" s="2"/>
      <c r="H77" s="1"/>
      <c r="I77" s="1"/>
      <c r="J77" s="8"/>
      <c r="K77" s="8"/>
      <c r="L77" s="8"/>
      <c r="M77" s="8"/>
      <c r="N77" s="8"/>
      <c r="O77" s="8"/>
    </row>
    <row r="78" spans="1:15" ht="21.75" x14ac:dyDescent="0.5">
      <c r="A78" s="668" t="s">
        <v>5</v>
      </c>
      <c r="B78" s="670" t="s">
        <v>6</v>
      </c>
      <c r="C78" s="672" t="s">
        <v>7</v>
      </c>
      <c r="D78" s="670" t="s">
        <v>8</v>
      </c>
      <c r="E78" s="667" t="s">
        <v>9</v>
      </c>
      <c r="F78" s="667"/>
      <c r="G78" s="667"/>
      <c r="H78" s="512" t="s">
        <v>10</v>
      </c>
      <c r="I78" s="620" t="s">
        <v>11</v>
      </c>
      <c r="J78" s="8"/>
      <c r="K78" s="8"/>
      <c r="L78" s="8"/>
      <c r="M78" s="8"/>
      <c r="N78" s="8"/>
      <c r="O78" s="8"/>
    </row>
    <row r="79" spans="1:15" ht="21.75" x14ac:dyDescent="0.5">
      <c r="A79" s="669"/>
      <c r="B79" s="671"/>
      <c r="C79" s="676"/>
      <c r="D79" s="671"/>
      <c r="E79" s="509" t="s">
        <v>12</v>
      </c>
      <c r="F79" s="509" t="s">
        <v>13</v>
      </c>
      <c r="G79" s="509" t="s">
        <v>14</v>
      </c>
      <c r="H79" s="6" t="s">
        <v>15</v>
      </c>
      <c r="I79" s="621" t="s">
        <v>16</v>
      </c>
      <c r="J79" s="8"/>
      <c r="K79" s="8"/>
      <c r="L79" s="8"/>
      <c r="M79" s="8"/>
      <c r="N79" s="8"/>
      <c r="O79" s="8"/>
    </row>
    <row r="80" spans="1:15" ht="21.75" x14ac:dyDescent="0.5">
      <c r="A80" s="10">
        <v>11</v>
      </c>
      <c r="B80" s="19" t="s">
        <v>4135</v>
      </c>
      <c r="C80" s="11" t="s">
        <v>4136</v>
      </c>
      <c r="D80" s="23" t="s">
        <v>4137</v>
      </c>
      <c r="E80" s="11">
        <v>0</v>
      </c>
      <c r="F80" s="19">
        <v>500000</v>
      </c>
      <c r="G80" s="11">
        <v>500000</v>
      </c>
      <c r="H80" s="19" t="s">
        <v>4138</v>
      </c>
      <c r="I80" s="579" t="s">
        <v>67</v>
      </c>
      <c r="J80" s="8"/>
      <c r="K80" s="8"/>
      <c r="L80" s="8"/>
      <c r="M80" s="8"/>
      <c r="N80" s="8"/>
      <c r="O80" s="8"/>
    </row>
    <row r="81" spans="1:15" ht="21.75" x14ac:dyDescent="0.5">
      <c r="A81" s="13"/>
      <c r="B81" s="20" t="s">
        <v>4139</v>
      </c>
      <c r="C81" s="14" t="s">
        <v>4140</v>
      </c>
      <c r="D81" s="24" t="s">
        <v>4141</v>
      </c>
      <c r="E81" s="14"/>
      <c r="F81" s="20"/>
      <c r="G81" s="14"/>
      <c r="H81" s="20" t="s">
        <v>4140</v>
      </c>
      <c r="I81" s="580"/>
      <c r="J81" s="8"/>
      <c r="K81" s="8"/>
      <c r="L81" s="8"/>
      <c r="M81" s="8"/>
      <c r="N81" s="8"/>
      <c r="O81" s="8"/>
    </row>
    <row r="82" spans="1:15" ht="21.75" x14ac:dyDescent="0.5">
      <c r="A82" s="13"/>
      <c r="B82" s="20" t="s">
        <v>4142</v>
      </c>
      <c r="C82" s="14"/>
      <c r="D82" s="24" t="s">
        <v>4143</v>
      </c>
      <c r="E82" s="14"/>
      <c r="F82" s="20"/>
      <c r="G82" s="14"/>
      <c r="H82" s="24"/>
      <c r="I82" s="580"/>
      <c r="J82" s="8"/>
      <c r="K82" s="8"/>
      <c r="L82" s="8"/>
      <c r="M82" s="8"/>
      <c r="N82" s="8"/>
      <c r="O82" s="8"/>
    </row>
    <row r="83" spans="1:15" ht="21.75" x14ac:dyDescent="0.5">
      <c r="A83" s="13"/>
      <c r="B83" s="20" t="s">
        <v>4144</v>
      </c>
      <c r="C83" s="14"/>
      <c r="D83" s="24" t="s">
        <v>49</v>
      </c>
      <c r="E83" s="14"/>
      <c r="F83" s="20"/>
      <c r="G83" s="14"/>
      <c r="H83" s="24"/>
      <c r="I83" s="580"/>
      <c r="J83" s="8"/>
      <c r="K83" s="8"/>
      <c r="L83" s="8"/>
      <c r="M83" s="8"/>
      <c r="N83" s="8"/>
      <c r="O83" s="8"/>
    </row>
    <row r="84" spans="1:15" ht="21.75" x14ac:dyDescent="0.5">
      <c r="A84" s="13"/>
      <c r="B84" s="20" t="s">
        <v>4145</v>
      </c>
      <c r="C84" s="14"/>
      <c r="D84" s="20"/>
      <c r="E84" s="14"/>
      <c r="F84" s="20"/>
      <c r="G84" s="14"/>
      <c r="H84" s="20"/>
      <c r="I84" s="580"/>
      <c r="J84" s="8"/>
      <c r="K84" s="8"/>
      <c r="L84" s="8"/>
      <c r="M84" s="8"/>
      <c r="N84" s="8"/>
      <c r="O84" s="8"/>
    </row>
    <row r="85" spans="1:15" ht="6" customHeight="1" x14ac:dyDescent="0.5">
      <c r="A85" s="13"/>
      <c r="B85" s="20"/>
      <c r="C85" s="14"/>
      <c r="D85" s="20"/>
      <c r="E85" s="14"/>
      <c r="F85" s="20"/>
      <c r="G85" s="14"/>
      <c r="H85" s="20"/>
      <c r="I85" s="580"/>
      <c r="J85" s="8"/>
      <c r="K85" s="8"/>
      <c r="L85" s="8"/>
      <c r="M85" s="8"/>
      <c r="N85" s="8"/>
      <c r="O85" s="8"/>
    </row>
    <row r="86" spans="1:15" ht="21.75" x14ac:dyDescent="0.5">
      <c r="A86" s="13">
        <v>12</v>
      </c>
      <c r="B86" s="20" t="s">
        <v>4146</v>
      </c>
      <c r="C86" s="14" t="s">
        <v>4136</v>
      </c>
      <c r="D86" s="24" t="s">
        <v>4147</v>
      </c>
      <c r="E86" s="14">
        <v>500000</v>
      </c>
      <c r="F86" s="20">
        <v>500000</v>
      </c>
      <c r="G86" s="493">
        <v>1500000</v>
      </c>
      <c r="H86" s="20" t="s">
        <v>527</v>
      </c>
      <c r="I86" s="580" t="s">
        <v>67</v>
      </c>
      <c r="J86" s="8"/>
      <c r="K86" s="8"/>
      <c r="L86" s="8"/>
      <c r="M86" s="8"/>
      <c r="N86" s="8"/>
      <c r="O86" s="8"/>
    </row>
    <row r="87" spans="1:15" ht="21.75" x14ac:dyDescent="0.5">
      <c r="A87" s="13"/>
      <c r="B87" s="20" t="s">
        <v>4148</v>
      </c>
      <c r="C87" s="14" t="s">
        <v>4140</v>
      </c>
      <c r="D87" s="24" t="s">
        <v>4149</v>
      </c>
      <c r="E87" s="14"/>
      <c r="F87" s="20"/>
      <c r="G87" s="14"/>
      <c r="H87" s="20" t="s">
        <v>528</v>
      </c>
      <c r="I87" s="580"/>
      <c r="J87" s="8"/>
      <c r="K87" s="8"/>
      <c r="L87" s="8"/>
      <c r="M87" s="8"/>
      <c r="N87" s="8"/>
      <c r="O87" s="8"/>
    </row>
    <row r="88" spans="1:15" ht="21.75" x14ac:dyDescent="0.5">
      <c r="A88" s="13"/>
      <c r="B88" s="20" t="s">
        <v>4145</v>
      </c>
      <c r="C88" s="14"/>
      <c r="D88" s="24" t="s">
        <v>4150</v>
      </c>
      <c r="E88" s="14"/>
      <c r="F88" s="20"/>
      <c r="G88" s="14"/>
      <c r="H88" s="24"/>
      <c r="I88" s="580"/>
      <c r="J88" s="8"/>
      <c r="K88" s="8"/>
      <c r="L88" s="8"/>
      <c r="M88" s="8"/>
      <c r="N88" s="8"/>
      <c r="O88" s="8"/>
    </row>
    <row r="89" spans="1:15" ht="21.75" x14ac:dyDescent="0.5">
      <c r="A89" s="13"/>
      <c r="B89" s="20"/>
      <c r="C89" s="14"/>
      <c r="D89" s="24" t="s">
        <v>4151</v>
      </c>
      <c r="E89" s="14"/>
      <c r="F89" s="20"/>
      <c r="G89" s="14"/>
      <c r="H89" s="24"/>
      <c r="I89" s="580"/>
      <c r="J89" s="8"/>
      <c r="K89" s="8"/>
      <c r="L89" s="8"/>
      <c r="M89" s="8"/>
      <c r="N89" s="8"/>
      <c r="O89" s="8"/>
    </row>
    <row r="90" spans="1:15" ht="8.4499999999999993" customHeight="1" x14ac:dyDescent="0.5">
      <c r="A90" s="13"/>
      <c r="B90" s="20"/>
      <c r="C90" s="14"/>
      <c r="D90" s="20"/>
      <c r="E90" s="14"/>
      <c r="F90" s="20"/>
      <c r="G90" s="14"/>
      <c r="H90" s="20"/>
      <c r="I90" s="580"/>
      <c r="J90" s="8"/>
      <c r="K90" s="8"/>
      <c r="L90" s="8"/>
      <c r="M90" s="8"/>
      <c r="N90" s="8"/>
      <c r="O90" s="8"/>
    </row>
    <row r="91" spans="1:15" ht="21.75" x14ac:dyDescent="0.5">
      <c r="A91" s="13">
        <v>13</v>
      </c>
      <c r="B91" s="20" t="s">
        <v>4152</v>
      </c>
      <c r="C91" s="14" t="s">
        <v>4136</v>
      </c>
      <c r="D91" s="24" t="s">
        <v>4137</v>
      </c>
      <c r="E91" s="14">
        <v>500000</v>
      </c>
      <c r="F91" s="20">
        <v>500000</v>
      </c>
      <c r="G91" s="14">
        <v>500000</v>
      </c>
      <c r="H91" s="20" t="s">
        <v>4138</v>
      </c>
      <c r="I91" s="580" t="s">
        <v>67</v>
      </c>
      <c r="J91" s="8"/>
      <c r="K91" s="8"/>
      <c r="L91" s="8"/>
      <c r="M91" s="8"/>
      <c r="N91" s="8"/>
      <c r="O91" s="8"/>
    </row>
    <row r="92" spans="1:15" ht="21.75" x14ac:dyDescent="0.5">
      <c r="A92" s="13"/>
      <c r="B92" s="20" t="s">
        <v>4153</v>
      </c>
      <c r="C92" s="14" t="s">
        <v>4140</v>
      </c>
      <c r="D92" s="24" t="s">
        <v>4141</v>
      </c>
      <c r="E92" s="14"/>
      <c r="F92" s="20"/>
      <c r="G92" s="14"/>
      <c r="H92" s="20" t="s">
        <v>4140</v>
      </c>
      <c r="I92" s="580"/>
      <c r="J92" s="8"/>
      <c r="K92" s="8"/>
      <c r="L92" s="8"/>
      <c r="M92" s="8"/>
      <c r="N92" s="8"/>
      <c r="O92" s="8"/>
    </row>
    <row r="93" spans="1:15" ht="21.75" x14ac:dyDescent="0.5">
      <c r="A93" s="13"/>
      <c r="B93" s="20" t="s">
        <v>4154</v>
      </c>
      <c r="C93" s="14"/>
      <c r="D93" s="24" t="s">
        <v>4143</v>
      </c>
      <c r="E93" s="14"/>
      <c r="F93" s="20"/>
      <c r="G93" s="14"/>
      <c r="H93" s="24"/>
      <c r="I93" s="580"/>
      <c r="J93" s="8"/>
      <c r="K93" s="8"/>
      <c r="L93" s="8"/>
      <c r="M93" s="8"/>
      <c r="N93" s="8"/>
      <c r="O93" s="8"/>
    </row>
    <row r="94" spans="1:15" ht="21.75" x14ac:dyDescent="0.5">
      <c r="A94" s="13"/>
      <c r="B94" s="20"/>
      <c r="C94" s="14"/>
      <c r="D94" s="24" t="s">
        <v>49</v>
      </c>
      <c r="E94" s="14"/>
      <c r="F94" s="20"/>
      <c r="G94" s="14"/>
      <c r="H94" s="24"/>
      <c r="I94" s="580"/>
      <c r="J94" s="8"/>
      <c r="K94" s="8"/>
      <c r="L94" s="8"/>
      <c r="M94" s="8"/>
      <c r="N94" s="8"/>
      <c r="O94" s="8"/>
    </row>
    <row r="95" spans="1:15" ht="7.9" customHeight="1" x14ac:dyDescent="0.5">
      <c r="A95" s="13"/>
      <c r="B95" s="20"/>
      <c r="C95" s="14"/>
      <c r="D95" s="20"/>
      <c r="E95" s="14"/>
      <c r="F95" s="20"/>
      <c r="G95" s="14"/>
      <c r="H95" s="20"/>
      <c r="I95" s="580"/>
      <c r="J95" s="8"/>
      <c r="K95" s="8"/>
      <c r="L95" s="8"/>
      <c r="M95" s="8"/>
      <c r="N95" s="8"/>
      <c r="O95" s="8"/>
    </row>
    <row r="96" spans="1:15" ht="21.75" x14ac:dyDescent="0.5">
      <c r="A96" s="13">
        <v>14</v>
      </c>
      <c r="B96" s="20" t="s">
        <v>4155</v>
      </c>
      <c r="C96" s="14" t="s">
        <v>4136</v>
      </c>
      <c r="D96" s="24" t="s">
        <v>4137</v>
      </c>
      <c r="E96" s="14">
        <v>500000</v>
      </c>
      <c r="F96" s="20">
        <v>500000</v>
      </c>
      <c r="G96" s="14">
        <v>500000</v>
      </c>
      <c r="H96" s="20" t="s">
        <v>4138</v>
      </c>
      <c r="I96" s="580" t="s">
        <v>67</v>
      </c>
      <c r="J96" s="8">
        <f>E80:E96</f>
        <v>500000</v>
      </c>
      <c r="K96" s="8">
        <f>F80:F96</f>
        <v>500000</v>
      </c>
      <c r="L96" s="8">
        <f>G80:G96</f>
        <v>500000</v>
      </c>
      <c r="M96" s="8"/>
      <c r="N96" s="8"/>
      <c r="O96" s="8"/>
    </row>
    <row r="97" spans="1:15" ht="21.75" x14ac:dyDescent="0.5">
      <c r="A97" s="13"/>
      <c r="B97" s="20" t="s">
        <v>4156</v>
      </c>
      <c r="C97" s="14" t="s">
        <v>4140</v>
      </c>
      <c r="D97" s="24" t="s">
        <v>4141</v>
      </c>
      <c r="E97" s="14"/>
      <c r="F97" s="20"/>
      <c r="G97" s="14"/>
      <c r="H97" s="20" t="s">
        <v>4140</v>
      </c>
      <c r="I97" s="580"/>
      <c r="J97" s="8"/>
      <c r="K97" s="8"/>
      <c r="L97" s="8"/>
      <c r="M97" s="8"/>
      <c r="N97" s="8"/>
      <c r="O97" s="8"/>
    </row>
    <row r="98" spans="1:15" ht="21.75" x14ac:dyDescent="0.5">
      <c r="A98" s="13"/>
      <c r="B98" s="20" t="s">
        <v>1189</v>
      </c>
      <c r="C98" s="14"/>
      <c r="D98" s="24" t="s">
        <v>4143</v>
      </c>
      <c r="E98" s="14"/>
      <c r="F98" s="20"/>
      <c r="G98" s="14"/>
      <c r="H98" s="24"/>
      <c r="I98" s="68"/>
      <c r="J98" s="8"/>
      <c r="K98" s="8"/>
      <c r="L98" s="8"/>
      <c r="M98" s="8"/>
      <c r="N98" s="8"/>
      <c r="O98" s="8"/>
    </row>
    <row r="99" spans="1:15" ht="21.75" x14ac:dyDescent="0.5">
      <c r="A99" s="16"/>
      <c r="B99" s="21"/>
      <c r="C99" s="17"/>
      <c r="D99" s="81" t="s">
        <v>49</v>
      </c>
      <c r="E99" s="17"/>
      <c r="F99" s="21"/>
      <c r="G99" s="17"/>
      <c r="H99" s="81"/>
      <c r="I99" s="87"/>
      <c r="J99" s="8"/>
      <c r="K99" s="8"/>
      <c r="L99" s="8"/>
      <c r="M99" s="8"/>
      <c r="N99" s="8"/>
      <c r="O99" s="8"/>
    </row>
    <row r="100" spans="1:15" ht="21.75" x14ac:dyDescent="0.5">
      <c r="A100" s="17"/>
      <c r="B100" s="17"/>
      <c r="C100" s="17"/>
      <c r="D100" s="78"/>
      <c r="E100" s="17"/>
      <c r="F100" s="17"/>
      <c r="G100" s="17"/>
      <c r="H100" s="78"/>
      <c r="I100" s="586">
        <f>SUM(I75+1)</f>
        <v>436</v>
      </c>
      <c r="J100" s="8"/>
      <c r="K100" s="8"/>
      <c r="L100" s="8"/>
      <c r="M100" s="8"/>
      <c r="N100" s="8"/>
      <c r="O100" s="8"/>
    </row>
    <row r="101" spans="1:15" ht="21.75" x14ac:dyDescent="0.5">
      <c r="A101" s="1" t="s">
        <v>38</v>
      </c>
      <c r="B101" s="1"/>
      <c r="C101" s="1"/>
      <c r="D101" s="1"/>
      <c r="E101" s="2"/>
      <c r="F101" s="2"/>
      <c r="G101" s="2"/>
      <c r="H101" s="1"/>
      <c r="I101" s="1"/>
      <c r="J101" s="8"/>
      <c r="K101" s="8"/>
      <c r="L101" s="8"/>
      <c r="M101" s="8"/>
      <c r="N101" s="8"/>
      <c r="O101" s="8"/>
    </row>
    <row r="102" spans="1:15" ht="21.75" x14ac:dyDescent="0.5">
      <c r="A102" s="1" t="s">
        <v>41</v>
      </c>
      <c r="B102" s="1"/>
      <c r="C102" s="1"/>
      <c r="D102" s="1"/>
      <c r="E102" s="2"/>
      <c r="F102" s="2"/>
      <c r="G102" s="2"/>
      <c r="H102" s="1"/>
      <c r="I102" s="1"/>
      <c r="J102" s="8"/>
      <c r="K102" s="8"/>
      <c r="L102" s="8"/>
      <c r="M102" s="8"/>
      <c r="N102" s="8"/>
      <c r="O102" s="8"/>
    </row>
    <row r="103" spans="1:15" ht="21.75" x14ac:dyDescent="0.5">
      <c r="A103" s="668" t="s">
        <v>5</v>
      </c>
      <c r="B103" s="670" t="s">
        <v>6</v>
      </c>
      <c r="C103" s="672" t="s">
        <v>7</v>
      </c>
      <c r="D103" s="670" t="s">
        <v>8</v>
      </c>
      <c r="E103" s="667" t="s">
        <v>9</v>
      </c>
      <c r="F103" s="667"/>
      <c r="G103" s="667"/>
      <c r="H103" s="512" t="s">
        <v>10</v>
      </c>
      <c r="I103" s="620" t="s">
        <v>11</v>
      </c>
      <c r="J103" s="8"/>
      <c r="K103" s="8"/>
      <c r="L103" s="8"/>
      <c r="M103" s="8"/>
      <c r="N103" s="8"/>
      <c r="O103" s="8"/>
    </row>
    <row r="104" spans="1:15" ht="21.75" x14ac:dyDescent="0.5">
      <c r="A104" s="669"/>
      <c r="B104" s="671"/>
      <c r="C104" s="676"/>
      <c r="D104" s="671"/>
      <c r="E104" s="509" t="s">
        <v>12</v>
      </c>
      <c r="F104" s="509" t="s">
        <v>13</v>
      </c>
      <c r="G104" s="509" t="s">
        <v>14</v>
      </c>
      <c r="H104" s="6" t="s">
        <v>15</v>
      </c>
      <c r="I104" s="621" t="s">
        <v>16</v>
      </c>
      <c r="J104" s="8"/>
      <c r="K104" s="8"/>
      <c r="L104" s="8"/>
      <c r="M104" s="8"/>
      <c r="N104" s="8"/>
      <c r="O104" s="8"/>
    </row>
    <row r="105" spans="1:15" ht="21.75" x14ac:dyDescent="0.5">
      <c r="A105" s="10">
        <v>15</v>
      </c>
      <c r="B105" s="19" t="s">
        <v>4157</v>
      </c>
      <c r="C105" s="11" t="s">
        <v>4136</v>
      </c>
      <c r="D105" s="23" t="s">
        <v>4137</v>
      </c>
      <c r="E105" s="11">
        <v>0</v>
      </c>
      <c r="F105" s="19">
        <v>500000</v>
      </c>
      <c r="G105" s="11">
        <v>500000</v>
      </c>
      <c r="H105" s="19" t="s">
        <v>4138</v>
      </c>
      <c r="I105" s="579" t="s">
        <v>67</v>
      </c>
      <c r="J105" s="8"/>
      <c r="K105" s="8"/>
      <c r="L105" s="8"/>
      <c r="M105" s="8"/>
      <c r="N105" s="8"/>
      <c r="O105" s="8"/>
    </row>
    <row r="106" spans="1:15" ht="21.75" x14ac:dyDescent="0.5">
      <c r="A106" s="13"/>
      <c r="B106" s="20" t="s">
        <v>4158</v>
      </c>
      <c r="C106" s="14" t="s">
        <v>4140</v>
      </c>
      <c r="D106" s="24" t="s">
        <v>4141</v>
      </c>
      <c r="E106" s="14"/>
      <c r="F106" s="20"/>
      <c r="G106" s="14"/>
      <c r="H106" s="20" t="s">
        <v>4140</v>
      </c>
      <c r="I106" s="68"/>
      <c r="J106" s="8"/>
      <c r="K106" s="8"/>
      <c r="L106" s="8"/>
      <c r="M106" s="8"/>
      <c r="N106" s="8"/>
      <c r="O106" s="8"/>
    </row>
    <row r="107" spans="1:15" ht="21.75" x14ac:dyDescent="0.5">
      <c r="A107" s="13"/>
      <c r="B107" s="20" t="s">
        <v>4159</v>
      </c>
      <c r="C107" s="14"/>
      <c r="D107" s="24" t="s">
        <v>4143</v>
      </c>
      <c r="E107" s="14"/>
      <c r="F107" s="20"/>
      <c r="G107" s="14"/>
      <c r="H107" s="24"/>
      <c r="I107" s="68"/>
      <c r="J107" s="8"/>
      <c r="K107" s="8"/>
      <c r="L107" s="8"/>
      <c r="M107" s="8"/>
      <c r="N107" s="8"/>
      <c r="O107" s="8"/>
    </row>
    <row r="108" spans="1:15" ht="21.75" x14ac:dyDescent="0.5">
      <c r="A108" s="13"/>
      <c r="B108" s="20" t="s">
        <v>4160</v>
      </c>
      <c r="C108" s="14"/>
      <c r="D108" s="24" t="s">
        <v>49</v>
      </c>
      <c r="E108" s="14"/>
      <c r="F108" s="20"/>
      <c r="G108" s="14"/>
      <c r="H108" s="24"/>
      <c r="I108" s="68"/>
      <c r="J108" s="8"/>
      <c r="K108" s="8"/>
      <c r="L108" s="8"/>
      <c r="M108" s="8"/>
      <c r="N108" s="8"/>
      <c r="O108" s="8"/>
    </row>
    <row r="109" spans="1:15" ht="21.75" x14ac:dyDescent="0.5">
      <c r="A109" s="13"/>
      <c r="B109" s="20" t="s">
        <v>73</v>
      </c>
      <c r="C109" s="14"/>
      <c r="D109" s="20"/>
      <c r="E109" s="14"/>
      <c r="F109" s="20"/>
      <c r="G109" s="14"/>
      <c r="H109" s="20"/>
      <c r="I109" s="68"/>
      <c r="J109" s="8"/>
      <c r="K109" s="8"/>
      <c r="L109" s="8"/>
      <c r="M109" s="8"/>
      <c r="N109" s="8"/>
      <c r="O109" s="8"/>
    </row>
    <row r="110" spans="1:15" ht="21.75" x14ac:dyDescent="0.5">
      <c r="A110" s="13">
        <v>16</v>
      </c>
      <c r="B110" s="20" t="s">
        <v>4157</v>
      </c>
      <c r="C110" s="14" t="s">
        <v>4136</v>
      </c>
      <c r="D110" s="20" t="s">
        <v>4161</v>
      </c>
      <c r="E110" s="14">
        <v>0</v>
      </c>
      <c r="F110" s="20">
        <v>1990000</v>
      </c>
      <c r="G110" s="14">
        <v>0</v>
      </c>
      <c r="H110" s="20" t="s">
        <v>4138</v>
      </c>
      <c r="I110" s="580" t="s">
        <v>67</v>
      </c>
      <c r="J110" s="8"/>
      <c r="K110" s="8"/>
      <c r="L110" s="8"/>
      <c r="M110" s="8"/>
      <c r="N110" s="8"/>
      <c r="O110" s="8"/>
    </row>
    <row r="111" spans="1:15" ht="21.75" x14ac:dyDescent="0.5">
      <c r="A111" s="13"/>
      <c r="B111" s="20" t="s">
        <v>4162</v>
      </c>
      <c r="C111" s="14" t="s">
        <v>4140</v>
      </c>
      <c r="D111" s="20" t="s">
        <v>4163</v>
      </c>
      <c r="E111" s="14"/>
      <c r="F111" s="20"/>
      <c r="G111" s="14"/>
      <c r="H111" s="20" t="s">
        <v>4140</v>
      </c>
      <c r="I111" s="68"/>
      <c r="J111" s="8"/>
      <c r="K111" s="8"/>
      <c r="L111" s="8"/>
      <c r="M111" s="8"/>
      <c r="N111" s="8"/>
      <c r="O111" s="8"/>
    </row>
    <row r="112" spans="1:15" ht="21.75" x14ac:dyDescent="0.5">
      <c r="A112" s="13"/>
      <c r="B112" s="20" t="s">
        <v>1034</v>
      </c>
      <c r="C112" s="14"/>
      <c r="D112" s="20" t="s">
        <v>4164</v>
      </c>
      <c r="E112" s="14"/>
      <c r="F112" s="20"/>
      <c r="G112" s="14"/>
      <c r="H112" s="24"/>
      <c r="I112" s="68"/>
      <c r="J112" s="8"/>
      <c r="K112" s="8"/>
      <c r="L112" s="8"/>
      <c r="M112" s="8"/>
      <c r="N112" s="8"/>
      <c r="O112" s="8"/>
    </row>
    <row r="113" spans="1:15" ht="21.75" x14ac:dyDescent="0.5">
      <c r="A113" s="13"/>
      <c r="B113" s="20"/>
      <c r="C113" s="14"/>
      <c r="D113" s="20" t="s">
        <v>4165</v>
      </c>
      <c r="E113" s="14"/>
      <c r="F113" s="20"/>
      <c r="G113" s="14"/>
      <c r="H113" s="20"/>
      <c r="I113" s="68"/>
      <c r="J113" s="8"/>
      <c r="K113" s="8"/>
      <c r="L113" s="8"/>
      <c r="M113" s="8"/>
      <c r="N113" s="8"/>
      <c r="O113" s="8"/>
    </row>
    <row r="114" spans="1:15" ht="4.9000000000000004" customHeight="1" x14ac:dyDescent="0.5">
      <c r="A114" s="13"/>
      <c r="B114" s="20"/>
      <c r="C114" s="14"/>
      <c r="D114" s="20"/>
      <c r="E114" s="14"/>
      <c r="F114" s="20"/>
      <c r="G114" s="14"/>
      <c r="H114" s="20"/>
      <c r="I114" s="68"/>
      <c r="J114" s="8"/>
      <c r="K114" s="8"/>
      <c r="L114" s="8"/>
      <c r="M114" s="8"/>
      <c r="N114" s="8"/>
      <c r="O114" s="8"/>
    </row>
    <row r="115" spans="1:15" ht="21.75" x14ac:dyDescent="0.5">
      <c r="A115" s="13">
        <v>17</v>
      </c>
      <c r="B115" s="20" t="s">
        <v>4166</v>
      </c>
      <c r="C115" s="14" t="s">
        <v>4136</v>
      </c>
      <c r="D115" s="20" t="s">
        <v>4167</v>
      </c>
      <c r="E115" s="14">
        <v>0</v>
      </c>
      <c r="F115" s="20">
        <v>3750000</v>
      </c>
      <c r="G115" s="493">
        <v>3750000</v>
      </c>
      <c r="H115" s="20" t="s">
        <v>4138</v>
      </c>
      <c r="I115" s="580" t="s">
        <v>67</v>
      </c>
      <c r="J115" s="8"/>
      <c r="K115" s="8"/>
      <c r="L115" s="8"/>
      <c r="M115" s="8"/>
      <c r="N115" s="8"/>
      <c r="O115" s="8"/>
    </row>
    <row r="116" spans="1:15" ht="21.75" x14ac:dyDescent="0.5">
      <c r="A116" s="13"/>
      <c r="B116" s="20" t="s">
        <v>4168</v>
      </c>
      <c r="C116" s="14" t="s">
        <v>4140</v>
      </c>
      <c r="D116" s="20" t="s">
        <v>4169</v>
      </c>
      <c r="E116" s="14"/>
      <c r="F116" s="20"/>
      <c r="G116" s="493"/>
      <c r="H116" s="20" t="s">
        <v>4140</v>
      </c>
      <c r="I116" s="68"/>
      <c r="J116" s="8"/>
      <c r="K116" s="8"/>
      <c r="L116" s="8"/>
      <c r="M116" s="8"/>
      <c r="N116" s="8"/>
      <c r="O116" s="8"/>
    </row>
    <row r="117" spans="1:15" ht="21.75" x14ac:dyDescent="0.5">
      <c r="A117" s="13"/>
      <c r="B117" s="20" t="s">
        <v>656</v>
      </c>
      <c r="C117" s="14"/>
      <c r="D117" s="20" t="s">
        <v>4170</v>
      </c>
      <c r="E117" s="14"/>
      <c r="F117" s="20"/>
      <c r="G117" s="493"/>
      <c r="H117" s="24"/>
      <c r="I117" s="68"/>
      <c r="J117" s="8"/>
      <c r="K117" s="8"/>
      <c r="L117" s="8"/>
      <c r="M117" s="8"/>
      <c r="N117" s="8"/>
      <c r="O117" s="8"/>
    </row>
    <row r="118" spans="1:15" ht="21.75" x14ac:dyDescent="0.5">
      <c r="A118" s="13"/>
      <c r="B118" s="20"/>
      <c r="C118" s="14"/>
      <c r="D118" s="20" t="s">
        <v>4171</v>
      </c>
      <c r="E118" s="14"/>
      <c r="F118" s="20"/>
      <c r="G118" s="493"/>
      <c r="H118" s="20"/>
      <c r="I118" s="68"/>
      <c r="J118" s="8"/>
      <c r="K118" s="8"/>
      <c r="L118" s="8"/>
      <c r="M118" s="8"/>
      <c r="N118" s="8"/>
      <c r="O118" s="8"/>
    </row>
    <row r="119" spans="1:15" ht="4.9000000000000004" customHeight="1" x14ac:dyDescent="0.5">
      <c r="A119" s="13"/>
      <c r="B119" s="20"/>
      <c r="C119" s="14"/>
      <c r="D119" s="20"/>
      <c r="E119" s="14"/>
      <c r="F119" s="20"/>
      <c r="G119" s="493"/>
      <c r="H119" s="20"/>
      <c r="I119" s="68"/>
      <c r="J119" s="8"/>
      <c r="K119" s="8"/>
      <c r="L119" s="8"/>
      <c r="M119" s="8"/>
      <c r="N119" s="8"/>
      <c r="O119" s="8"/>
    </row>
    <row r="120" spans="1:15" ht="21.75" x14ac:dyDescent="0.5">
      <c r="A120" s="13">
        <v>18</v>
      </c>
      <c r="B120" s="482" t="s">
        <v>4172</v>
      </c>
      <c r="C120" s="14" t="s">
        <v>4136</v>
      </c>
      <c r="D120" s="20" t="s">
        <v>4173</v>
      </c>
      <c r="E120" s="14">
        <v>0</v>
      </c>
      <c r="F120" s="20">
        <v>4500000</v>
      </c>
      <c r="G120" s="493">
        <v>4500000</v>
      </c>
      <c r="H120" s="20" t="s">
        <v>4138</v>
      </c>
      <c r="I120" s="580" t="s">
        <v>67</v>
      </c>
      <c r="J120" s="8"/>
      <c r="K120" s="8"/>
      <c r="L120" s="8"/>
      <c r="M120" s="8"/>
      <c r="N120" s="8"/>
      <c r="O120" s="8"/>
    </row>
    <row r="121" spans="1:15" ht="21.75" x14ac:dyDescent="0.5">
      <c r="A121" s="13"/>
      <c r="B121" s="20" t="s">
        <v>4174</v>
      </c>
      <c r="C121" s="14" t="s">
        <v>4140</v>
      </c>
      <c r="D121" s="20" t="s">
        <v>4175</v>
      </c>
      <c r="E121" s="14"/>
      <c r="F121" s="20"/>
      <c r="G121" s="493"/>
      <c r="H121" s="20" t="s">
        <v>4140</v>
      </c>
      <c r="I121" s="68"/>
      <c r="J121" s="8"/>
      <c r="K121" s="8"/>
      <c r="L121" s="8"/>
      <c r="M121" s="8"/>
      <c r="N121" s="8"/>
      <c r="O121" s="8"/>
    </row>
    <row r="122" spans="1:15" ht="21.75" x14ac:dyDescent="0.5">
      <c r="A122" s="13"/>
      <c r="B122" s="20" t="s">
        <v>4176</v>
      </c>
      <c r="C122" s="14"/>
      <c r="D122" s="20" t="s">
        <v>4177</v>
      </c>
      <c r="E122" s="14"/>
      <c r="F122" s="20"/>
      <c r="G122" s="493"/>
      <c r="H122" s="20"/>
      <c r="I122" s="68"/>
      <c r="J122" s="8"/>
      <c r="K122" s="8"/>
      <c r="L122" s="8"/>
      <c r="M122" s="8"/>
      <c r="N122" s="8"/>
      <c r="O122" s="8"/>
    </row>
    <row r="123" spans="1:15" ht="3.6" customHeight="1" x14ac:dyDescent="0.5">
      <c r="A123" s="13"/>
      <c r="B123" s="20"/>
      <c r="C123" s="14"/>
      <c r="D123" s="20"/>
      <c r="E123" s="14"/>
      <c r="F123" s="20"/>
      <c r="G123" s="493"/>
      <c r="H123" s="20"/>
      <c r="I123" s="68"/>
      <c r="J123" s="8"/>
      <c r="K123" s="8"/>
      <c r="L123" s="8"/>
      <c r="M123" s="8"/>
      <c r="N123" s="8"/>
      <c r="O123" s="8"/>
    </row>
    <row r="124" spans="1:15" ht="21.75" x14ac:dyDescent="0.5">
      <c r="A124" s="13">
        <v>19</v>
      </c>
      <c r="B124" s="482" t="s">
        <v>4172</v>
      </c>
      <c r="C124" s="14" t="s">
        <v>4136</v>
      </c>
      <c r="D124" s="20" t="s">
        <v>4178</v>
      </c>
      <c r="E124" s="14">
        <v>0</v>
      </c>
      <c r="F124" s="20">
        <v>2500000</v>
      </c>
      <c r="G124" s="493">
        <v>2500000</v>
      </c>
      <c r="H124" s="20" t="s">
        <v>4138</v>
      </c>
      <c r="I124" s="580" t="s">
        <v>67</v>
      </c>
      <c r="J124" s="8">
        <f>SUM(E105:E124)</f>
        <v>0</v>
      </c>
      <c r="K124" s="8">
        <f>SUM(F105:F124)</f>
        <v>13240000</v>
      </c>
      <c r="L124" s="8">
        <f>SUM(G105:G124)</f>
        <v>11250000</v>
      </c>
      <c r="M124" s="8"/>
      <c r="N124" s="8"/>
      <c r="O124" s="8"/>
    </row>
    <row r="125" spans="1:15" ht="21.75" x14ac:dyDescent="0.5">
      <c r="A125" s="13"/>
      <c r="B125" s="20" t="s">
        <v>4174</v>
      </c>
      <c r="C125" s="14" t="s">
        <v>4140</v>
      </c>
      <c r="D125" s="20" t="s">
        <v>4179</v>
      </c>
      <c r="E125" s="14"/>
      <c r="F125" s="20"/>
      <c r="G125" s="14"/>
      <c r="H125" s="20" t="s">
        <v>4140</v>
      </c>
      <c r="I125" s="68"/>
      <c r="J125" s="8"/>
      <c r="K125" s="8"/>
      <c r="L125" s="8"/>
      <c r="M125" s="8"/>
      <c r="N125" s="8"/>
      <c r="O125" s="8"/>
    </row>
    <row r="126" spans="1:15" ht="21.75" x14ac:dyDescent="0.5">
      <c r="A126" s="16"/>
      <c r="B126" s="21" t="s">
        <v>4176</v>
      </c>
      <c r="C126" s="17"/>
      <c r="D126" s="21" t="s">
        <v>4180</v>
      </c>
      <c r="E126" s="17"/>
      <c r="F126" s="21"/>
      <c r="G126" s="17"/>
      <c r="H126" s="21"/>
      <c r="I126" s="87">
        <f>SUM(I100+1)</f>
        <v>437</v>
      </c>
      <c r="J126" s="8"/>
      <c r="K126" s="8"/>
      <c r="L126" s="8"/>
      <c r="M126" s="8"/>
      <c r="N126" s="8"/>
      <c r="O126" s="8"/>
    </row>
    <row r="127" spans="1:15" ht="21.75" x14ac:dyDescent="0.5">
      <c r="A127" s="266" t="s">
        <v>38</v>
      </c>
      <c r="B127" s="266"/>
      <c r="C127" s="266"/>
      <c r="D127" s="266"/>
      <c r="E127" s="267"/>
      <c r="F127" s="267"/>
      <c r="G127" s="267"/>
      <c r="H127" s="266"/>
      <c r="I127" s="266"/>
      <c r="J127" s="8"/>
      <c r="K127" s="8"/>
      <c r="L127" s="8"/>
      <c r="M127" s="8"/>
      <c r="N127" s="8"/>
      <c r="O127" s="8"/>
    </row>
    <row r="128" spans="1:15" ht="21.75" x14ac:dyDescent="0.5">
      <c r="A128" s="266" t="s">
        <v>41</v>
      </c>
      <c r="B128" s="266"/>
      <c r="C128" s="266"/>
      <c r="D128" s="266"/>
      <c r="E128" s="267"/>
      <c r="F128" s="267"/>
      <c r="G128" s="267"/>
      <c r="H128" s="266"/>
      <c r="I128" s="266"/>
      <c r="J128" s="8"/>
      <c r="K128" s="8"/>
      <c r="L128" s="8"/>
      <c r="M128" s="8"/>
      <c r="N128" s="8"/>
      <c r="O128" s="8"/>
    </row>
    <row r="129" spans="1:15" ht="21.75" x14ac:dyDescent="0.5">
      <c r="A129" s="668" t="s">
        <v>5</v>
      </c>
      <c r="B129" s="670" t="s">
        <v>6</v>
      </c>
      <c r="C129" s="672" t="s">
        <v>7</v>
      </c>
      <c r="D129" s="670" t="s">
        <v>8</v>
      </c>
      <c r="E129" s="667" t="s">
        <v>9</v>
      </c>
      <c r="F129" s="667"/>
      <c r="G129" s="667"/>
      <c r="H129" s="582" t="s">
        <v>10</v>
      </c>
      <c r="I129" s="620" t="s">
        <v>11</v>
      </c>
      <c r="J129" s="8"/>
      <c r="K129" s="8"/>
      <c r="L129" s="8"/>
      <c r="M129" s="8"/>
      <c r="N129" s="8"/>
      <c r="O129" s="8"/>
    </row>
    <row r="130" spans="1:15" ht="21.75" x14ac:dyDescent="0.5">
      <c r="A130" s="669"/>
      <c r="B130" s="671"/>
      <c r="C130" s="676"/>
      <c r="D130" s="671"/>
      <c r="E130" s="581" t="s">
        <v>12</v>
      </c>
      <c r="F130" s="581" t="s">
        <v>13</v>
      </c>
      <c r="G130" s="189" t="s">
        <v>14</v>
      </c>
      <c r="H130" s="6" t="s">
        <v>15</v>
      </c>
      <c r="I130" s="621" t="s">
        <v>16</v>
      </c>
      <c r="J130" s="8"/>
      <c r="K130" s="8"/>
      <c r="L130" s="8"/>
      <c r="M130" s="8"/>
      <c r="N130" s="8"/>
      <c r="O130" s="8"/>
    </row>
    <row r="131" spans="1:15" ht="21.75" x14ac:dyDescent="0.5">
      <c r="A131" s="10">
        <v>20</v>
      </c>
      <c r="B131" s="585" t="s">
        <v>4172</v>
      </c>
      <c r="C131" s="11" t="s">
        <v>4181</v>
      </c>
      <c r="D131" s="19" t="s">
        <v>4182</v>
      </c>
      <c r="E131" s="11">
        <v>0</v>
      </c>
      <c r="F131" s="19">
        <v>500000</v>
      </c>
      <c r="G131" s="11">
        <v>500000</v>
      </c>
      <c r="H131" s="19" t="s">
        <v>4183</v>
      </c>
      <c r="I131" s="579" t="s">
        <v>67</v>
      </c>
      <c r="J131" s="8"/>
      <c r="K131" s="8"/>
      <c r="L131" s="8"/>
      <c r="M131" s="8"/>
      <c r="N131" s="8"/>
      <c r="O131" s="8"/>
    </row>
    <row r="132" spans="1:15" ht="21.75" x14ac:dyDescent="0.5">
      <c r="A132" s="13"/>
      <c r="B132" s="20" t="s">
        <v>4174</v>
      </c>
      <c r="C132" s="14" t="s">
        <v>4184</v>
      </c>
      <c r="D132" s="20" t="s">
        <v>4185</v>
      </c>
      <c r="E132" s="14"/>
      <c r="F132" s="20"/>
      <c r="G132" s="14"/>
      <c r="H132" s="20" t="s">
        <v>2974</v>
      </c>
      <c r="I132" s="68"/>
      <c r="J132" s="8"/>
      <c r="K132" s="8"/>
      <c r="L132" s="8"/>
      <c r="M132" s="8"/>
      <c r="N132" s="8"/>
      <c r="O132" s="8"/>
    </row>
    <row r="133" spans="1:15" ht="21.75" x14ac:dyDescent="0.5">
      <c r="A133" s="13"/>
      <c r="B133" s="20" t="s">
        <v>4176</v>
      </c>
      <c r="C133" s="14"/>
      <c r="D133" s="20" t="s">
        <v>4186</v>
      </c>
      <c r="E133" s="14"/>
      <c r="F133" s="20"/>
      <c r="G133" s="14"/>
      <c r="H133" s="20"/>
      <c r="I133" s="68"/>
      <c r="J133" s="8"/>
      <c r="K133" s="8"/>
      <c r="L133" s="8"/>
      <c r="M133" s="8"/>
      <c r="N133" s="8"/>
      <c r="O133" s="8"/>
    </row>
    <row r="134" spans="1:15" ht="21.75" x14ac:dyDescent="0.5">
      <c r="A134" s="13"/>
      <c r="B134" s="20"/>
      <c r="C134" s="14"/>
      <c r="D134" s="20"/>
      <c r="E134" s="14"/>
      <c r="F134" s="20"/>
      <c r="G134" s="14"/>
      <c r="H134" s="20"/>
      <c r="I134" s="68"/>
      <c r="J134" s="8"/>
      <c r="K134" s="8"/>
      <c r="L134" s="8"/>
      <c r="M134" s="8"/>
      <c r="N134" s="8"/>
      <c r="O134" s="8"/>
    </row>
    <row r="135" spans="1:15" ht="21.75" x14ac:dyDescent="0.5">
      <c r="A135" s="13">
        <v>21</v>
      </c>
      <c r="B135" s="20" t="s">
        <v>52</v>
      </c>
      <c r="C135" s="14" t="s">
        <v>4187</v>
      </c>
      <c r="D135" s="20" t="s">
        <v>4188</v>
      </c>
      <c r="E135" s="14">
        <v>100000</v>
      </c>
      <c r="F135" s="20">
        <v>300000</v>
      </c>
      <c r="G135" s="14">
        <v>500000</v>
      </c>
      <c r="H135" s="20" t="s">
        <v>4189</v>
      </c>
      <c r="I135" s="580" t="s">
        <v>67</v>
      </c>
      <c r="J135" s="8"/>
      <c r="K135" s="8"/>
      <c r="L135" s="8"/>
      <c r="M135" s="8"/>
      <c r="N135" s="8"/>
      <c r="O135" s="8"/>
    </row>
    <row r="136" spans="1:15" ht="21.75" x14ac:dyDescent="0.5">
      <c r="A136" s="13"/>
      <c r="B136" s="20" t="s">
        <v>19</v>
      </c>
      <c r="C136" s="14" t="s">
        <v>4190</v>
      </c>
      <c r="D136" s="20" t="s">
        <v>2863</v>
      </c>
      <c r="E136" s="14"/>
      <c r="F136" s="20"/>
      <c r="G136" s="14"/>
      <c r="H136" s="20" t="s">
        <v>19</v>
      </c>
      <c r="I136" s="68"/>
      <c r="J136" s="8"/>
      <c r="K136" s="8"/>
      <c r="L136" s="8"/>
      <c r="M136" s="8"/>
      <c r="N136" s="8"/>
      <c r="O136" s="8"/>
    </row>
    <row r="137" spans="1:15" ht="21.75" x14ac:dyDescent="0.5">
      <c r="A137" s="13"/>
      <c r="B137" s="20"/>
      <c r="C137" s="14" t="s">
        <v>19</v>
      </c>
      <c r="D137" s="20" t="s">
        <v>4191</v>
      </c>
      <c r="E137" s="14"/>
      <c r="F137" s="20"/>
      <c r="G137" s="14"/>
      <c r="H137" s="20"/>
      <c r="I137" s="68"/>
      <c r="J137" s="8"/>
      <c r="K137" s="8"/>
      <c r="L137" s="8"/>
      <c r="M137" s="8"/>
      <c r="N137" s="8"/>
      <c r="O137" s="8"/>
    </row>
    <row r="138" spans="1:15" ht="21.75" x14ac:dyDescent="0.5">
      <c r="A138" s="13"/>
      <c r="B138" s="20"/>
      <c r="C138" s="14"/>
      <c r="D138" s="20" t="s">
        <v>4192</v>
      </c>
      <c r="E138" s="14"/>
      <c r="F138" s="20"/>
      <c r="G138" s="14"/>
      <c r="H138" s="20"/>
      <c r="I138" s="68"/>
      <c r="J138" s="8"/>
      <c r="K138" s="8"/>
      <c r="L138" s="8"/>
      <c r="M138" s="8"/>
      <c r="N138" s="8"/>
      <c r="O138" s="8"/>
    </row>
    <row r="139" spans="1:15" ht="21.75" x14ac:dyDescent="0.5">
      <c r="A139" s="13"/>
      <c r="B139" s="20"/>
      <c r="C139" s="14"/>
      <c r="D139" s="20" t="s">
        <v>4193</v>
      </c>
      <c r="E139" s="14"/>
      <c r="F139" s="20"/>
      <c r="G139" s="14"/>
      <c r="H139" s="20"/>
      <c r="I139" s="68"/>
      <c r="J139" s="8"/>
      <c r="K139" s="8"/>
      <c r="L139" s="8"/>
      <c r="M139" s="8"/>
      <c r="N139" s="8"/>
      <c r="O139" s="8"/>
    </row>
    <row r="140" spans="1:15" ht="21.75" x14ac:dyDescent="0.5">
      <c r="A140" s="13"/>
      <c r="B140" s="20"/>
      <c r="C140" s="14"/>
      <c r="D140" s="20" t="s">
        <v>4194</v>
      </c>
      <c r="E140" s="14"/>
      <c r="F140" s="20"/>
      <c r="G140" s="14"/>
      <c r="H140" s="20"/>
      <c r="I140" s="68"/>
      <c r="J140" s="8"/>
      <c r="K140" s="8"/>
      <c r="L140" s="8"/>
      <c r="M140" s="8"/>
      <c r="N140" s="8"/>
      <c r="O140" s="8"/>
    </row>
    <row r="141" spans="1:15" ht="21.75" x14ac:dyDescent="0.5">
      <c r="A141" s="13"/>
      <c r="B141" s="20"/>
      <c r="C141" s="14"/>
      <c r="D141" s="20" t="s">
        <v>4195</v>
      </c>
      <c r="E141" s="14"/>
      <c r="F141" s="20"/>
      <c r="G141" s="14"/>
      <c r="H141" s="20"/>
      <c r="I141" s="68"/>
      <c r="J141" s="8"/>
      <c r="K141" s="8"/>
      <c r="L141" s="8"/>
      <c r="M141" s="8"/>
      <c r="N141" s="8"/>
      <c r="O141" s="8"/>
    </row>
    <row r="142" spans="1:15" ht="21.75" x14ac:dyDescent="0.5">
      <c r="A142" s="13"/>
      <c r="B142" s="20"/>
      <c r="C142" s="14"/>
      <c r="D142" s="20" t="s">
        <v>4196</v>
      </c>
      <c r="E142" s="14"/>
      <c r="F142" s="20"/>
      <c r="G142" s="14"/>
      <c r="H142" s="20"/>
      <c r="I142" s="68"/>
      <c r="J142" s="8"/>
      <c r="K142" s="8"/>
      <c r="L142" s="8"/>
      <c r="M142" s="8"/>
      <c r="N142" s="8"/>
      <c r="O142" s="8"/>
    </row>
    <row r="143" spans="1:15" ht="21.75" x14ac:dyDescent="0.5">
      <c r="A143" s="13"/>
      <c r="B143" s="20"/>
      <c r="C143" s="14"/>
      <c r="D143" s="20" t="s">
        <v>4197</v>
      </c>
      <c r="E143" s="14"/>
      <c r="F143" s="20"/>
      <c r="G143" s="14"/>
      <c r="H143" s="20"/>
      <c r="I143" s="68"/>
      <c r="J143" s="8"/>
      <c r="K143" s="8"/>
      <c r="L143" s="8"/>
      <c r="M143" s="8"/>
      <c r="N143" s="8"/>
      <c r="O143" s="8"/>
    </row>
    <row r="144" spans="1:15" ht="21.75" x14ac:dyDescent="0.5">
      <c r="A144" s="13"/>
      <c r="B144" s="20"/>
      <c r="C144" s="14"/>
      <c r="D144" s="20" t="s">
        <v>4198</v>
      </c>
      <c r="E144" s="14"/>
      <c r="F144" s="20"/>
      <c r="G144" s="14"/>
      <c r="H144" s="20"/>
      <c r="I144" s="68"/>
      <c r="J144" s="8"/>
      <c r="K144" s="8"/>
      <c r="L144" s="8"/>
      <c r="M144" s="8"/>
      <c r="N144" s="8"/>
      <c r="O144" s="8"/>
    </row>
    <row r="145" spans="1:15" ht="21.75" x14ac:dyDescent="0.5">
      <c r="A145" s="13"/>
      <c r="B145" s="20"/>
      <c r="C145" s="14"/>
      <c r="D145" s="20" t="s">
        <v>4199</v>
      </c>
      <c r="E145" s="14"/>
      <c r="F145" s="20"/>
      <c r="G145" s="14"/>
      <c r="H145" s="20"/>
      <c r="I145" s="68"/>
      <c r="J145" s="8"/>
      <c r="K145" s="8"/>
      <c r="L145" s="8"/>
      <c r="M145" s="8"/>
      <c r="N145" s="8"/>
      <c r="O145" s="8"/>
    </row>
    <row r="146" spans="1:15" ht="5.45" customHeight="1" x14ac:dyDescent="0.5">
      <c r="A146" s="13"/>
      <c r="B146" s="20"/>
      <c r="C146" s="14"/>
      <c r="D146" s="20"/>
      <c r="E146" s="14"/>
      <c r="F146" s="20"/>
      <c r="G146" s="14"/>
      <c r="H146" s="20"/>
      <c r="I146" s="68"/>
      <c r="J146" s="8"/>
      <c r="K146" s="8"/>
      <c r="L146" s="8"/>
      <c r="M146" s="8"/>
      <c r="N146" s="8"/>
      <c r="O146" s="8"/>
    </row>
    <row r="147" spans="1:15" ht="19.899999999999999" customHeight="1" x14ac:dyDescent="0.5">
      <c r="A147" s="13">
        <v>22</v>
      </c>
      <c r="B147" s="20" t="s">
        <v>4201</v>
      </c>
      <c r="C147" s="14" t="s">
        <v>4117</v>
      </c>
      <c r="D147" s="20" t="s">
        <v>4231</v>
      </c>
      <c r="E147" s="14">
        <v>100000</v>
      </c>
      <c r="F147" s="20">
        <v>1000000</v>
      </c>
      <c r="G147" s="493">
        <v>1000000</v>
      </c>
      <c r="H147" s="20" t="s">
        <v>4119</v>
      </c>
      <c r="I147" s="580" t="s">
        <v>67</v>
      </c>
      <c r="J147" s="8">
        <f>SUM(E131:E147)</f>
        <v>200000</v>
      </c>
      <c r="K147" s="8">
        <f>SUM(F131:F147)</f>
        <v>1800000</v>
      </c>
      <c r="L147" s="8">
        <f>SUM(G131:G147)</f>
        <v>2000000</v>
      </c>
      <c r="M147" s="8"/>
      <c r="N147" s="8"/>
      <c r="O147" s="8"/>
    </row>
    <row r="148" spans="1:15" ht="19.899999999999999" customHeight="1" x14ac:dyDescent="0.5">
      <c r="A148" s="13"/>
      <c r="B148" s="20" t="s">
        <v>19</v>
      </c>
      <c r="C148" s="14" t="s">
        <v>4120</v>
      </c>
      <c r="D148" s="20" t="s">
        <v>3019</v>
      </c>
      <c r="E148" s="14"/>
      <c r="F148" s="20"/>
      <c r="G148" s="14"/>
      <c r="H148" s="20" t="s">
        <v>4229</v>
      </c>
      <c r="I148" s="68"/>
      <c r="J148" s="8"/>
      <c r="K148" s="8"/>
      <c r="L148" s="8"/>
      <c r="M148" s="8"/>
      <c r="N148" s="8"/>
      <c r="O148" s="8"/>
    </row>
    <row r="149" spans="1:15" ht="19.899999999999999" customHeight="1" x14ac:dyDescent="0.5">
      <c r="A149" s="13"/>
      <c r="B149" s="20"/>
      <c r="C149" s="14" t="s">
        <v>4123</v>
      </c>
      <c r="D149" s="20" t="s">
        <v>4124</v>
      </c>
      <c r="E149" s="14"/>
      <c r="F149" s="20"/>
      <c r="G149" s="14"/>
      <c r="H149" s="20" t="s">
        <v>4230</v>
      </c>
      <c r="I149" s="68"/>
      <c r="J149" s="8"/>
      <c r="K149" s="8"/>
      <c r="L149" s="8"/>
      <c r="M149" s="8"/>
      <c r="N149" s="8"/>
      <c r="O149" s="8"/>
    </row>
    <row r="150" spans="1:15" ht="19.899999999999999" customHeight="1" x14ac:dyDescent="0.5">
      <c r="A150" s="16"/>
      <c r="B150" s="21"/>
      <c r="C150" s="17"/>
      <c r="D150" s="21" t="s">
        <v>4126</v>
      </c>
      <c r="E150" s="17"/>
      <c r="F150" s="21"/>
      <c r="G150" s="17"/>
      <c r="H150" s="21"/>
      <c r="I150" s="87">
        <f>SUM(I126+1)</f>
        <v>438</v>
      </c>
      <c r="J150" s="8"/>
      <c r="K150" s="8"/>
      <c r="L150" s="8"/>
      <c r="M150" s="8"/>
      <c r="N150" s="8"/>
      <c r="O150" s="8"/>
    </row>
    <row r="151" spans="1:15" ht="19.899999999999999" customHeight="1" x14ac:dyDescent="0.5">
      <c r="A151" s="1" t="s">
        <v>38</v>
      </c>
      <c r="B151" s="1"/>
      <c r="C151" s="1"/>
      <c r="D151" s="1"/>
      <c r="E151" s="2"/>
      <c r="F151" s="2"/>
      <c r="G151" s="2"/>
      <c r="H151" s="1"/>
      <c r="I151" s="1"/>
      <c r="J151" s="8"/>
      <c r="K151" s="8"/>
      <c r="L151" s="8"/>
      <c r="M151" s="8"/>
      <c r="N151" s="8"/>
      <c r="O151" s="8"/>
    </row>
    <row r="152" spans="1:15" ht="19.899999999999999" customHeight="1" x14ac:dyDescent="0.5">
      <c r="A152" s="1" t="s">
        <v>41</v>
      </c>
      <c r="B152" s="1"/>
      <c r="C152" s="1"/>
      <c r="D152" s="1"/>
      <c r="E152" s="2"/>
      <c r="F152" s="2"/>
      <c r="G152" s="2"/>
      <c r="H152" s="1"/>
      <c r="I152" s="1"/>
      <c r="J152" s="8"/>
      <c r="K152" s="8"/>
      <c r="L152" s="8"/>
      <c r="M152" s="8"/>
      <c r="N152" s="8"/>
      <c r="O152" s="8"/>
    </row>
    <row r="153" spans="1:15" ht="19.899999999999999" customHeight="1" x14ac:dyDescent="0.5">
      <c r="A153" s="668" t="s">
        <v>5</v>
      </c>
      <c r="B153" s="670" t="s">
        <v>6</v>
      </c>
      <c r="C153" s="672" t="s">
        <v>7</v>
      </c>
      <c r="D153" s="670" t="s">
        <v>8</v>
      </c>
      <c r="E153" s="667" t="s">
        <v>9</v>
      </c>
      <c r="F153" s="667"/>
      <c r="G153" s="667"/>
      <c r="H153" s="512" t="s">
        <v>10</v>
      </c>
      <c r="I153" s="511" t="s">
        <v>11</v>
      </c>
      <c r="J153" s="8"/>
      <c r="K153" s="8"/>
      <c r="L153" s="8"/>
      <c r="M153" s="8"/>
      <c r="N153" s="8"/>
      <c r="O153" s="8"/>
    </row>
    <row r="154" spans="1:15" ht="19.899999999999999" customHeight="1" x14ac:dyDescent="0.5">
      <c r="A154" s="669"/>
      <c r="B154" s="671"/>
      <c r="C154" s="676"/>
      <c r="D154" s="671"/>
      <c r="E154" s="509" t="s">
        <v>12</v>
      </c>
      <c r="F154" s="509" t="s">
        <v>13</v>
      </c>
      <c r="G154" s="509" t="s">
        <v>14</v>
      </c>
      <c r="H154" s="6" t="s">
        <v>15</v>
      </c>
      <c r="I154" s="7" t="s">
        <v>16</v>
      </c>
      <c r="J154" s="8"/>
      <c r="K154" s="8"/>
      <c r="L154" s="8"/>
      <c r="M154" s="8"/>
      <c r="N154" s="8"/>
      <c r="O154" s="8"/>
    </row>
    <row r="155" spans="1:15" ht="19.899999999999999" customHeight="1" x14ac:dyDescent="0.5">
      <c r="A155" s="10">
        <v>22</v>
      </c>
      <c r="B155" s="19" t="s">
        <v>4201</v>
      </c>
      <c r="C155" s="11" t="s">
        <v>4117</v>
      </c>
      <c r="D155" s="19" t="s">
        <v>4127</v>
      </c>
      <c r="E155" s="11"/>
      <c r="F155" s="19"/>
      <c r="G155" s="11"/>
      <c r="H155" s="19" t="s">
        <v>4119</v>
      </c>
      <c r="I155" s="583" t="s">
        <v>67</v>
      </c>
      <c r="J155" s="8"/>
      <c r="K155" s="8"/>
      <c r="L155" s="8"/>
      <c r="M155" s="8"/>
      <c r="N155" s="8"/>
      <c r="O155" s="8"/>
    </row>
    <row r="156" spans="1:15" ht="19.899999999999999" customHeight="1" x14ac:dyDescent="0.5">
      <c r="A156" s="13"/>
      <c r="B156" s="20" t="s">
        <v>4614</v>
      </c>
      <c r="C156" s="14" t="s">
        <v>4120</v>
      </c>
      <c r="D156" s="20" t="s">
        <v>4128</v>
      </c>
      <c r="E156" s="14"/>
      <c r="F156" s="20"/>
      <c r="G156" s="14"/>
      <c r="H156" s="20" t="s">
        <v>4229</v>
      </c>
      <c r="I156" s="25"/>
      <c r="J156" s="8"/>
      <c r="K156" s="8"/>
      <c r="L156" s="8"/>
      <c r="M156" s="8"/>
      <c r="N156" s="8"/>
      <c r="O156" s="8"/>
    </row>
    <row r="157" spans="1:15" ht="19.899999999999999" customHeight="1" x14ac:dyDescent="0.5">
      <c r="A157" s="13"/>
      <c r="B157" s="20"/>
      <c r="C157" s="14" t="s">
        <v>4123</v>
      </c>
      <c r="D157" s="20" t="s">
        <v>4129</v>
      </c>
      <c r="E157" s="14"/>
      <c r="F157" s="20"/>
      <c r="G157" s="14"/>
      <c r="H157" s="20" t="s">
        <v>4230</v>
      </c>
      <c r="I157" s="25"/>
      <c r="J157" s="8"/>
      <c r="K157" s="8"/>
      <c r="L157" s="8"/>
      <c r="M157" s="8"/>
      <c r="N157" s="8"/>
      <c r="O157" s="8"/>
    </row>
    <row r="158" spans="1:15" ht="19.899999999999999" customHeight="1" x14ac:dyDescent="0.5">
      <c r="A158" s="13"/>
      <c r="B158" s="20"/>
      <c r="C158" s="14"/>
      <c r="D158" s="20" t="s">
        <v>4130</v>
      </c>
      <c r="E158" s="14"/>
      <c r="F158" s="20"/>
      <c r="G158" s="14"/>
      <c r="H158" s="20"/>
      <c r="I158" s="25"/>
      <c r="J158" s="8"/>
      <c r="K158" s="8"/>
      <c r="L158" s="8"/>
      <c r="M158" s="8"/>
      <c r="N158" s="8"/>
      <c r="O158" s="8"/>
    </row>
    <row r="159" spans="1:15" ht="19.899999999999999" customHeight="1" x14ac:dyDescent="0.5">
      <c r="A159" s="13"/>
      <c r="B159" s="20"/>
      <c r="C159" s="14"/>
      <c r="D159" s="20" t="s">
        <v>2701</v>
      </c>
      <c r="E159" s="14"/>
      <c r="F159" s="20"/>
      <c r="G159" s="14"/>
      <c r="H159" s="20"/>
      <c r="I159" s="25"/>
      <c r="J159" s="8"/>
      <c r="K159" s="8"/>
      <c r="L159" s="8"/>
      <c r="M159" s="8"/>
      <c r="N159" s="8"/>
      <c r="O159" s="8"/>
    </row>
    <row r="160" spans="1:15" ht="2.4500000000000002" customHeight="1" x14ac:dyDescent="0.5">
      <c r="A160" s="13"/>
      <c r="B160" s="20"/>
      <c r="C160" s="14"/>
      <c r="D160" s="20"/>
      <c r="E160" s="14"/>
      <c r="F160" s="20"/>
      <c r="G160" s="14"/>
      <c r="H160" s="20"/>
      <c r="I160" s="25"/>
      <c r="J160" s="8"/>
      <c r="K160" s="8"/>
      <c r="L160" s="8"/>
      <c r="M160" s="8"/>
      <c r="N160" s="8"/>
      <c r="O160" s="8"/>
    </row>
    <row r="161" spans="1:15" ht="19.899999999999999" customHeight="1" x14ac:dyDescent="0.5">
      <c r="A161" s="13">
        <v>23</v>
      </c>
      <c r="B161" s="20" t="s">
        <v>4202</v>
      </c>
      <c r="C161" s="14" t="s">
        <v>4117</v>
      </c>
      <c r="D161" s="20" t="s">
        <v>4231</v>
      </c>
      <c r="E161" s="14">
        <v>100000</v>
      </c>
      <c r="F161" s="20">
        <v>1000000</v>
      </c>
      <c r="G161" s="493">
        <v>1000000</v>
      </c>
      <c r="H161" s="20" t="s">
        <v>4119</v>
      </c>
      <c r="I161" s="571" t="s">
        <v>67</v>
      </c>
      <c r="J161" s="8"/>
      <c r="K161" s="8"/>
      <c r="L161" s="8"/>
      <c r="M161" s="8"/>
      <c r="N161" s="8"/>
      <c r="O161" s="8"/>
    </row>
    <row r="162" spans="1:15" ht="19.899999999999999" customHeight="1" x14ac:dyDescent="0.5">
      <c r="A162" s="13"/>
      <c r="B162" s="20" t="s">
        <v>19</v>
      </c>
      <c r="C162" s="14" t="s">
        <v>4120</v>
      </c>
      <c r="D162" s="20" t="s">
        <v>4124</v>
      </c>
      <c r="E162" s="14"/>
      <c r="F162" s="20"/>
      <c r="G162" s="493"/>
      <c r="H162" s="20" t="s">
        <v>4229</v>
      </c>
      <c r="I162" s="25"/>
      <c r="J162" s="8"/>
      <c r="K162" s="8"/>
      <c r="L162" s="8"/>
      <c r="M162" s="8"/>
      <c r="N162" s="8"/>
      <c r="O162" s="8"/>
    </row>
    <row r="163" spans="1:15" ht="19.899999999999999" customHeight="1" x14ac:dyDescent="0.5">
      <c r="A163" s="13"/>
      <c r="B163" s="20"/>
      <c r="C163" s="14" t="s">
        <v>4123</v>
      </c>
      <c r="D163" s="20" t="s">
        <v>4126</v>
      </c>
      <c r="E163" s="14"/>
      <c r="F163" s="20"/>
      <c r="G163" s="493"/>
      <c r="H163" s="20" t="s">
        <v>4230</v>
      </c>
      <c r="I163" s="25"/>
      <c r="J163" s="8"/>
      <c r="K163" s="8"/>
      <c r="L163" s="8"/>
      <c r="M163" s="8"/>
      <c r="N163" s="8"/>
      <c r="O163" s="8"/>
    </row>
    <row r="164" spans="1:15" ht="19.899999999999999" customHeight="1" x14ac:dyDescent="0.5">
      <c r="A164" s="13"/>
      <c r="B164" s="20"/>
      <c r="C164" s="14"/>
      <c r="D164" s="20" t="s">
        <v>4127</v>
      </c>
      <c r="E164" s="14"/>
      <c r="F164" s="20"/>
      <c r="G164" s="493"/>
      <c r="H164" s="20"/>
      <c r="I164" s="25"/>
      <c r="J164" s="8"/>
      <c r="K164" s="8"/>
      <c r="L164" s="8"/>
      <c r="M164" s="8"/>
      <c r="N164" s="8"/>
      <c r="O164" s="8"/>
    </row>
    <row r="165" spans="1:15" ht="19.899999999999999" customHeight="1" x14ac:dyDescent="0.5">
      <c r="A165" s="13"/>
      <c r="B165" s="20"/>
      <c r="C165" s="14"/>
      <c r="D165" s="20" t="s">
        <v>4128</v>
      </c>
      <c r="E165" s="14"/>
      <c r="F165" s="20"/>
      <c r="G165" s="493"/>
      <c r="H165" s="20"/>
      <c r="I165" s="25"/>
      <c r="J165" s="8"/>
      <c r="K165" s="8"/>
      <c r="L165" s="8"/>
      <c r="M165" s="8"/>
      <c r="N165" s="8"/>
      <c r="O165" s="8"/>
    </row>
    <row r="166" spans="1:15" ht="19.899999999999999" customHeight="1" x14ac:dyDescent="0.5">
      <c r="A166" s="13"/>
      <c r="B166" s="20"/>
      <c r="C166" s="14"/>
      <c r="D166" s="20" t="s">
        <v>4129</v>
      </c>
      <c r="E166" s="14"/>
      <c r="F166" s="20"/>
      <c r="G166" s="493"/>
      <c r="H166" s="20"/>
      <c r="I166" s="25"/>
      <c r="J166" s="8"/>
      <c r="K166" s="8"/>
      <c r="L166" s="8"/>
      <c r="M166" s="8"/>
      <c r="N166" s="8"/>
      <c r="O166" s="8"/>
    </row>
    <row r="167" spans="1:15" ht="19.899999999999999" customHeight="1" x14ac:dyDescent="0.5">
      <c r="A167" s="13"/>
      <c r="B167" s="20"/>
      <c r="C167" s="14"/>
      <c r="D167" s="20" t="s">
        <v>4130</v>
      </c>
      <c r="E167" s="14"/>
      <c r="F167" s="20"/>
      <c r="G167" s="493"/>
      <c r="H167" s="20"/>
      <c r="I167" s="25"/>
      <c r="J167" s="8"/>
      <c r="K167" s="8"/>
      <c r="L167" s="8"/>
      <c r="M167" s="8"/>
      <c r="N167" s="8"/>
      <c r="O167" s="8"/>
    </row>
    <row r="168" spans="1:15" ht="19.899999999999999" customHeight="1" x14ac:dyDescent="0.5">
      <c r="A168" s="13"/>
      <c r="B168" s="20"/>
      <c r="C168" s="14"/>
      <c r="D168" s="20" t="s">
        <v>2701</v>
      </c>
      <c r="E168" s="14"/>
      <c r="F168" s="20"/>
      <c r="G168" s="493"/>
      <c r="H168" s="20"/>
      <c r="I168" s="25"/>
      <c r="J168" s="8"/>
      <c r="K168" s="8"/>
      <c r="L168" s="8"/>
      <c r="M168" s="8"/>
      <c r="N168" s="8"/>
      <c r="O168" s="8"/>
    </row>
    <row r="169" spans="1:15" ht="2.4500000000000002" customHeight="1" x14ac:dyDescent="0.5">
      <c r="A169" s="13"/>
      <c r="B169" s="20"/>
      <c r="C169" s="14"/>
      <c r="D169" s="22"/>
      <c r="E169" s="14"/>
      <c r="F169" s="20"/>
      <c r="G169" s="493"/>
      <c r="H169" s="20"/>
      <c r="I169" s="25"/>
      <c r="J169" s="8"/>
      <c r="K169" s="8"/>
      <c r="L169" s="8"/>
      <c r="M169" s="8"/>
      <c r="N169" s="8"/>
      <c r="O169" s="8"/>
    </row>
    <row r="170" spans="1:15" ht="19.899999999999999" customHeight="1" x14ac:dyDescent="0.5">
      <c r="A170" s="13">
        <v>24</v>
      </c>
      <c r="B170" s="20" t="s">
        <v>4203</v>
      </c>
      <c r="C170" s="14" t="s">
        <v>4117</v>
      </c>
      <c r="D170" s="20" t="s">
        <v>4231</v>
      </c>
      <c r="E170" s="14">
        <v>100000</v>
      </c>
      <c r="F170" s="20">
        <v>1000000</v>
      </c>
      <c r="G170" s="493">
        <v>1000000</v>
      </c>
      <c r="H170" s="20" t="s">
        <v>4119</v>
      </c>
      <c r="I170" s="571" t="s">
        <v>67</v>
      </c>
      <c r="J170" s="249">
        <f>SUM(E155:E170)</f>
        <v>200000</v>
      </c>
      <c r="K170" s="249">
        <f>SUM(F155:F170)</f>
        <v>2000000</v>
      </c>
      <c r="L170" s="249">
        <f>SUM(G155:G170)</f>
        <v>2000000</v>
      </c>
    </row>
    <row r="171" spans="1:15" ht="19.899999999999999" customHeight="1" x14ac:dyDescent="0.5">
      <c r="A171" s="13"/>
      <c r="B171" s="20" t="s">
        <v>19</v>
      </c>
      <c r="C171" s="14" t="s">
        <v>4120</v>
      </c>
      <c r="D171" s="20" t="s">
        <v>4124</v>
      </c>
      <c r="E171" s="14"/>
      <c r="F171" s="20"/>
      <c r="G171" s="14"/>
      <c r="H171" s="20" t="s">
        <v>4229</v>
      </c>
      <c r="I171" s="25"/>
    </row>
    <row r="172" spans="1:15" ht="19.899999999999999" customHeight="1" x14ac:dyDescent="0.5">
      <c r="A172" s="13"/>
      <c r="B172" s="20"/>
      <c r="C172" s="14" t="s">
        <v>4123</v>
      </c>
      <c r="D172" s="20" t="s">
        <v>4126</v>
      </c>
      <c r="E172" s="14"/>
      <c r="F172" s="20"/>
      <c r="G172" s="14"/>
      <c r="H172" s="20" t="s">
        <v>4230</v>
      </c>
      <c r="I172" s="25"/>
    </row>
    <row r="173" spans="1:15" ht="19.899999999999999" customHeight="1" x14ac:dyDescent="0.5">
      <c r="A173" s="13"/>
      <c r="B173" s="20"/>
      <c r="C173" s="14"/>
      <c r="D173" s="20" t="s">
        <v>4127</v>
      </c>
      <c r="E173" s="14"/>
      <c r="F173" s="20"/>
      <c r="G173" s="14"/>
      <c r="H173" s="20"/>
      <c r="I173" s="25"/>
    </row>
    <row r="174" spans="1:15" ht="19.899999999999999" customHeight="1" x14ac:dyDescent="0.5">
      <c r="A174" s="13"/>
      <c r="B174" s="20"/>
      <c r="C174" s="14"/>
      <c r="D174" s="20" t="s">
        <v>4128</v>
      </c>
      <c r="E174" s="14"/>
      <c r="F174" s="20"/>
      <c r="G174" s="14"/>
      <c r="H174" s="20"/>
      <c r="I174" s="25"/>
    </row>
    <row r="175" spans="1:15" ht="19.899999999999999" customHeight="1" x14ac:dyDescent="0.5">
      <c r="A175" s="13"/>
      <c r="B175" s="20"/>
      <c r="C175" s="14"/>
      <c r="D175" s="20" t="s">
        <v>4129</v>
      </c>
      <c r="E175" s="14"/>
      <c r="F175" s="20"/>
      <c r="G175" s="14"/>
      <c r="H175" s="20"/>
      <c r="I175" s="25"/>
      <c r="J175" s="8"/>
      <c r="K175" s="8"/>
      <c r="L175" s="8"/>
      <c r="M175" s="8"/>
      <c r="N175" s="8"/>
      <c r="O175" s="8"/>
    </row>
    <row r="176" spans="1:15" ht="19.899999999999999" customHeight="1" x14ac:dyDescent="0.5">
      <c r="A176" s="13"/>
      <c r="B176" s="20"/>
      <c r="C176" s="14"/>
      <c r="D176" s="20" t="s">
        <v>4130</v>
      </c>
      <c r="E176" s="14"/>
      <c r="F176" s="20"/>
      <c r="G176" s="14"/>
      <c r="H176" s="20"/>
      <c r="I176" s="25"/>
      <c r="J176" s="8"/>
      <c r="K176" s="8"/>
      <c r="L176" s="8"/>
      <c r="M176" s="8"/>
      <c r="N176" s="8"/>
      <c r="O176" s="8"/>
    </row>
    <row r="177" spans="1:15" ht="19.899999999999999" customHeight="1" x14ac:dyDescent="0.5">
      <c r="A177" s="16"/>
      <c r="B177" s="21"/>
      <c r="C177" s="17"/>
      <c r="D177" s="21" t="s">
        <v>2701</v>
      </c>
      <c r="E177" s="17"/>
      <c r="F177" s="21"/>
      <c r="G177" s="17"/>
      <c r="H177" s="21"/>
      <c r="I177" s="285">
        <f>SUM(I150+1)</f>
        <v>439</v>
      </c>
      <c r="J177" s="8"/>
      <c r="K177" s="8"/>
      <c r="L177" s="8"/>
      <c r="M177" s="8"/>
      <c r="N177" s="8"/>
      <c r="O177" s="8"/>
    </row>
    <row r="178" spans="1:15" ht="19.899999999999999" customHeight="1" x14ac:dyDescent="0.5">
      <c r="A178" s="1" t="s">
        <v>38</v>
      </c>
      <c r="B178" s="1"/>
      <c r="C178" s="1"/>
      <c r="D178" s="1"/>
      <c r="E178" s="2"/>
      <c r="F178" s="2"/>
      <c r="G178" s="2"/>
      <c r="H178" s="1"/>
      <c r="I178" s="1"/>
      <c r="J178" s="8"/>
      <c r="K178" s="8"/>
      <c r="L178" s="8"/>
      <c r="M178" s="8"/>
      <c r="N178" s="8"/>
      <c r="O178" s="8"/>
    </row>
    <row r="179" spans="1:15" ht="19.899999999999999" customHeight="1" x14ac:dyDescent="0.5">
      <c r="A179" s="1" t="s">
        <v>41</v>
      </c>
      <c r="B179" s="1"/>
      <c r="C179" s="1"/>
      <c r="D179" s="1"/>
      <c r="E179" s="2"/>
      <c r="F179" s="2"/>
      <c r="G179" s="2"/>
      <c r="H179" s="1"/>
      <c r="I179" s="1"/>
      <c r="J179" s="8"/>
      <c r="K179" s="8"/>
      <c r="L179" s="8"/>
      <c r="M179" s="8"/>
      <c r="N179" s="8"/>
      <c r="O179" s="8"/>
    </row>
    <row r="180" spans="1:15" ht="19.899999999999999" customHeight="1" x14ac:dyDescent="0.5">
      <c r="A180" s="668" t="s">
        <v>5</v>
      </c>
      <c r="B180" s="670" t="s">
        <v>6</v>
      </c>
      <c r="C180" s="672" t="s">
        <v>7</v>
      </c>
      <c r="D180" s="670" t="s">
        <v>8</v>
      </c>
      <c r="E180" s="667" t="s">
        <v>9</v>
      </c>
      <c r="F180" s="667"/>
      <c r="G180" s="667"/>
      <c r="H180" s="512" t="s">
        <v>10</v>
      </c>
      <c r="I180" s="620" t="s">
        <v>11</v>
      </c>
      <c r="J180" s="8"/>
      <c r="K180" s="8"/>
      <c r="L180" s="8"/>
      <c r="M180" s="8"/>
      <c r="N180" s="8"/>
      <c r="O180" s="8"/>
    </row>
    <row r="181" spans="1:15" ht="19.899999999999999" customHeight="1" x14ac:dyDescent="0.5">
      <c r="A181" s="669"/>
      <c r="B181" s="671"/>
      <c r="C181" s="676"/>
      <c r="D181" s="671"/>
      <c r="E181" s="509" t="s">
        <v>12</v>
      </c>
      <c r="F181" s="509" t="s">
        <v>13</v>
      </c>
      <c r="G181" s="509" t="s">
        <v>14</v>
      </c>
      <c r="H181" s="6" t="s">
        <v>15</v>
      </c>
      <c r="I181" s="621" t="s">
        <v>16</v>
      </c>
      <c r="J181" s="8"/>
      <c r="K181" s="8"/>
      <c r="L181" s="8"/>
      <c r="M181" s="8"/>
      <c r="N181" s="8"/>
      <c r="O181" s="8"/>
    </row>
    <row r="182" spans="1:15" ht="19.899999999999999" customHeight="1" x14ac:dyDescent="0.5">
      <c r="A182" s="10">
        <v>25</v>
      </c>
      <c r="B182" s="19" t="s">
        <v>4204</v>
      </c>
      <c r="C182" s="11" t="s">
        <v>4117</v>
      </c>
      <c r="D182" s="19" t="s">
        <v>4231</v>
      </c>
      <c r="E182" s="11">
        <v>100000</v>
      </c>
      <c r="F182" s="19">
        <v>1000000</v>
      </c>
      <c r="G182" s="572">
        <v>1000000</v>
      </c>
      <c r="H182" s="19" t="s">
        <v>4119</v>
      </c>
      <c r="I182" s="579" t="s">
        <v>67</v>
      </c>
      <c r="J182" s="8"/>
      <c r="K182" s="8"/>
      <c r="L182" s="8"/>
      <c r="M182" s="8"/>
      <c r="N182" s="8"/>
      <c r="O182" s="8"/>
    </row>
    <row r="183" spans="1:15" ht="19.899999999999999" customHeight="1" x14ac:dyDescent="0.5">
      <c r="A183" s="13"/>
      <c r="B183" s="20" t="s">
        <v>19</v>
      </c>
      <c r="C183" s="14" t="s">
        <v>4120</v>
      </c>
      <c r="D183" s="20" t="s">
        <v>4124</v>
      </c>
      <c r="E183" s="14"/>
      <c r="F183" s="20"/>
      <c r="G183" s="493"/>
      <c r="H183" s="20" t="s">
        <v>4229</v>
      </c>
      <c r="I183" s="68"/>
      <c r="J183" s="8"/>
      <c r="K183" s="8"/>
      <c r="L183" s="8"/>
      <c r="M183" s="8"/>
      <c r="N183" s="8"/>
      <c r="O183" s="8"/>
    </row>
    <row r="184" spans="1:15" ht="19.899999999999999" customHeight="1" x14ac:dyDescent="0.5">
      <c r="A184" s="13"/>
      <c r="B184" s="20"/>
      <c r="C184" s="14" t="s">
        <v>4123</v>
      </c>
      <c r="D184" s="20" t="s">
        <v>4126</v>
      </c>
      <c r="E184" s="14"/>
      <c r="F184" s="20"/>
      <c r="G184" s="493"/>
      <c r="H184" s="20" t="s">
        <v>4230</v>
      </c>
      <c r="I184" s="68"/>
      <c r="J184" s="8"/>
      <c r="K184" s="8"/>
      <c r="L184" s="8"/>
      <c r="M184" s="8"/>
      <c r="N184" s="8"/>
      <c r="O184" s="8"/>
    </row>
    <row r="185" spans="1:15" ht="19.899999999999999" customHeight="1" x14ac:dyDescent="0.5">
      <c r="A185" s="13"/>
      <c r="B185" s="20"/>
      <c r="C185" s="14"/>
      <c r="D185" s="20" t="s">
        <v>4127</v>
      </c>
      <c r="E185" s="14"/>
      <c r="F185" s="20"/>
      <c r="G185" s="493"/>
      <c r="H185" s="20"/>
      <c r="I185" s="68"/>
      <c r="J185" s="8"/>
      <c r="K185" s="8"/>
      <c r="L185" s="8"/>
      <c r="M185" s="8"/>
      <c r="N185" s="8"/>
      <c r="O185" s="8"/>
    </row>
    <row r="186" spans="1:15" ht="19.899999999999999" customHeight="1" x14ac:dyDescent="0.5">
      <c r="A186" s="13"/>
      <c r="B186" s="20"/>
      <c r="C186" s="14"/>
      <c r="D186" s="20" t="s">
        <v>4128</v>
      </c>
      <c r="E186" s="14"/>
      <c r="F186" s="20"/>
      <c r="G186" s="493"/>
      <c r="H186" s="20"/>
      <c r="I186" s="68"/>
      <c r="J186" s="8"/>
      <c r="K186" s="8"/>
      <c r="L186" s="8"/>
      <c r="M186" s="8"/>
      <c r="N186" s="8"/>
      <c r="O186" s="8"/>
    </row>
    <row r="187" spans="1:15" ht="19.899999999999999" customHeight="1" x14ac:dyDescent="0.5">
      <c r="A187" s="13"/>
      <c r="B187" s="20"/>
      <c r="C187" s="14"/>
      <c r="D187" s="20" t="s">
        <v>4129</v>
      </c>
      <c r="E187" s="14"/>
      <c r="F187" s="20"/>
      <c r="G187" s="493"/>
      <c r="H187" s="20"/>
      <c r="I187" s="68"/>
      <c r="J187" s="8"/>
      <c r="K187" s="8"/>
      <c r="L187" s="8"/>
      <c r="M187" s="8"/>
      <c r="N187" s="8"/>
      <c r="O187" s="8"/>
    </row>
    <row r="188" spans="1:15" ht="19.899999999999999" customHeight="1" x14ac:dyDescent="0.5">
      <c r="A188" s="13"/>
      <c r="B188" s="20"/>
      <c r="C188" s="14"/>
      <c r="D188" s="20" t="s">
        <v>4130</v>
      </c>
      <c r="E188" s="14"/>
      <c r="F188" s="20"/>
      <c r="G188" s="493"/>
      <c r="H188" s="20"/>
      <c r="I188" s="68"/>
      <c r="J188" s="8"/>
      <c r="K188" s="8"/>
      <c r="L188" s="8"/>
      <c r="M188" s="8"/>
      <c r="N188" s="8"/>
      <c r="O188" s="8"/>
    </row>
    <row r="189" spans="1:15" ht="19.899999999999999" customHeight="1" x14ac:dyDescent="0.5">
      <c r="A189" s="13"/>
      <c r="B189" s="20"/>
      <c r="C189" s="14"/>
      <c r="D189" s="20" t="s">
        <v>2701</v>
      </c>
      <c r="E189" s="14"/>
      <c r="F189" s="20"/>
      <c r="G189" s="493"/>
      <c r="H189" s="20"/>
      <c r="I189" s="68"/>
      <c r="J189" s="8"/>
      <c r="K189" s="8"/>
      <c r="L189" s="8"/>
      <c r="M189" s="8"/>
      <c r="N189" s="8"/>
      <c r="O189" s="8"/>
    </row>
    <row r="190" spans="1:15" ht="12" customHeight="1" x14ac:dyDescent="0.5">
      <c r="A190" s="13"/>
      <c r="B190" s="20"/>
      <c r="C190" s="14"/>
      <c r="D190" s="20"/>
      <c r="E190" s="14"/>
      <c r="F190" s="20"/>
      <c r="G190" s="493"/>
      <c r="H190" s="20"/>
      <c r="I190" s="68"/>
      <c r="J190" s="8"/>
      <c r="K190" s="8"/>
      <c r="L190" s="8"/>
      <c r="M190" s="8"/>
      <c r="N190" s="8"/>
      <c r="O190" s="8"/>
    </row>
    <row r="191" spans="1:15" ht="19.899999999999999" customHeight="1" x14ac:dyDescent="0.5">
      <c r="A191" s="13">
        <v>26</v>
      </c>
      <c r="B191" s="20" t="s">
        <v>4205</v>
      </c>
      <c r="C191" s="14" t="s">
        <v>4117</v>
      </c>
      <c r="D191" s="20" t="s">
        <v>4231</v>
      </c>
      <c r="E191" s="14">
        <v>100000</v>
      </c>
      <c r="F191" s="20">
        <v>1000000</v>
      </c>
      <c r="G191" s="493">
        <v>1000000</v>
      </c>
      <c r="H191" s="20" t="s">
        <v>4119</v>
      </c>
      <c r="I191" s="580" t="s">
        <v>67</v>
      </c>
      <c r="J191" s="8">
        <f>SUM(E182:E191)</f>
        <v>200000</v>
      </c>
      <c r="K191" s="8">
        <f>SUM(F182:F191)</f>
        <v>2000000</v>
      </c>
      <c r="L191" s="8">
        <f>SUM(G182:G191)</f>
        <v>2000000</v>
      </c>
      <c r="M191" s="8"/>
      <c r="N191" s="8"/>
      <c r="O191" s="8"/>
    </row>
    <row r="192" spans="1:15" ht="19.899999999999999" customHeight="1" x14ac:dyDescent="0.5">
      <c r="A192" s="13"/>
      <c r="B192" s="20" t="s">
        <v>19</v>
      </c>
      <c r="C192" s="14" t="s">
        <v>4120</v>
      </c>
      <c r="D192" s="20" t="s">
        <v>4124</v>
      </c>
      <c r="E192" s="14"/>
      <c r="F192" s="20"/>
      <c r="G192" s="493"/>
      <c r="H192" s="20" t="s">
        <v>4229</v>
      </c>
      <c r="I192" s="68"/>
      <c r="J192" s="8"/>
      <c r="K192" s="8"/>
      <c r="L192" s="8"/>
      <c r="M192" s="8"/>
      <c r="N192" s="8"/>
      <c r="O192" s="8"/>
    </row>
    <row r="193" spans="1:15" ht="19.899999999999999" customHeight="1" x14ac:dyDescent="0.5">
      <c r="A193" s="13"/>
      <c r="B193" s="20"/>
      <c r="C193" s="14" t="s">
        <v>4123</v>
      </c>
      <c r="D193" s="20" t="s">
        <v>4126</v>
      </c>
      <c r="E193" s="14"/>
      <c r="F193" s="20"/>
      <c r="G193" s="14"/>
      <c r="H193" s="20" t="s">
        <v>4230</v>
      </c>
      <c r="I193" s="68"/>
      <c r="J193" s="8"/>
      <c r="K193" s="8"/>
      <c r="L193" s="8"/>
      <c r="M193" s="8"/>
      <c r="N193" s="8"/>
      <c r="O193" s="8"/>
    </row>
    <row r="194" spans="1:15" ht="19.899999999999999" customHeight="1" x14ac:dyDescent="0.5">
      <c r="A194" s="13"/>
      <c r="B194" s="20"/>
      <c r="C194" s="14"/>
      <c r="D194" s="20" t="s">
        <v>4127</v>
      </c>
      <c r="E194" s="14"/>
      <c r="F194" s="20"/>
      <c r="G194" s="14"/>
      <c r="H194" s="20"/>
      <c r="I194" s="68"/>
      <c r="J194" s="8"/>
      <c r="K194" s="8"/>
      <c r="L194" s="8"/>
      <c r="M194" s="8"/>
      <c r="N194" s="8"/>
      <c r="O194" s="8"/>
    </row>
    <row r="195" spans="1:15" ht="19.899999999999999" customHeight="1" x14ac:dyDescent="0.5">
      <c r="A195" s="13"/>
      <c r="B195" s="20"/>
      <c r="C195" s="14"/>
      <c r="D195" s="20" t="s">
        <v>4128</v>
      </c>
      <c r="E195" s="14"/>
      <c r="F195" s="20"/>
      <c r="G195" s="14"/>
      <c r="H195" s="20"/>
      <c r="I195" s="68"/>
      <c r="J195" s="8"/>
      <c r="K195" s="8"/>
      <c r="L195" s="8"/>
      <c r="M195" s="8"/>
      <c r="N195" s="8"/>
      <c r="O195" s="8"/>
    </row>
    <row r="196" spans="1:15" ht="19.899999999999999" customHeight="1" x14ac:dyDescent="0.5">
      <c r="A196" s="13"/>
      <c r="B196" s="20"/>
      <c r="C196" s="14"/>
      <c r="D196" s="20" t="s">
        <v>4129</v>
      </c>
      <c r="E196" s="14"/>
      <c r="F196" s="20"/>
      <c r="G196" s="14"/>
      <c r="H196" s="20"/>
      <c r="I196" s="68"/>
      <c r="J196" s="8"/>
      <c r="K196" s="8"/>
      <c r="L196" s="8"/>
      <c r="M196" s="8"/>
      <c r="N196" s="8"/>
      <c r="O196" s="8"/>
    </row>
    <row r="197" spans="1:15" ht="19.899999999999999" customHeight="1" x14ac:dyDescent="0.5">
      <c r="A197" s="13"/>
      <c r="B197" s="20"/>
      <c r="C197" s="14"/>
      <c r="D197" s="20" t="s">
        <v>4130</v>
      </c>
      <c r="E197" s="14"/>
      <c r="F197" s="20"/>
      <c r="G197" s="14"/>
      <c r="H197" s="20"/>
      <c r="I197" s="68"/>
      <c r="J197" s="8"/>
      <c r="K197" s="8"/>
      <c r="L197" s="8"/>
      <c r="M197" s="8"/>
      <c r="N197" s="8"/>
      <c r="O197" s="8"/>
    </row>
    <row r="198" spans="1:15" ht="18.600000000000001" customHeight="1" x14ac:dyDescent="0.5">
      <c r="A198" s="13"/>
      <c r="B198" s="20"/>
      <c r="C198" s="14"/>
      <c r="D198" s="20" t="s">
        <v>2701</v>
      </c>
      <c r="E198" s="14"/>
      <c r="F198" s="20"/>
      <c r="G198" s="14"/>
      <c r="H198" s="20"/>
      <c r="I198" s="68"/>
      <c r="J198" s="8"/>
      <c r="K198" s="8"/>
      <c r="L198" s="8"/>
      <c r="M198" s="8"/>
      <c r="N198" s="8"/>
      <c r="O198" s="8"/>
    </row>
    <row r="199" spans="1:15" ht="9.75" customHeight="1" x14ac:dyDescent="0.5">
      <c r="A199" s="13"/>
      <c r="B199" s="20"/>
      <c r="C199" s="14"/>
      <c r="D199" s="20"/>
      <c r="E199" s="14"/>
      <c r="F199" s="20"/>
      <c r="G199" s="14"/>
      <c r="H199" s="20"/>
      <c r="I199" s="68"/>
      <c r="J199" s="8"/>
      <c r="K199" s="8"/>
      <c r="L199" s="8"/>
      <c r="M199" s="8"/>
      <c r="N199" s="8"/>
      <c r="O199" s="8"/>
    </row>
    <row r="200" spans="1:15" ht="19.899999999999999" customHeight="1" x14ac:dyDescent="0.5">
      <c r="A200" s="13">
        <v>27</v>
      </c>
      <c r="B200" s="20" t="s">
        <v>4206</v>
      </c>
      <c r="C200" s="14" t="s">
        <v>4117</v>
      </c>
      <c r="D200" s="20" t="s">
        <v>4231</v>
      </c>
      <c r="E200" s="14">
        <v>100000</v>
      </c>
      <c r="F200" s="20">
        <v>1000000</v>
      </c>
      <c r="G200" s="493">
        <v>1000000</v>
      </c>
      <c r="H200" s="20" t="s">
        <v>4119</v>
      </c>
      <c r="I200" s="580" t="s">
        <v>67</v>
      </c>
      <c r="J200" s="8">
        <f>SUM(E182:E200)</f>
        <v>300000</v>
      </c>
      <c r="K200" s="8">
        <f>SUM(F182:F200)</f>
        <v>3000000</v>
      </c>
      <c r="L200" s="8">
        <f>SUM(G182:G200)</f>
        <v>3000000</v>
      </c>
      <c r="M200" s="8"/>
      <c r="N200" s="8"/>
      <c r="O200" s="8"/>
    </row>
    <row r="201" spans="1:15" ht="19.899999999999999" customHeight="1" x14ac:dyDescent="0.5">
      <c r="A201" s="13"/>
      <c r="B201" s="20" t="s">
        <v>19</v>
      </c>
      <c r="C201" s="14" t="s">
        <v>4120</v>
      </c>
      <c r="D201" s="20" t="s">
        <v>4124</v>
      </c>
      <c r="E201" s="14"/>
      <c r="F201" s="20"/>
      <c r="G201" s="14"/>
      <c r="H201" s="20" t="s">
        <v>4229</v>
      </c>
      <c r="I201" s="68"/>
      <c r="J201" s="8"/>
      <c r="K201" s="8"/>
      <c r="L201" s="8"/>
      <c r="M201" s="8"/>
      <c r="N201" s="8"/>
      <c r="O201" s="8"/>
    </row>
    <row r="202" spans="1:15" ht="19.899999999999999" customHeight="1" x14ac:dyDescent="0.5">
      <c r="A202" s="13"/>
      <c r="B202" s="20"/>
      <c r="C202" s="14" t="s">
        <v>4123</v>
      </c>
      <c r="D202" s="20" t="s">
        <v>4126</v>
      </c>
      <c r="E202" s="14"/>
      <c r="F202" s="20"/>
      <c r="G202" s="14"/>
      <c r="H202" s="20" t="s">
        <v>4230</v>
      </c>
      <c r="I202" s="68"/>
      <c r="J202" s="8"/>
      <c r="K202" s="8"/>
      <c r="L202" s="8"/>
      <c r="M202" s="8"/>
      <c r="N202" s="8"/>
      <c r="O202" s="8"/>
    </row>
    <row r="203" spans="1:15" ht="19.899999999999999" customHeight="1" x14ac:dyDescent="0.5">
      <c r="A203" s="16"/>
      <c r="B203" s="21"/>
      <c r="C203" s="17"/>
      <c r="D203" s="21" t="s">
        <v>4127</v>
      </c>
      <c r="E203" s="17"/>
      <c r="F203" s="21"/>
      <c r="G203" s="17"/>
      <c r="H203" s="21"/>
      <c r="I203" s="618">
        <f>SUM(I177+1)</f>
        <v>440</v>
      </c>
      <c r="J203" s="8"/>
      <c r="K203" s="8"/>
      <c r="L203" s="8"/>
      <c r="M203" s="8"/>
      <c r="N203" s="8"/>
      <c r="O203" s="8"/>
    </row>
    <row r="204" spans="1:15" ht="19.899999999999999" customHeight="1" x14ac:dyDescent="0.5">
      <c r="A204" s="1" t="s">
        <v>38</v>
      </c>
      <c r="B204" s="1"/>
      <c r="C204" s="1"/>
      <c r="D204" s="1"/>
      <c r="E204" s="2"/>
      <c r="F204" s="2"/>
      <c r="G204" s="2"/>
      <c r="H204" s="1"/>
      <c r="J204" s="8"/>
      <c r="K204" s="8"/>
      <c r="L204" s="8"/>
      <c r="M204" s="8"/>
      <c r="N204" s="8"/>
      <c r="O204" s="8"/>
    </row>
    <row r="205" spans="1:15" ht="19.899999999999999" customHeight="1" x14ac:dyDescent="0.5">
      <c r="A205" s="1" t="s">
        <v>41</v>
      </c>
      <c r="B205" s="1"/>
      <c r="C205" s="1"/>
      <c r="D205" s="1"/>
      <c r="E205" s="2"/>
      <c r="F205" s="2"/>
      <c r="G205" s="2"/>
      <c r="H205" s="1"/>
      <c r="I205" s="1"/>
      <c r="J205" s="8"/>
      <c r="K205" s="8"/>
      <c r="L205" s="8"/>
      <c r="M205" s="8"/>
      <c r="N205" s="8"/>
      <c r="O205" s="8"/>
    </row>
    <row r="206" spans="1:15" ht="19.899999999999999" customHeight="1" x14ac:dyDescent="0.5">
      <c r="A206" s="668" t="s">
        <v>5</v>
      </c>
      <c r="B206" s="670" t="s">
        <v>6</v>
      </c>
      <c r="C206" s="672" t="s">
        <v>7</v>
      </c>
      <c r="D206" s="670" t="s">
        <v>8</v>
      </c>
      <c r="E206" s="667" t="s">
        <v>9</v>
      </c>
      <c r="F206" s="667"/>
      <c r="G206" s="667"/>
      <c r="H206" s="582" t="s">
        <v>10</v>
      </c>
      <c r="I206" s="620" t="s">
        <v>11</v>
      </c>
      <c r="J206" s="8"/>
      <c r="K206" s="8"/>
      <c r="L206" s="8"/>
      <c r="M206" s="8"/>
      <c r="N206" s="8"/>
      <c r="O206" s="8"/>
    </row>
    <row r="207" spans="1:15" ht="19.899999999999999" customHeight="1" x14ac:dyDescent="0.5">
      <c r="A207" s="669"/>
      <c r="B207" s="671"/>
      <c r="C207" s="676"/>
      <c r="D207" s="671"/>
      <c r="E207" s="581" t="s">
        <v>12</v>
      </c>
      <c r="F207" s="581" t="s">
        <v>13</v>
      </c>
      <c r="G207" s="581" t="s">
        <v>14</v>
      </c>
      <c r="H207" s="6" t="s">
        <v>15</v>
      </c>
      <c r="I207" s="621" t="s">
        <v>16</v>
      </c>
      <c r="J207" s="8"/>
      <c r="K207" s="8"/>
      <c r="L207" s="8"/>
      <c r="M207" s="8"/>
      <c r="N207" s="8"/>
      <c r="O207" s="8"/>
    </row>
    <row r="208" spans="1:15" ht="19.899999999999999" customHeight="1" x14ac:dyDescent="0.5">
      <c r="A208" s="19">
        <v>27</v>
      </c>
      <c r="B208" s="10" t="s">
        <v>4206</v>
      </c>
      <c r="C208" s="19" t="s">
        <v>4117</v>
      </c>
      <c r="D208" s="11" t="s">
        <v>4128</v>
      </c>
      <c r="E208" s="19"/>
      <c r="F208" s="11"/>
      <c r="G208" s="19"/>
      <c r="H208" s="11" t="s">
        <v>4119</v>
      </c>
      <c r="I208" s="583" t="s">
        <v>67</v>
      </c>
      <c r="J208" s="8"/>
      <c r="K208" s="8"/>
      <c r="L208" s="8"/>
      <c r="M208" s="8"/>
      <c r="N208" s="8"/>
      <c r="O208" s="8"/>
    </row>
    <row r="209" spans="1:15" ht="19.899999999999999" customHeight="1" x14ac:dyDescent="0.5">
      <c r="A209" s="20"/>
      <c r="B209" s="13" t="s">
        <v>4614</v>
      </c>
      <c r="C209" s="20" t="s">
        <v>4120</v>
      </c>
      <c r="D209" s="14" t="s">
        <v>4129</v>
      </c>
      <c r="E209" s="20"/>
      <c r="F209" s="14"/>
      <c r="G209" s="20"/>
      <c r="H209" s="14" t="s">
        <v>4229</v>
      </c>
      <c r="I209" s="25"/>
      <c r="J209" s="8"/>
      <c r="K209" s="8"/>
      <c r="L209" s="8"/>
      <c r="M209" s="8"/>
      <c r="N209" s="8"/>
      <c r="O209" s="8"/>
    </row>
    <row r="210" spans="1:15" ht="19.899999999999999" customHeight="1" x14ac:dyDescent="0.5">
      <c r="A210" s="20"/>
      <c r="B210" s="13"/>
      <c r="C210" s="20" t="s">
        <v>4123</v>
      </c>
      <c r="D210" s="14" t="s">
        <v>4130</v>
      </c>
      <c r="E210" s="20"/>
      <c r="F210" s="14"/>
      <c r="G210" s="20"/>
      <c r="H210" s="14" t="s">
        <v>4230</v>
      </c>
      <c r="I210" s="25"/>
      <c r="J210" s="8"/>
      <c r="K210" s="8"/>
      <c r="L210" s="8"/>
      <c r="M210" s="8"/>
      <c r="N210" s="8"/>
      <c r="O210" s="8"/>
    </row>
    <row r="211" spans="1:15" ht="19.899999999999999" customHeight="1" x14ac:dyDescent="0.5">
      <c r="A211" s="20"/>
      <c r="B211" s="13"/>
      <c r="C211" s="20"/>
      <c r="D211" s="14" t="s">
        <v>2701</v>
      </c>
      <c r="E211" s="20"/>
      <c r="F211" s="14"/>
      <c r="G211" s="20"/>
      <c r="H211" s="14"/>
      <c r="I211" s="25"/>
      <c r="J211" s="8"/>
      <c r="K211" s="8"/>
      <c r="L211" s="8"/>
      <c r="M211" s="8"/>
      <c r="N211" s="8"/>
      <c r="O211" s="8"/>
    </row>
    <row r="212" spans="1:15" ht="7.15" customHeight="1" x14ac:dyDescent="0.5">
      <c r="A212" s="20"/>
      <c r="B212" s="13"/>
      <c r="C212" s="20"/>
      <c r="D212" s="59"/>
      <c r="E212" s="20"/>
      <c r="F212" s="14"/>
      <c r="G212" s="20"/>
      <c r="H212" s="14"/>
      <c r="I212" s="25"/>
      <c r="J212" s="8"/>
      <c r="K212" s="8"/>
      <c r="L212" s="8"/>
      <c r="M212" s="8"/>
      <c r="N212" s="8"/>
      <c r="O212" s="8"/>
    </row>
    <row r="213" spans="1:15" ht="19.899999999999999" customHeight="1" x14ac:dyDescent="0.5">
      <c r="A213" s="20">
        <v>28</v>
      </c>
      <c r="B213" s="13" t="s">
        <v>4207</v>
      </c>
      <c r="C213" s="20" t="s">
        <v>4117</v>
      </c>
      <c r="D213" s="14" t="s">
        <v>4231</v>
      </c>
      <c r="E213" s="20">
        <v>100000</v>
      </c>
      <c r="F213" s="14">
        <v>1000000</v>
      </c>
      <c r="G213" s="569">
        <v>1000000</v>
      </c>
      <c r="H213" s="14" t="s">
        <v>4119</v>
      </c>
      <c r="I213" s="571" t="s">
        <v>67</v>
      </c>
      <c r="J213" s="8"/>
      <c r="K213" s="8"/>
      <c r="L213" s="8"/>
      <c r="M213" s="8"/>
      <c r="N213" s="8"/>
      <c r="O213" s="8"/>
    </row>
    <row r="214" spans="1:15" ht="19.899999999999999" customHeight="1" x14ac:dyDescent="0.5">
      <c r="A214" s="20"/>
      <c r="B214" s="13" t="s">
        <v>19</v>
      </c>
      <c r="C214" s="20" t="s">
        <v>4120</v>
      </c>
      <c r="D214" s="14" t="s">
        <v>4124</v>
      </c>
      <c r="E214" s="20"/>
      <c r="F214" s="14"/>
      <c r="G214" s="20"/>
      <c r="H214" s="14" t="s">
        <v>4229</v>
      </c>
      <c r="I214" s="25"/>
      <c r="J214" s="8"/>
      <c r="K214" s="8"/>
      <c r="L214" s="8"/>
      <c r="M214" s="8"/>
      <c r="N214" s="8"/>
      <c r="O214" s="8"/>
    </row>
    <row r="215" spans="1:15" ht="19.899999999999999" customHeight="1" x14ac:dyDescent="0.5">
      <c r="A215" s="20"/>
      <c r="B215" s="13"/>
      <c r="C215" s="20" t="s">
        <v>4123</v>
      </c>
      <c r="D215" s="14" t="s">
        <v>4126</v>
      </c>
      <c r="E215" s="20"/>
      <c r="F215" s="14"/>
      <c r="G215" s="20"/>
      <c r="H215" s="14" t="s">
        <v>4230</v>
      </c>
      <c r="I215" s="25"/>
      <c r="J215" s="8"/>
      <c r="K215" s="8"/>
      <c r="L215" s="8"/>
      <c r="M215" s="8"/>
      <c r="N215" s="8"/>
      <c r="O215" s="8"/>
    </row>
    <row r="216" spans="1:15" ht="19.899999999999999" customHeight="1" x14ac:dyDescent="0.5">
      <c r="A216" s="20"/>
      <c r="B216" s="13"/>
      <c r="C216" s="20"/>
      <c r="D216" s="14" t="s">
        <v>4127</v>
      </c>
      <c r="E216" s="20"/>
      <c r="F216" s="14"/>
      <c r="G216" s="20"/>
      <c r="H216" s="14"/>
      <c r="I216" s="25"/>
      <c r="J216" s="8"/>
      <c r="K216" s="8"/>
      <c r="L216" s="8"/>
      <c r="M216" s="8"/>
      <c r="N216" s="8"/>
      <c r="O216" s="8"/>
    </row>
    <row r="217" spans="1:15" ht="19.899999999999999" customHeight="1" x14ac:dyDescent="0.5">
      <c r="A217" s="20"/>
      <c r="B217" s="13"/>
      <c r="C217" s="20"/>
      <c r="D217" s="14" t="s">
        <v>4128</v>
      </c>
      <c r="E217" s="20"/>
      <c r="F217" s="14"/>
      <c r="G217" s="20"/>
      <c r="H217" s="14"/>
      <c r="I217" s="25"/>
      <c r="J217" s="8"/>
      <c r="K217" s="8"/>
      <c r="L217" s="8"/>
      <c r="M217" s="8"/>
      <c r="N217" s="8"/>
      <c r="O217" s="8"/>
    </row>
    <row r="218" spans="1:15" ht="19.899999999999999" customHeight="1" x14ac:dyDescent="0.5">
      <c r="A218" s="20"/>
      <c r="B218" s="13"/>
      <c r="C218" s="20"/>
      <c r="D218" s="14" t="s">
        <v>4129</v>
      </c>
      <c r="E218" s="20"/>
      <c r="F218" s="14"/>
      <c r="G218" s="20"/>
      <c r="H218" s="14"/>
      <c r="I218" s="25"/>
      <c r="J218" s="8"/>
      <c r="K218" s="8"/>
      <c r="L218" s="8"/>
      <c r="M218" s="8"/>
      <c r="N218" s="8"/>
      <c r="O218" s="8"/>
    </row>
    <row r="219" spans="1:15" ht="19.899999999999999" customHeight="1" x14ac:dyDescent="0.5">
      <c r="A219" s="20"/>
      <c r="B219" s="13"/>
      <c r="C219" s="20"/>
      <c r="D219" s="14" t="s">
        <v>4130</v>
      </c>
      <c r="E219" s="20"/>
      <c r="F219" s="14"/>
      <c r="G219" s="20"/>
      <c r="H219" s="14"/>
      <c r="I219" s="25"/>
      <c r="J219" s="8"/>
      <c r="K219" s="8"/>
      <c r="L219" s="8"/>
      <c r="M219" s="8"/>
      <c r="N219" s="8"/>
      <c r="O219" s="8"/>
    </row>
    <row r="220" spans="1:15" ht="19.899999999999999" customHeight="1" x14ac:dyDescent="0.5">
      <c r="A220" s="20"/>
      <c r="B220" s="13"/>
      <c r="C220" s="20"/>
      <c r="D220" s="14" t="s">
        <v>2701</v>
      </c>
      <c r="E220" s="20"/>
      <c r="F220" s="14"/>
      <c r="G220" s="20"/>
      <c r="H220" s="14"/>
      <c r="I220" s="25"/>
      <c r="J220" s="8"/>
      <c r="K220" s="8"/>
      <c r="L220" s="8"/>
      <c r="M220" s="8"/>
      <c r="N220" s="8"/>
      <c r="O220" s="8"/>
    </row>
    <row r="221" spans="1:15" ht="11.25" customHeight="1" x14ac:dyDescent="0.5">
      <c r="A221" s="20"/>
      <c r="B221" s="13"/>
      <c r="C221" s="20"/>
      <c r="D221" s="14"/>
      <c r="E221" s="20"/>
      <c r="F221" s="14"/>
      <c r="G221" s="20"/>
      <c r="H221" s="14"/>
      <c r="I221" s="25"/>
      <c r="J221" s="8"/>
      <c r="K221" s="8"/>
      <c r="L221" s="8"/>
      <c r="M221" s="8"/>
      <c r="N221" s="8"/>
      <c r="O221" s="8"/>
    </row>
    <row r="222" spans="1:15" ht="19.899999999999999" customHeight="1" x14ac:dyDescent="0.5">
      <c r="A222" s="20">
        <v>29</v>
      </c>
      <c r="B222" s="13" t="s">
        <v>4208</v>
      </c>
      <c r="C222" s="20" t="s">
        <v>4117</v>
      </c>
      <c r="D222" s="14" t="s">
        <v>4231</v>
      </c>
      <c r="E222" s="20">
        <v>100000</v>
      </c>
      <c r="F222" s="14">
        <v>1000000</v>
      </c>
      <c r="G222" s="569">
        <v>1000000</v>
      </c>
      <c r="H222" s="14" t="s">
        <v>4119</v>
      </c>
      <c r="I222" s="571" t="s">
        <v>67</v>
      </c>
      <c r="J222" s="8">
        <f>SUM(E208:E222)</f>
        <v>200000</v>
      </c>
      <c r="K222" s="8">
        <f>SUM(F208:F222)</f>
        <v>2000000</v>
      </c>
      <c r="L222" s="8">
        <f>SUM(G208:G222)</f>
        <v>2000000</v>
      </c>
      <c r="M222" s="8"/>
      <c r="N222" s="8"/>
      <c r="O222" s="8"/>
    </row>
    <row r="223" spans="1:15" ht="19.899999999999999" customHeight="1" x14ac:dyDescent="0.5">
      <c r="A223" s="20"/>
      <c r="B223" s="13" t="s">
        <v>19</v>
      </c>
      <c r="C223" s="20" t="s">
        <v>4120</v>
      </c>
      <c r="D223" s="14" t="s">
        <v>4124</v>
      </c>
      <c r="E223" s="20"/>
      <c r="F223" s="14"/>
      <c r="G223" s="20"/>
      <c r="H223" s="14" t="s">
        <v>4229</v>
      </c>
      <c r="I223" s="25"/>
      <c r="J223" s="8"/>
      <c r="K223" s="8"/>
      <c r="L223" s="8"/>
      <c r="M223" s="8"/>
      <c r="N223" s="8"/>
      <c r="O223" s="8"/>
    </row>
    <row r="224" spans="1:15" ht="19.899999999999999" customHeight="1" x14ac:dyDescent="0.5">
      <c r="A224" s="20"/>
      <c r="B224" s="13"/>
      <c r="C224" s="20" t="s">
        <v>4123</v>
      </c>
      <c r="D224" s="14" t="s">
        <v>4126</v>
      </c>
      <c r="E224" s="20"/>
      <c r="F224" s="14"/>
      <c r="G224" s="20"/>
      <c r="H224" s="14" t="s">
        <v>4230</v>
      </c>
      <c r="I224" s="25"/>
      <c r="J224" s="8"/>
      <c r="K224" s="8"/>
      <c r="L224" s="8"/>
      <c r="M224" s="8"/>
      <c r="N224" s="8"/>
      <c r="O224" s="8"/>
    </row>
    <row r="225" spans="1:15" ht="19.899999999999999" customHeight="1" x14ac:dyDescent="0.5">
      <c r="A225" s="20"/>
      <c r="B225" s="13"/>
      <c r="C225" s="20"/>
      <c r="D225" s="14" t="s">
        <v>4127</v>
      </c>
      <c r="E225" s="20"/>
      <c r="F225" s="14"/>
      <c r="G225" s="20"/>
      <c r="H225" s="14"/>
      <c r="I225" s="25"/>
      <c r="J225" s="8"/>
      <c r="K225" s="8"/>
      <c r="L225" s="8"/>
      <c r="M225" s="8"/>
      <c r="N225" s="8"/>
      <c r="O225" s="8"/>
    </row>
    <row r="226" spans="1:15" ht="19.899999999999999" customHeight="1" x14ac:dyDescent="0.5">
      <c r="A226" s="20"/>
      <c r="B226" s="13"/>
      <c r="C226" s="20"/>
      <c r="D226" s="14" t="s">
        <v>4128</v>
      </c>
      <c r="E226" s="20"/>
      <c r="F226" s="14"/>
      <c r="G226" s="20"/>
      <c r="H226" s="14"/>
      <c r="I226" s="25"/>
      <c r="J226" s="8"/>
      <c r="K226" s="8"/>
      <c r="L226" s="8"/>
      <c r="M226" s="8"/>
      <c r="N226" s="8"/>
      <c r="O226" s="8"/>
    </row>
    <row r="227" spans="1:15" ht="19.899999999999999" customHeight="1" x14ac:dyDescent="0.5">
      <c r="A227" s="20"/>
      <c r="B227" s="13"/>
      <c r="C227" s="20"/>
      <c r="D227" s="14" t="s">
        <v>4129</v>
      </c>
      <c r="E227" s="20"/>
      <c r="F227" s="14"/>
      <c r="G227" s="20"/>
      <c r="H227" s="14"/>
      <c r="I227" s="25"/>
      <c r="J227" s="8"/>
      <c r="K227" s="8"/>
      <c r="L227" s="8"/>
      <c r="M227" s="8"/>
      <c r="N227" s="8"/>
      <c r="O227" s="8"/>
    </row>
    <row r="228" spans="1:15" ht="19.899999999999999" customHeight="1" x14ac:dyDescent="0.5">
      <c r="A228" s="20"/>
      <c r="B228" s="13"/>
      <c r="C228" s="20"/>
      <c r="D228" s="14" t="s">
        <v>4130</v>
      </c>
      <c r="E228" s="20"/>
      <c r="F228" s="14"/>
      <c r="G228" s="20"/>
      <c r="H228" s="14"/>
      <c r="I228" s="25"/>
      <c r="J228" s="8"/>
      <c r="K228" s="8"/>
      <c r="L228" s="8"/>
      <c r="M228" s="8"/>
      <c r="N228" s="8"/>
      <c r="O228" s="8"/>
    </row>
    <row r="229" spans="1:15" ht="19.899999999999999" customHeight="1" x14ac:dyDescent="0.5">
      <c r="A229" s="21"/>
      <c r="B229" s="16"/>
      <c r="C229" s="21"/>
      <c r="D229" s="17" t="s">
        <v>2701</v>
      </c>
      <c r="E229" s="21"/>
      <c r="F229" s="17"/>
      <c r="G229" s="21"/>
      <c r="H229" s="17"/>
      <c r="I229" s="285">
        <f>SUM(I203+1)</f>
        <v>441</v>
      </c>
      <c r="J229" s="8"/>
      <c r="K229" s="8"/>
      <c r="L229" s="8"/>
      <c r="M229" s="8"/>
      <c r="N229" s="8"/>
      <c r="O229" s="8"/>
    </row>
    <row r="230" spans="1:15" ht="24.75" customHeight="1" x14ac:dyDescent="0.5">
      <c r="A230" s="1" t="s">
        <v>38</v>
      </c>
      <c r="B230" s="1"/>
      <c r="C230" s="1"/>
      <c r="D230" s="1"/>
      <c r="E230" s="2"/>
      <c r="F230" s="2"/>
      <c r="G230" s="2"/>
      <c r="H230" s="1"/>
      <c r="I230" s="1"/>
      <c r="J230" s="8"/>
      <c r="K230" s="8"/>
      <c r="L230" s="8"/>
      <c r="M230" s="8"/>
      <c r="N230" s="8"/>
      <c r="O230" s="8"/>
    </row>
    <row r="231" spans="1:15" ht="25.5" customHeight="1" x14ac:dyDescent="0.5">
      <c r="A231" s="1" t="s">
        <v>41</v>
      </c>
      <c r="B231" s="1"/>
      <c r="C231" s="1"/>
      <c r="D231" s="1"/>
      <c r="E231" s="2"/>
      <c r="F231" s="2"/>
      <c r="G231" s="2"/>
      <c r="H231" s="1"/>
      <c r="I231" s="1"/>
      <c r="J231" s="8"/>
      <c r="K231" s="8"/>
      <c r="L231" s="8"/>
      <c r="M231" s="8"/>
      <c r="N231" s="8"/>
      <c r="O231" s="8"/>
    </row>
    <row r="232" spans="1:15" ht="19.899999999999999" customHeight="1" x14ac:dyDescent="0.5">
      <c r="A232" s="668" t="s">
        <v>5</v>
      </c>
      <c r="B232" s="670" t="s">
        <v>6</v>
      </c>
      <c r="C232" s="672" t="s">
        <v>7</v>
      </c>
      <c r="D232" s="670" t="s">
        <v>8</v>
      </c>
      <c r="E232" s="667" t="s">
        <v>9</v>
      </c>
      <c r="F232" s="667"/>
      <c r="G232" s="667"/>
      <c r="H232" s="512" t="s">
        <v>10</v>
      </c>
      <c r="I232" s="620" t="s">
        <v>11</v>
      </c>
      <c r="J232" s="8"/>
      <c r="K232" s="8"/>
      <c r="L232" s="8"/>
      <c r="M232" s="8"/>
      <c r="N232" s="8"/>
      <c r="O232" s="8"/>
    </row>
    <row r="233" spans="1:15" ht="19.899999999999999" customHeight="1" x14ac:dyDescent="0.5">
      <c r="A233" s="669"/>
      <c r="B233" s="671"/>
      <c r="C233" s="676"/>
      <c r="D233" s="671"/>
      <c r="E233" s="509" t="s">
        <v>12</v>
      </c>
      <c r="F233" s="509" t="s">
        <v>13</v>
      </c>
      <c r="G233" s="509" t="s">
        <v>14</v>
      </c>
      <c r="H233" s="6" t="s">
        <v>15</v>
      </c>
      <c r="I233" s="621" t="s">
        <v>16</v>
      </c>
      <c r="J233" s="8"/>
      <c r="K233" s="8"/>
      <c r="L233" s="8"/>
      <c r="M233" s="8"/>
      <c r="N233" s="8"/>
      <c r="O233" s="8"/>
    </row>
    <row r="234" spans="1:15" ht="21.75" x14ac:dyDescent="0.5">
      <c r="A234" s="10">
        <v>30</v>
      </c>
      <c r="B234" s="19" t="s">
        <v>4209</v>
      </c>
      <c r="C234" s="11" t="s">
        <v>4117</v>
      </c>
      <c r="D234" s="19" t="s">
        <v>4231</v>
      </c>
      <c r="E234" s="11">
        <v>100000</v>
      </c>
      <c r="F234" s="19">
        <v>1000000</v>
      </c>
      <c r="G234" s="572">
        <v>1000000</v>
      </c>
      <c r="H234" s="19" t="s">
        <v>4119</v>
      </c>
      <c r="I234" s="579" t="s">
        <v>67</v>
      </c>
      <c r="J234" s="8"/>
      <c r="K234" s="8"/>
      <c r="L234" s="8"/>
      <c r="M234" s="8"/>
      <c r="N234" s="8"/>
      <c r="O234" s="8"/>
    </row>
    <row r="235" spans="1:15" ht="21.75" x14ac:dyDescent="0.5">
      <c r="A235" s="13"/>
      <c r="B235" s="20" t="s">
        <v>19</v>
      </c>
      <c r="C235" s="14" t="s">
        <v>4120</v>
      </c>
      <c r="D235" s="20" t="s">
        <v>4124</v>
      </c>
      <c r="E235" s="14"/>
      <c r="F235" s="20"/>
      <c r="G235" s="14"/>
      <c r="H235" s="20" t="s">
        <v>4229</v>
      </c>
      <c r="I235" s="68"/>
      <c r="J235" s="8"/>
      <c r="K235" s="8"/>
      <c r="L235" s="8"/>
      <c r="M235" s="8"/>
      <c r="N235" s="8"/>
      <c r="O235" s="8"/>
    </row>
    <row r="236" spans="1:15" ht="21.75" x14ac:dyDescent="0.5">
      <c r="A236" s="13"/>
      <c r="B236" s="20"/>
      <c r="C236" s="14" t="s">
        <v>4123</v>
      </c>
      <c r="D236" s="20" t="s">
        <v>4126</v>
      </c>
      <c r="E236" s="14"/>
      <c r="F236" s="20"/>
      <c r="G236" s="14"/>
      <c r="H236" s="20" t="s">
        <v>4230</v>
      </c>
      <c r="I236" s="68"/>
      <c r="J236" s="8"/>
      <c r="K236" s="8"/>
      <c r="L236" s="8"/>
      <c r="M236" s="8"/>
      <c r="N236" s="8"/>
      <c r="O236" s="8"/>
    </row>
    <row r="237" spans="1:15" ht="21.75" x14ac:dyDescent="0.5">
      <c r="A237" s="13"/>
      <c r="B237" s="20"/>
      <c r="C237" s="14"/>
      <c r="D237" s="20" t="s">
        <v>4127</v>
      </c>
      <c r="E237" s="14"/>
      <c r="F237" s="20"/>
      <c r="G237" s="14"/>
      <c r="H237" s="20"/>
      <c r="I237" s="68"/>
      <c r="J237" s="8"/>
      <c r="K237" s="8"/>
      <c r="L237" s="8"/>
      <c r="M237" s="8"/>
      <c r="N237" s="8"/>
      <c r="O237" s="8"/>
    </row>
    <row r="238" spans="1:15" ht="21.75" x14ac:dyDescent="0.5">
      <c r="A238" s="13"/>
      <c r="B238" s="20"/>
      <c r="C238" s="14"/>
      <c r="D238" s="20" t="s">
        <v>4128</v>
      </c>
      <c r="E238" s="14"/>
      <c r="F238" s="20"/>
      <c r="G238" s="14"/>
      <c r="H238" s="20"/>
      <c r="I238" s="68"/>
      <c r="J238" s="8"/>
      <c r="K238" s="8"/>
      <c r="L238" s="8"/>
      <c r="M238" s="8"/>
      <c r="N238" s="8"/>
      <c r="O238" s="8"/>
    </row>
    <row r="239" spans="1:15" ht="21.75" x14ac:dyDescent="0.5">
      <c r="A239" s="13"/>
      <c r="B239" s="20"/>
      <c r="C239" s="14"/>
      <c r="D239" s="20" t="s">
        <v>4129</v>
      </c>
      <c r="E239" s="14"/>
      <c r="F239" s="20"/>
      <c r="G239" s="14"/>
      <c r="H239" s="20"/>
      <c r="I239" s="68"/>
      <c r="J239" s="8"/>
      <c r="K239" s="8"/>
      <c r="L239" s="8"/>
      <c r="M239" s="8"/>
      <c r="N239" s="8"/>
      <c r="O239" s="8"/>
    </row>
    <row r="240" spans="1:15" ht="21.75" x14ac:dyDescent="0.5">
      <c r="A240" s="13"/>
      <c r="B240" s="20"/>
      <c r="C240" s="14"/>
      <c r="D240" s="20" t="s">
        <v>4130</v>
      </c>
      <c r="E240" s="14"/>
      <c r="F240" s="20"/>
      <c r="G240" s="14"/>
      <c r="H240" s="20"/>
      <c r="I240" s="68"/>
      <c r="J240" s="8"/>
      <c r="K240" s="8"/>
      <c r="L240" s="8"/>
      <c r="M240" s="8"/>
      <c r="N240" s="8"/>
      <c r="O240" s="8"/>
    </row>
    <row r="241" spans="1:15" ht="21.75" x14ac:dyDescent="0.5">
      <c r="A241" s="13"/>
      <c r="B241" s="20"/>
      <c r="C241" s="14"/>
      <c r="D241" s="20" t="s">
        <v>2701</v>
      </c>
      <c r="E241" s="14"/>
      <c r="F241" s="20"/>
      <c r="G241" s="14"/>
      <c r="H241" s="20"/>
      <c r="I241" s="68"/>
      <c r="J241" s="8"/>
      <c r="K241" s="8"/>
      <c r="L241" s="8"/>
      <c r="M241" s="8"/>
      <c r="N241" s="8"/>
      <c r="O241" s="8"/>
    </row>
    <row r="242" spans="1:15" ht="21.75" x14ac:dyDescent="0.5">
      <c r="A242" s="13"/>
      <c r="B242" s="20"/>
      <c r="C242" s="14"/>
      <c r="D242" s="20"/>
      <c r="E242" s="14"/>
      <c r="F242" s="20"/>
      <c r="G242" s="14"/>
      <c r="H242" s="20"/>
      <c r="I242" s="68"/>
      <c r="J242" s="8"/>
      <c r="K242" s="8"/>
      <c r="L242" s="8"/>
      <c r="M242" s="8"/>
      <c r="N242" s="8"/>
      <c r="O242" s="8"/>
    </row>
    <row r="243" spans="1:15" ht="21.75" x14ac:dyDescent="0.5">
      <c r="A243" s="13">
        <v>31</v>
      </c>
      <c r="B243" s="20" t="s">
        <v>4210</v>
      </c>
      <c r="C243" s="14" t="s">
        <v>4117</v>
      </c>
      <c r="D243" s="20" t="s">
        <v>4231</v>
      </c>
      <c r="E243" s="14">
        <v>100000</v>
      </c>
      <c r="F243" s="20">
        <v>1000000</v>
      </c>
      <c r="G243" s="493">
        <v>1000000</v>
      </c>
      <c r="H243" s="20" t="s">
        <v>4119</v>
      </c>
      <c r="I243" s="580" t="s">
        <v>67</v>
      </c>
      <c r="J243" s="8">
        <f>SUM(E234:E243)</f>
        <v>200000</v>
      </c>
      <c r="K243" s="8">
        <f>SUM(F234:F243)</f>
        <v>2000000</v>
      </c>
      <c r="L243" s="8">
        <f>SUM(G234:G243)</f>
        <v>2000000</v>
      </c>
      <c r="M243" s="8"/>
      <c r="N243" s="8"/>
      <c r="O243" s="8"/>
    </row>
    <row r="244" spans="1:15" ht="21.75" x14ac:dyDescent="0.5">
      <c r="A244" s="13"/>
      <c r="B244" s="20" t="s">
        <v>19</v>
      </c>
      <c r="C244" s="14" t="s">
        <v>4120</v>
      </c>
      <c r="D244" s="20" t="s">
        <v>4124</v>
      </c>
      <c r="E244" s="14"/>
      <c r="F244" s="20"/>
      <c r="G244" s="14"/>
      <c r="H244" s="20" t="s">
        <v>4229</v>
      </c>
      <c r="I244" s="68"/>
      <c r="J244" s="8"/>
      <c r="K244" s="8"/>
      <c r="L244" s="8"/>
      <c r="M244" s="8"/>
      <c r="N244" s="8"/>
      <c r="O244" s="8"/>
    </row>
    <row r="245" spans="1:15" ht="21.75" x14ac:dyDescent="0.5">
      <c r="A245" s="13"/>
      <c r="B245" s="20"/>
      <c r="C245" s="14" t="s">
        <v>4123</v>
      </c>
      <c r="D245" s="20" t="s">
        <v>4126</v>
      </c>
      <c r="E245" s="14"/>
      <c r="F245" s="20"/>
      <c r="G245" s="14"/>
      <c r="H245" s="20" t="s">
        <v>4230</v>
      </c>
      <c r="I245" s="68"/>
      <c r="J245" s="8"/>
      <c r="K245" s="8"/>
      <c r="L245" s="8"/>
      <c r="M245" s="8"/>
      <c r="N245" s="8"/>
      <c r="O245" s="8"/>
    </row>
    <row r="246" spans="1:15" ht="21.75" x14ac:dyDescent="0.5">
      <c r="A246" s="13"/>
      <c r="B246" s="20"/>
      <c r="C246" s="14"/>
      <c r="D246" s="20" t="s">
        <v>4127</v>
      </c>
      <c r="E246" s="14"/>
      <c r="F246" s="20"/>
      <c r="G246" s="14"/>
      <c r="H246" s="20"/>
      <c r="I246" s="68"/>
      <c r="J246" s="8"/>
      <c r="K246" s="8"/>
      <c r="L246" s="8"/>
      <c r="M246" s="8"/>
      <c r="N246" s="8"/>
      <c r="O246" s="8"/>
    </row>
    <row r="247" spans="1:15" ht="21.75" x14ac:dyDescent="0.5">
      <c r="A247" s="13"/>
      <c r="B247" s="20"/>
      <c r="C247" s="14"/>
      <c r="D247" s="20" t="s">
        <v>4128</v>
      </c>
      <c r="E247" s="14"/>
      <c r="F247" s="20"/>
      <c r="G247" s="14"/>
      <c r="H247" s="20"/>
      <c r="I247" s="68"/>
      <c r="J247" s="8"/>
      <c r="K247" s="8"/>
      <c r="L247" s="8"/>
      <c r="M247" s="8"/>
      <c r="N247" s="8"/>
      <c r="O247" s="8"/>
    </row>
    <row r="248" spans="1:15" ht="21.75" x14ac:dyDescent="0.5">
      <c r="A248" s="13"/>
      <c r="B248" s="20"/>
      <c r="C248" s="14"/>
      <c r="D248" s="20" t="s">
        <v>4129</v>
      </c>
      <c r="E248" s="14"/>
      <c r="F248" s="20"/>
      <c r="G248" s="14"/>
      <c r="H248" s="20"/>
      <c r="I248" s="68"/>
      <c r="J248" s="8"/>
      <c r="K248" s="8"/>
      <c r="L248" s="8"/>
      <c r="M248" s="8"/>
      <c r="N248" s="8"/>
      <c r="O248" s="8"/>
    </row>
    <row r="249" spans="1:15" ht="21.75" x14ac:dyDescent="0.5">
      <c r="A249" s="13"/>
      <c r="B249" s="20"/>
      <c r="C249" s="14"/>
      <c r="D249" s="20" t="s">
        <v>4130</v>
      </c>
      <c r="E249" s="14"/>
      <c r="F249" s="20"/>
      <c r="G249" s="14"/>
      <c r="H249" s="20"/>
      <c r="I249" s="68"/>
      <c r="J249" s="8"/>
      <c r="K249" s="8"/>
      <c r="L249" s="8"/>
      <c r="M249" s="8"/>
      <c r="N249" s="8"/>
      <c r="O249" s="8"/>
    </row>
    <row r="250" spans="1:15" ht="21.75" x14ac:dyDescent="0.5">
      <c r="A250" s="13"/>
      <c r="B250" s="20"/>
      <c r="C250" s="14"/>
      <c r="D250" s="20" t="s">
        <v>2701</v>
      </c>
      <c r="E250" s="14"/>
      <c r="F250" s="20"/>
      <c r="G250" s="14"/>
      <c r="H250" s="20"/>
      <c r="I250" s="68"/>
      <c r="J250" s="8"/>
      <c r="K250" s="8"/>
      <c r="L250" s="8"/>
      <c r="M250" s="8"/>
      <c r="N250" s="8"/>
      <c r="O250" s="8"/>
    </row>
    <row r="251" spans="1:15" ht="21.75" x14ac:dyDescent="0.5">
      <c r="A251" s="16"/>
      <c r="B251" s="21"/>
      <c r="C251" s="17"/>
      <c r="D251" s="21"/>
      <c r="E251" s="17"/>
      <c r="F251" s="21"/>
      <c r="G251" s="17"/>
      <c r="H251" s="21"/>
      <c r="I251" s="87"/>
      <c r="J251" s="8"/>
      <c r="K251" s="8"/>
      <c r="L251" s="8"/>
      <c r="M251" s="8"/>
      <c r="N251" s="8"/>
      <c r="O251" s="8"/>
    </row>
    <row r="252" spans="1:15" ht="21.75" x14ac:dyDescent="0.5">
      <c r="A252" s="14"/>
      <c r="B252" s="14"/>
      <c r="C252" s="14"/>
      <c r="D252" s="14"/>
      <c r="E252" s="14"/>
      <c r="F252" s="14"/>
      <c r="G252" s="14"/>
      <c r="H252" s="14"/>
      <c r="I252" s="9">
        <f>SUM(I229+1)</f>
        <v>442</v>
      </c>
      <c r="J252" s="8"/>
      <c r="K252" s="8"/>
      <c r="L252" s="8"/>
      <c r="M252" s="8"/>
      <c r="N252" s="8"/>
      <c r="O252" s="8"/>
    </row>
    <row r="253" spans="1:15" ht="21.75" x14ac:dyDescent="0.5">
      <c r="A253" s="1" t="s">
        <v>38</v>
      </c>
      <c r="B253" s="1"/>
      <c r="C253" s="1"/>
      <c r="D253" s="1"/>
      <c r="E253" s="2"/>
      <c r="F253" s="2"/>
      <c r="G253" s="2"/>
      <c r="H253" s="1"/>
      <c r="I253" s="1"/>
      <c r="J253" s="8"/>
      <c r="K253" s="8"/>
      <c r="L253" s="8"/>
      <c r="M253" s="8"/>
      <c r="N253" s="8"/>
      <c r="O253" s="8"/>
    </row>
    <row r="254" spans="1:15" ht="21.75" x14ac:dyDescent="0.5">
      <c r="A254" s="1" t="s">
        <v>41</v>
      </c>
      <c r="B254" s="1"/>
      <c r="C254" s="1"/>
      <c r="D254" s="1"/>
      <c r="E254" s="2"/>
      <c r="F254" s="2"/>
      <c r="G254" s="2"/>
      <c r="H254" s="1"/>
      <c r="I254" s="1"/>
      <c r="J254" s="8"/>
      <c r="K254" s="8"/>
      <c r="L254" s="8"/>
      <c r="M254" s="8"/>
      <c r="N254" s="8"/>
      <c r="O254" s="8"/>
    </row>
    <row r="255" spans="1:15" ht="21.75" x14ac:dyDescent="0.5">
      <c r="A255" s="668" t="s">
        <v>5</v>
      </c>
      <c r="B255" s="670" t="s">
        <v>6</v>
      </c>
      <c r="C255" s="672" t="s">
        <v>7</v>
      </c>
      <c r="D255" s="670" t="s">
        <v>8</v>
      </c>
      <c r="E255" s="667" t="s">
        <v>9</v>
      </c>
      <c r="F255" s="667"/>
      <c r="G255" s="667"/>
      <c r="H255" s="512" t="s">
        <v>10</v>
      </c>
      <c r="I255" s="620" t="s">
        <v>11</v>
      </c>
      <c r="J255" s="8"/>
      <c r="K255" s="8"/>
      <c r="L255" s="8"/>
      <c r="M255" s="8"/>
      <c r="N255" s="8"/>
      <c r="O255" s="8"/>
    </row>
    <row r="256" spans="1:15" ht="21.75" x14ac:dyDescent="0.5">
      <c r="A256" s="669"/>
      <c r="B256" s="671"/>
      <c r="C256" s="676"/>
      <c r="D256" s="671"/>
      <c r="E256" s="509" t="s">
        <v>12</v>
      </c>
      <c r="F256" s="509" t="s">
        <v>13</v>
      </c>
      <c r="G256" s="509" t="s">
        <v>14</v>
      </c>
      <c r="H256" s="6" t="s">
        <v>15</v>
      </c>
      <c r="I256" s="621" t="s">
        <v>16</v>
      </c>
      <c r="J256" s="8"/>
      <c r="K256" s="8"/>
      <c r="L256" s="8"/>
      <c r="M256" s="8"/>
      <c r="N256" s="8"/>
      <c r="O256" s="8"/>
    </row>
    <row r="257" spans="1:15" ht="21.75" x14ac:dyDescent="0.5">
      <c r="A257" s="10">
        <v>32</v>
      </c>
      <c r="B257" s="19" t="s">
        <v>4211</v>
      </c>
      <c r="C257" s="11" t="s">
        <v>4117</v>
      </c>
      <c r="D257" s="19" t="s">
        <v>4231</v>
      </c>
      <c r="E257" s="11">
        <v>100000</v>
      </c>
      <c r="F257" s="19">
        <v>1000000</v>
      </c>
      <c r="G257" s="572">
        <v>1000000</v>
      </c>
      <c r="H257" s="19" t="s">
        <v>4119</v>
      </c>
      <c r="I257" s="579" t="s">
        <v>67</v>
      </c>
      <c r="J257" s="8"/>
      <c r="K257" s="8"/>
      <c r="L257" s="8"/>
      <c r="M257" s="8"/>
      <c r="N257" s="8"/>
      <c r="O257" s="8"/>
    </row>
    <row r="258" spans="1:15" ht="21.75" x14ac:dyDescent="0.5">
      <c r="A258" s="13"/>
      <c r="B258" s="20" t="s">
        <v>19</v>
      </c>
      <c r="C258" s="14" t="s">
        <v>4120</v>
      </c>
      <c r="D258" s="20" t="s">
        <v>4124</v>
      </c>
      <c r="E258" s="14"/>
      <c r="F258" s="20"/>
      <c r="G258" s="493"/>
      <c r="H258" s="20" t="s">
        <v>4229</v>
      </c>
      <c r="I258" s="68"/>
      <c r="J258" s="8"/>
      <c r="K258" s="8"/>
      <c r="L258" s="8"/>
      <c r="M258" s="8"/>
      <c r="N258" s="8"/>
      <c r="O258" s="8"/>
    </row>
    <row r="259" spans="1:15" ht="21.75" x14ac:dyDescent="0.5">
      <c r="A259" s="13"/>
      <c r="B259" s="20"/>
      <c r="C259" s="14" t="s">
        <v>4123</v>
      </c>
      <c r="D259" s="20" t="s">
        <v>4126</v>
      </c>
      <c r="E259" s="14"/>
      <c r="F259" s="20"/>
      <c r="G259" s="493"/>
      <c r="H259" s="20" t="s">
        <v>4230</v>
      </c>
      <c r="I259" s="68"/>
      <c r="J259" s="8"/>
      <c r="K259" s="8"/>
      <c r="L259" s="8"/>
      <c r="M259" s="8"/>
      <c r="N259" s="8"/>
      <c r="O259" s="8"/>
    </row>
    <row r="260" spans="1:15" ht="21.75" x14ac:dyDescent="0.5">
      <c r="A260" s="13"/>
      <c r="B260" s="20"/>
      <c r="C260" s="14"/>
      <c r="D260" s="20" t="s">
        <v>4127</v>
      </c>
      <c r="E260" s="14"/>
      <c r="F260" s="20"/>
      <c r="G260" s="493"/>
      <c r="H260" s="20"/>
      <c r="I260" s="68"/>
      <c r="J260" s="8"/>
      <c r="K260" s="8"/>
      <c r="L260" s="8"/>
      <c r="M260" s="8"/>
      <c r="N260" s="8"/>
      <c r="O260" s="8"/>
    </row>
    <row r="261" spans="1:15" ht="21.75" x14ac:dyDescent="0.5">
      <c r="A261" s="13"/>
      <c r="B261" s="20"/>
      <c r="C261" s="14"/>
      <c r="D261" s="20" t="s">
        <v>4128</v>
      </c>
      <c r="E261" s="14"/>
      <c r="F261" s="20"/>
      <c r="G261" s="493"/>
      <c r="H261" s="20"/>
      <c r="I261" s="68"/>
      <c r="J261" s="8"/>
      <c r="K261" s="8"/>
      <c r="L261" s="8"/>
      <c r="M261" s="8"/>
      <c r="N261" s="8"/>
      <c r="O261" s="8"/>
    </row>
    <row r="262" spans="1:15" ht="21.75" x14ac:dyDescent="0.5">
      <c r="A262" s="13"/>
      <c r="B262" s="20"/>
      <c r="C262" s="14"/>
      <c r="D262" s="20" t="s">
        <v>4129</v>
      </c>
      <c r="E262" s="14"/>
      <c r="F262" s="20"/>
      <c r="G262" s="493"/>
      <c r="H262" s="20"/>
      <c r="I262" s="68"/>
      <c r="J262" s="8"/>
      <c r="K262" s="8"/>
      <c r="L262" s="8"/>
      <c r="M262" s="8"/>
      <c r="N262" s="8"/>
      <c r="O262" s="8"/>
    </row>
    <row r="263" spans="1:15" ht="21.75" x14ac:dyDescent="0.5">
      <c r="A263" s="13"/>
      <c r="B263" s="20"/>
      <c r="C263" s="14"/>
      <c r="D263" s="20" t="s">
        <v>4130</v>
      </c>
      <c r="E263" s="14"/>
      <c r="F263" s="20"/>
      <c r="G263" s="493"/>
      <c r="H263" s="20"/>
      <c r="I263" s="68"/>
      <c r="J263" s="8"/>
      <c r="K263" s="8"/>
      <c r="L263" s="8"/>
      <c r="M263" s="8"/>
      <c r="N263" s="8"/>
      <c r="O263" s="8"/>
    </row>
    <row r="264" spans="1:15" ht="21.75" x14ac:dyDescent="0.5">
      <c r="A264" s="13"/>
      <c r="B264" s="20"/>
      <c r="C264" s="14"/>
      <c r="D264" s="20" t="s">
        <v>2701</v>
      </c>
      <c r="E264" s="14"/>
      <c r="F264" s="20"/>
      <c r="G264" s="493"/>
      <c r="H264" s="20"/>
      <c r="I264" s="68"/>
      <c r="J264" s="8"/>
      <c r="K264" s="8"/>
      <c r="L264" s="8"/>
      <c r="M264" s="8"/>
      <c r="N264" s="8"/>
      <c r="O264" s="8"/>
    </row>
    <row r="265" spans="1:15" ht="21.75" x14ac:dyDescent="0.5">
      <c r="A265" s="13"/>
      <c r="B265" s="20"/>
      <c r="C265" s="14"/>
      <c r="D265" s="20"/>
      <c r="E265" s="14"/>
      <c r="F265" s="20"/>
      <c r="G265" s="493"/>
      <c r="H265" s="20"/>
      <c r="I265" s="68"/>
      <c r="J265" s="8"/>
      <c r="K265" s="8"/>
      <c r="L265" s="8"/>
      <c r="M265" s="8"/>
      <c r="N265" s="8"/>
      <c r="O265" s="8"/>
    </row>
    <row r="266" spans="1:15" ht="21.75" x14ac:dyDescent="0.5">
      <c r="A266" s="13">
        <v>33</v>
      </c>
      <c r="B266" s="20" t="s">
        <v>4212</v>
      </c>
      <c r="C266" s="14" t="s">
        <v>4117</v>
      </c>
      <c r="D266" s="20" t="s">
        <v>4231</v>
      </c>
      <c r="E266" s="14">
        <v>100000</v>
      </c>
      <c r="F266" s="20">
        <v>1000000</v>
      </c>
      <c r="G266" s="493">
        <v>1000000</v>
      </c>
      <c r="H266" s="20" t="s">
        <v>4119</v>
      </c>
      <c r="I266" s="580" t="s">
        <v>67</v>
      </c>
      <c r="J266" s="8">
        <f>SUM(E257:E266)</f>
        <v>200000</v>
      </c>
      <c r="K266" s="8">
        <f>SUM(F257:F266)</f>
        <v>2000000</v>
      </c>
      <c r="L266" s="8">
        <f>SUM(G257:G266)</f>
        <v>2000000</v>
      </c>
      <c r="M266" s="8"/>
      <c r="N266" s="8"/>
      <c r="O266" s="8"/>
    </row>
    <row r="267" spans="1:15" ht="21.75" x14ac:dyDescent="0.5">
      <c r="A267" s="13"/>
      <c r="B267" s="20" t="s">
        <v>19</v>
      </c>
      <c r="C267" s="14" t="s">
        <v>4120</v>
      </c>
      <c r="D267" s="20" t="s">
        <v>4124</v>
      </c>
      <c r="E267" s="14"/>
      <c r="F267" s="20"/>
      <c r="G267" s="14"/>
      <c r="H267" s="20" t="s">
        <v>4229</v>
      </c>
      <c r="I267" s="68"/>
      <c r="J267" s="8"/>
      <c r="K267" s="8"/>
      <c r="L267" s="8"/>
      <c r="M267" s="8"/>
      <c r="N267" s="8"/>
      <c r="O267" s="8"/>
    </row>
    <row r="268" spans="1:15" ht="21.75" x14ac:dyDescent="0.5">
      <c r="A268" s="13"/>
      <c r="B268" s="20"/>
      <c r="C268" s="14" t="s">
        <v>4123</v>
      </c>
      <c r="D268" s="20" t="s">
        <v>4126</v>
      </c>
      <c r="E268" s="14"/>
      <c r="F268" s="20"/>
      <c r="G268" s="14"/>
      <c r="H268" s="20" t="s">
        <v>4230</v>
      </c>
      <c r="I268" s="68"/>
      <c r="J268" s="8"/>
      <c r="K268" s="8"/>
      <c r="L268" s="8"/>
      <c r="M268" s="8"/>
      <c r="N268" s="8"/>
      <c r="O268" s="8"/>
    </row>
    <row r="269" spans="1:15" ht="21.75" x14ac:dyDescent="0.5">
      <c r="A269" s="13"/>
      <c r="B269" s="20"/>
      <c r="C269" s="14"/>
      <c r="D269" s="20" t="s">
        <v>4127</v>
      </c>
      <c r="E269" s="14"/>
      <c r="F269" s="20"/>
      <c r="G269" s="14"/>
      <c r="H269" s="20"/>
      <c r="I269" s="68"/>
      <c r="J269" s="8"/>
      <c r="K269" s="8"/>
      <c r="L269" s="8"/>
      <c r="M269" s="8"/>
      <c r="N269" s="8"/>
      <c r="O269" s="8"/>
    </row>
    <row r="270" spans="1:15" ht="21.75" x14ac:dyDescent="0.5">
      <c r="A270" s="13"/>
      <c r="B270" s="20"/>
      <c r="C270" s="14"/>
      <c r="D270" s="20" t="s">
        <v>4128</v>
      </c>
      <c r="E270" s="14"/>
      <c r="F270" s="20"/>
      <c r="G270" s="14"/>
      <c r="H270" s="20"/>
      <c r="I270" s="68"/>
      <c r="J270" s="8"/>
      <c r="K270" s="8"/>
      <c r="L270" s="8"/>
      <c r="M270" s="8"/>
      <c r="N270" s="8"/>
      <c r="O270" s="8"/>
    </row>
    <row r="271" spans="1:15" ht="21.75" x14ac:dyDescent="0.5">
      <c r="A271" s="13"/>
      <c r="B271" s="20"/>
      <c r="C271" s="14"/>
      <c r="D271" s="20" t="s">
        <v>4129</v>
      </c>
      <c r="E271" s="14"/>
      <c r="F271" s="20"/>
      <c r="G271" s="14"/>
      <c r="H271" s="20"/>
      <c r="I271" s="68"/>
      <c r="J271" s="8"/>
      <c r="K271" s="8"/>
      <c r="L271" s="8"/>
      <c r="M271" s="8"/>
      <c r="N271" s="8"/>
      <c r="O271" s="8"/>
    </row>
    <row r="272" spans="1:15" ht="21.75" x14ac:dyDescent="0.5">
      <c r="A272" s="13"/>
      <c r="B272" s="20"/>
      <c r="C272" s="14"/>
      <c r="D272" s="20" t="s">
        <v>4130</v>
      </c>
      <c r="E272" s="14"/>
      <c r="F272" s="20"/>
      <c r="G272" s="14"/>
      <c r="H272" s="20"/>
      <c r="I272" s="68"/>
      <c r="J272" s="8"/>
      <c r="K272" s="8"/>
      <c r="L272" s="8"/>
      <c r="M272" s="8"/>
      <c r="N272" s="8"/>
      <c r="O272" s="8"/>
    </row>
    <row r="273" spans="1:15" ht="21.75" x14ac:dyDescent="0.5">
      <c r="A273" s="13"/>
      <c r="B273" s="20"/>
      <c r="C273" s="14"/>
      <c r="D273" s="20" t="s">
        <v>2701</v>
      </c>
      <c r="E273" s="14"/>
      <c r="F273" s="20"/>
      <c r="G273" s="14"/>
      <c r="H273" s="20"/>
      <c r="I273" s="68"/>
      <c r="J273" s="8"/>
      <c r="K273" s="8"/>
      <c r="L273" s="8"/>
      <c r="M273" s="8"/>
      <c r="N273" s="8"/>
      <c r="O273" s="8"/>
    </row>
    <row r="274" spans="1:15" ht="21.75" x14ac:dyDescent="0.5">
      <c r="A274" s="16"/>
      <c r="B274" s="21"/>
      <c r="C274" s="17"/>
      <c r="D274" s="21"/>
      <c r="E274" s="17"/>
      <c r="F274" s="21"/>
      <c r="G274" s="17"/>
      <c r="H274" s="21"/>
      <c r="I274" s="87"/>
      <c r="J274" s="8"/>
      <c r="K274" s="8"/>
      <c r="L274" s="8"/>
      <c r="M274" s="8"/>
      <c r="N274" s="8"/>
      <c r="O274" s="8"/>
    </row>
    <row r="275" spans="1:15" ht="21.75" x14ac:dyDescent="0.5">
      <c r="A275" s="14"/>
      <c r="B275" s="14"/>
      <c r="C275" s="14"/>
      <c r="D275" s="14"/>
      <c r="E275" s="14"/>
      <c r="F275" s="14"/>
      <c r="G275" s="14"/>
      <c r="H275" s="14"/>
      <c r="I275" s="44">
        <f>SUM(I252+1)</f>
        <v>443</v>
      </c>
      <c r="J275" s="8"/>
      <c r="K275" s="8"/>
      <c r="L275" s="8"/>
      <c r="M275" s="8"/>
      <c r="N275" s="8"/>
      <c r="O275" s="8"/>
    </row>
    <row r="276" spans="1:15" ht="21.75" x14ac:dyDescent="0.5">
      <c r="A276" s="1" t="s">
        <v>38</v>
      </c>
      <c r="B276" s="1"/>
      <c r="C276" s="1"/>
      <c r="D276" s="1"/>
      <c r="E276" s="2"/>
      <c r="F276" s="2"/>
      <c r="G276" s="2"/>
      <c r="H276" s="1"/>
      <c r="I276" s="1"/>
      <c r="J276" s="8"/>
      <c r="K276" s="8"/>
      <c r="L276" s="8"/>
      <c r="M276" s="8"/>
      <c r="N276" s="8"/>
      <c r="O276" s="8"/>
    </row>
    <row r="277" spans="1:15" ht="21.75" x14ac:dyDescent="0.5">
      <c r="A277" s="1" t="s">
        <v>41</v>
      </c>
      <c r="B277" s="1"/>
      <c r="C277" s="1"/>
      <c r="D277" s="1"/>
      <c r="E277" s="2"/>
      <c r="F277" s="2"/>
      <c r="G277" s="2"/>
      <c r="H277" s="1"/>
      <c r="I277" s="1"/>
      <c r="J277" s="8"/>
      <c r="K277" s="8"/>
      <c r="L277" s="8"/>
      <c r="M277" s="8"/>
      <c r="N277" s="8"/>
      <c r="O277" s="8"/>
    </row>
    <row r="278" spans="1:15" ht="21.75" x14ac:dyDescent="0.5">
      <c r="A278" s="668" t="s">
        <v>5</v>
      </c>
      <c r="B278" s="670" t="s">
        <v>6</v>
      </c>
      <c r="C278" s="672" t="s">
        <v>7</v>
      </c>
      <c r="D278" s="670" t="s">
        <v>8</v>
      </c>
      <c r="E278" s="667" t="s">
        <v>9</v>
      </c>
      <c r="F278" s="667"/>
      <c r="G278" s="667"/>
      <c r="H278" s="512" t="s">
        <v>10</v>
      </c>
      <c r="I278" s="620" t="s">
        <v>11</v>
      </c>
      <c r="J278" s="8"/>
      <c r="K278" s="8"/>
      <c r="L278" s="8"/>
      <c r="M278" s="8"/>
      <c r="N278" s="8"/>
      <c r="O278" s="8"/>
    </row>
    <row r="279" spans="1:15" ht="21.75" x14ac:dyDescent="0.5">
      <c r="A279" s="669"/>
      <c r="B279" s="671"/>
      <c r="C279" s="676"/>
      <c r="D279" s="671"/>
      <c r="E279" s="509" t="s">
        <v>12</v>
      </c>
      <c r="F279" s="509" t="s">
        <v>13</v>
      </c>
      <c r="G279" s="509" t="s">
        <v>14</v>
      </c>
      <c r="H279" s="6" t="s">
        <v>15</v>
      </c>
      <c r="I279" s="621" t="s">
        <v>16</v>
      </c>
      <c r="J279" s="8"/>
      <c r="K279" s="8"/>
      <c r="L279" s="8"/>
      <c r="M279" s="8"/>
      <c r="N279" s="8"/>
      <c r="O279" s="8"/>
    </row>
    <row r="280" spans="1:15" ht="21.75" x14ac:dyDescent="0.5">
      <c r="A280" s="10">
        <v>34</v>
      </c>
      <c r="B280" s="19" t="s">
        <v>4213</v>
      </c>
      <c r="C280" s="11" t="s">
        <v>4117</v>
      </c>
      <c r="D280" s="19" t="s">
        <v>4231</v>
      </c>
      <c r="E280" s="11">
        <v>100000</v>
      </c>
      <c r="F280" s="19">
        <v>1000000</v>
      </c>
      <c r="G280" s="572">
        <v>1000000</v>
      </c>
      <c r="H280" s="19" t="s">
        <v>4119</v>
      </c>
      <c r="I280" s="579" t="s">
        <v>67</v>
      </c>
      <c r="J280" s="8"/>
      <c r="K280" s="8"/>
      <c r="L280" s="8"/>
      <c r="M280" s="8"/>
      <c r="N280" s="8"/>
      <c r="O280" s="8"/>
    </row>
    <row r="281" spans="1:15" ht="21.75" x14ac:dyDescent="0.5">
      <c r="A281" s="13"/>
      <c r="B281" s="20" t="s">
        <v>19</v>
      </c>
      <c r="C281" s="14" t="s">
        <v>4120</v>
      </c>
      <c r="D281" s="20" t="s">
        <v>4124</v>
      </c>
      <c r="E281" s="14"/>
      <c r="F281" s="20"/>
      <c r="G281" s="493"/>
      <c r="H281" s="20" t="s">
        <v>4229</v>
      </c>
      <c r="I281" s="68"/>
      <c r="J281" s="8"/>
      <c r="K281" s="8"/>
      <c r="L281" s="8"/>
      <c r="M281" s="8"/>
      <c r="N281" s="8"/>
      <c r="O281" s="8"/>
    </row>
    <row r="282" spans="1:15" ht="21.75" x14ac:dyDescent="0.5">
      <c r="A282" s="13"/>
      <c r="B282" s="20"/>
      <c r="C282" s="14" t="s">
        <v>4123</v>
      </c>
      <c r="D282" s="20" t="s">
        <v>4126</v>
      </c>
      <c r="E282" s="14"/>
      <c r="F282" s="20"/>
      <c r="G282" s="493"/>
      <c r="H282" s="20" t="s">
        <v>4230</v>
      </c>
      <c r="I282" s="68"/>
      <c r="J282" s="8"/>
      <c r="K282" s="8"/>
      <c r="L282" s="8"/>
      <c r="M282" s="8"/>
      <c r="N282" s="8"/>
      <c r="O282" s="8"/>
    </row>
    <row r="283" spans="1:15" ht="21.75" x14ac:dyDescent="0.5">
      <c r="A283" s="13"/>
      <c r="B283" s="20"/>
      <c r="C283" s="14"/>
      <c r="D283" s="20" t="s">
        <v>4127</v>
      </c>
      <c r="E283" s="14"/>
      <c r="F283" s="20"/>
      <c r="G283" s="493"/>
      <c r="H283" s="20"/>
      <c r="I283" s="68"/>
      <c r="J283" s="8"/>
      <c r="K283" s="8"/>
      <c r="L283" s="8"/>
      <c r="M283" s="8"/>
      <c r="N283" s="8"/>
      <c r="O283" s="8"/>
    </row>
    <row r="284" spans="1:15" ht="21.75" x14ac:dyDescent="0.5">
      <c r="A284" s="13"/>
      <c r="B284" s="20"/>
      <c r="C284" s="14"/>
      <c r="D284" s="20" t="s">
        <v>4128</v>
      </c>
      <c r="E284" s="14"/>
      <c r="F284" s="20"/>
      <c r="G284" s="493"/>
      <c r="H284" s="20"/>
      <c r="I284" s="68"/>
      <c r="J284" s="8"/>
      <c r="K284" s="8"/>
      <c r="L284" s="8"/>
      <c r="M284" s="8"/>
      <c r="N284" s="8"/>
      <c r="O284" s="8"/>
    </row>
    <row r="285" spans="1:15" ht="21.75" x14ac:dyDescent="0.5">
      <c r="A285" s="13"/>
      <c r="B285" s="20"/>
      <c r="C285" s="14"/>
      <c r="D285" s="20" t="s">
        <v>4129</v>
      </c>
      <c r="E285" s="14"/>
      <c r="F285" s="20"/>
      <c r="G285" s="493"/>
      <c r="H285" s="20"/>
      <c r="I285" s="68"/>
      <c r="J285" s="8"/>
      <c r="K285" s="8"/>
      <c r="L285" s="8"/>
      <c r="M285" s="8"/>
      <c r="N285" s="8"/>
      <c r="O285" s="8"/>
    </row>
    <row r="286" spans="1:15" ht="21.75" x14ac:dyDescent="0.5">
      <c r="A286" s="13"/>
      <c r="B286" s="20"/>
      <c r="C286" s="14"/>
      <c r="D286" s="20" t="s">
        <v>4130</v>
      </c>
      <c r="E286" s="14"/>
      <c r="F286" s="20"/>
      <c r="G286" s="493"/>
      <c r="H286" s="20"/>
      <c r="I286" s="68"/>
      <c r="J286" s="8"/>
      <c r="K286" s="8"/>
      <c r="L286" s="8"/>
      <c r="M286" s="8"/>
      <c r="N286" s="8"/>
      <c r="O286" s="8"/>
    </row>
    <row r="287" spans="1:15" ht="21.75" x14ac:dyDescent="0.5">
      <c r="A287" s="13"/>
      <c r="B287" s="20"/>
      <c r="C287" s="14"/>
      <c r="D287" s="20" t="s">
        <v>2701</v>
      </c>
      <c r="E287" s="14"/>
      <c r="F287" s="20"/>
      <c r="G287" s="493"/>
      <c r="H287" s="20"/>
      <c r="I287" s="68"/>
      <c r="J287" s="8"/>
      <c r="K287" s="8"/>
      <c r="L287" s="8"/>
      <c r="M287" s="8"/>
      <c r="N287" s="8"/>
      <c r="O287" s="8"/>
    </row>
    <row r="288" spans="1:15" ht="4.9000000000000004" customHeight="1" x14ac:dyDescent="0.5">
      <c r="A288" s="13"/>
      <c r="B288" s="20"/>
      <c r="C288" s="14"/>
      <c r="D288" s="20"/>
      <c r="E288" s="14"/>
      <c r="F288" s="20"/>
      <c r="G288" s="493"/>
      <c r="H288" s="20"/>
      <c r="I288" s="68"/>
      <c r="J288" s="8"/>
      <c r="K288" s="8"/>
      <c r="L288" s="8"/>
      <c r="M288" s="8"/>
      <c r="N288" s="8"/>
      <c r="O288" s="8"/>
    </row>
    <row r="289" spans="1:15" ht="21.75" x14ac:dyDescent="0.5">
      <c r="A289" s="67">
        <v>35</v>
      </c>
      <c r="B289" s="24" t="s">
        <v>4215</v>
      </c>
      <c r="C289" s="14" t="s">
        <v>4117</v>
      </c>
      <c r="D289" s="28" t="s">
        <v>4216</v>
      </c>
      <c r="E289" s="59"/>
      <c r="F289" s="20">
        <v>100000</v>
      </c>
      <c r="G289" s="493">
        <v>100000</v>
      </c>
      <c r="H289" s="20" t="s">
        <v>4119</v>
      </c>
      <c r="I289" s="580" t="s">
        <v>67</v>
      </c>
      <c r="J289" s="8"/>
      <c r="K289" s="8"/>
      <c r="L289" s="8"/>
      <c r="M289" s="8"/>
      <c r="N289" s="8"/>
      <c r="O289" s="8"/>
    </row>
    <row r="290" spans="1:15" ht="21.75" x14ac:dyDescent="0.5">
      <c r="A290" s="75"/>
      <c r="B290" s="28" t="s">
        <v>4217</v>
      </c>
      <c r="C290" s="14" t="s">
        <v>4120</v>
      </c>
      <c r="D290" s="28" t="s">
        <v>4218</v>
      </c>
      <c r="E290" s="59"/>
      <c r="F290" s="20">
        <v>100000</v>
      </c>
      <c r="G290" s="612"/>
      <c r="H290" s="20" t="s">
        <v>4122</v>
      </c>
      <c r="I290" s="68"/>
      <c r="J290" s="8"/>
      <c r="K290" s="8"/>
      <c r="L290" s="8"/>
      <c r="M290" s="8"/>
      <c r="N290" s="8"/>
      <c r="O290" s="8"/>
    </row>
    <row r="291" spans="1:15" ht="21.75" x14ac:dyDescent="0.5">
      <c r="A291" s="75"/>
      <c r="B291" s="28" t="s">
        <v>4586</v>
      </c>
      <c r="C291" s="14" t="s">
        <v>4123</v>
      </c>
      <c r="D291" s="28" t="s">
        <v>4219</v>
      </c>
      <c r="E291" s="59"/>
      <c r="F291" s="22"/>
      <c r="G291" s="612"/>
      <c r="H291" s="20" t="s">
        <v>4125</v>
      </c>
      <c r="I291" s="68"/>
      <c r="J291" s="8"/>
      <c r="K291" s="8"/>
      <c r="L291" s="8"/>
      <c r="M291" s="8"/>
      <c r="N291" s="8"/>
      <c r="O291" s="8"/>
    </row>
    <row r="292" spans="1:15" ht="4.1500000000000004" customHeight="1" x14ac:dyDescent="0.5">
      <c r="A292" s="75"/>
      <c r="B292" s="28"/>
      <c r="C292" s="59"/>
      <c r="D292" s="28"/>
      <c r="E292" s="59"/>
      <c r="F292" s="22"/>
      <c r="G292" s="612"/>
      <c r="H292" s="22"/>
      <c r="I292" s="68"/>
      <c r="J292" s="8"/>
      <c r="K292" s="8"/>
      <c r="L292" s="8"/>
      <c r="M292" s="8"/>
      <c r="N292" s="8"/>
      <c r="O292" s="8"/>
    </row>
    <row r="293" spans="1:15" ht="21.75" x14ac:dyDescent="0.5">
      <c r="A293" s="67">
        <v>36</v>
      </c>
      <c r="B293" s="29" t="s">
        <v>4591</v>
      </c>
      <c r="C293" s="14" t="s">
        <v>4117</v>
      </c>
      <c r="D293" s="29" t="s">
        <v>4220</v>
      </c>
      <c r="E293" s="14">
        <v>0</v>
      </c>
      <c r="F293" s="20">
        <v>2900000</v>
      </c>
      <c r="G293" s="493">
        <v>2900000</v>
      </c>
      <c r="H293" s="20" t="s">
        <v>4119</v>
      </c>
      <c r="I293" s="580" t="s">
        <v>67</v>
      </c>
      <c r="J293" s="8"/>
      <c r="K293" s="8"/>
      <c r="L293" s="8"/>
      <c r="M293" s="8"/>
      <c r="N293" s="8"/>
      <c r="O293" s="8"/>
    </row>
    <row r="294" spans="1:15" ht="21.75" x14ac:dyDescent="0.5">
      <c r="A294" s="75"/>
      <c r="B294" s="160" t="s">
        <v>4221</v>
      </c>
      <c r="C294" s="14" t="s">
        <v>4120</v>
      </c>
      <c r="D294" s="160" t="s">
        <v>4222</v>
      </c>
      <c r="E294" s="14"/>
      <c r="F294" s="20"/>
      <c r="G294" s="493"/>
      <c r="H294" s="20" t="s">
        <v>4122</v>
      </c>
      <c r="I294" s="68"/>
      <c r="J294" s="8"/>
      <c r="K294" s="8"/>
      <c r="L294" s="8"/>
      <c r="M294" s="8"/>
      <c r="N294" s="8"/>
      <c r="O294" s="8"/>
    </row>
    <row r="295" spans="1:15" ht="21.75" x14ac:dyDescent="0.5">
      <c r="A295" s="75"/>
      <c r="B295" s="20" t="s">
        <v>1189</v>
      </c>
      <c r="C295" s="14" t="s">
        <v>4123</v>
      </c>
      <c r="D295" s="20" t="s">
        <v>4223</v>
      </c>
      <c r="E295" s="14"/>
      <c r="F295" s="20"/>
      <c r="G295" s="493"/>
      <c r="H295" s="20" t="s">
        <v>4125</v>
      </c>
      <c r="I295" s="15"/>
      <c r="J295" s="8"/>
      <c r="K295" s="8"/>
      <c r="L295" s="8"/>
      <c r="M295" s="8"/>
      <c r="N295" s="8"/>
      <c r="O295" s="8"/>
    </row>
    <row r="296" spans="1:15" ht="4.1500000000000004" customHeight="1" x14ac:dyDescent="0.5">
      <c r="A296" s="67">
        <v>38</v>
      </c>
      <c r="B296" s="29"/>
      <c r="C296" s="59"/>
      <c r="D296" s="29"/>
      <c r="E296" s="14"/>
      <c r="F296" s="20"/>
      <c r="G296" s="493"/>
      <c r="H296" s="22"/>
      <c r="I296" s="15"/>
      <c r="J296" s="8"/>
      <c r="K296" s="8"/>
      <c r="L296" s="8"/>
      <c r="M296" s="8"/>
      <c r="N296" s="8"/>
      <c r="O296" s="8"/>
    </row>
    <row r="297" spans="1:15" ht="21.75" x14ac:dyDescent="0.5">
      <c r="A297" s="67">
        <v>37</v>
      </c>
      <c r="B297" s="29" t="s">
        <v>4587</v>
      </c>
      <c r="C297" s="14" t="s">
        <v>4117</v>
      </c>
      <c r="D297" s="29" t="s">
        <v>4220</v>
      </c>
      <c r="E297" s="14"/>
      <c r="F297" s="20">
        <v>2900000</v>
      </c>
      <c r="G297" s="493">
        <v>2900000</v>
      </c>
      <c r="H297" s="20" t="s">
        <v>4119</v>
      </c>
      <c r="I297" s="580" t="s">
        <v>67</v>
      </c>
      <c r="J297" s="8">
        <f>SUM(E280:E297)</f>
        <v>100000</v>
      </c>
      <c r="K297" s="8">
        <f>SUM(F280:F297)</f>
        <v>7000000</v>
      </c>
      <c r="L297" s="8">
        <f>SUM(G280:G297)</f>
        <v>6900000</v>
      </c>
      <c r="M297" s="8"/>
      <c r="N297" s="8"/>
      <c r="O297" s="8"/>
    </row>
    <row r="298" spans="1:15" ht="21.75" x14ac:dyDescent="0.5">
      <c r="A298" s="75"/>
      <c r="B298" s="160" t="s">
        <v>4224</v>
      </c>
      <c r="C298" s="14" t="s">
        <v>4120</v>
      </c>
      <c r="D298" s="160" t="s">
        <v>4222</v>
      </c>
      <c r="E298" s="14"/>
      <c r="F298" s="20"/>
      <c r="G298" s="493"/>
      <c r="H298" s="20" t="s">
        <v>4122</v>
      </c>
      <c r="I298" s="15"/>
      <c r="J298" s="8"/>
      <c r="K298" s="8"/>
      <c r="L298" s="8"/>
      <c r="M298" s="8"/>
      <c r="N298" s="8"/>
      <c r="O298" s="8"/>
    </row>
    <row r="299" spans="1:15" ht="21.75" x14ac:dyDescent="0.5">
      <c r="A299" s="75"/>
      <c r="B299" s="20" t="s">
        <v>1189</v>
      </c>
      <c r="C299" s="14" t="s">
        <v>4123</v>
      </c>
      <c r="D299" s="29" t="s">
        <v>49</v>
      </c>
      <c r="E299" s="14"/>
      <c r="F299" s="20"/>
      <c r="G299" s="493"/>
      <c r="H299" s="20" t="s">
        <v>4125</v>
      </c>
      <c r="I299" s="15"/>
      <c r="J299" s="8"/>
      <c r="K299" s="8"/>
      <c r="L299" s="8"/>
      <c r="M299" s="8"/>
      <c r="N299" s="8"/>
      <c r="O299" s="8"/>
    </row>
    <row r="300" spans="1:15" ht="21.75" x14ac:dyDescent="0.5">
      <c r="A300" s="90"/>
      <c r="B300" s="21"/>
      <c r="C300" s="91"/>
      <c r="D300" s="21"/>
      <c r="E300" s="17"/>
      <c r="F300" s="21"/>
      <c r="G300" s="613"/>
      <c r="H300" s="93"/>
      <c r="I300" s="18"/>
      <c r="J300" s="8"/>
      <c r="K300" s="8"/>
      <c r="L300" s="8"/>
      <c r="M300" s="8"/>
      <c r="N300" s="8"/>
      <c r="O300" s="8"/>
    </row>
    <row r="301" spans="1:15" ht="21.75" x14ac:dyDescent="0.5">
      <c r="A301" s="59"/>
      <c r="B301" s="14"/>
      <c r="C301" s="59"/>
      <c r="D301" s="14"/>
      <c r="E301" s="59"/>
      <c r="F301" s="59"/>
      <c r="G301" s="59"/>
      <c r="H301" s="59"/>
      <c r="I301" s="8">
        <f>SUM(I275+1)</f>
        <v>444</v>
      </c>
      <c r="J301" s="8"/>
      <c r="K301" s="8"/>
      <c r="L301" s="8"/>
      <c r="M301" s="8"/>
      <c r="N301" s="8"/>
      <c r="O301" s="8"/>
    </row>
    <row r="302" spans="1:15" ht="21.75" x14ac:dyDescent="0.5">
      <c r="A302" s="1" t="s">
        <v>38</v>
      </c>
      <c r="B302" s="1"/>
      <c r="C302" s="1"/>
      <c r="D302" s="1"/>
      <c r="E302" s="2"/>
      <c r="F302" s="2"/>
      <c r="G302" s="2"/>
      <c r="H302" s="1"/>
      <c r="I302" s="1"/>
      <c r="J302" s="8"/>
      <c r="K302" s="8"/>
      <c r="L302" s="8"/>
      <c r="M302" s="8"/>
      <c r="N302" s="8"/>
      <c r="O302" s="8"/>
    </row>
    <row r="303" spans="1:15" ht="21.75" x14ac:dyDescent="0.5">
      <c r="A303" s="1" t="s">
        <v>41</v>
      </c>
      <c r="B303" s="1"/>
      <c r="C303" s="1"/>
      <c r="D303" s="1"/>
      <c r="E303" s="2"/>
      <c r="F303" s="2"/>
      <c r="G303" s="2"/>
      <c r="H303" s="1"/>
      <c r="I303" s="1"/>
      <c r="J303" s="8"/>
      <c r="K303" s="8"/>
      <c r="L303" s="8"/>
      <c r="M303" s="8"/>
      <c r="N303" s="8"/>
      <c r="O303" s="8"/>
    </row>
    <row r="304" spans="1:15" ht="21.75" x14ac:dyDescent="0.5">
      <c r="A304" s="668" t="s">
        <v>5</v>
      </c>
      <c r="B304" s="670" t="s">
        <v>6</v>
      </c>
      <c r="C304" s="672" t="s">
        <v>7</v>
      </c>
      <c r="D304" s="670" t="s">
        <v>8</v>
      </c>
      <c r="E304" s="667" t="s">
        <v>9</v>
      </c>
      <c r="F304" s="667"/>
      <c r="G304" s="667"/>
      <c r="H304" s="582" t="s">
        <v>10</v>
      </c>
      <c r="I304" s="620" t="s">
        <v>11</v>
      </c>
      <c r="J304" s="8"/>
      <c r="K304" s="8"/>
      <c r="L304" s="8"/>
      <c r="M304" s="8"/>
      <c r="N304" s="8"/>
      <c r="O304" s="8"/>
    </row>
    <row r="305" spans="1:15" ht="21.75" x14ac:dyDescent="0.5">
      <c r="A305" s="669"/>
      <c r="B305" s="671"/>
      <c r="C305" s="676"/>
      <c r="D305" s="671"/>
      <c r="E305" s="581" t="s">
        <v>12</v>
      </c>
      <c r="F305" s="581" t="s">
        <v>13</v>
      </c>
      <c r="G305" s="581" t="s">
        <v>14</v>
      </c>
      <c r="H305" s="6" t="s">
        <v>15</v>
      </c>
      <c r="I305" s="621" t="s">
        <v>16</v>
      </c>
      <c r="J305" s="8"/>
      <c r="K305" s="8"/>
      <c r="L305" s="8"/>
      <c r="M305" s="8"/>
      <c r="N305" s="8"/>
      <c r="O305" s="8"/>
    </row>
    <row r="306" spans="1:15" ht="21.75" x14ac:dyDescent="0.5">
      <c r="A306" s="23">
        <v>38</v>
      </c>
      <c r="B306" s="134" t="s">
        <v>4590</v>
      </c>
      <c r="C306" s="11" t="s">
        <v>4117</v>
      </c>
      <c r="D306" s="134" t="s">
        <v>4225</v>
      </c>
      <c r="E306" s="208"/>
      <c r="F306" s="20">
        <v>2900000</v>
      </c>
      <c r="G306" s="569">
        <v>2900000</v>
      </c>
      <c r="H306" s="19" t="s">
        <v>4119</v>
      </c>
      <c r="I306" s="583" t="s">
        <v>67</v>
      </c>
      <c r="J306" s="8"/>
      <c r="K306" s="8"/>
      <c r="L306" s="8"/>
      <c r="M306" s="8"/>
      <c r="N306" s="8"/>
      <c r="O306" s="8"/>
    </row>
    <row r="307" spans="1:15" ht="21.75" x14ac:dyDescent="0.5">
      <c r="A307" s="24"/>
      <c r="B307" s="20" t="s">
        <v>4226</v>
      </c>
      <c r="C307" s="14" t="s">
        <v>4120</v>
      </c>
      <c r="D307" s="20" t="s">
        <v>4227</v>
      </c>
      <c r="E307" s="22"/>
      <c r="F307" s="22"/>
      <c r="G307" s="614"/>
      <c r="H307" s="20" t="s">
        <v>4122</v>
      </c>
      <c r="I307" s="15"/>
      <c r="J307" s="8"/>
      <c r="K307" s="8"/>
      <c r="L307" s="8"/>
      <c r="M307" s="8"/>
      <c r="N307" s="8"/>
      <c r="O307" s="8"/>
    </row>
    <row r="308" spans="1:15" ht="21.75" x14ac:dyDescent="0.5">
      <c r="A308" s="24"/>
      <c r="B308" s="20" t="s">
        <v>400</v>
      </c>
      <c r="C308" s="14" t="s">
        <v>4123</v>
      </c>
      <c r="D308" s="29" t="s">
        <v>49</v>
      </c>
      <c r="E308" s="22"/>
      <c r="F308" s="22"/>
      <c r="G308" s="614"/>
      <c r="H308" s="20" t="s">
        <v>4125</v>
      </c>
      <c r="I308" s="15"/>
      <c r="J308" s="8"/>
      <c r="K308" s="8"/>
      <c r="L308" s="8"/>
      <c r="M308" s="8"/>
      <c r="N308" s="8"/>
      <c r="O308" s="8"/>
    </row>
    <row r="309" spans="1:15" ht="13.9" customHeight="1" x14ac:dyDescent="0.5">
      <c r="A309" s="24"/>
      <c r="B309" s="20"/>
      <c r="C309" s="22"/>
      <c r="D309" s="20"/>
      <c r="E309" s="22"/>
      <c r="F309" s="22"/>
      <c r="G309" s="614"/>
      <c r="H309" s="22"/>
      <c r="I309" s="15"/>
      <c r="J309" s="8"/>
      <c r="K309" s="8"/>
      <c r="L309" s="8"/>
      <c r="M309" s="8"/>
      <c r="N309" s="8"/>
      <c r="O309" s="8"/>
    </row>
    <row r="310" spans="1:15" ht="21.75" x14ac:dyDescent="0.5">
      <c r="A310" s="24">
        <v>39</v>
      </c>
      <c r="B310" s="28" t="s">
        <v>4587</v>
      </c>
      <c r="C310" s="14" t="s">
        <v>4117</v>
      </c>
      <c r="D310" s="24" t="s">
        <v>4228</v>
      </c>
      <c r="E310" s="20">
        <v>0</v>
      </c>
      <c r="F310" s="20">
        <v>500000</v>
      </c>
      <c r="G310" s="569">
        <v>800000</v>
      </c>
      <c r="H310" s="20" t="s">
        <v>4119</v>
      </c>
      <c r="I310" s="580" t="s">
        <v>67</v>
      </c>
      <c r="J310" s="8"/>
      <c r="K310" s="8"/>
      <c r="L310" s="8"/>
      <c r="M310" s="8"/>
      <c r="N310" s="8"/>
      <c r="O310" s="8"/>
    </row>
    <row r="311" spans="1:15" ht="21.75" x14ac:dyDescent="0.5">
      <c r="A311" s="24"/>
      <c r="B311" s="28" t="s">
        <v>4588</v>
      </c>
      <c r="C311" s="14" t="s">
        <v>4120</v>
      </c>
      <c r="D311" s="24"/>
      <c r="E311" s="22"/>
      <c r="F311" s="22"/>
      <c r="G311" s="614"/>
      <c r="H311" s="20" t="s">
        <v>4122</v>
      </c>
      <c r="I311" s="15"/>
      <c r="J311" s="8"/>
      <c r="K311" s="8"/>
      <c r="L311" s="8"/>
      <c r="M311" s="8"/>
      <c r="N311" s="8"/>
      <c r="O311" s="8"/>
    </row>
    <row r="312" spans="1:15" ht="21.75" x14ac:dyDescent="0.5">
      <c r="A312" s="24"/>
      <c r="B312" s="28" t="s">
        <v>4589</v>
      </c>
      <c r="C312" s="14" t="s">
        <v>4123</v>
      </c>
      <c r="D312" s="28"/>
      <c r="E312" s="22"/>
      <c r="F312" s="22"/>
      <c r="G312" s="614"/>
      <c r="H312" s="20" t="s">
        <v>4125</v>
      </c>
      <c r="I312" s="15"/>
      <c r="J312" s="8"/>
      <c r="K312" s="8"/>
      <c r="L312" s="8"/>
      <c r="M312" s="8"/>
      <c r="N312" s="8"/>
      <c r="O312" s="8"/>
    </row>
    <row r="313" spans="1:15" ht="21.75" x14ac:dyDescent="0.5">
      <c r="A313" s="24"/>
      <c r="B313" s="24" t="s">
        <v>51</v>
      </c>
      <c r="C313" s="22"/>
      <c r="D313" s="24"/>
      <c r="E313" s="22"/>
      <c r="F313" s="22"/>
      <c r="G313" s="614"/>
      <c r="H313" s="22"/>
      <c r="I313" s="15"/>
      <c r="J313" s="8"/>
      <c r="K313" s="8"/>
      <c r="L313" s="8"/>
      <c r="M313" s="8"/>
      <c r="N313" s="8"/>
      <c r="O313" s="8"/>
    </row>
    <row r="314" spans="1:15" ht="16.899999999999999" customHeight="1" x14ac:dyDescent="0.5">
      <c r="A314" s="24"/>
      <c r="B314" s="24"/>
      <c r="C314" s="22"/>
      <c r="D314" s="24"/>
      <c r="E314" s="22"/>
      <c r="F314" s="22"/>
      <c r="G314" s="614"/>
      <c r="H314" s="22"/>
      <c r="I314" s="15"/>
      <c r="J314" s="8"/>
      <c r="K314" s="8"/>
      <c r="L314" s="8"/>
      <c r="M314" s="8"/>
      <c r="N314" s="8"/>
      <c r="O314" s="8"/>
    </row>
    <row r="315" spans="1:15" ht="21.75" x14ac:dyDescent="0.5">
      <c r="A315" s="24">
        <v>40</v>
      </c>
      <c r="B315" s="20" t="s">
        <v>3351</v>
      </c>
      <c r="C315" s="14" t="s">
        <v>4136</v>
      </c>
      <c r="D315" s="24" t="s">
        <v>4232</v>
      </c>
      <c r="E315" s="14">
        <v>0</v>
      </c>
      <c r="F315" s="20">
        <v>2000000</v>
      </c>
      <c r="G315" s="493">
        <v>2000000</v>
      </c>
      <c r="H315" s="20" t="s">
        <v>4138</v>
      </c>
      <c r="I315" s="580" t="s">
        <v>67</v>
      </c>
      <c r="J315" s="8"/>
      <c r="K315" s="8"/>
      <c r="L315" s="8"/>
      <c r="M315" s="8"/>
      <c r="N315" s="8"/>
      <c r="O315" s="8"/>
    </row>
    <row r="316" spans="1:15" ht="21.75" x14ac:dyDescent="0.5">
      <c r="A316" s="24"/>
      <c r="B316" s="20" t="s">
        <v>4592</v>
      </c>
      <c r="C316" s="14" t="s">
        <v>4140</v>
      </c>
      <c r="D316" s="24" t="s">
        <v>4599</v>
      </c>
      <c r="E316" s="14"/>
      <c r="F316" s="20"/>
      <c r="G316" s="493"/>
      <c r="H316" s="20" t="s">
        <v>4140</v>
      </c>
      <c r="I316" s="76"/>
      <c r="J316" s="8"/>
      <c r="K316" s="8"/>
      <c r="L316" s="8"/>
      <c r="M316" s="8"/>
      <c r="N316" s="8"/>
      <c r="O316" s="8"/>
    </row>
    <row r="317" spans="1:15" ht="21.75" x14ac:dyDescent="0.5">
      <c r="A317" s="24"/>
      <c r="B317" s="20" t="s">
        <v>1853</v>
      </c>
      <c r="C317" s="14"/>
      <c r="D317" s="24" t="s">
        <v>4233</v>
      </c>
      <c r="E317" s="14"/>
      <c r="F317" s="20"/>
      <c r="G317" s="493"/>
      <c r="H317" s="24"/>
      <c r="I317" s="76"/>
      <c r="J317" s="8"/>
      <c r="K317" s="8"/>
      <c r="L317" s="8"/>
      <c r="M317" s="8"/>
      <c r="N317" s="8"/>
      <c r="O317" s="8"/>
    </row>
    <row r="318" spans="1:15" ht="21.75" x14ac:dyDescent="0.5">
      <c r="A318" s="24"/>
      <c r="B318" s="20"/>
      <c r="C318" s="14"/>
      <c r="D318" s="24" t="s">
        <v>4600</v>
      </c>
      <c r="E318" s="14"/>
      <c r="F318" s="20"/>
      <c r="G318" s="493"/>
      <c r="H318" s="24"/>
      <c r="I318" s="76"/>
      <c r="J318" s="8"/>
      <c r="K318" s="8"/>
      <c r="L318" s="8"/>
      <c r="M318" s="8"/>
      <c r="N318" s="8"/>
      <c r="O318" s="8"/>
    </row>
    <row r="319" spans="1:15" ht="21.75" x14ac:dyDescent="0.5">
      <c r="A319" s="24"/>
      <c r="B319" s="20"/>
      <c r="C319" s="14"/>
      <c r="D319" s="20" t="s">
        <v>1971</v>
      </c>
      <c r="E319" s="14"/>
      <c r="F319" s="20"/>
      <c r="G319" s="493"/>
      <c r="H319" s="20"/>
      <c r="I319" s="76"/>
      <c r="J319" s="8"/>
      <c r="K319" s="8"/>
      <c r="L319" s="8"/>
      <c r="M319" s="8"/>
      <c r="N319" s="8"/>
      <c r="O319" s="8"/>
    </row>
    <row r="320" spans="1:15" ht="15.6" customHeight="1" x14ac:dyDescent="0.5">
      <c r="A320" s="13"/>
      <c r="B320" s="20"/>
      <c r="C320" s="14"/>
      <c r="D320" s="20"/>
      <c r="E320" s="14"/>
      <c r="F320" s="20"/>
      <c r="G320" s="493"/>
      <c r="H320" s="20"/>
      <c r="I320" s="76"/>
      <c r="J320" s="8"/>
      <c r="K320" s="8"/>
      <c r="L320" s="8"/>
      <c r="M320" s="8"/>
      <c r="N320" s="8"/>
      <c r="O320" s="8"/>
    </row>
    <row r="321" spans="1:15" ht="21.75" x14ac:dyDescent="0.5">
      <c r="A321" s="13">
        <v>41</v>
      </c>
      <c r="B321" s="20" t="s">
        <v>4593</v>
      </c>
      <c r="C321" s="14" t="s">
        <v>4136</v>
      </c>
      <c r="D321" s="24" t="s">
        <v>4235</v>
      </c>
      <c r="E321" s="14">
        <v>0</v>
      </c>
      <c r="F321" s="20">
        <v>5000000</v>
      </c>
      <c r="G321" s="493">
        <v>5000000</v>
      </c>
      <c r="H321" s="20" t="s">
        <v>4138</v>
      </c>
      <c r="I321" s="580" t="s">
        <v>67</v>
      </c>
      <c r="J321" s="8">
        <f>SUM(E306:E321)</f>
        <v>0</v>
      </c>
      <c r="K321" s="8">
        <f>SUM(F306:F321)</f>
        <v>10400000</v>
      </c>
      <c r="L321" s="8">
        <f>SUM(G306:G321)</f>
        <v>10700000</v>
      </c>
      <c r="M321" s="8"/>
      <c r="N321" s="8"/>
      <c r="O321" s="8"/>
    </row>
    <row r="322" spans="1:15" ht="21.75" x14ac:dyDescent="0.5">
      <c r="A322" s="13"/>
      <c r="B322" s="20" t="s">
        <v>4236</v>
      </c>
      <c r="C322" s="14" t="s">
        <v>4140</v>
      </c>
      <c r="D322" s="24" t="s">
        <v>4237</v>
      </c>
      <c r="E322" s="14"/>
      <c r="F322" s="20"/>
      <c r="G322" s="493"/>
      <c r="H322" s="20" t="s">
        <v>4140</v>
      </c>
      <c r="I322" s="76"/>
      <c r="J322" s="8"/>
      <c r="K322" s="8"/>
      <c r="L322" s="8"/>
      <c r="M322" s="8"/>
      <c r="N322" s="8"/>
      <c r="O322" s="8"/>
    </row>
    <row r="323" spans="1:15" ht="21.75" x14ac:dyDescent="0.5">
      <c r="A323" s="13"/>
      <c r="B323" s="20" t="s">
        <v>4238</v>
      </c>
      <c r="C323" s="14"/>
      <c r="D323" s="24" t="s">
        <v>4239</v>
      </c>
      <c r="E323" s="14"/>
      <c r="F323" s="20"/>
      <c r="G323" s="493"/>
      <c r="H323" s="24"/>
      <c r="I323" s="76"/>
      <c r="J323" s="8"/>
      <c r="K323" s="8"/>
      <c r="L323" s="8"/>
      <c r="M323" s="8"/>
      <c r="N323" s="8"/>
      <c r="O323" s="8"/>
    </row>
    <row r="324" spans="1:15" ht="21.75" x14ac:dyDescent="0.5">
      <c r="A324" s="16"/>
      <c r="B324" s="21" t="s">
        <v>19</v>
      </c>
      <c r="C324" s="17"/>
      <c r="D324" s="81" t="s">
        <v>49</v>
      </c>
      <c r="E324" s="17"/>
      <c r="F324" s="21"/>
      <c r="G324" s="613"/>
      <c r="H324" s="81"/>
      <c r="I324" s="92"/>
      <c r="J324" s="8"/>
      <c r="K324" s="8"/>
      <c r="L324" s="8"/>
      <c r="M324" s="8"/>
      <c r="N324" s="8"/>
      <c r="O324" s="8"/>
    </row>
    <row r="325" spans="1:15" ht="21.75" x14ac:dyDescent="0.5">
      <c r="A325" s="14"/>
      <c r="B325" s="14"/>
      <c r="C325" s="14"/>
      <c r="D325" s="43"/>
      <c r="E325" s="14"/>
      <c r="F325" s="14"/>
      <c r="G325" s="14"/>
      <c r="H325" s="43"/>
      <c r="I325" s="350">
        <f>SUM(I301+1)</f>
        <v>445</v>
      </c>
      <c r="J325" s="8"/>
      <c r="K325" s="8"/>
      <c r="L325" s="8"/>
      <c r="M325" s="8"/>
      <c r="N325" s="8"/>
      <c r="O325" s="8"/>
    </row>
    <row r="326" spans="1:15" ht="21.75" x14ac:dyDescent="0.5">
      <c r="A326" s="1" t="s">
        <v>38</v>
      </c>
      <c r="B326" s="1"/>
      <c r="C326" s="1"/>
      <c r="D326" s="1"/>
      <c r="E326" s="2"/>
      <c r="F326" s="2"/>
      <c r="G326" s="2"/>
      <c r="H326" s="1"/>
      <c r="I326" s="1"/>
      <c r="J326" s="8"/>
      <c r="K326" s="8"/>
      <c r="L326" s="8"/>
      <c r="M326" s="8"/>
      <c r="N326" s="8"/>
      <c r="O326" s="8"/>
    </row>
    <row r="327" spans="1:15" ht="21.75" x14ac:dyDescent="0.5">
      <c r="A327" s="1" t="s">
        <v>41</v>
      </c>
      <c r="B327" s="1"/>
      <c r="C327" s="1"/>
      <c r="D327" s="1"/>
      <c r="E327" s="2"/>
      <c r="F327" s="2"/>
      <c r="G327" s="2"/>
      <c r="H327" s="1"/>
      <c r="I327" s="1"/>
      <c r="J327" s="8"/>
      <c r="K327" s="8"/>
      <c r="L327" s="8"/>
      <c r="M327" s="8"/>
      <c r="N327" s="8"/>
      <c r="O327" s="8"/>
    </row>
    <row r="328" spans="1:15" ht="21.75" x14ac:dyDescent="0.5">
      <c r="A328" s="668" t="s">
        <v>5</v>
      </c>
      <c r="B328" s="670" t="s">
        <v>6</v>
      </c>
      <c r="C328" s="672" t="s">
        <v>7</v>
      </c>
      <c r="D328" s="670" t="s">
        <v>8</v>
      </c>
      <c r="E328" s="667" t="s">
        <v>9</v>
      </c>
      <c r="F328" s="667"/>
      <c r="G328" s="667"/>
      <c r="H328" s="582" t="s">
        <v>10</v>
      </c>
      <c r="I328" s="620" t="s">
        <v>11</v>
      </c>
      <c r="J328" s="8"/>
      <c r="K328" s="8"/>
      <c r="L328" s="8"/>
      <c r="M328" s="8"/>
      <c r="N328" s="8"/>
      <c r="O328" s="8"/>
    </row>
    <row r="329" spans="1:15" ht="24" customHeight="1" x14ac:dyDescent="0.5">
      <c r="A329" s="669"/>
      <c r="B329" s="671"/>
      <c r="C329" s="676"/>
      <c r="D329" s="671"/>
      <c r="E329" s="581" t="s">
        <v>12</v>
      </c>
      <c r="F329" s="581" t="s">
        <v>13</v>
      </c>
      <c r="G329" s="581" t="s">
        <v>14</v>
      </c>
      <c r="H329" s="6" t="s">
        <v>15</v>
      </c>
      <c r="I329" s="621" t="s">
        <v>16</v>
      </c>
      <c r="J329" s="8"/>
      <c r="K329" s="8"/>
      <c r="L329" s="8"/>
      <c r="M329" s="8"/>
      <c r="N329" s="8"/>
      <c r="O329" s="8"/>
    </row>
    <row r="330" spans="1:15" ht="21.75" x14ac:dyDescent="0.5">
      <c r="A330" s="10">
        <v>42</v>
      </c>
      <c r="B330" s="19" t="s">
        <v>4593</v>
      </c>
      <c r="C330" s="11" t="s">
        <v>4136</v>
      </c>
      <c r="D330" s="23" t="s">
        <v>4235</v>
      </c>
      <c r="E330" s="11">
        <v>0</v>
      </c>
      <c r="F330" s="19">
        <v>2480000</v>
      </c>
      <c r="G330" s="572">
        <v>2480000</v>
      </c>
      <c r="H330" s="19" t="s">
        <v>4138</v>
      </c>
      <c r="I330" s="583" t="s">
        <v>67</v>
      </c>
      <c r="J330" s="8"/>
      <c r="K330" s="8"/>
      <c r="L330" s="8"/>
      <c r="M330" s="8"/>
      <c r="N330" s="8"/>
      <c r="O330" s="8"/>
    </row>
    <row r="331" spans="1:15" ht="21.75" x14ac:dyDescent="0.5">
      <c r="A331" s="13"/>
      <c r="B331" s="20" t="s">
        <v>4241</v>
      </c>
      <c r="C331" s="14" t="s">
        <v>4140</v>
      </c>
      <c r="D331" s="24" t="s">
        <v>4242</v>
      </c>
      <c r="E331" s="14"/>
      <c r="F331" s="20"/>
      <c r="G331" s="493"/>
      <c r="H331" s="20" t="s">
        <v>4140</v>
      </c>
      <c r="I331" s="76"/>
      <c r="J331" s="8"/>
      <c r="K331" s="8"/>
      <c r="L331" s="8"/>
      <c r="M331" s="8"/>
      <c r="N331" s="8"/>
      <c r="O331" s="8"/>
    </row>
    <row r="332" spans="1:15" ht="21.75" x14ac:dyDescent="0.5">
      <c r="A332" s="13"/>
      <c r="B332" s="20" t="s">
        <v>4243</v>
      </c>
      <c r="C332" s="14"/>
      <c r="D332" s="24" t="s">
        <v>4244</v>
      </c>
      <c r="E332" s="14"/>
      <c r="F332" s="20"/>
      <c r="G332" s="493"/>
      <c r="H332" s="24"/>
      <c r="I332" s="76"/>
      <c r="J332" s="8"/>
      <c r="K332" s="8"/>
      <c r="L332" s="8"/>
      <c r="M332" s="8"/>
      <c r="N332" s="8"/>
      <c r="O332" s="8"/>
    </row>
    <row r="333" spans="1:15" ht="21.75" x14ac:dyDescent="0.5">
      <c r="A333" s="13"/>
      <c r="B333" s="20"/>
      <c r="C333" s="14"/>
      <c r="D333" s="24" t="s">
        <v>542</v>
      </c>
      <c r="E333" s="14"/>
      <c r="F333" s="20"/>
      <c r="G333" s="493"/>
      <c r="H333" s="24"/>
      <c r="I333" s="76"/>
      <c r="J333" s="8"/>
      <c r="K333" s="8"/>
      <c r="L333" s="8"/>
      <c r="M333" s="8"/>
      <c r="N333" s="8"/>
      <c r="O333" s="8"/>
    </row>
    <row r="334" spans="1:15" ht="9" customHeight="1" x14ac:dyDescent="0.5">
      <c r="A334" s="13"/>
      <c r="B334" s="20"/>
      <c r="C334" s="14"/>
      <c r="D334" s="20"/>
      <c r="E334" s="14"/>
      <c r="F334" s="20"/>
      <c r="G334" s="493"/>
      <c r="H334" s="20"/>
      <c r="I334" s="76"/>
      <c r="J334" s="8"/>
      <c r="K334" s="8"/>
      <c r="L334" s="8"/>
      <c r="M334" s="8"/>
      <c r="N334" s="8"/>
      <c r="O334" s="8"/>
    </row>
    <row r="335" spans="1:15" ht="21.75" x14ac:dyDescent="0.5">
      <c r="A335" s="13">
        <v>43</v>
      </c>
      <c r="B335" s="20" t="s">
        <v>4593</v>
      </c>
      <c r="C335" s="14" t="s">
        <v>4136</v>
      </c>
      <c r="D335" s="24" t="s">
        <v>4245</v>
      </c>
      <c r="E335" s="14">
        <v>0</v>
      </c>
      <c r="F335" s="20">
        <v>3860000</v>
      </c>
      <c r="G335" s="493">
        <v>3860000</v>
      </c>
      <c r="H335" s="20" t="s">
        <v>4138</v>
      </c>
      <c r="I335" s="580" t="s">
        <v>67</v>
      </c>
      <c r="J335" s="8"/>
      <c r="K335" s="8"/>
      <c r="L335" s="8"/>
      <c r="M335" s="8"/>
      <c r="N335" s="8"/>
      <c r="O335" s="8"/>
    </row>
    <row r="336" spans="1:15" ht="21.75" x14ac:dyDescent="0.5">
      <c r="A336" s="13"/>
      <c r="B336" s="20" t="s">
        <v>4246</v>
      </c>
      <c r="C336" s="14" t="s">
        <v>4140</v>
      </c>
      <c r="D336" s="24" t="s">
        <v>4247</v>
      </c>
      <c r="E336" s="14"/>
      <c r="F336" s="20"/>
      <c r="G336" s="493"/>
      <c r="H336" s="20" t="s">
        <v>4140</v>
      </c>
      <c r="I336" s="76"/>
      <c r="J336" s="8"/>
      <c r="K336" s="8"/>
      <c r="L336" s="8"/>
      <c r="M336" s="8"/>
      <c r="N336" s="8"/>
      <c r="O336" s="8"/>
    </row>
    <row r="337" spans="1:15" ht="21.75" x14ac:dyDescent="0.5">
      <c r="A337" s="13"/>
      <c r="B337" s="20" t="s">
        <v>4248</v>
      </c>
      <c r="C337" s="14"/>
      <c r="D337" s="24" t="s">
        <v>4249</v>
      </c>
      <c r="E337" s="14"/>
      <c r="F337" s="20"/>
      <c r="G337" s="493"/>
      <c r="H337" s="24"/>
      <c r="I337" s="76"/>
      <c r="J337" s="8"/>
      <c r="K337" s="8"/>
      <c r="L337" s="8"/>
      <c r="M337" s="8"/>
      <c r="N337" s="8"/>
      <c r="O337" s="8"/>
    </row>
    <row r="338" spans="1:15" ht="21.75" x14ac:dyDescent="0.5">
      <c r="A338" s="13"/>
      <c r="B338" s="20"/>
      <c r="C338" s="14"/>
      <c r="D338" s="24" t="s">
        <v>542</v>
      </c>
      <c r="E338" s="14"/>
      <c r="F338" s="20"/>
      <c r="G338" s="493"/>
      <c r="H338" s="24"/>
      <c r="I338" s="76"/>
      <c r="J338" s="8"/>
      <c r="K338" s="8"/>
      <c r="L338" s="8"/>
      <c r="M338" s="8"/>
      <c r="N338" s="8"/>
      <c r="O338" s="8"/>
    </row>
    <row r="339" spans="1:15" ht="11.25" customHeight="1" x14ac:dyDescent="0.5">
      <c r="A339" s="13"/>
      <c r="B339" s="20"/>
      <c r="C339" s="14"/>
      <c r="D339" s="20"/>
      <c r="E339" s="14"/>
      <c r="F339" s="20"/>
      <c r="G339" s="493"/>
      <c r="H339" s="20"/>
      <c r="I339" s="76"/>
      <c r="J339" s="8"/>
      <c r="K339" s="8"/>
      <c r="L339" s="8"/>
      <c r="M339" s="8"/>
      <c r="N339" s="8"/>
      <c r="O339" s="8"/>
    </row>
    <row r="340" spans="1:15" ht="21.75" x14ac:dyDescent="0.5">
      <c r="A340" s="13">
        <v>44</v>
      </c>
      <c r="B340" s="20" t="s">
        <v>4593</v>
      </c>
      <c r="C340" s="14" t="s">
        <v>4136</v>
      </c>
      <c r="D340" s="24" t="s">
        <v>4250</v>
      </c>
      <c r="E340" s="14">
        <v>0</v>
      </c>
      <c r="F340" s="20">
        <v>3480000</v>
      </c>
      <c r="G340" s="493">
        <v>3480000</v>
      </c>
      <c r="H340" s="20" t="s">
        <v>4138</v>
      </c>
      <c r="I340" s="580" t="s">
        <v>67</v>
      </c>
      <c r="J340" s="8"/>
      <c r="K340" s="8"/>
      <c r="L340" s="8"/>
      <c r="M340" s="8"/>
      <c r="N340" s="8"/>
      <c r="O340" s="8"/>
    </row>
    <row r="341" spans="1:15" ht="21.75" x14ac:dyDescent="0.5">
      <c r="A341" s="13"/>
      <c r="B341" s="20" t="s">
        <v>4251</v>
      </c>
      <c r="C341" s="14" t="s">
        <v>4140</v>
      </c>
      <c r="D341" s="24" t="s">
        <v>4252</v>
      </c>
      <c r="E341" s="14"/>
      <c r="F341" s="20"/>
      <c r="G341" s="493"/>
      <c r="H341" s="20" t="s">
        <v>4140</v>
      </c>
      <c r="I341" s="76"/>
      <c r="J341" s="8"/>
      <c r="K341" s="8"/>
      <c r="L341" s="8"/>
      <c r="M341" s="8"/>
      <c r="N341" s="8"/>
      <c r="O341" s="8"/>
    </row>
    <row r="342" spans="1:15" ht="21.75" x14ac:dyDescent="0.5">
      <c r="A342" s="13"/>
      <c r="B342" s="20" t="s">
        <v>4240</v>
      </c>
      <c r="C342" s="14"/>
      <c r="D342" s="24" t="s">
        <v>4244</v>
      </c>
      <c r="E342" s="14"/>
      <c r="F342" s="20"/>
      <c r="G342" s="493"/>
      <c r="H342" s="24"/>
      <c r="I342" s="76"/>
      <c r="J342" s="8"/>
      <c r="K342" s="8"/>
      <c r="L342" s="8"/>
      <c r="M342" s="8"/>
      <c r="N342" s="8"/>
      <c r="O342" s="8"/>
    </row>
    <row r="343" spans="1:15" ht="21.75" x14ac:dyDescent="0.5">
      <c r="A343" s="13"/>
      <c r="B343" s="20"/>
      <c r="C343" s="14"/>
      <c r="D343" s="24" t="s">
        <v>542</v>
      </c>
      <c r="E343" s="14"/>
      <c r="F343" s="20"/>
      <c r="G343" s="493"/>
      <c r="H343" s="24"/>
      <c r="I343" s="76"/>
      <c r="J343" s="8"/>
      <c r="K343" s="8"/>
      <c r="L343" s="8"/>
      <c r="M343" s="8"/>
      <c r="N343" s="8"/>
      <c r="O343" s="8"/>
    </row>
    <row r="344" spans="1:15" ht="21.75" x14ac:dyDescent="0.5">
      <c r="A344" s="13"/>
      <c r="B344" s="20"/>
      <c r="C344" s="14"/>
      <c r="D344" s="20"/>
      <c r="E344" s="14"/>
      <c r="F344" s="20"/>
      <c r="G344" s="493"/>
      <c r="H344" s="20"/>
      <c r="I344" s="76"/>
      <c r="J344" s="8"/>
      <c r="K344" s="8"/>
      <c r="L344" s="8"/>
      <c r="M344" s="8"/>
      <c r="N344" s="8"/>
      <c r="O344" s="8"/>
    </row>
    <row r="345" spans="1:15" ht="21.75" x14ac:dyDescent="0.5">
      <c r="A345" s="13">
        <v>45</v>
      </c>
      <c r="B345" s="20" t="s">
        <v>4231</v>
      </c>
      <c r="C345" s="14" t="s">
        <v>4136</v>
      </c>
      <c r="D345" s="24" t="s">
        <v>4253</v>
      </c>
      <c r="E345" s="14">
        <v>0</v>
      </c>
      <c r="F345" s="20">
        <v>0</v>
      </c>
      <c r="G345" s="493">
        <v>2280000</v>
      </c>
      <c r="H345" s="20" t="s">
        <v>4138</v>
      </c>
      <c r="I345" s="580" t="s">
        <v>67</v>
      </c>
      <c r="J345" s="8">
        <f>SUM(E330:E345)</f>
        <v>0</v>
      </c>
      <c r="K345" s="8">
        <f>SUM(F330:F345)</f>
        <v>9820000</v>
      </c>
      <c r="L345" s="8">
        <f>SUM(G330:G345)</f>
        <v>12100000</v>
      </c>
      <c r="M345" s="8"/>
      <c r="N345" s="8"/>
      <c r="O345" s="8"/>
    </row>
    <row r="346" spans="1:15" ht="21.75" x14ac:dyDescent="0.5">
      <c r="A346" s="13"/>
      <c r="B346" s="20" t="s">
        <v>4254</v>
      </c>
      <c r="C346" s="14" t="s">
        <v>4140</v>
      </c>
      <c r="D346" s="24" t="s">
        <v>4255</v>
      </c>
      <c r="E346" s="14"/>
      <c r="F346" s="20"/>
      <c r="G346" s="493"/>
      <c r="H346" s="20" t="s">
        <v>4140</v>
      </c>
      <c r="I346" s="76"/>
      <c r="J346" s="8"/>
      <c r="K346" s="8"/>
      <c r="L346" s="8"/>
      <c r="M346" s="8"/>
      <c r="N346" s="8"/>
      <c r="O346" s="8"/>
    </row>
    <row r="347" spans="1:15" ht="21.75" x14ac:dyDescent="0.5">
      <c r="A347" s="13"/>
      <c r="B347" s="20" t="s">
        <v>4256</v>
      </c>
      <c r="C347" s="14"/>
      <c r="D347" s="24" t="s">
        <v>4257</v>
      </c>
      <c r="E347" s="14"/>
      <c r="F347" s="20"/>
      <c r="G347" s="14"/>
      <c r="H347" s="24"/>
      <c r="I347" s="76"/>
      <c r="J347" s="8"/>
      <c r="K347" s="8"/>
      <c r="L347" s="8"/>
      <c r="M347" s="8"/>
      <c r="N347" s="8"/>
      <c r="O347" s="8"/>
    </row>
    <row r="348" spans="1:15" ht="21.75" x14ac:dyDescent="0.5">
      <c r="A348" s="16"/>
      <c r="B348" s="21" t="s">
        <v>887</v>
      </c>
      <c r="C348" s="17"/>
      <c r="D348" s="81" t="s">
        <v>542</v>
      </c>
      <c r="E348" s="17"/>
      <c r="F348" s="21"/>
      <c r="G348" s="17"/>
      <c r="H348" s="81"/>
      <c r="I348" s="92"/>
      <c r="J348" s="8"/>
      <c r="K348" s="8"/>
      <c r="L348" s="8"/>
      <c r="M348" s="8"/>
      <c r="N348" s="8"/>
      <c r="O348" s="8"/>
    </row>
    <row r="349" spans="1:15" ht="21.75" x14ac:dyDescent="0.5">
      <c r="A349" s="14"/>
      <c r="B349" s="14"/>
      <c r="C349" s="14"/>
      <c r="D349" s="14"/>
      <c r="E349" s="14"/>
      <c r="F349" s="14"/>
      <c r="G349" s="14"/>
      <c r="H349" s="14"/>
      <c r="I349" s="555">
        <f>SUM(I325+1)</f>
        <v>446</v>
      </c>
      <c r="J349" s="8"/>
      <c r="K349" s="8"/>
      <c r="L349" s="8"/>
      <c r="M349" s="8"/>
      <c r="N349" s="8"/>
      <c r="O349" s="8"/>
    </row>
    <row r="350" spans="1:15" ht="21.75" x14ac:dyDescent="0.5">
      <c r="A350" s="1" t="s">
        <v>38</v>
      </c>
      <c r="B350" s="1"/>
      <c r="C350" s="1"/>
      <c r="D350" s="1"/>
      <c r="E350" s="2"/>
      <c r="F350" s="2"/>
      <c r="G350" s="2"/>
      <c r="H350" s="1"/>
      <c r="I350" s="1"/>
      <c r="J350" s="8"/>
      <c r="K350" s="8"/>
      <c r="L350" s="8"/>
      <c r="M350" s="8"/>
      <c r="N350" s="8"/>
      <c r="O350" s="8"/>
    </row>
    <row r="351" spans="1:15" ht="21.75" x14ac:dyDescent="0.5">
      <c r="A351" s="1" t="s">
        <v>41</v>
      </c>
      <c r="B351" s="1"/>
      <c r="C351" s="1"/>
      <c r="D351" s="1"/>
      <c r="E351" s="2"/>
      <c r="F351" s="2"/>
      <c r="G351" s="2"/>
      <c r="H351" s="1"/>
      <c r="I351" s="1"/>
      <c r="J351" s="8"/>
      <c r="K351" s="8"/>
      <c r="L351" s="8"/>
      <c r="M351" s="8"/>
      <c r="N351" s="8"/>
      <c r="O351" s="8"/>
    </row>
    <row r="352" spans="1:15" ht="21.75" x14ac:dyDescent="0.5">
      <c r="A352" s="668" t="s">
        <v>5</v>
      </c>
      <c r="B352" s="670" t="s">
        <v>6</v>
      </c>
      <c r="C352" s="672" t="s">
        <v>7</v>
      </c>
      <c r="D352" s="670" t="s">
        <v>8</v>
      </c>
      <c r="E352" s="667" t="s">
        <v>9</v>
      </c>
      <c r="F352" s="667"/>
      <c r="G352" s="667"/>
      <c r="H352" s="582" t="s">
        <v>10</v>
      </c>
      <c r="I352" s="620" t="s">
        <v>11</v>
      </c>
      <c r="J352" s="8"/>
      <c r="K352" s="8"/>
      <c r="L352" s="8"/>
      <c r="M352" s="8"/>
      <c r="N352" s="8"/>
      <c r="O352" s="8"/>
    </row>
    <row r="353" spans="1:15" ht="21.75" x14ac:dyDescent="0.5">
      <c r="A353" s="669"/>
      <c r="B353" s="671"/>
      <c r="C353" s="676"/>
      <c r="D353" s="671"/>
      <c r="E353" s="581" t="s">
        <v>12</v>
      </c>
      <c r="F353" s="581" t="s">
        <v>13</v>
      </c>
      <c r="G353" s="581" t="s">
        <v>14</v>
      </c>
      <c r="H353" s="6" t="s">
        <v>15</v>
      </c>
      <c r="I353" s="621" t="s">
        <v>16</v>
      </c>
      <c r="J353" s="8"/>
      <c r="K353" s="8"/>
      <c r="L353" s="8"/>
      <c r="M353" s="8"/>
      <c r="N353" s="8"/>
      <c r="O353" s="8"/>
    </row>
    <row r="354" spans="1:15" ht="21.75" x14ac:dyDescent="0.5">
      <c r="A354" s="10">
        <v>46</v>
      </c>
      <c r="B354" s="19" t="s">
        <v>4594</v>
      </c>
      <c r="C354" s="11" t="s">
        <v>4117</v>
      </c>
      <c r="D354" s="19" t="s">
        <v>4597</v>
      </c>
      <c r="E354" s="14">
        <v>0</v>
      </c>
      <c r="F354" s="20">
        <v>100000</v>
      </c>
      <c r="G354" s="493">
        <v>1000000</v>
      </c>
      <c r="H354" s="19" t="s">
        <v>4119</v>
      </c>
      <c r="I354" s="583" t="s">
        <v>67</v>
      </c>
      <c r="J354" s="8"/>
      <c r="K354" s="8"/>
      <c r="L354" s="8"/>
      <c r="M354" s="8"/>
      <c r="N354" s="8"/>
      <c r="O354" s="8"/>
    </row>
    <row r="355" spans="1:15" ht="21.75" x14ac:dyDescent="0.5">
      <c r="A355" s="13"/>
      <c r="B355" s="20" t="s">
        <v>4595</v>
      </c>
      <c r="C355" s="14" t="s">
        <v>4120</v>
      </c>
      <c r="D355" s="20" t="s">
        <v>4258</v>
      </c>
      <c r="E355" s="14"/>
      <c r="F355" s="20"/>
      <c r="G355" s="493"/>
      <c r="H355" s="20" t="s">
        <v>4229</v>
      </c>
      <c r="I355" s="76"/>
      <c r="J355" s="8"/>
      <c r="K355" s="8"/>
      <c r="L355" s="8"/>
      <c r="M355" s="8"/>
      <c r="N355" s="8"/>
      <c r="O355" s="8"/>
    </row>
    <row r="356" spans="1:15" ht="21.75" x14ac:dyDescent="0.5">
      <c r="A356" s="13"/>
      <c r="B356" s="20" t="s">
        <v>887</v>
      </c>
      <c r="C356" s="14" t="s">
        <v>4123</v>
      </c>
      <c r="D356" s="20" t="s">
        <v>4598</v>
      </c>
      <c r="E356" s="14"/>
      <c r="F356" s="20"/>
      <c r="G356" s="493"/>
      <c r="H356" s="20" t="s">
        <v>4230</v>
      </c>
      <c r="I356" s="76"/>
      <c r="J356" s="8"/>
      <c r="K356" s="8"/>
      <c r="L356" s="8"/>
      <c r="M356" s="8"/>
      <c r="N356" s="8"/>
      <c r="O356" s="8"/>
    </row>
    <row r="357" spans="1:15" ht="21.75" x14ac:dyDescent="0.5">
      <c r="A357" s="13"/>
      <c r="B357" s="20"/>
      <c r="C357" s="14"/>
      <c r="D357" s="20" t="s">
        <v>4259</v>
      </c>
      <c r="E357" s="14"/>
      <c r="F357" s="20"/>
      <c r="G357" s="493"/>
      <c r="H357" s="20"/>
      <c r="I357" s="76"/>
      <c r="J357" s="8"/>
      <c r="K357" s="8"/>
      <c r="L357" s="8"/>
      <c r="M357" s="8"/>
      <c r="N357" s="8"/>
      <c r="O357" s="8"/>
    </row>
    <row r="358" spans="1:15" ht="21.75" x14ac:dyDescent="0.5">
      <c r="A358" s="13"/>
      <c r="B358" s="20"/>
      <c r="C358" s="14"/>
      <c r="D358" s="20" t="s">
        <v>4260</v>
      </c>
      <c r="E358" s="14"/>
      <c r="F358" s="20"/>
      <c r="G358" s="493"/>
      <c r="H358" s="20"/>
      <c r="I358" s="76"/>
      <c r="J358" s="8"/>
      <c r="K358" s="8"/>
      <c r="L358" s="8"/>
      <c r="M358" s="8"/>
      <c r="N358" s="8"/>
      <c r="O358" s="8"/>
    </row>
    <row r="359" spans="1:15" ht="21.75" x14ac:dyDescent="0.5">
      <c r="A359" s="13"/>
      <c r="B359" s="20"/>
      <c r="C359" s="14"/>
      <c r="D359" s="20" t="s">
        <v>4261</v>
      </c>
      <c r="E359" s="14"/>
      <c r="F359" s="20"/>
      <c r="G359" s="493"/>
      <c r="H359" s="20"/>
      <c r="I359" s="76"/>
      <c r="J359" s="8"/>
      <c r="K359" s="8"/>
      <c r="L359" s="8"/>
      <c r="M359" s="8"/>
      <c r="N359" s="8"/>
      <c r="O359" s="8"/>
    </row>
    <row r="360" spans="1:15" ht="21.75" x14ac:dyDescent="0.5">
      <c r="A360" s="13"/>
      <c r="B360" s="20"/>
      <c r="C360" s="14"/>
      <c r="D360" s="20" t="s">
        <v>4262</v>
      </c>
      <c r="E360" s="14"/>
      <c r="F360" s="20"/>
      <c r="G360" s="493"/>
      <c r="H360" s="20"/>
      <c r="I360" s="76"/>
      <c r="J360" s="8"/>
      <c r="K360" s="8"/>
      <c r="L360" s="8"/>
      <c r="M360" s="8"/>
      <c r="N360" s="8"/>
      <c r="O360" s="8"/>
    </row>
    <row r="361" spans="1:15" ht="21.75" x14ac:dyDescent="0.5">
      <c r="A361" s="13"/>
      <c r="B361" s="20"/>
      <c r="C361" s="14"/>
      <c r="D361" s="20" t="s">
        <v>2701</v>
      </c>
      <c r="E361" s="14"/>
      <c r="F361" s="20"/>
      <c r="G361" s="493"/>
      <c r="H361" s="20"/>
      <c r="I361" s="76"/>
      <c r="J361" s="8"/>
      <c r="K361" s="8"/>
      <c r="L361" s="8"/>
      <c r="M361" s="8"/>
      <c r="N361" s="8"/>
      <c r="O361" s="8"/>
    </row>
    <row r="362" spans="1:15" ht="21.75" x14ac:dyDescent="0.5">
      <c r="A362" s="13"/>
      <c r="B362" s="20"/>
      <c r="C362" s="14"/>
      <c r="D362" s="22"/>
      <c r="E362" s="14"/>
      <c r="F362" s="20"/>
      <c r="G362" s="493"/>
      <c r="H362" s="20"/>
      <c r="I362" s="76"/>
      <c r="J362" s="8"/>
      <c r="K362" s="8"/>
      <c r="L362" s="8"/>
      <c r="M362" s="8"/>
      <c r="N362" s="8"/>
      <c r="O362" s="8"/>
    </row>
    <row r="363" spans="1:15" ht="21.75" x14ac:dyDescent="0.5">
      <c r="A363" s="13">
        <v>47</v>
      </c>
      <c r="B363" s="20" t="s">
        <v>4214</v>
      </c>
      <c r="C363" s="14" t="s">
        <v>4117</v>
      </c>
      <c r="D363" s="20" t="s">
        <v>4597</v>
      </c>
      <c r="E363" s="14">
        <v>0</v>
      </c>
      <c r="F363" s="20">
        <v>100000</v>
      </c>
      <c r="G363" s="493">
        <v>1000000</v>
      </c>
      <c r="H363" s="20" t="s">
        <v>4119</v>
      </c>
      <c r="I363" s="580" t="s">
        <v>67</v>
      </c>
      <c r="J363" s="8">
        <f>SUM(E354:E363)</f>
        <v>0</v>
      </c>
      <c r="K363" s="8">
        <f>SUM(F354:F363)</f>
        <v>200000</v>
      </c>
      <c r="L363" s="8">
        <f>SUM(G354:G363)</f>
        <v>2000000</v>
      </c>
      <c r="M363" s="8"/>
      <c r="N363" s="8"/>
      <c r="O363" s="8"/>
    </row>
    <row r="364" spans="1:15" ht="21.75" x14ac:dyDescent="0.5">
      <c r="A364" s="13"/>
      <c r="B364" s="20" t="s">
        <v>4596</v>
      </c>
      <c r="C364" s="14" t="s">
        <v>4120</v>
      </c>
      <c r="D364" s="20" t="s">
        <v>4124</v>
      </c>
      <c r="E364" s="14"/>
      <c r="F364" s="20"/>
      <c r="G364" s="493"/>
      <c r="H364" s="20" t="s">
        <v>4229</v>
      </c>
      <c r="I364" s="76"/>
      <c r="J364" s="8"/>
      <c r="K364" s="8"/>
      <c r="L364" s="8"/>
      <c r="M364" s="8"/>
      <c r="N364" s="8"/>
      <c r="O364" s="8"/>
    </row>
    <row r="365" spans="1:15" ht="21.75" x14ac:dyDescent="0.5">
      <c r="A365" s="13"/>
      <c r="B365" s="20" t="s">
        <v>73</v>
      </c>
      <c r="C365" s="14" t="s">
        <v>4123</v>
      </c>
      <c r="D365" s="20" t="s">
        <v>4126</v>
      </c>
      <c r="E365" s="14"/>
      <c r="F365" s="20"/>
      <c r="G365" s="493"/>
      <c r="H365" s="20" t="s">
        <v>4230</v>
      </c>
      <c r="I365" s="76"/>
      <c r="J365" s="8"/>
      <c r="K365" s="8"/>
      <c r="L365" s="8"/>
      <c r="M365" s="8"/>
      <c r="N365" s="8"/>
      <c r="O365" s="8"/>
    </row>
    <row r="366" spans="1:15" ht="21.75" x14ac:dyDescent="0.5">
      <c r="A366" s="13"/>
      <c r="B366" s="20"/>
      <c r="C366" s="14"/>
      <c r="D366" s="20" t="s">
        <v>4127</v>
      </c>
      <c r="E366" s="14"/>
      <c r="F366" s="20"/>
      <c r="G366" s="14"/>
      <c r="H366" s="20"/>
      <c r="I366" s="76"/>
      <c r="J366" s="8"/>
      <c r="K366" s="8"/>
      <c r="L366" s="8"/>
      <c r="M366" s="8"/>
      <c r="N366" s="8"/>
      <c r="O366" s="8"/>
    </row>
    <row r="367" spans="1:15" ht="21.75" x14ac:dyDescent="0.5">
      <c r="A367" s="13"/>
      <c r="B367" s="20"/>
      <c r="C367" s="14"/>
      <c r="D367" s="20" t="s">
        <v>4128</v>
      </c>
      <c r="E367" s="14"/>
      <c r="F367" s="20"/>
      <c r="G367" s="14"/>
      <c r="H367" s="20"/>
      <c r="I367" s="76"/>
      <c r="J367" s="8"/>
      <c r="K367" s="8"/>
      <c r="L367" s="8"/>
      <c r="M367" s="8"/>
      <c r="N367" s="8"/>
      <c r="O367" s="8"/>
    </row>
    <row r="368" spans="1:15" ht="21.75" x14ac:dyDescent="0.5">
      <c r="A368" s="13"/>
      <c r="B368" s="20"/>
      <c r="C368" s="14"/>
      <c r="D368" s="20" t="s">
        <v>4129</v>
      </c>
      <c r="E368" s="14"/>
      <c r="F368" s="20"/>
      <c r="G368" s="14"/>
      <c r="H368" s="20"/>
      <c r="I368" s="76"/>
      <c r="J368" s="8"/>
      <c r="K368" s="8"/>
      <c r="L368" s="8"/>
      <c r="M368" s="8"/>
      <c r="N368" s="8"/>
      <c r="O368" s="8"/>
    </row>
    <row r="369" spans="1:15" ht="21.75" x14ac:dyDescent="0.5">
      <c r="A369" s="13"/>
      <c r="B369" s="20"/>
      <c r="C369" s="14"/>
      <c r="D369" s="20" t="s">
        <v>4130</v>
      </c>
      <c r="E369" s="14"/>
      <c r="F369" s="20"/>
      <c r="G369" s="14"/>
      <c r="H369" s="20"/>
      <c r="I369" s="76"/>
      <c r="J369" s="8"/>
      <c r="K369" s="8"/>
      <c r="L369" s="8"/>
      <c r="M369" s="8"/>
      <c r="N369" s="8"/>
      <c r="O369" s="8"/>
    </row>
    <row r="370" spans="1:15" ht="21.75" x14ac:dyDescent="0.5">
      <c r="A370" s="13"/>
      <c r="B370" s="20"/>
      <c r="C370" s="14"/>
      <c r="D370" s="20" t="s">
        <v>2701</v>
      </c>
      <c r="E370" s="14"/>
      <c r="F370" s="20"/>
      <c r="G370" s="14"/>
      <c r="H370" s="20"/>
      <c r="I370" s="76"/>
      <c r="J370" s="8"/>
      <c r="K370" s="8"/>
      <c r="L370" s="8"/>
      <c r="M370" s="8"/>
      <c r="N370" s="8"/>
      <c r="O370" s="8"/>
    </row>
    <row r="371" spans="1:15" ht="21.75" x14ac:dyDescent="0.5">
      <c r="A371" s="16"/>
      <c r="B371" s="21"/>
      <c r="C371" s="17"/>
      <c r="D371" s="93"/>
      <c r="E371" s="17"/>
      <c r="F371" s="21"/>
      <c r="G371" s="17"/>
      <c r="H371" s="21"/>
      <c r="I371" s="92"/>
      <c r="J371" s="8"/>
      <c r="K371" s="8"/>
      <c r="L371" s="8"/>
      <c r="M371" s="8"/>
      <c r="N371" s="8"/>
      <c r="O371" s="8"/>
    </row>
    <row r="372" spans="1:15" ht="21.75" x14ac:dyDescent="0.5">
      <c r="A372" s="14"/>
      <c r="B372" s="14"/>
      <c r="C372" s="14"/>
      <c r="D372" s="59"/>
      <c r="E372" s="14"/>
      <c r="F372" s="14"/>
      <c r="G372" s="14"/>
      <c r="H372" s="14"/>
      <c r="I372" s="555">
        <f>SUM(I349+1)</f>
        <v>447</v>
      </c>
      <c r="J372" s="8"/>
      <c r="K372" s="8"/>
      <c r="L372" s="8"/>
      <c r="M372" s="8"/>
      <c r="N372" s="8"/>
      <c r="O372" s="8"/>
    </row>
    <row r="373" spans="1:15" ht="21.75" x14ac:dyDescent="0.5">
      <c r="A373" s="1" t="s">
        <v>38</v>
      </c>
      <c r="B373" s="1"/>
      <c r="C373" s="1"/>
      <c r="D373" s="1"/>
      <c r="E373" s="2"/>
      <c r="F373" s="2"/>
      <c r="G373" s="2"/>
      <c r="H373" s="1"/>
      <c r="I373" s="1"/>
      <c r="J373" s="8"/>
      <c r="K373" s="8"/>
      <c r="L373" s="8"/>
      <c r="M373" s="8"/>
      <c r="N373" s="8"/>
      <c r="O373" s="8"/>
    </row>
    <row r="374" spans="1:15" ht="21.75" x14ac:dyDescent="0.5">
      <c r="A374" s="1" t="s">
        <v>41</v>
      </c>
      <c r="B374" s="1"/>
      <c r="C374" s="1"/>
      <c r="D374" s="1"/>
      <c r="E374" s="2"/>
      <c r="F374" s="2"/>
      <c r="G374" s="2"/>
      <c r="H374" s="1"/>
      <c r="I374" s="1"/>
      <c r="J374" s="8"/>
      <c r="K374" s="8"/>
      <c r="L374" s="8"/>
      <c r="M374" s="8"/>
      <c r="N374" s="8"/>
      <c r="O374" s="8"/>
    </row>
    <row r="375" spans="1:15" ht="21.75" x14ac:dyDescent="0.5">
      <c r="A375" s="668" t="s">
        <v>5</v>
      </c>
      <c r="B375" s="670" t="s">
        <v>6</v>
      </c>
      <c r="C375" s="672" t="s">
        <v>7</v>
      </c>
      <c r="D375" s="670" t="s">
        <v>8</v>
      </c>
      <c r="E375" s="667" t="s">
        <v>9</v>
      </c>
      <c r="F375" s="667"/>
      <c r="G375" s="667"/>
      <c r="H375" s="582" t="s">
        <v>10</v>
      </c>
      <c r="I375" s="620" t="s">
        <v>11</v>
      </c>
      <c r="J375" s="8"/>
      <c r="K375" s="8"/>
      <c r="L375" s="8"/>
      <c r="M375" s="8"/>
      <c r="N375" s="8"/>
      <c r="O375" s="8"/>
    </row>
    <row r="376" spans="1:15" ht="21.75" x14ac:dyDescent="0.5">
      <c r="A376" s="669"/>
      <c r="B376" s="671"/>
      <c r="C376" s="676"/>
      <c r="D376" s="671"/>
      <c r="E376" s="581" t="s">
        <v>12</v>
      </c>
      <c r="F376" s="581" t="s">
        <v>13</v>
      </c>
      <c r="G376" s="581" t="s">
        <v>14</v>
      </c>
      <c r="H376" s="6" t="s">
        <v>15</v>
      </c>
      <c r="I376" s="621" t="s">
        <v>16</v>
      </c>
      <c r="J376" s="8"/>
      <c r="K376" s="8"/>
      <c r="L376" s="8"/>
      <c r="M376" s="8"/>
      <c r="N376" s="8"/>
      <c r="O376" s="8"/>
    </row>
    <row r="377" spans="1:15" ht="21.75" x14ac:dyDescent="0.5">
      <c r="A377" s="10">
        <v>48</v>
      </c>
      <c r="B377" s="19" t="s">
        <v>4601</v>
      </c>
      <c r="C377" s="11" t="s">
        <v>4117</v>
      </c>
      <c r="D377" s="19" t="s">
        <v>4231</v>
      </c>
      <c r="E377" s="11">
        <v>100000</v>
      </c>
      <c r="F377" s="19">
        <v>1000000</v>
      </c>
      <c r="G377" s="572">
        <v>1000000</v>
      </c>
      <c r="H377" s="19" t="s">
        <v>4119</v>
      </c>
      <c r="I377" s="583" t="s">
        <v>67</v>
      </c>
      <c r="J377" s="8"/>
      <c r="K377" s="8"/>
      <c r="L377" s="8"/>
      <c r="M377" s="8"/>
      <c r="N377" s="8"/>
      <c r="O377" s="8"/>
    </row>
    <row r="378" spans="1:15" ht="21.75" x14ac:dyDescent="0.5">
      <c r="A378" s="13"/>
      <c r="B378" s="20" t="s">
        <v>4602</v>
      </c>
      <c r="C378" s="14" t="s">
        <v>4120</v>
      </c>
      <c r="D378" s="20" t="s">
        <v>4124</v>
      </c>
      <c r="E378" s="14"/>
      <c r="F378" s="20"/>
      <c r="G378" s="14"/>
      <c r="H378" s="20" t="s">
        <v>4229</v>
      </c>
      <c r="I378" s="25"/>
      <c r="J378" s="8"/>
      <c r="K378" s="8"/>
      <c r="L378" s="8"/>
      <c r="M378" s="8"/>
      <c r="N378" s="8"/>
      <c r="O378" s="8"/>
    </row>
    <row r="379" spans="1:15" ht="21.75" x14ac:dyDescent="0.5">
      <c r="A379" s="13"/>
      <c r="B379" s="20" t="s">
        <v>887</v>
      </c>
      <c r="C379" s="14" t="s">
        <v>4123</v>
      </c>
      <c r="D379" s="20" t="s">
        <v>4126</v>
      </c>
      <c r="E379" s="14"/>
      <c r="F379" s="20"/>
      <c r="G379" s="14"/>
      <c r="H379" s="20" t="s">
        <v>4230</v>
      </c>
      <c r="I379" s="25"/>
      <c r="J379" s="8"/>
      <c r="K379" s="8"/>
      <c r="L379" s="8"/>
      <c r="M379" s="8"/>
      <c r="N379" s="8"/>
      <c r="O379" s="8"/>
    </row>
    <row r="380" spans="1:15" ht="21.75" x14ac:dyDescent="0.5">
      <c r="A380" s="13"/>
      <c r="B380" s="22"/>
      <c r="C380" s="14"/>
      <c r="D380" s="20" t="s">
        <v>4127</v>
      </c>
      <c r="E380" s="14"/>
      <c r="F380" s="20"/>
      <c r="G380" s="14"/>
      <c r="H380" s="20"/>
      <c r="I380" s="25"/>
      <c r="J380" s="8"/>
      <c r="K380" s="8"/>
      <c r="L380" s="8"/>
      <c r="M380" s="8"/>
      <c r="N380" s="8"/>
      <c r="O380" s="8"/>
    </row>
    <row r="381" spans="1:15" ht="21.75" x14ac:dyDescent="0.5">
      <c r="A381" s="13"/>
      <c r="B381" s="22"/>
      <c r="C381" s="14"/>
      <c r="D381" s="20" t="s">
        <v>4128</v>
      </c>
      <c r="E381" s="14"/>
      <c r="F381" s="20"/>
      <c r="G381" s="14"/>
      <c r="H381" s="20"/>
      <c r="I381" s="25"/>
      <c r="J381" s="8"/>
      <c r="K381" s="8"/>
      <c r="L381" s="8"/>
      <c r="M381" s="8"/>
      <c r="N381" s="8"/>
      <c r="O381" s="8"/>
    </row>
    <row r="382" spans="1:15" ht="21.75" x14ac:dyDescent="0.5">
      <c r="A382" s="13"/>
      <c r="B382" s="22"/>
      <c r="C382" s="14"/>
      <c r="D382" s="20" t="s">
        <v>4129</v>
      </c>
      <c r="E382" s="14"/>
      <c r="F382" s="20"/>
      <c r="G382" s="14"/>
      <c r="H382" s="20"/>
      <c r="I382" s="25"/>
      <c r="J382" s="8"/>
      <c r="K382" s="8"/>
      <c r="L382" s="8"/>
      <c r="M382" s="8"/>
      <c r="N382" s="8"/>
      <c r="O382" s="8"/>
    </row>
    <row r="383" spans="1:15" ht="21.75" x14ac:dyDescent="0.5">
      <c r="A383" s="13"/>
      <c r="B383" s="22"/>
      <c r="C383" s="14"/>
      <c r="D383" s="20" t="s">
        <v>4130</v>
      </c>
      <c r="E383" s="14"/>
      <c r="F383" s="20"/>
      <c r="G383" s="14"/>
      <c r="H383" s="20"/>
      <c r="I383" s="25"/>
      <c r="J383" s="8"/>
      <c r="K383" s="8"/>
      <c r="L383" s="8"/>
      <c r="M383" s="8"/>
      <c r="N383" s="8"/>
      <c r="O383" s="8"/>
    </row>
    <row r="384" spans="1:15" ht="21.75" x14ac:dyDescent="0.5">
      <c r="A384" s="13"/>
      <c r="B384" s="22"/>
      <c r="C384" s="14"/>
      <c r="D384" s="20" t="s">
        <v>2701</v>
      </c>
      <c r="E384" s="14"/>
      <c r="F384" s="20"/>
      <c r="G384" s="14"/>
      <c r="H384" s="20"/>
      <c r="I384" s="25"/>
      <c r="J384" s="8"/>
      <c r="K384" s="8"/>
      <c r="L384" s="8"/>
      <c r="M384" s="8"/>
      <c r="N384" s="8"/>
      <c r="O384" s="8"/>
    </row>
    <row r="385" spans="1:15" ht="21.75" x14ac:dyDescent="0.5">
      <c r="A385" s="13"/>
      <c r="B385" s="22"/>
      <c r="C385" s="59"/>
      <c r="D385" s="22"/>
      <c r="E385" s="59"/>
      <c r="F385" s="22"/>
      <c r="G385" s="59"/>
      <c r="H385" s="22"/>
      <c r="I385" s="22"/>
      <c r="J385" s="8"/>
      <c r="K385" s="8"/>
      <c r="L385" s="8"/>
      <c r="M385" s="8"/>
      <c r="N385" s="8"/>
      <c r="O385" s="8"/>
    </row>
    <row r="386" spans="1:15" ht="21.75" x14ac:dyDescent="0.5">
      <c r="A386" s="13">
        <v>49</v>
      </c>
      <c r="B386" s="20" t="s">
        <v>4200</v>
      </c>
      <c r="C386" s="14" t="s">
        <v>4136</v>
      </c>
      <c r="D386" s="20" t="s">
        <v>98</v>
      </c>
      <c r="E386" s="14">
        <v>1000000</v>
      </c>
      <c r="F386" s="587">
        <v>15000000</v>
      </c>
      <c r="G386" s="493">
        <v>15000000</v>
      </c>
      <c r="H386" s="20" t="s">
        <v>4138</v>
      </c>
      <c r="I386" s="571" t="s">
        <v>67</v>
      </c>
      <c r="J386" s="8">
        <f>SUM(E377:E386)</f>
        <v>1100000</v>
      </c>
      <c r="K386" s="8">
        <f>SUM(F377:F386)</f>
        <v>16000000</v>
      </c>
      <c r="L386" s="8">
        <f>SUM(G377:G386)</f>
        <v>16000000</v>
      </c>
      <c r="M386" s="8"/>
      <c r="N386" s="8"/>
      <c r="O386" s="8"/>
    </row>
    <row r="387" spans="1:15" ht="21.75" x14ac:dyDescent="0.5">
      <c r="A387" s="13"/>
      <c r="B387" s="20" t="s">
        <v>106</v>
      </c>
      <c r="C387" s="14" t="s">
        <v>4140</v>
      </c>
      <c r="D387" s="20" t="s">
        <v>4603</v>
      </c>
      <c r="E387" s="14"/>
      <c r="F387" s="20"/>
      <c r="G387" s="14"/>
      <c r="H387" s="20" t="s">
        <v>4140</v>
      </c>
      <c r="I387" s="25"/>
      <c r="J387" s="8">
        <f>SUM(J1:J386)</f>
        <v>3400000</v>
      </c>
      <c r="K387" s="8">
        <f>SUM(K1:K386)</f>
        <v>89260000</v>
      </c>
      <c r="L387" s="8">
        <f>SUM(L1:L386)</f>
        <v>94550000</v>
      </c>
      <c r="M387" s="8"/>
      <c r="N387" s="8"/>
      <c r="O387" s="8"/>
    </row>
    <row r="388" spans="1:15" ht="21.75" x14ac:dyDescent="0.5">
      <c r="A388" s="13"/>
      <c r="B388" s="20"/>
      <c r="C388" s="14"/>
      <c r="D388" s="20" t="s">
        <v>4604</v>
      </c>
      <c r="E388" s="14"/>
      <c r="F388" s="20"/>
      <c r="G388" s="14"/>
      <c r="H388" s="20"/>
      <c r="I388" s="25"/>
      <c r="J388" s="8"/>
      <c r="K388" s="8"/>
      <c r="L388" s="8"/>
      <c r="M388" s="8"/>
      <c r="N388" s="8"/>
      <c r="O388" s="8"/>
    </row>
    <row r="389" spans="1:15" ht="21.75" x14ac:dyDescent="0.5">
      <c r="A389" s="13"/>
      <c r="B389" s="20"/>
      <c r="C389" s="14"/>
      <c r="D389" s="20" t="s">
        <v>49</v>
      </c>
      <c r="E389" s="14"/>
      <c r="F389" s="20"/>
      <c r="G389" s="14"/>
      <c r="H389" s="20"/>
      <c r="I389" s="25"/>
      <c r="J389" s="8"/>
      <c r="K389" s="8"/>
      <c r="L389" s="8"/>
      <c r="M389" s="8"/>
      <c r="N389" s="8"/>
      <c r="O389" s="8"/>
    </row>
    <row r="390" spans="1:15" ht="21.75" x14ac:dyDescent="0.5">
      <c r="A390" s="13"/>
      <c r="B390" s="20"/>
      <c r="C390" s="14"/>
      <c r="D390" s="20"/>
      <c r="E390" s="14"/>
      <c r="F390" s="20"/>
      <c r="G390" s="14"/>
      <c r="H390" s="20"/>
      <c r="I390" s="25"/>
      <c r="J390" s="8"/>
      <c r="K390" s="8"/>
      <c r="L390" s="8"/>
      <c r="M390" s="8"/>
      <c r="N390" s="8"/>
      <c r="O390" s="8"/>
    </row>
    <row r="391" spans="1:15" ht="21.75" x14ac:dyDescent="0.5">
      <c r="A391" s="13"/>
      <c r="B391" s="20"/>
      <c r="C391" s="14"/>
      <c r="D391" s="20"/>
      <c r="E391" s="14"/>
      <c r="F391" s="20"/>
      <c r="G391" s="14"/>
      <c r="H391" s="20"/>
      <c r="I391" s="25"/>
      <c r="J391" s="8"/>
      <c r="K391" s="8"/>
      <c r="L391" s="8"/>
      <c r="M391" s="8"/>
      <c r="N391" s="8"/>
      <c r="O391" s="8"/>
    </row>
    <row r="392" spans="1:15" ht="21.75" x14ac:dyDescent="0.5">
      <c r="A392" s="90"/>
      <c r="B392" s="93"/>
      <c r="C392" s="91"/>
      <c r="D392" s="93"/>
      <c r="E392" s="91"/>
      <c r="F392" s="93"/>
      <c r="G392" s="91"/>
      <c r="H392" s="93"/>
      <c r="I392" s="93"/>
      <c r="J392" s="8"/>
      <c r="K392" s="8"/>
      <c r="L392" s="8"/>
      <c r="M392" s="8"/>
      <c r="N392" s="8"/>
      <c r="O392" s="8"/>
    </row>
    <row r="393" spans="1:15" ht="21.75" x14ac:dyDescent="0.5">
      <c r="I393" s="350">
        <f>SUM(I372+1)</f>
        <v>448</v>
      </c>
      <c r="J393" s="8"/>
      <c r="K393" s="8"/>
      <c r="L393" s="8"/>
      <c r="M393" s="8"/>
      <c r="N393" s="8"/>
      <c r="O393" s="8"/>
    </row>
    <row r="394" spans="1:15" ht="21.75" x14ac:dyDescent="0.5">
      <c r="J394" s="8"/>
      <c r="K394" s="8"/>
      <c r="L394" s="8"/>
      <c r="M394" s="8"/>
      <c r="N394" s="8"/>
      <c r="O394" s="8"/>
    </row>
    <row r="395" spans="1:15" ht="21.75" x14ac:dyDescent="0.5">
      <c r="J395" s="8"/>
      <c r="K395" s="8"/>
      <c r="L395" s="8"/>
      <c r="M395" s="8"/>
      <c r="N395" s="8"/>
      <c r="O395" s="8"/>
    </row>
    <row r="396" spans="1:15" ht="21.75" x14ac:dyDescent="0.5">
      <c r="J396" s="8"/>
      <c r="K396" s="8"/>
      <c r="L396" s="8"/>
      <c r="M396" s="8"/>
      <c r="N396" s="8"/>
      <c r="O396" s="8"/>
    </row>
    <row r="397" spans="1:15" ht="21.75" x14ac:dyDescent="0.5">
      <c r="J397" s="8"/>
      <c r="K397" s="8"/>
      <c r="L397" s="8"/>
      <c r="M397" s="8"/>
      <c r="N397" s="8"/>
      <c r="O397" s="8"/>
    </row>
    <row r="398" spans="1:15" ht="21.75" x14ac:dyDescent="0.5">
      <c r="J398" s="8"/>
      <c r="K398" s="8"/>
      <c r="L398" s="8"/>
      <c r="M398" s="8"/>
      <c r="N398" s="8"/>
      <c r="O398" s="8"/>
    </row>
    <row r="399" spans="1:15" ht="21.75" x14ac:dyDescent="0.5">
      <c r="J399" s="8"/>
      <c r="K399" s="8"/>
      <c r="L399" s="8"/>
      <c r="M399" s="8"/>
      <c r="N399" s="8"/>
      <c r="O399" s="8"/>
    </row>
    <row r="400" spans="1:15" ht="21.75" x14ac:dyDescent="0.5">
      <c r="J400" s="8"/>
      <c r="K400" s="8"/>
      <c r="L400" s="8"/>
      <c r="M400" s="8"/>
      <c r="N400" s="8"/>
      <c r="O400" s="8"/>
    </row>
    <row r="401" spans="10:15" ht="21.75" x14ac:dyDescent="0.5">
      <c r="J401" s="8"/>
      <c r="K401" s="8"/>
      <c r="L401" s="8"/>
      <c r="M401" s="8"/>
      <c r="N401" s="8"/>
      <c r="O401" s="8"/>
    </row>
    <row r="402" spans="10:15" ht="21.75" x14ac:dyDescent="0.5">
      <c r="J402" s="8"/>
      <c r="K402" s="8"/>
      <c r="L402" s="8"/>
      <c r="M402" s="8"/>
      <c r="N402" s="8"/>
      <c r="O402" s="8"/>
    </row>
    <row r="403" spans="10:15" ht="21.75" x14ac:dyDescent="0.5">
      <c r="J403" s="8"/>
      <c r="K403" s="8"/>
      <c r="L403" s="8"/>
      <c r="M403" s="8"/>
      <c r="N403" s="8"/>
      <c r="O403" s="8"/>
    </row>
    <row r="404" spans="10:15" ht="21.75" x14ac:dyDescent="0.5">
      <c r="J404" s="8"/>
      <c r="K404" s="8"/>
      <c r="L404" s="8"/>
      <c r="M404" s="8"/>
      <c r="N404" s="8"/>
      <c r="O404" s="8"/>
    </row>
    <row r="405" spans="10:15" ht="21.75" x14ac:dyDescent="0.5">
      <c r="J405" s="8"/>
      <c r="K405" s="8"/>
      <c r="L405" s="8"/>
      <c r="M405" s="8"/>
      <c r="N405" s="8"/>
      <c r="O405" s="8"/>
    </row>
    <row r="406" spans="10:15" ht="21.75" x14ac:dyDescent="0.5">
      <c r="J406" s="8"/>
      <c r="K406" s="8"/>
      <c r="L406" s="8"/>
      <c r="M406" s="8"/>
      <c r="N406" s="8"/>
      <c r="O406" s="8"/>
    </row>
    <row r="407" spans="10:15" ht="21.75" x14ac:dyDescent="0.5">
      <c r="J407" s="8"/>
      <c r="K407" s="8"/>
      <c r="L407" s="8"/>
      <c r="M407" s="8"/>
      <c r="N407" s="8"/>
      <c r="O407" s="8"/>
    </row>
    <row r="408" spans="10:15" ht="21.75" x14ac:dyDescent="0.5">
      <c r="J408" s="8"/>
      <c r="K408" s="8"/>
      <c r="L408" s="8"/>
      <c r="M408" s="8"/>
      <c r="N408" s="8"/>
      <c r="O408" s="8"/>
    </row>
    <row r="409" spans="10:15" ht="21.75" x14ac:dyDescent="0.5">
      <c r="J409" s="8"/>
      <c r="K409" s="8"/>
      <c r="L409" s="8"/>
      <c r="M409" s="8"/>
      <c r="N409" s="8"/>
      <c r="O409" s="8"/>
    </row>
    <row r="410" spans="10:15" ht="21.75" x14ac:dyDescent="0.5">
      <c r="J410" s="8"/>
      <c r="K410" s="8"/>
      <c r="L410" s="8"/>
      <c r="M410" s="8"/>
      <c r="N410" s="8"/>
      <c r="O410" s="8"/>
    </row>
    <row r="411" spans="10:15" ht="21.75" x14ac:dyDescent="0.5">
      <c r="J411" s="8"/>
      <c r="K411" s="8"/>
      <c r="L411" s="8"/>
      <c r="M411" s="8"/>
      <c r="N411" s="8"/>
      <c r="O411" s="8"/>
    </row>
    <row r="412" spans="10:15" ht="21.75" x14ac:dyDescent="0.5">
      <c r="J412" s="8"/>
      <c r="K412" s="8"/>
      <c r="L412" s="8"/>
      <c r="M412" s="8"/>
      <c r="N412" s="8"/>
      <c r="O412" s="8"/>
    </row>
    <row r="413" spans="10:15" ht="21.75" x14ac:dyDescent="0.5">
      <c r="J413" s="8"/>
      <c r="K413" s="8"/>
      <c r="L413" s="8"/>
      <c r="M413" s="8"/>
      <c r="N413" s="8"/>
      <c r="O413" s="8"/>
    </row>
    <row r="414" spans="10:15" ht="21.75" x14ac:dyDescent="0.5">
      <c r="J414" s="8"/>
      <c r="K414" s="8"/>
      <c r="L414" s="8"/>
      <c r="M414" s="8"/>
      <c r="N414" s="8"/>
      <c r="O414" s="8"/>
    </row>
    <row r="415" spans="10:15" ht="21.75" x14ac:dyDescent="0.5">
      <c r="J415" s="8"/>
      <c r="K415" s="8"/>
      <c r="L415" s="8"/>
      <c r="M415" s="8"/>
      <c r="N415" s="8"/>
      <c r="O415" s="8"/>
    </row>
    <row r="416" spans="10:15" ht="21.75" x14ac:dyDescent="0.5">
      <c r="J416" s="8"/>
      <c r="K416" s="8"/>
      <c r="L416" s="8"/>
      <c r="M416" s="8"/>
      <c r="N416" s="8"/>
      <c r="O416" s="8"/>
    </row>
    <row r="417" spans="10:15" ht="21.75" x14ac:dyDescent="0.5">
      <c r="J417" s="8"/>
      <c r="K417" s="8"/>
      <c r="L417" s="8"/>
      <c r="M417" s="8"/>
      <c r="N417" s="8"/>
      <c r="O417" s="8"/>
    </row>
    <row r="418" spans="10:15" ht="21.75" x14ac:dyDescent="0.5">
      <c r="J418" s="8"/>
      <c r="K418" s="8"/>
      <c r="L418" s="8"/>
      <c r="M418" s="8"/>
      <c r="N418" s="8"/>
      <c r="O418" s="8"/>
    </row>
    <row r="419" spans="10:15" ht="21.75" x14ac:dyDescent="0.5">
      <c r="J419" s="8"/>
      <c r="K419" s="8"/>
      <c r="L419" s="8"/>
      <c r="M419" s="8"/>
      <c r="N419" s="8"/>
      <c r="O419" s="8"/>
    </row>
    <row r="420" spans="10:15" ht="21.75" x14ac:dyDescent="0.5">
      <c r="J420" s="8"/>
      <c r="K420" s="8"/>
      <c r="L420" s="8"/>
      <c r="M420" s="8"/>
      <c r="N420" s="8"/>
      <c r="O420" s="8"/>
    </row>
    <row r="421" spans="10:15" ht="21.75" x14ac:dyDescent="0.5">
      <c r="J421" s="8"/>
      <c r="K421" s="8"/>
      <c r="L421" s="8"/>
      <c r="M421" s="8"/>
      <c r="N421" s="8"/>
      <c r="O421" s="8"/>
    </row>
    <row r="422" spans="10:15" ht="21.75" x14ac:dyDescent="0.5">
      <c r="J422" s="8"/>
      <c r="K422" s="8"/>
      <c r="L422" s="8"/>
      <c r="M422" s="8"/>
      <c r="N422" s="8"/>
      <c r="O422" s="8"/>
    </row>
    <row r="423" spans="10:15" ht="21.75" x14ac:dyDescent="0.5">
      <c r="J423" s="8"/>
      <c r="K423" s="8"/>
      <c r="L423" s="8"/>
      <c r="M423" s="8"/>
      <c r="N423" s="8"/>
      <c r="O423" s="8"/>
    </row>
    <row r="424" spans="10:15" ht="21.75" x14ac:dyDescent="0.5">
      <c r="J424" s="8"/>
      <c r="K424" s="8"/>
      <c r="L424" s="8"/>
      <c r="M424" s="8"/>
      <c r="N424" s="8"/>
      <c r="O424" s="8"/>
    </row>
    <row r="425" spans="10:15" ht="21.75" x14ac:dyDescent="0.5">
      <c r="J425" s="8"/>
      <c r="K425" s="8"/>
      <c r="L425" s="8"/>
      <c r="M425" s="8"/>
      <c r="N425" s="8"/>
      <c r="O425" s="8"/>
    </row>
    <row r="426" spans="10:15" ht="21.75" x14ac:dyDescent="0.5">
      <c r="J426" s="8"/>
      <c r="K426" s="8"/>
      <c r="L426" s="8"/>
      <c r="M426" s="8"/>
      <c r="N426" s="8"/>
      <c r="O426" s="8"/>
    </row>
    <row r="427" spans="10:15" ht="21.75" x14ac:dyDescent="0.5">
      <c r="J427" s="8"/>
      <c r="K427" s="8"/>
      <c r="L427" s="8"/>
      <c r="M427" s="8"/>
      <c r="N427" s="8"/>
      <c r="O427" s="8"/>
    </row>
    <row r="428" spans="10:15" ht="21.75" x14ac:dyDescent="0.5">
      <c r="J428" s="8"/>
      <c r="K428" s="8"/>
      <c r="L428" s="8"/>
      <c r="M428" s="8"/>
      <c r="N428" s="8"/>
      <c r="O428" s="8"/>
    </row>
    <row r="429" spans="10:15" ht="21.75" x14ac:dyDescent="0.5">
      <c r="J429" s="8"/>
      <c r="K429" s="8"/>
      <c r="L429" s="8"/>
      <c r="M429" s="8"/>
      <c r="N429" s="8"/>
      <c r="O429" s="8"/>
    </row>
    <row r="430" spans="10:15" ht="21.75" x14ac:dyDescent="0.5">
      <c r="J430" s="8"/>
      <c r="K430" s="8"/>
      <c r="L430" s="8"/>
      <c r="M430" s="8"/>
      <c r="N430" s="8"/>
      <c r="O430" s="8"/>
    </row>
    <row r="431" spans="10:15" ht="21.75" x14ac:dyDescent="0.5">
      <c r="J431" s="8"/>
      <c r="K431" s="8"/>
      <c r="L431" s="8"/>
      <c r="M431" s="8"/>
      <c r="N431" s="8"/>
      <c r="O431" s="8"/>
    </row>
    <row r="432" spans="10:15" ht="21.75" x14ac:dyDescent="0.5">
      <c r="J432" s="8"/>
      <c r="K432" s="8"/>
      <c r="L432" s="8"/>
      <c r="M432" s="8"/>
      <c r="N432" s="8"/>
      <c r="O432" s="8"/>
    </row>
    <row r="433" spans="10:15" ht="21.75" x14ac:dyDescent="0.5">
      <c r="J433" s="8"/>
      <c r="K433" s="8"/>
      <c r="L433" s="8"/>
      <c r="M433" s="8"/>
      <c r="N433" s="8"/>
      <c r="O433" s="8"/>
    </row>
    <row r="434" spans="10:15" ht="21.75" x14ac:dyDescent="0.5">
      <c r="J434" s="8"/>
      <c r="K434" s="8"/>
      <c r="L434" s="8"/>
      <c r="M434" s="8"/>
      <c r="N434" s="8"/>
      <c r="O434" s="8"/>
    </row>
    <row r="435" spans="10:15" ht="21.75" x14ac:dyDescent="0.5">
      <c r="J435" s="8"/>
      <c r="K435" s="8"/>
      <c r="L435" s="8"/>
      <c r="M435" s="8"/>
      <c r="N435" s="8"/>
      <c r="O435" s="8"/>
    </row>
    <row r="436" spans="10:15" ht="21.75" x14ac:dyDescent="0.5">
      <c r="J436" s="8"/>
      <c r="K436" s="8"/>
      <c r="L436" s="8"/>
      <c r="M436" s="8"/>
      <c r="N436" s="8"/>
      <c r="O436" s="8"/>
    </row>
    <row r="437" spans="10:15" ht="21.75" x14ac:dyDescent="0.5">
      <c r="J437" s="8"/>
      <c r="K437" s="8"/>
      <c r="L437" s="8"/>
      <c r="M437" s="8"/>
      <c r="N437" s="8"/>
      <c r="O437" s="8"/>
    </row>
    <row r="438" spans="10:15" ht="21.75" x14ac:dyDescent="0.5">
      <c r="J438" s="8"/>
      <c r="K438" s="8"/>
      <c r="L438" s="8"/>
      <c r="M438" s="8"/>
      <c r="N438" s="8"/>
      <c r="O438" s="8"/>
    </row>
    <row r="439" spans="10:15" ht="21.75" x14ac:dyDescent="0.5">
      <c r="J439" s="8"/>
      <c r="K439" s="8"/>
      <c r="L439" s="8"/>
      <c r="M439" s="8"/>
      <c r="N439" s="8"/>
      <c r="O439" s="8"/>
    </row>
    <row r="440" spans="10:15" ht="21.75" x14ac:dyDescent="0.5">
      <c r="J440" s="8"/>
      <c r="K440" s="8"/>
      <c r="L440" s="8"/>
      <c r="M440" s="8"/>
      <c r="N440" s="8"/>
      <c r="O440" s="8"/>
    </row>
    <row r="441" spans="10:15" ht="21.75" x14ac:dyDescent="0.5">
      <c r="J441" s="8"/>
      <c r="K441" s="8"/>
      <c r="L441" s="8"/>
      <c r="M441" s="8"/>
      <c r="N441" s="8"/>
      <c r="O441" s="8"/>
    </row>
    <row r="442" spans="10:15" ht="21.75" x14ac:dyDescent="0.5">
      <c r="J442" s="8"/>
      <c r="K442" s="8"/>
      <c r="L442" s="8"/>
      <c r="M442" s="8"/>
      <c r="N442" s="8"/>
      <c r="O442" s="8"/>
    </row>
    <row r="443" spans="10:15" ht="21.75" x14ac:dyDescent="0.5">
      <c r="J443" s="8"/>
      <c r="K443" s="8"/>
      <c r="L443" s="8"/>
      <c r="M443" s="8"/>
      <c r="N443" s="8"/>
      <c r="O443" s="8"/>
    </row>
    <row r="444" spans="10:15" ht="21.75" x14ac:dyDescent="0.5">
      <c r="J444" s="8"/>
      <c r="K444" s="8"/>
      <c r="L444" s="8"/>
      <c r="M444" s="8"/>
      <c r="N444" s="8"/>
      <c r="O444" s="8"/>
    </row>
    <row r="445" spans="10:15" ht="21.75" x14ac:dyDescent="0.5">
      <c r="J445" s="8"/>
      <c r="K445" s="8"/>
      <c r="L445" s="8"/>
      <c r="M445" s="8"/>
      <c r="N445" s="8"/>
      <c r="O445" s="8"/>
    </row>
    <row r="446" spans="10:15" ht="21.75" x14ac:dyDescent="0.5">
      <c r="J446" s="8"/>
      <c r="K446" s="8"/>
      <c r="L446" s="8"/>
      <c r="M446" s="8"/>
      <c r="N446" s="8"/>
      <c r="O446" s="8"/>
    </row>
    <row r="447" spans="10:15" ht="21.75" x14ac:dyDescent="0.5">
      <c r="J447" s="8"/>
      <c r="K447" s="8"/>
      <c r="L447" s="8"/>
      <c r="M447" s="8"/>
      <c r="N447" s="8"/>
      <c r="O447" s="8"/>
    </row>
    <row r="448" spans="10:15" ht="21.75" x14ac:dyDescent="0.5">
      <c r="J448" s="8"/>
      <c r="K448" s="8"/>
      <c r="L448" s="8"/>
      <c r="M448" s="8"/>
      <c r="N448" s="8"/>
      <c r="O448" s="8"/>
    </row>
    <row r="449" spans="10:15" ht="21.75" x14ac:dyDescent="0.5">
      <c r="J449" s="8"/>
      <c r="K449" s="8"/>
      <c r="L449" s="8"/>
      <c r="M449" s="8"/>
      <c r="N449" s="8"/>
      <c r="O449" s="8"/>
    </row>
    <row r="450" spans="10:15" ht="21.75" x14ac:dyDescent="0.5">
      <c r="J450" s="8"/>
      <c r="K450" s="8"/>
      <c r="L450" s="8"/>
      <c r="M450" s="8"/>
      <c r="N450" s="8"/>
      <c r="O450" s="8"/>
    </row>
    <row r="451" spans="10:15" ht="21.75" x14ac:dyDescent="0.5">
      <c r="J451" s="8"/>
      <c r="K451" s="8"/>
      <c r="L451" s="8"/>
      <c r="M451" s="8"/>
      <c r="N451" s="8"/>
      <c r="O451" s="8"/>
    </row>
    <row r="452" spans="10:15" ht="21.75" x14ac:dyDescent="0.5">
      <c r="J452" s="8"/>
      <c r="K452" s="8"/>
      <c r="L452" s="8"/>
      <c r="M452" s="8"/>
      <c r="N452" s="8"/>
      <c r="O452" s="8"/>
    </row>
    <row r="453" spans="10:15" ht="21.75" x14ac:dyDescent="0.5">
      <c r="J453" s="8"/>
      <c r="K453" s="8"/>
      <c r="L453" s="8"/>
      <c r="M453" s="8"/>
      <c r="N453" s="8"/>
      <c r="O453" s="8"/>
    </row>
    <row r="454" spans="10:15" ht="21.75" x14ac:dyDescent="0.5">
      <c r="J454" s="8"/>
      <c r="K454" s="8"/>
      <c r="L454" s="8"/>
      <c r="M454" s="8"/>
      <c r="N454" s="8"/>
      <c r="O454" s="8"/>
    </row>
    <row r="455" spans="10:15" ht="21.75" x14ac:dyDescent="0.5">
      <c r="J455" s="8"/>
      <c r="K455" s="8"/>
      <c r="L455" s="8"/>
      <c r="M455" s="8"/>
      <c r="N455" s="8"/>
      <c r="O455" s="8"/>
    </row>
    <row r="456" spans="10:15" ht="21.75" x14ac:dyDescent="0.5">
      <c r="J456" s="8"/>
      <c r="K456" s="8"/>
      <c r="L456" s="8"/>
      <c r="M456" s="8"/>
      <c r="N456" s="8"/>
      <c r="O456" s="8"/>
    </row>
    <row r="457" spans="10:15" ht="21.75" x14ac:dyDescent="0.5">
      <c r="J457" s="8"/>
      <c r="K457" s="8"/>
      <c r="L457" s="8"/>
      <c r="M457" s="8"/>
      <c r="N457" s="8"/>
      <c r="O457" s="8"/>
    </row>
    <row r="458" spans="10:15" ht="21.75" x14ac:dyDescent="0.5">
      <c r="J458" s="8"/>
      <c r="K458" s="8"/>
      <c r="L458" s="8"/>
      <c r="M458" s="8"/>
      <c r="N458" s="8"/>
      <c r="O458" s="8"/>
    </row>
    <row r="459" spans="10:15" ht="21.75" x14ac:dyDescent="0.5">
      <c r="J459" s="8"/>
      <c r="K459" s="8"/>
      <c r="L459" s="8"/>
      <c r="M459" s="8"/>
      <c r="N459" s="8"/>
      <c r="O459" s="8"/>
    </row>
    <row r="460" spans="10:15" ht="21.75" x14ac:dyDescent="0.5">
      <c r="J460" s="8"/>
      <c r="K460" s="8"/>
      <c r="L460" s="8"/>
      <c r="M460" s="8"/>
      <c r="N460" s="8"/>
      <c r="O460" s="8"/>
    </row>
    <row r="461" spans="10:15" ht="21.75" x14ac:dyDescent="0.5">
      <c r="J461" s="8"/>
      <c r="K461" s="8"/>
      <c r="L461" s="8"/>
      <c r="M461" s="8"/>
      <c r="N461" s="8"/>
      <c r="O461" s="8"/>
    </row>
    <row r="462" spans="10:15" ht="21.75" x14ac:dyDescent="0.5">
      <c r="J462" s="8"/>
      <c r="K462" s="8"/>
      <c r="L462" s="8"/>
      <c r="M462" s="8"/>
      <c r="N462" s="8"/>
      <c r="O462" s="8"/>
    </row>
    <row r="463" spans="10:15" ht="21.75" x14ac:dyDescent="0.5">
      <c r="J463" s="8"/>
      <c r="K463" s="8"/>
      <c r="L463" s="8"/>
      <c r="M463" s="8"/>
      <c r="N463" s="8"/>
      <c r="O463" s="8"/>
    </row>
    <row r="464" spans="10:15" ht="21.75" x14ac:dyDescent="0.5">
      <c r="J464" s="8"/>
      <c r="K464" s="8"/>
      <c r="L464" s="8"/>
      <c r="M464" s="8"/>
      <c r="N464" s="8"/>
      <c r="O464" s="8"/>
    </row>
    <row r="465" spans="10:15" ht="21.75" x14ac:dyDescent="0.5">
      <c r="J465" s="8"/>
      <c r="K465" s="8"/>
      <c r="L465" s="8"/>
      <c r="M465" s="8"/>
      <c r="N465" s="8"/>
      <c r="O465" s="8"/>
    </row>
    <row r="466" spans="10:15" ht="21.75" x14ac:dyDescent="0.5">
      <c r="J466" s="8"/>
      <c r="K466" s="8"/>
      <c r="L466" s="8"/>
      <c r="M466" s="8"/>
      <c r="N466" s="8"/>
      <c r="O466" s="8"/>
    </row>
    <row r="467" spans="10:15" ht="21.75" x14ac:dyDescent="0.5">
      <c r="J467" s="8"/>
      <c r="K467" s="8"/>
      <c r="L467" s="8"/>
      <c r="M467" s="8"/>
      <c r="N467" s="8"/>
      <c r="O467" s="8"/>
    </row>
    <row r="468" spans="10:15" ht="21.75" x14ac:dyDescent="0.5">
      <c r="J468" s="8"/>
      <c r="K468" s="8"/>
      <c r="L468" s="8"/>
      <c r="M468" s="8"/>
      <c r="N468" s="8"/>
      <c r="O468" s="8"/>
    </row>
    <row r="469" spans="10:15" ht="21.75" x14ac:dyDescent="0.5">
      <c r="J469" s="8"/>
      <c r="K469" s="8"/>
      <c r="L469" s="8"/>
      <c r="M469" s="8"/>
      <c r="N469" s="8"/>
      <c r="O469" s="8"/>
    </row>
    <row r="470" spans="10:15" ht="21.75" x14ac:dyDescent="0.5">
      <c r="J470" s="8"/>
      <c r="K470" s="8"/>
      <c r="L470" s="8"/>
      <c r="M470" s="8"/>
      <c r="N470" s="8"/>
      <c r="O470" s="8"/>
    </row>
    <row r="471" spans="10:15" ht="21.75" x14ac:dyDescent="0.5">
      <c r="J471" s="8"/>
      <c r="K471" s="8"/>
      <c r="L471" s="8"/>
      <c r="M471" s="8"/>
      <c r="N471" s="8"/>
      <c r="O471" s="8"/>
    </row>
    <row r="472" spans="10:15" ht="21.75" x14ac:dyDescent="0.5">
      <c r="J472" s="8"/>
      <c r="K472" s="8"/>
      <c r="L472" s="8"/>
      <c r="M472" s="8"/>
      <c r="N472" s="8"/>
      <c r="O472" s="8"/>
    </row>
    <row r="473" spans="10:15" ht="21.75" x14ac:dyDescent="0.5">
      <c r="J473" s="8"/>
      <c r="K473" s="8"/>
      <c r="L473" s="8"/>
      <c r="M473" s="8"/>
      <c r="N473" s="8"/>
      <c r="O473" s="8"/>
    </row>
    <row r="474" spans="10:15" ht="21.75" x14ac:dyDescent="0.5">
      <c r="J474" s="8"/>
      <c r="K474" s="8"/>
      <c r="L474" s="8"/>
      <c r="M474" s="8"/>
      <c r="N474" s="8"/>
      <c r="O474" s="8"/>
    </row>
    <row r="475" spans="10:15" ht="21.75" x14ac:dyDescent="0.5">
      <c r="J475" s="8"/>
      <c r="K475" s="8"/>
      <c r="L475" s="8"/>
      <c r="M475" s="8"/>
      <c r="N475" s="8"/>
      <c r="O475" s="8"/>
    </row>
    <row r="476" spans="10:15" ht="21.75" x14ac:dyDescent="0.5">
      <c r="J476" s="8"/>
      <c r="K476" s="8"/>
      <c r="L476" s="8"/>
      <c r="M476" s="8"/>
      <c r="N476" s="8"/>
      <c r="O476" s="8"/>
    </row>
    <row r="477" spans="10:15" ht="21.75" x14ac:dyDescent="0.5">
      <c r="J477" s="8"/>
      <c r="K477" s="8"/>
      <c r="L477" s="8"/>
      <c r="M477" s="8"/>
      <c r="N477" s="8"/>
      <c r="O477" s="8"/>
    </row>
    <row r="478" spans="10:15" ht="21.75" x14ac:dyDescent="0.5">
      <c r="J478" s="8"/>
      <c r="K478" s="8"/>
      <c r="L478" s="8"/>
      <c r="M478" s="8"/>
      <c r="N478" s="8"/>
      <c r="O478" s="8"/>
    </row>
    <row r="479" spans="10:15" ht="21.75" x14ac:dyDescent="0.5">
      <c r="J479" s="8"/>
      <c r="K479" s="8"/>
      <c r="L479" s="8"/>
      <c r="M479" s="8"/>
      <c r="N479" s="8"/>
      <c r="O479" s="8"/>
    </row>
    <row r="480" spans="10:15" ht="21.75" x14ac:dyDescent="0.5">
      <c r="J480" s="8"/>
      <c r="K480" s="8"/>
      <c r="L480" s="8"/>
      <c r="M480" s="8"/>
      <c r="N480" s="8"/>
      <c r="O480" s="8"/>
    </row>
    <row r="481" spans="10:15" ht="21.75" x14ac:dyDescent="0.5">
      <c r="J481" s="8"/>
      <c r="K481" s="8"/>
      <c r="L481" s="8"/>
      <c r="M481" s="8"/>
      <c r="N481" s="8"/>
      <c r="O481" s="8"/>
    </row>
    <row r="482" spans="10:15" ht="21.75" x14ac:dyDescent="0.5">
      <c r="J482" s="8"/>
      <c r="K482" s="8"/>
      <c r="L482" s="8"/>
      <c r="M482" s="8"/>
      <c r="N482" s="8"/>
      <c r="O482" s="8"/>
    </row>
    <row r="483" spans="10:15" ht="21.75" x14ac:dyDescent="0.5">
      <c r="J483" s="8"/>
      <c r="K483" s="8"/>
      <c r="L483" s="8"/>
      <c r="M483" s="8"/>
      <c r="N483" s="8"/>
      <c r="O483" s="8"/>
    </row>
    <row r="484" spans="10:15" ht="21.75" x14ac:dyDescent="0.5">
      <c r="J484" s="8"/>
      <c r="K484" s="8"/>
      <c r="L484" s="8"/>
      <c r="M484" s="8"/>
      <c r="N484" s="8"/>
      <c r="O484" s="8"/>
    </row>
    <row r="485" spans="10:15" ht="21.75" x14ac:dyDescent="0.5">
      <c r="J485" s="8"/>
      <c r="K485" s="8"/>
      <c r="L485" s="8"/>
      <c r="M485" s="8"/>
      <c r="N485" s="8"/>
      <c r="O485" s="8"/>
    </row>
    <row r="486" spans="10:15" ht="21.75" x14ac:dyDescent="0.5">
      <c r="J486" s="8"/>
      <c r="K486" s="8"/>
      <c r="L486" s="8"/>
      <c r="M486" s="8"/>
      <c r="N486" s="8"/>
      <c r="O486" s="8"/>
    </row>
    <row r="487" spans="10:15" ht="21.75" x14ac:dyDescent="0.5">
      <c r="J487" s="8"/>
      <c r="K487" s="8"/>
      <c r="L487" s="8"/>
      <c r="M487" s="8"/>
      <c r="N487" s="8"/>
      <c r="O487" s="8"/>
    </row>
    <row r="488" spans="10:15" ht="21.75" x14ac:dyDescent="0.5">
      <c r="J488" s="8"/>
      <c r="K488" s="8"/>
      <c r="L488" s="8"/>
      <c r="M488" s="8"/>
      <c r="N488" s="8"/>
      <c r="O488" s="8"/>
    </row>
    <row r="489" spans="10:15" ht="21.75" x14ac:dyDescent="0.5">
      <c r="J489" s="8"/>
      <c r="K489" s="8"/>
      <c r="L489" s="8"/>
      <c r="M489" s="8"/>
      <c r="N489" s="8"/>
      <c r="O489" s="8"/>
    </row>
    <row r="490" spans="10:15" ht="21.75" x14ac:dyDescent="0.5">
      <c r="J490" s="8"/>
      <c r="K490" s="8"/>
      <c r="L490" s="8"/>
      <c r="M490" s="8"/>
      <c r="N490" s="8"/>
      <c r="O490" s="8"/>
    </row>
    <row r="491" spans="10:15" ht="21.75" x14ac:dyDescent="0.5">
      <c r="J491" s="8"/>
      <c r="K491" s="8"/>
      <c r="L491" s="8"/>
      <c r="M491" s="8"/>
      <c r="N491" s="8"/>
      <c r="O491" s="8"/>
    </row>
    <row r="492" spans="10:15" ht="21.75" x14ac:dyDescent="0.5">
      <c r="J492" s="8"/>
      <c r="K492" s="8"/>
      <c r="L492" s="8"/>
      <c r="M492" s="8"/>
      <c r="N492" s="8"/>
      <c r="O492" s="8"/>
    </row>
    <row r="493" spans="10:15" ht="21.75" x14ac:dyDescent="0.5">
      <c r="J493" s="8"/>
      <c r="K493" s="8"/>
      <c r="L493" s="8"/>
      <c r="M493" s="8"/>
      <c r="N493" s="8"/>
      <c r="O493" s="8"/>
    </row>
    <row r="494" spans="10:15" ht="21.75" x14ac:dyDescent="0.5">
      <c r="J494" s="8"/>
      <c r="K494" s="8"/>
      <c r="L494" s="8"/>
      <c r="M494" s="8"/>
      <c r="N494" s="8"/>
      <c r="O494" s="8"/>
    </row>
    <row r="495" spans="10:15" ht="21.75" x14ac:dyDescent="0.5">
      <c r="J495" s="8"/>
      <c r="K495" s="8"/>
      <c r="L495" s="8"/>
      <c r="M495" s="8"/>
      <c r="N495" s="8"/>
      <c r="O495" s="8"/>
    </row>
    <row r="496" spans="10:15" ht="21.75" x14ac:dyDescent="0.5">
      <c r="J496" s="8"/>
      <c r="K496" s="8"/>
      <c r="L496" s="8"/>
      <c r="M496" s="8"/>
      <c r="N496" s="8"/>
      <c r="O496" s="8"/>
    </row>
    <row r="497" spans="10:15" ht="21.75" x14ac:dyDescent="0.5">
      <c r="J497" s="8"/>
      <c r="K497" s="8"/>
      <c r="L497" s="8"/>
      <c r="M497" s="8"/>
      <c r="N497" s="8"/>
      <c r="O497" s="8"/>
    </row>
    <row r="498" spans="10:15" ht="21.75" x14ac:dyDescent="0.5">
      <c r="J498" s="8"/>
      <c r="K498" s="8"/>
      <c r="L498" s="8"/>
      <c r="M498" s="8"/>
      <c r="N498" s="8"/>
      <c r="O498" s="8"/>
    </row>
    <row r="499" spans="10:15" ht="21.75" x14ac:dyDescent="0.5">
      <c r="J499" s="8"/>
      <c r="K499" s="8"/>
      <c r="L499" s="8"/>
      <c r="M499" s="8"/>
      <c r="N499" s="8"/>
      <c r="O499" s="8"/>
    </row>
    <row r="500" spans="10:15" ht="21.75" x14ac:dyDescent="0.5">
      <c r="J500" s="8"/>
      <c r="K500" s="8"/>
      <c r="L500" s="8"/>
      <c r="M500" s="8"/>
      <c r="N500" s="8"/>
      <c r="O500" s="8"/>
    </row>
    <row r="501" spans="10:15" ht="21.75" x14ac:dyDescent="0.5">
      <c r="J501" s="8"/>
      <c r="K501" s="8"/>
      <c r="L501" s="8"/>
      <c r="M501" s="8"/>
      <c r="N501" s="8"/>
      <c r="O501" s="8"/>
    </row>
    <row r="502" spans="10:15" ht="21.75" x14ac:dyDescent="0.5">
      <c r="J502" s="8"/>
      <c r="K502" s="8"/>
      <c r="L502" s="8"/>
      <c r="M502" s="8"/>
      <c r="N502" s="8"/>
      <c r="O502" s="8"/>
    </row>
    <row r="503" spans="10:15" ht="21.75" x14ac:dyDescent="0.5">
      <c r="J503" s="8"/>
      <c r="K503" s="8"/>
      <c r="L503" s="8"/>
      <c r="M503" s="8"/>
      <c r="N503" s="8"/>
      <c r="O503" s="8"/>
    </row>
    <row r="504" spans="10:15" ht="21.75" x14ac:dyDescent="0.5">
      <c r="J504" s="8"/>
      <c r="K504" s="8"/>
      <c r="L504" s="8"/>
      <c r="M504" s="8"/>
      <c r="N504" s="8"/>
      <c r="O504" s="8"/>
    </row>
    <row r="505" spans="10:15" ht="21.75" x14ac:dyDescent="0.5">
      <c r="J505" s="8"/>
      <c r="K505" s="8"/>
      <c r="L505" s="8"/>
      <c r="M505" s="8"/>
      <c r="N505" s="8"/>
      <c r="O505" s="8"/>
    </row>
    <row r="506" spans="10:15" ht="21.75" x14ac:dyDescent="0.5">
      <c r="J506" s="8"/>
      <c r="K506" s="8"/>
      <c r="L506" s="8"/>
      <c r="M506" s="8"/>
      <c r="N506" s="8"/>
      <c r="O506" s="8"/>
    </row>
    <row r="507" spans="10:15" ht="21.75" x14ac:dyDescent="0.5">
      <c r="J507" s="8"/>
      <c r="K507" s="8"/>
      <c r="L507" s="8"/>
      <c r="M507" s="8"/>
      <c r="N507" s="8"/>
      <c r="O507" s="8"/>
    </row>
    <row r="508" spans="10:15" ht="21.75" x14ac:dyDescent="0.5">
      <c r="J508" s="8"/>
      <c r="K508" s="8"/>
      <c r="L508" s="8"/>
      <c r="M508" s="8"/>
      <c r="N508" s="8"/>
      <c r="O508" s="8"/>
    </row>
    <row r="509" spans="10:15" ht="21.75" x14ac:dyDescent="0.5">
      <c r="J509" s="8"/>
      <c r="K509" s="8"/>
      <c r="L509" s="8"/>
      <c r="M509" s="8"/>
      <c r="N509" s="8"/>
      <c r="O509" s="8"/>
    </row>
    <row r="510" spans="10:15" ht="21.75" x14ac:dyDescent="0.5">
      <c r="J510" s="8"/>
      <c r="K510" s="8"/>
      <c r="L510" s="8"/>
      <c r="M510" s="8"/>
      <c r="N510" s="8"/>
      <c r="O510" s="8"/>
    </row>
    <row r="511" spans="10:15" ht="21.75" x14ac:dyDescent="0.5">
      <c r="J511" s="8"/>
      <c r="K511" s="8"/>
      <c r="L511" s="8"/>
      <c r="M511" s="8"/>
      <c r="N511" s="8"/>
      <c r="O511" s="8"/>
    </row>
    <row r="512" spans="10:15" ht="21.75" x14ac:dyDescent="0.5">
      <c r="J512" s="8"/>
      <c r="K512" s="8"/>
      <c r="L512" s="8"/>
      <c r="M512" s="8"/>
      <c r="N512" s="8"/>
      <c r="O512" s="8"/>
    </row>
    <row r="513" spans="10:15" ht="21.75" x14ac:dyDescent="0.5">
      <c r="J513" s="8"/>
      <c r="K513" s="8"/>
      <c r="L513" s="8"/>
      <c r="M513" s="8"/>
      <c r="N513" s="8"/>
      <c r="O513" s="8"/>
    </row>
    <row r="514" spans="10:15" ht="21.75" x14ac:dyDescent="0.5">
      <c r="J514" s="8"/>
      <c r="K514" s="8"/>
      <c r="L514" s="8"/>
      <c r="M514" s="8"/>
      <c r="N514" s="8"/>
      <c r="O514" s="8"/>
    </row>
    <row r="515" spans="10:15" ht="21.75" x14ac:dyDescent="0.5">
      <c r="J515" s="8"/>
      <c r="K515" s="8"/>
      <c r="L515" s="8"/>
      <c r="M515" s="8"/>
      <c r="N515" s="8"/>
      <c r="O515" s="8"/>
    </row>
    <row r="516" spans="10:15" ht="21.75" x14ac:dyDescent="0.5">
      <c r="J516" s="8"/>
      <c r="K516" s="8"/>
      <c r="L516" s="8"/>
      <c r="M516" s="8"/>
      <c r="N516" s="8"/>
      <c r="O516" s="8"/>
    </row>
    <row r="517" spans="10:15" ht="21.75" x14ac:dyDescent="0.5">
      <c r="K517" s="8"/>
      <c r="L517" s="8"/>
      <c r="M517" s="8"/>
      <c r="N517" s="8"/>
      <c r="O517" s="8"/>
    </row>
    <row r="518" spans="10:15" ht="21.75" x14ac:dyDescent="0.5">
      <c r="K518" s="8"/>
      <c r="L518" s="8"/>
      <c r="M518" s="8"/>
      <c r="N518" s="8"/>
      <c r="O518" s="8"/>
    </row>
    <row r="519" spans="10:15" ht="21.75" x14ac:dyDescent="0.5">
      <c r="K519" s="8"/>
      <c r="L519" s="8"/>
      <c r="M519" s="8"/>
      <c r="N519" s="8"/>
      <c r="O519" s="8"/>
    </row>
  </sheetData>
  <mergeCells count="83">
    <mergeCell ref="A29:A30"/>
    <mergeCell ref="B29:B30"/>
    <mergeCell ref="C29:C30"/>
    <mergeCell ref="D29:D30"/>
    <mergeCell ref="E29:G29"/>
    <mergeCell ref="A1:I1"/>
    <mergeCell ref="A2:I2"/>
    <mergeCell ref="A3:I3"/>
    <mergeCell ref="A6:A7"/>
    <mergeCell ref="B6:B7"/>
    <mergeCell ref="C6:C7"/>
    <mergeCell ref="D6:D7"/>
    <mergeCell ref="E6:G6"/>
    <mergeCell ref="E232:G232"/>
    <mergeCell ref="A78:A79"/>
    <mergeCell ref="B78:B79"/>
    <mergeCell ref="C78:C79"/>
    <mergeCell ref="D78:D79"/>
    <mergeCell ref="E78:G78"/>
    <mergeCell ref="A206:A207"/>
    <mergeCell ref="B206:B207"/>
    <mergeCell ref="C206:C207"/>
    <mergeCell ref="D206:D207"/>
    <mergeCell ref="E206:G206"/>
    <mergeCell ref="C55:C56"/>
    <mergeCell ref="D55:D56"/>
    <mergeCell ref="E55:G55"/>
    <mergeCell ref="A129:A130"/>
    <mergeCell ref="B129:B130"/>
    <mergeCell ref="C129:C130"/>
    <mergeCell ref="D129:D130"/>
    <mergeCell ref="E129:G129"/>
    <mergeCell ref="A103:A104"/>
    <mergeCell ref="B103:B104"/>
    <mergeCell ref="A55:A56"/>
    <mergeCell ref="B55:B56"/>
    <mergeCell ref="C103:C104"/>
    <mergeCell ref="D103:D104"/>
    <mergeCell ref="E103:G103"/>
    <mergeCell ref="A180:A181"/>
    <mergeCell ref="B180:B181"/>
    <mergeCell ref="C180:C181"/>
    <mergeCell ref="D180:D181"/>
    <mergeCell ref="E180:G180"/>
    <mergeCell ref="A153:A154"/>
    <mergeCell ref="B153:B154"/>
    <mergeCell ref="A304:A305"/>
    <mergeCell ref="B304:B305"/>
    <mergeCell ref="C153:C154"/>
    <mergeCell ref="D153:D154"/>
    <mergeCell ref="E153:G153"/>
    <mergeCell ref="A278:A279"/>
    <mergeCell ref="B278:B279"/>
    <mergeCell ref="C278:C279"/>
    <mergeCell ref="D278:D279"/>
    <mergeCell ref="E278:G278"/>
    <mergeCell ref="A255:A256"/>
    <mergeCell ref="B255:B256"/>
    <mergeCell ref="A232:A233"/>
    <mergeCell ref="B232:B233"/>
    <mergeCell ref="C232:C233"/>
    <mergeCell ref="D232:D233"/>
    <mergeCell ref="A328:A329"/>
    <mergeCell ref="B328:B329"/>
    <mergeCell ref="C328:C329"/>
    <mergeCell ref="D328:D329"/>
    <mergeCell ref="E328:G328"/>
    <mergeCell ref="C255:C256"/>
    <mergeCell ref="D255:D256"/>
    <mergeCell ref="E255:G255"/>
    <mergeCell ref="C304:C305"/>
    <mergeCell ref="D304:D305"/>
    <mergeCell ref="E304:G304"/>
    <mergeCell ref="A352:A353"/>
    <mergeCell ref="B352:B353"/>
    <mergeCell ref="C352:C353"/>
    <mergeCell ref="D352:D353"/>
    <mergeCell ref="E352:G352"/>
    <mergeCell ref="A375:A376"/>
    <mergeCell ref="B375:B376"/>
    <mergeCell ref="C375:C376"/>
    <mergeCell ref="D375:D376"/>
    <mergeCell ref="E375:G375"/>
  </mergeCells>
  <pageMargins left="0.31496062992125984" right="0.31496062992125984" top="0.74803149606299213" bottom="0.35433070866141736" header="0.31496062992125984" footer="0.31496062992125984"/>
  <pageSetup paperSize="9" orientation="landscape" horizontalDpi="429496729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83"/>
  <sheetViews>
    <sheetView view="pageBreakPreview" topLeftCell="A951" zoomScaleSheetLayoutView="100" workbookViewId="0">
      <selection sqref="A1:I1"/>
    </sheetView>
  </sheetViews>
  <sheetFormatPr defaultRowHeight="14.25" x14ac:dyDescent="0.2"/>
  <cols>
    <col min="1" max="1" width="4.75" customWidth="1"/>
    <col min="2" max="2" width="21" customWidth="1"/>
    <col min="3" max="3" width="14.125" customWidth="1"/>
    <col min="4" max="4" width="19.875" customWidth="1"/>
    <col min="5" max="5" width="10" customWidth="1"/>
    <col min="6" max="6" width="10.75" customWidth="1"/>
    <col min="7" max="7" width="10.25" customWidth="1"/>
    <col min="8" max="8" width="13.125" customWidth="1"/>
    <col min="9" max="9" width="8.25" customWidth="1"/>
    <col min="10" max="10" width="15" customWidth="1"/>
    <col min="11" max="11" width="12.875" customWidth="1"/>
    <col min="12" max="12" width="14.25" customWidth="1"/>
  </cols>
  <sheetData>
    <row r="1" spans="1:16" ht="21.75" x14ac:dyDescent="0.5">
      <c r="A1" s="677" t="s">
        <v>0</v>
      </c>
      <c r="B1" s="677"/>
      <c r="C1" s="677"/>
      <c r="D1" s="677"/>
      <c r="E1" s="677"/>
      <c r="F1" s="677"/>
      <c r="G1" s="677"/>
      <c r="H1" s="677"/>
      <c r="I1" s="677"/>
      <c r="J1" s="8"/>
      <c r="K1" s="8"/>
      <c r="L1" s="8"/>
      <c r="M1" s="8"/>
    </row>
    <row r="2" spans="1:16" ht="21.75" x14ac:dyDescent="0.5">
      <c r="A2" s="677" t="s">
        <v>1</v>
      </c>
      <c r="B2" s="677"/>
      <c r="C2" s="677"/>
      <c r="D2" s="677"/>
      <c r="E2" s="677"/>
      <c r="F2" s="677"/>
      <c r="G2" s="677"/>
      <c r="H2" s="677"/>
      <c r="I2" s="677"/>
      <c r="J2" s="8"/>
      <c r="K2" s="8"/>
      <c r="L2" s="8"/>
      <c r="M2" s="8"/>
    </row>
    <row r="3" spans="1:16" ht="21.75" x14ac:dyDescent="0.5">
      <c r="A3" s="677" t="s">
        <v>2</v>
      </c>
      <c r="B3" s="677"/>
      <c r="C3" s="677"/>
      <c r="D3" s="677"/>
      <c r="E3" s="677"/>
      <c r="F3" s="677"/>
      <c r="G3" s="677"/>
      <c r="H3" s="677"/>
      <c r="I3" s="677"/>
      <c r="J3" s="8"/>
      <c r="K3" s="8"/>
      <c r="L3" s="8"/>
      <c r="M3" s="8"/>
    </row>
    <row r="4" spans="1:16" ht="21.75" x14ac:dyDescent="0.5">
      <c r="A4" s="1" t="s">
        <v>3</v>
      </c>
      <c r="B4" s="1"/>
      <c r="C4" s="1"/>
      <c r="D4" s="1"/>
      <c r="E4" s="2"/>
      <c r="F4" s="2"/>
      <c r="G4" s="2"/>
      <c r="H4" s="1"/>
      <c r="I4" s="1"/>
      <c r="J4" s="8"/>
      <c r="K4" s="8"/>
      <c r="L4" s="8"/>
      <c r="M4" s="8"/>
    </row>
    <row r="5" spans="1:16" ht="21.75" x14ac:dyDescent="0.5">
      <c r="A5" s="1" t="s">
        <v>4</v>
      </c>
      <c r="B5" s="1"/>
      <c r="C5" s="1"/>
      <c r="D5" s="1"/>
      <c r="E5" s="2"/>
      <c r="F5" s="2"/>
      <c r="G5" s="2"/>
      <c r="H5" s="1"/>
      <c r="I5" s="1"/>
      <c r="J5" s="8"/>
      <c r="K5" s="8"/>
      <c r="L5" s="8"/>
      <c r="M5" s="8"/>
    </row>
    <row r="6" spans="1:16" ht="21.75" x14ac:dyDescent="0.5">
      <c r="A6" s="668" t="s">
        <v>5</v>
      </c>
      <c r="B6" s="670" t="s">
        <v>6</v>
      </c>
      <c r="C6" s="672" t="s">
        <v>7</v>
      </c>
      <c r="D6" s="670" t="s">
        <v>8</v>
      </c>
      <c r="E6" s="667" t="s">
        <v>9</v>
      </c>
      <c r="F6" s="667"/>
      <c r="G6" s="667"/>
      <c r="H6" s="3" t="s">
        <v>10</v>
      </c>
      <c r="I6" s="4" t="s">
        <v>11</v>
      </c>
      <c r="J6" s="8"/>
      <c r="K6" s="8"/>
      <c r="L6" s="8"/>
      <c r="M6" s="8"/>
    </row>
    <row r="7" spans="1:16" ht="21.75" x14ac:dyDescent="0.5">
      <c r="A7" s="669"/>
      <c r="B7" s="671"/>
      <c r="C7" s="676"/>
      <c r="D7" s="671"/>
      <c r="E7" s="5" t="s">
        <v>12</v>
      </c>
      <c r="F7" s="5" t="s">
        <v>13</v>
      </c>
      <c r="G7" s="5" t="s">
        <v>14</v>
      </c>
      <c r="H7" s="6" t="s">
        <v>15</v>
      </c>
      <c r="I7" s="7" t="s">
        <v>16</v>
      </c>
      <c r="J7" s="8"/>
      <c r="K7" s="8"/>
      <c r="L7" s="8"/>
      <c r="M7" s="8"/>
    </row>
    <row r="8" spans="1:16" ht="21.75" x14ac:dyDescent="0.5">
      <c r="A8" s="10">
        <v>195</v>
      </c>
      <c r="B8" s="19" t="s">
        <v>96</v>
      </c>
      <c r="C8" s="11" t="s">
        <v>20</v>
      </c>
      <c r="D8" s="151" t="s">
        <v>875</v>
      </c>
      <c r="E8" s="123">
        <v>2175000</v>
      </c>
      <c r="F8" s="134">
        <v>2175000</v>
      </c>
      <c r="G8" s="123">
        <v>2175000</v>
      </c>
      <c r="H8" s="19" t="s">
        <v>24</v>
      </c>
      <c r="I8" s="12" t="s">
        <v>67</v>
      </c>
      <c r="J8" s="14"/>
      <c r="K8" s="8"/>
      <c r="L8" s="8"/>
      <c r="M8" s="8"/>
      <c r="N8" s="8"/>
      <c r="O8" s="8"/>
      <c r="P8" s="8"/>
    </row>
    <row r="9" spans="1:16" ht="21.75" x14ac:dyDescent="0.5">
      <c r="A9" s="13"/>
      <c r="B9" s="20" t="s">
        <v>97</v>
      </c>
      <c r="C9" s="14" t="s">
        <v>27</v>
      </c>
      <c r="D9" s="28" t="s">
        <v>920</v>
      </c>
      <c r="E9" s="63"/>
      <c r="F9" s="29" t="s">
        <v>534</v>
      </c>
      <c r="G9" s="63"/>
      <c r="H9" s="20" t="s">
        <v>25</v>
      </c>
      <c r="I9" s="15"/>
      <c r="J9" s="14"/>
      <c r="K9" s="8"/>
      <c r="L9" s="8"/>
      <c r="M9" s="8"/>
      <c r="N9" s="8"/>
      <c r="O9" s="8"/>
      <c r="P9" s="8"/>
    </row>
    <row r="10" spans="1:16" ht="21.75" x14ac:dyDescent="0.5">
      <c r="A10" s="13"/>
      <c r="B10" s="20" t="s">
        <v>47</v>
      </c>
      <c r="C10" s="14" t="s">
        <v>21</v>
      </c>
      <c r="D10" s="29" t="s">
        <v>104</v>
      </c>
      <c r="E10" s="63"/>
      <c r="F10" s="29"/>
      <c r="G10" s="63"/>
      <c r="H10" s="20" t="s">
        <v>26</v>
      </c>
      <c r="I10" s="15"/>
      <c r="J10" s="14"/>
      <c r="K10" s="8"/>
      <c r="L10" s="8"/>
      <c r="M10" s="8"/>
      <c r="N10" s="8"/>
      <c r="O10" s="8"/>
      <c r="P10" s="8"/>
    </row>
    <row r="11" spans="1:16" ht="6.75" customHeight="1" x14ac:dyDescent="0.5">
      <c r="A11" s="13"/>
      <c r="B11" s="20"/>
      <c r="C11" s="14"/>
      <c r="D11" s="20"/>
      <c r="E11" s="14"/>
      <c r="F11" s="20"/>
      <c r="G11" s="14"/>
      <c r="H11" s="20"/>
      <c r="I11" s="15"/>
      <c r="J11" s="14"/>
      <c r="K11" s="8"/>
      <c r="L11" s="8"/>
      <c r="M11" s="8"/>
      <c r="N11" s="8"/>
      <c r="O11" s="8"/>
      <c r="P11" s="8"/>
    </row>
    <row r="12" spans="1:16" ht="21.75" x14ac:dyDescent="0.5">
      <c r="A12" s="13">
        <v>196</v>
      </c>
      <c r="B12" s="20" t="s">
        <v>96</v>
      </c>
      <c r="C12" s="14" t="s">
        <v>20</v>
      </c>
      <c r="D12" s="28" t="s">
        <v>875</v>
      </c>
      <c r="E12" s="63">
        <v>2175000</v>
      </c>
      <c r="F12" s="29">
        <v>2175000</v>
      </c>
      <c r="G12" s="63">
        <v>2175000</v>
      </c>
      <c r="H12" s="20" t="s">
        <v>24</v>
      </c>
      <c r="I12" s="15" t="s">
        <v>67</v>
      </c>
      <c r="J12" s="14"/>
      <c r="K12" s="8"/>
      <c r="L12" s="8"/>
      <c r="M12" s="8"/>
      <c r="N12" s="8"/>
      <c r="O12" s="8"/>
      <c r="P12" s="8"/>
    </row>
    <row r="13" spans="1:16" ht="21.75" x14ac:dyDescent="0.5">
      <c r="A13" s="13"/>
      <c r="B13" s="20" t="s">
        <v>97</v>
      </c>
      <c r="C13" s="14" t="s">
        <v>27</v>
      </c>
      <c r="D13" s="28" t="s">
        <v>920</v>
      </c>
      <c r="E13" s="63"/>
      <c r="F13" s="29" t="s">
        <v>534</v>
      </c>
      <c r="G13" s="63"/>
      <c r="H13" s="20" t="s">
        <v>25</v>
      </c>
      <c r="I13" s="15"/>
      <c r="J13" s="14"/>
      <c r="K13" s="8"/>
      <c r="L13" s="8"/>
      <c r="M13" s="8"/>
      <c r="N13" s="8"/>
      <c r="O13" s="8"/>
      <c r="P13" s="8"/>
    </row>
    <row r="14" spans="1:16" ht="21.75" x14ac:dyDescent="0.5">
      <c r="A14" s="13"/>
      <c r="B14" s="20" t="s">
        <v>105</v>
      </c>
      <c r="C14" s="14" t="s">
        <v>21</v>
      </c>
      <c r="D14" s="29" t="s">
        <v>104</v>
      </c>
      <c r="E14" s="63"/>
      <c r="F14" s="29"/>
      <c r="G14" s="63"/>
      <c r="H14" s="20" t="s">
        <v>26</v>
      </c>
      <c r="I14" s="15"/>
      <c r="J14" s="14"/>
      <c r="K14" s="8"/>
      <c r="L14" s="8"/>
      <c r="M14" s="8"/>
      <c r="N14" s="8"/>
      <c r="O14" s="8"/>
      <c r="P14" s="8"/>
    </row>
    <row r="15" spans="1:16" ht="6" customHeight="1" x14ac:dyDescent="0.5">
      <c r="A15" s="13"/>
      <c r="B15" s="20"/>
      <c r="C15" s="14"/>
      <c r="D15" s="20"/>
      <c r="E15" s="14"/>
      <c r="F15" s="20"/>
      <c r="G15" s="14"/>
      <c r="H15" s="20"/>
      <c r="I15" s="15"/>
      <c r="J15" s="14"/>
      <c r="K15" s="8"/>
      <c r="L15" s="8"/>
      <c r="M15" s="8"/>
      <c r="N15" s="8"/>
      <c r="O15" s="8"/>
      <c r="P15" s="8"/>
    </row>
    <row r="16" spans="1:16" ht="21.75" x14ac:dyDescent="0.5">
      <c r="A16" s="13">
        <v>197</v>
      </c>
      <c r="B16" s="20" t="s">
        <v>96</v>
      </c>
      <c r="C16" s="14" t="s">
        <v>20</v>
      </c>
      <c r="D16" s="28" t="s">
        <v>875</v>
      </c>
      <c r="E16" s="63">
        <v>0</v>
      </c>
      <c r="F16" s="29">
        <v>2175000</v>
      </c>
      <c r="G16" s="63">
        <v>2175000</v>
      </c>
      <c r="H16" s="20" t="s">
        <v>24</v>
      </c>
      <c r="I16" s="15" t="s">
        <v>67</v>
      </c>
      <c r="J16" s="14"/>
      <c r="K16" s="8"/>
      <c r="L16" s="8"/>
      <c r="M16" s="8"/>
      <c r="N16" s="8"/>
      <c r="O16" s="8"/>
      <c r="P16" s="8"/>
    </row>
    <row r="17" spans="1:16" ht="21.75" x14ac:dyDescent="0.5">
      <c r="A17" s="13"/>
      <c r="B17" s="20" t="s">
        <v>101</v>
      </c>
      <c r="C17" s="14" t="s">
        <v>27</v>
      </c>
      <c r="D17" s="28" t="s">
        <v>920</v>
      </c>
      <c r="E17" s="63"/>
      <c r="F17" s="29" t="s">
        <v>534</v>
      </c>
      <c r="G17" s="63"/>
      <c r="H17" s="20" t="s">
        <v>25</v>
      </c>
      <c r="I17" s="15"/>
      <c r="J17" s="14"/>
      <c r="K17" s="8"/>
      <c r="L17" s="8"/>
      <c r="M17" s="8"/>
      <c r="N17" s="8"/>
      <c r="O17" s="8"/>
      <c r="P17" s="8"/>
    </row>
    <row r="18" spans="1:16" ht="21.75" x14ac:dyDescent="0.5">
      <c r="A18" s="13"/>
      <c r="B18" s="20" t="s">
        <v>105</v>
      </c>
      <c r="C18" s="14" t="s">
        <v>21</v>
      </c>
      <c r="D18" s="29" t="s">
        <v>104</v>
      </c>
      <c r="E18" s="63"/>
      <c r="F18" s="29"/>
      <c r="G18" s="63"/>
      <c r="H18" s="20" t="s">
        <v>26</v>
      </c>
      <c r="I18" s="15"/>
      <c r="J18" s="14"/>
      <c r="K18" s="8"/>
      <c r="L18" s="8"/>
      <c r="M18" s="8"/>
      <c r="N18" s="8"/>
      <c r="O18" s="8"/>
      <c r="P18" s="8"/>
    </row>
    <row r="19" spans="1:16" ht="6" customHeight="1" x14ac:dyDescent="0.5">
      <c r="A19" s="13"/>
      <c r="B19" s="20"/>
      <c r="C19" s="14"/>
      <c r="D19" s="20"/>
      <c r="E19" s="14"/>
      <c r="F19" s="20"/>
      <c r="G19" s="14"/>
      <c r="H19" s="20"/>
      <c r="I19" s="15"/>
      <c r="J19" s="14"/>
      <c r="K19" s="8"/>
      <c r="L19" s="8"/>
      <c r="M19" s="8"/>
      <c r="N19" s="8"/>
      <c r="O19" s="8"/>
      <c r="P19" s="8"/>
    </row>
    <row r="20" spans="1:16" ht="21.75" x14ac:dyDescent="0.5">
      <c r="A20" s="13">
        <v>198</v>
      </c>
      <c r="B20" s="20" t="s">
        <v>96</v>
      </c>
      <c r="C20" s="14" t="s">
        <v>20</v>
      </c>
      <c r="D20" s="28" t="s">
        <v>875</v>
      </c>
      <c r="E20" s="63">
        <v>0</v>
      </c>
      <c r="F20" s="29">
        <v>2175000</v>
      </c>
      <c r="G20" s="63">
        <v>2175000</v>
      </c>
      <c r="H20" s="20" t="s">
        <v>24</v>
      </c>
      <c r="I20" s="15" t="s">
        <v>67</v>
      </c>
      <c r="J20" s="14"/>
      <c r="K20" s="8"/>
      <c r="L20" s="8"/>
      <c r="M20" s="8"/>
      <c r="N20" s="8"/>
      <c r="O20" s="8"/>
      <c r="P20" s="8"/>
    </row>
    <row r="21" spans="1:16" ht="21.75" x14ac:dyDescent="0.5">
      <c r="A21" s="13"/>
      <c r="B21" s="20" t="s">
        <v>97</v>
      </c>
      <c r="C21" s="14" t="s">
        <v>27</v>
      </c>
      <c r="D21" s="28" t="s">
        <v>920</v>
      </c>
      <c r="E21" s="63"/>
      <c r="F21" s="29" t="s">
        <v>534</v>
      </c>
      <c r="G21" s="63"/>
      <c r="H21" s="20" t="s">
        <v>25</v>
      </c>
      <c r="I21" s="15"/>
      <c r="J21" s="14"/>
      <c r="K21" s="8"/>
      <c r="L21" s="8"/>
      <c r="M21" s="8"/>
      <c r="N21" s="8"/>
      <c r="O21" s="8"/>
      <c r="P21" s="8"/>
    </row>
    <row r="22" spans="1:16" ht="21.75" x14ac:dyDescent="0.5">
      <c r="A22" s="13"/>
      <c r="B22" s="20" t="s">
        <v>107</v>
      </c>
      <c r="C22" s="14" t="s">
        <v>21</v>
      </c>
      <c r="D22" s="29" t="s">
        <v>104</v>
      </c>
      <c r="E22" s="63"/>
      <c r="F22" s="29"/>
      <c r="G22" s="63"/>
      <c r="H22" s="20" t="s">
        <v>26</v>
      </c>
      <c r="I22" s="15"/>
      <c r="J22" s="14"/>
      <c r="K22" s="8"/>
      <c r="L22" s="8"/>
      <c r="M22" s="8"/>
      <c r="N22" s="8"/>
      <c r="O22" s="8"/>
      <c r="P22" s="8"/>
    </row>
    <row r="23" spans="1:16" ht="21.75" x14ac:dyDescent="0.5">
      <c r="A23" s="13"/>
      <c r="B23" s="20" t="s">
        <v>106</v>
      </c>
      <c r="C23" s="14"/>
      <c r="D23" s="20"/>
      <c r="E23" s="14"/>
      <c r="F23" s="20"/>
      <c r="G23" s="14"/>
      <c r="H23" s="20"/>
      <c r="I23" s="15"/>
      <c r="J23" s="14"/>
      <c r="K23" s="8"/>
      <c r="L23" s="8"/>
      <c r="M23" s="8"/>
      <c r="N23" s="8"/>
      <c r="O23" s="8"/>
      <c r="P23" s="8"/>
    </row>
    <row r="24" spans="1:16" ht="6.75" customHeight="1" x14ac:dyDescent="0.5">
      <c r="A24" s="13"/>
      <c r="B24" s="20"/>
      <c r="C24" s="14"/>
      <c r="D24" s="20"/>
      <c r="E24" s="14"/>
      <c r="F24" s="20"/>
      <c r="G24" s="14"/>
      <c r="H24" s="20"/>
      <c r="I24" s="15"/>
      <c r="J24" s="14"/>
      <c r="K24" s="8"/>
      <c r="L24" s="8"/>
      <c r="M24" s="8"/>
      <c r="N24" s="8"/>
      <c r="O24" s="8"/>
      <c r="P24" s="8"/>
    </row>
    <row r="25" spans="1:16" ht="21.75" x14ac:dyDescent="0.5">
      <c r="A25" s="13">
        <v>199</v>
      </c>
      <c r="B25" s="20" t="s">
        <v>96</v>
      </c>
      <c r="C25" s="14" t="s">
        <v>20</v>
      </c>
      <c r="D25" s="28" t="s">
        <v>875</v>
      </c>
      <c r="E25" s="63">
        <v>0</v>
      </c>
      <c r="F25" s="29">
        <v>2175000</v>
      </c>
      <c r="G25" s="63">
        <v>2175000</v>
      </c>
      <c r="H25" s="20" t="s">
        <v>24</v>
      </c>
      <c r="I25" s="15" t="s">
        <v>67</v>
      </c>
      <c r="J25" s="14">
        <f>SUM(E8:E25)</f>
        <v>4350000</v>
      </c>
      <c r="K25" s="14">
        <f>SUM(F8:F25)</f>
        <v>10875000</v>
      </c>
      <c r="L25" s="14">
        <f>SUM(G8:G25)</f>
        <v>10875000</v>
      </c>
      <c r="M25" s="8"/>
      <c r="N25" s="8"/>
      <c r="O25" s="8"/>
      <c r="P25" s="8"/>
    </row>
    <row r="26" spans="1:16" ht="21.75" x14ac:dyDescent="0.5">
      <c r="A26" s="13"/>
      <c r="B26" s="20" t="s">
        <v>145</v>
      </c>
      <c r="C26" s="14" t="s">
        <v>27</v>
      </c>
      <c r="D26" s="28" t="s">
        <v>920</v>
      </c>
      <c r="E26" s="63"/>
      <c r="F26" s="29" t="s">
        <v>534</v>
      </c>
      <c r="G26" s="63"/>
      <c r="H26" s="20" t="s">
        <v>25</v>
      </c>
      <c r="I26" s="15"/>
      <c r="J26" s="14"/>
      <c r="K26" s="8"/>
      <c r="L26" s="8"/>
      <c r="M26" s="8"/>
      <c r="N26" s="8"/>
      <c r="O26" s="8"/>
      <c r="P26" s="8"/>
    </row>
    <row r="27" spans="1:16" ht="21.75" x14ac:dyDescent="0.5">
      <c r="A27" s="16"/>
      <c r="B27" s="21" t="s">
        <v>146</v>
      </c>
      <c r="C27" s="17" t="s">
        <v>21</v>
      </c>
      <c r="D27" s="145" t="s">
        <v>104</v>
      </c>
      <c r="E27" s="138"/>
      <c r="F27" s="145"/>
      <c r="G27" s="138"/>
      <c r="H27" s="21" t="s">
        <v>26</v>
      </c>
      <c r="I27" s="18">
        <f>SUM('ลาดยาง(54-94)'!I1053+1)</f>
        <v>95</v>
      </c>
      <c r="J27" s="14"/>
      <c r="K27" s="8"/>
      <c r="L27" s="8"/>
      <c r="M27" s="8"/>
      <c r="N27" s="8"/>
      <c r="O27" s="8"/>
      <c r="P27" s="8"/>
    </row>
    <row r="28" spans="1:16" ht="21.75" x14ac:dyDescent="0.5">
      <c r="A28" s="2" t="s">
        <v>3</v>
      </c>
      <c r="B28" s="1"/>
      <c r="C28" s="1"/>
      <c r="D28" s="1"/>
      <c r="E28" s="2"/>
      <c r="F28" s="2"/>
      <c r="G28" s="2"/>
      <c r="H28" s="1"/>
      <c r="I28" s="1"/>
      <c r="J28" s="14"/>
      <c r="K28" s="8"/>
      <c r="L28" s="8"/>
      <c r="M28" s="8"/>
      <c r="N28" s="8"/>
      <c r="O28" s="8"/>
      <c r="P28" s="8"/>
    </row>
    <row r="29" spans="1:16" ht="21.75" x14ac:dyDescent="0.5">
      <c r="A29" s="2" t="s">
        <v>4</v>
      </c>
      <c r="B29" s="1"/>
      <c r="C29" s="1"/>
      <c r="D29" s="1"/>
      <c r="E29" s="2"/>
      <c r="F29" s="2"/>
      <c r="G29" s="2"/>
      <c r="H29" s="1"/>
      <c r="I29" s="1"/>
      <c r="J29" s="14"/>
      <c r="K29" s="8"/>
      <c r="L29" s="8"/>
      <c r="M29" s="8"/>
      <c r="N29" s="8"/>
      <c r="O29" s="8"/>
      <c r="P29" s="8"/>
    </row>
    <row r="30" spans="1:16" ht="21.75" x14ac:dyDescent="0.5">
      <c r="A30" s="678" t="s">
        <v>5</v>
      </c>
      <c r="B30" s="670" t="s">
        <v>6</v>
      </c>
      <c r="C30" s="672" t="s">
        <v>7</v>
      </c>
      <c r="D30" s="670" t="s">
        <v>8</v>
      </c>
      <c r="E30" s="667" t="s">
        <v>9</v>
      </c>
      <c r="F30" s="667"/>
      <c r="G30" s="667"/>
      <c r="H30" s="3" t="s">
        <v>10</v>
      </c>
      <c r="I30" s="4" t="s">
        <v>11</v>
      </c>
      <c r="J30" s="14"/>
      <c r="K30" s="8"/>
      <c r="L30" s="8"/>
      <c r="M30" s="8"/>
      <c r="N30" s="8"/>
      <c r="O30" s="8"/>
      <c r="P30" s="8"/>
    </row>
    <row r="31" spans="1:16" ht="21.75" x14ac:dyDescent="0.5">
      <c r="A31" s="679"/>
      <c r="B31" s="671"/>
      <c r="C31" s="676"/>
      <c r="D31" s="671"/>
      <c r="E31" s="5" t="s">
        <v>12</v>
      </c>
      <c r="F31" s="5" t="s">
        <v>13</v>
      </c>
      <c r="G31" s="5" t="s">
        <v>14</v>
      </c>
      <c r="H31" s="6" t="s">
        <v>15</v>
      </c>
      <c r="I31" s="7" t="s">
        <v>16</v>
      </c>
      <c r="J31" s="14"/>
      <c r="K31" s="8"/>
      <c r="L31" s="8"/>
      <c r="M31" s="8"/>
      <c r="N31" s="8"/>
      <c r="O31" s="8"/>
      <c r="P31" s="8"/>
    </row>
    <row r="32" spans="1:16" ht="21.75" x14ac:dyDescent="0.5">
      <c r="A32" s="10">
        <v>200</v>
      </c>
      <c r="B32" s="19" t="s">
        <v>96</v>
      </c>
      <c r="C32" s="11" t="s">
        <v>20</v>
      </c>
      <c r="D32" s="151" t="s">
        <v>875</v>
      </c>
      <c r="E32" s="123"/>
      <c r="F32" s="134">
        <v>2175000</v>
      </c>
      <c r="G32" s="123">
        <v>2175000</v>
      </c>
      <c r="H32" s="19" t="s">
        <v>24</v>
      </c>
      <c r="I32" s="12" t="s">
        <v>67</v>
      </c>
      <c r="J32" s="14"/>
      <c r="K32" s="8"/>
      <c r="L32" s="8"/>
      <c r="M32" s="8"/>
      <c r="N32" s="8"/>
      <c r="O32" s="8"/>
      <c r="P32" s="8"/>
    </row>
    <row r="33" spans="1:16" ht="21.75" x14ac:dyDescent="0.5">
      <c r="A33" s="13"/>
      <c r="B33" s="20" t="s">
        <v>152</v>
      </c>
      <c r="C33" s="14" t="s">
        <v>27</v>
      </c>
      <c r="D33" s="28" t="s">
        <v>920</v>
      </c>
      <c r="E33" s="63"/>
      <c r="F33" s="29" t="s">
        <v>534</v>
      </c>
      <c r="G33" s="63"/>
      <c r="H33" s="20" t="s">
        <v>25</v>
      </c>
      <c r="I33" s="15"/>
      <c r="J33" s="14"/>
      <c r="K33" s="8"/>
      <c r="L33" s="8"/>
      <c r="M33" s="8"/>
      <c r="N33" s="8"/>
      <c r="O33" s="8"/>
      <c r="P33" s="8"/>
    </row>
    <row r="34" spans="1:16" ht="21.75" x14ac:dyDescent="0.5">
      <c r="A34" s="13"/>
      <c r="B34" s="20" t="s">
        <v>153</v>
      </c>
      <c r="C34" s="14" t="s">
        <v>21</v>
      </c>
      <c r="D34" s="29" t="s">
        <v>104</v>
      </c>
      <c r="E34" s="63"/>
      <c r="F34" s="29"/>
      <c r="G34" s="63"/>
      <c r="H34" s="20" t="s">
        <v>26</v>
      </c>
      <c r="I34" s="15"/>
      <c r="J34" s="14"/>
      <c r="K34" s="8"/>
      <c r="L34" s="8"/>
      <c r="M34" s="8"/>
      <c r="N34" s="8"/>
      <c r="O34" s="8"/>
      <c r="P34" s="8"/>
    </row>
    <row r="35" spans="1:16" ht="4.5" customHeight="1" x14ac:dyDescent="0.5">
      <c r="A35" s="13"/>
      <c r="B35" s="20"/>
      <c r="C35" s="14"/>
      <c r="D35" s="20"/>
      <c r="E35" s="14"/>
      <c r="F35" s="20"/>
      <c r="G35" s="14"/>
      <c r="H35" s="20"/>
      <c r="I35" s="15"/>
      <c r="J35" s="14"/>
      <c r="K35" s="8"/>
      <c r="L35" s="8"/>
      <c r="M35" s="8"/>
      <c r="N35" s="8"/>
      <c r="O35" s="8"/>
      <c r="P35" s="8"/>
    </row>
    <row r="36" spans="1:16" ht="21.75" x14ac:dyDescent="0.5">
      <c r="A36" s="13">
        <v>201</v>
      </c>
      <c r="B36" s="20" t="s">
        <v>96</v>
      </c>
      <c r="C36" s="14" t="s">
        <v>20</v>
      </c>
      <c r="D36" s="20" t="s">
        <v>103</v>
      </c>
      <c r="E36" s="14">
        <v>3480000</v>
      </c>
      <c r="F36" s="20">
        <v>3480000</v>
      </c>
      <c r="G36" s="14">
        <v>3480000</v>
      </c>
      <c r="H36" s="20" t="s">
        <v>24</v>
      </c>
      <c r="I36" s="15" t="s">
        <v>67</v>
      </c>
      <c r="J36" s="14"/>
      <c r="K36" s="8"/>
      <c r="L36" s="8"/>
      <c r="M36" s="8"/>
      <c r="N36" s="8"/>
      <c r="O36" s="8"/>
      <c r="P36" s="8"/>
    </row>
    <row r="37" spans="1:16" ht="21.75" x14ac:dyDescent="0.5">
      <c r="A37" s="13"/>
      <c r="B37" s="20" t="s">
        <v>154</v>
      </c>
      <c r="C37" s="14" t="s">
        <v>27</v>
      </c>
      <c r="D37" s="20" t="s">
        <v>156</v>
      </c>
      <c r="E37" s="14"/>
      <c r="F37" s="20"/>
      <c r="G37" s="14"/>
      <c r="H37" s="20" t="s">
        <v>25</v>
      </c>
      <c r="I37" s="15"/>
      <c r="J37" s="14"/>
      <c r="K37" s="8"/>
      <c r="L37" s="8"/>
      <c r="M37" s="8"/>
      <c r="N37" s="8"/>
      <c r="O37" s="8"/>
      <c r="P37" s="8"/>
    </row>
    <row r="38" spans="1:16" ht="21.75" x14ac:dyDescent="0.5">
      <c r="A38" s="13"/>
      <c r="B38" s="20" t="s">
        <v>155</v>
      </c>
      <c r="C38" s="14" t="s">
        <v>21</v>
      </c>
      <c r="D38" s="20" t="s">
        <v>104</v>
      </c>
      <c r="E38" s="14"/>
      <c r="F38" s="20"/>
      <c r="G38" s="14"/>
      <c r="H38" s="20" t="s">
        <v>26</v>
      </c>
      <c r="I38" s="15"/>
      <c r="J38" s="14"/>
      <c r="K38" s="8"/>
      <c r="L38" s="8"/>
      <c r="M38" s="8"/>
      <c r="N38" s="8"/>
      <c r="O38" s="8"/>
      <c r="P38" s="8"/>
    </row>
    <row r="39" spans="1:16" ht="5.25" customHeight="1" x14ac:dyDescent="0.5">
      <c r="A39" s="13"/>
      <c r="B39" s="20"/>
      <c r="C39" s="14"/>
      <c r="D39" s="20"/>
      <c r="E39" s="14"/>
      <c r="F39" s="20"/>
      <c r="G39" s="14"/>
      <c r="H39" s="20"/>
      <c r="I39" s="15"/>
      <c r="J39" s="14"/>
      <c r="K39" s="8"/>
      <c r="L39" s="8"/>
      <c r="M39" s="8"/>
      <c r="N39" s="8"/>
      <c r="O39" s="8"/>
      <c r="P39" s="8"/>
    </row>
    <row r="40" spans="1:16" ht="21.75" x14ac:dyDescent="0.5">
      <c r="A40" s="13">
        <v>202</v>
      </c>
      <c r="B40" s="20" t="s">
        <v>96</v>
      </c>
      <c r="C40" s="14" t="s">
        <v>20</v>
      </c>
      <c r="D40" s="28" t="s">
        <v>875</v>
      </c>
      <c r="E40" s="63"/>
      <c r="F40" s="29">
        <v>2175000</v>
      </c>
      <c r="G40" s="63">
        <v>2175000</v>
      </c>
      <c r="H40" s="20" t="s">
        <v>24</v>
      </c>
      <c r="I40" s="15" t="s">
        <v>67</v>
      </c>
      <c r="J40" s="14"/>
      <c r="K40" s="8"/>
      <c r="L40" s="8"/>
      <c r="M40" s="8"/>
      <c r="N40" s="8"/>
      <c r="O40" s="8"/>
      <c r="P40" s="8"/>
    </row>
    <row r="41" spans="1:16" ht="21.75" x14ac:dyDescent="0.5">
      <c r="A41" s="13"/>
      <c r="B41" s="20" t="s">
        <v>157</v>
      </c>
      <c r="C41" s="14" t="s">
        <v>27</v>
      </c>
      <c r="D41" s="28" t="s">
        <v>920</v>
      </c>
      <c r="E41" s="63"/>
      <c r="F41" s="29" t="s">
        <v>534</v>
      </c>
      <c r="G41" s="63"/>
      <c r="H41" s="20" t="s">
        <v>25</v>
      </c>
      <c r="I41" s="15"/>
      <c r="J41" s="14"/>
      <c r="K41" s="8"/>
      <c r="L41" s="8"/>
      <c r="M41" s="8"/>
      <c r="N41" s="8"/>
      <c r="O41" s="8"/>
      <c r="P41" s="8"/>
    </row>
    <row r="42" spans="1:16" ht="21.75" x14ac:dyDescent="0.5">
      <c r="A42" s="13"/>
      <c r="B42" s="20" t="s">
        <v>158</v>
      </c>
      <c r="C42" s="14" t="s">
        <v>21</v>
      </c>
      <c r="D42" s="29" t="s">
        <v>104</v>
      </c>
      <c r="E42" s="63"/>
      <c r="F42" s="29"/>
      <c r="G42" s="63"/>
      <c r="H42" s="20" t="s">
        <v>26</v>
      </c>
      <c r="I42" s="15"/>
      <c r="J42" s="14"/>
      <c r="K42" s="8"/>
      <c r="L42" s="8"/>
      <c r="M42" s="8"/>
      <c r="N42" s="8"/>
      <c r="O42" s="8"/>
      <c r="P42" s="8"/>
    </row>
    <row r="43" spans="1:16" ht="21.75" x14ac:dyDescent="0.5">
      <c r="A43" s="13"/>
      <c r="B43" s="20" t="s">
        <v>146</v>
      </c>
      <c r="C43" s="14"/>
      <c r="D43" s="20"/>
      <c r="E43" s="14"/>
      <c r="F43" s="20"/>
      <c r="G43" s="14"/>
      <c r="H43" s="20"/>
      <c r="I43" s="15"/>
      <c r="J43" s="14"/>
      <c r="K43" s="8"/>
      <c r="L43" s="8"/>
      <c r="M43" s="8"/>
      <c r="N43" s="8"/>
      <c r="O43" s="8"/>
      <c r="P43" s="8"/>
    </row>
    <row r="44" spans="1:16" ht="3.75" customHeight="1" x14ac:dyDescent="0.5">
      <c r="A44" s="13"/>
      <c r="B44" s="20"/>
      <c r="C44" s="14"/>
      <c r="D44" s="20"/>
      <c r="E44" s="14"/>
      <c r="F44" s="20"/>
      <c r="G44" s="14"/>
      <c r="H44" s="20"/>
      <c r="I44" s="15"/>
      <c r="J44" s="14"/>
      <c r="K44" s="8"/>
      <c r="L44" s="8"/>
      <c r="M44" s="8"/>
      <c r="N44" s="8"/>
      <c r="O44" s="8"/>
      <c r="P44" s="8"/>
    </row>
    <row r="45" spans="1:16" ht="21.75" x14ac:dyDescent="0.5">
      <c r="A45" s="13">
        <v>203</v>
      </c>
      <c r="B45" s="20" t="s">
        <v>96</v>
      </c>
      <c r="C45" s="14" t="s">
        <v>20</v>
      </c>
      <c r="D45" s="28" t="s">
        <v>875</v>
      </c>
      <c r="E45" s="63"/>
      <c r="F45" s="29">
        <v>2175000</v>
      </c>
      <c r="G45" s="63">
        <v>2175000</v>
      </c>
      <c r="H45" s="20" t="s">
        <v>24</v>
      </c>
      <c r="I45" s="15" t="s">
        <v>67</v>
      </c>
      <c r="J45" s="14"/>
      <c r="K45" s="8"/>
      <c r="L45" s="8"/>
      <c r="M45" s="8"/>
      <c r="N45" s="8"/>
      <c r="O45" s="8"/>
      <c r="P45" s="8"/>
    </row>
    <row r="46" spans="1:16" ht="21.75" x14ac:dyDescent="0.5">
      <c r="A46" s="13"/>
      <c r="B46" s="20" t="s">
        <v>162</v>
      </c>
      <c r="C46" s="14" t="s">
        <v>27</v>
      </c>
      <c r="D46" s="28" t="s">
        <v>920</v>
      </c>
      <c r="E46" s="63"/>
      <c r="F46" s="29" t="s">
        <v>534</v>
      </c>
      <c r="G46" s="63"/>
      <c r="H46" s="20" t="s">
        <v>25</v>
      </c>
      <c r="I46" s="15"/>
      <c r="J46" s="14"/>
      <c r="K46" s="8"/>
      <c r="L46" s="8"/>
      <c r="M46" s="8"/>
      <c r="N46" s="8"/>
      <c r="O46" s="8"/>
      <c r="P46" s="8"/>
    </row>
    <row r="47" spans="1:16" ht="21.75" x14ac:dyDescent="0.5">
      <c r="A47" s="13"/>
      <c r="B47" s="20" t="s">
        <v>163</v>
      </c>
      <c r="C47" s="14" t="s">
        <v>21</v>
      </c>
      <c r="D47" s="29" t="s">
        <v>104</v>
      </c>
      <c r="E47" s="63"/>
      <c r="F47" s="29"/>
      <c r="G47" s="63"/>
      <c r="H47" s="20" t="s">
        <v>26</v>
      </c>
      <c r="I47" s="15"/>
      <c r="J47" s="14"/>
      <c r="K47" s="8"/>
      <c r="L47" s="8"/>
      <c r="M47" s="8"/>
      <c r="N47" s="8"/>
      <c r="O47" s="8"/>
      <c r="P47" s="8"/>
    </row>
    <row r="48" spans="1:16" ht="6" customHeight="1" x14ac:dyDescent="0.5">
      <c r="A48" s="13"/>
      <c r="B48" s="20"/>
      <c r="C48" s="14"/>
      <c r="D48" s="20"/>
      <c r="E48" s="14"/>
      <c r="F48" s="20"/>
      <c r="G48" s="14"/>
      <c r="H48" s="20"/>
      <c r="I48" s="15"/>
      <c r="J48" s="14"/>
      <c r="K48" s="8"/>
      <c r="L48" s="8"/>
      <c r="M48" s="8"/>
      <c r="N48" s="8"/>
      <c r="O48" s="8"/>
      <c r="P48" s="8"/>
    </row>
    <row r="49" spans="1:16" ht="21.75" x14ac:dyDescent="0.5">
      <c r="A49" s="13">
        <v>204</v>
      </c>
      <c r="B49" s="20" t="s">
        <v>96</v>
      </c>
      <c r="C49" s="14" t="s">
        <v>20</v>
      </c>
      <c r="D49" s="28" t="s">
        <v>875</v>
      </c>
      <c r="E49" s="63"/>
      <c r="F49" s="29">
        <v>2175000</v>
      </c>
      <c r="G49" s="63">
        <v>2175000</v>
      </c>
      <c r="H49" s="20" t="s">
        <v>24</v>
      </c>
      <c r="I49" s="15" t="s">
        <v>67</v>
      </c>
      <c r="J49" s="14"/>
      <c r="K49" s="8"/>
      <c r="L49" s="8"/>
      <c r="M49" s="8"/>
      <c r="N49" s="8"/>
      <c r="O49" s="8"/>
      <c r="P49" s="8"/>
    </row>
    <row r="50" spans="1:16" ht="21.75" x14ac:dyDescent="0.5">
      <c r="A50" s="13"/>
      <c r="B50" s="20" t="s">
        <v>164</v>
      </c>
      <c r="C50" s="14" t="s">
        <v>27</v>
      </c>
      <c r="D50" s="28" t="s">
        <v>920</v>
      </c>
      <c r="E50" s="63"/>
      <c r="F50" s="29" t="s">
        <v>534</v>
      </c>
      <c r="G50" s="63"/>
      <c r="H50" s="20" t="s">
        <v>25</v>
      </c>
      <c r="I50" s="15"/>
      <c r="J50" s="14"/>
      <c r="K50" s="8"/>
      <c r="L50" s="8"/>
      <c r="M50" s="8"/>
      <c r="N50" s="8"/>
      <c r="O50" s="8"/>
      <c r="P50" s="8"/>
    </row>
    <row r="51" spans="1:16" ht="21.75" x14ac:dyDescent="0.5">
      <c r="A51" s="13"/>
      <c r="B51" s="20" t="s">
        <v>163</v>
      </c>
      <c r="C51" s="14" t="s">
        <v>21</v>
      </c>
      <c r="D51" s="29" t="s">
        <v>104</v>
      </c>
      <c r="E51" s="63"/>
      <c r="F51" s="29"/>
      <c r="G51" s="63"/>
      <c r="H51" s="20" t="s">
        <v>26</v>
      </c>
      <c r="I51" s="15"/>
      <c r="J51" s="14"/>
      <c r="K51" s="8"/>
      <c r="L51" s="8"/>
      <c r="M51" s="8"/>
      <c r="N51" s="8"/>
      <c r="O51" s="8"/>
      <c r="P51" s="8"/>
    </row>
    <row r="52" spans="1:16" ht="4.5" customHeight="1" x14ac:dyDescent="0.5">
      <c r="A52" s="13"/>
      <c r="B52" s="20"/>
      <c r="C52" s="14"/>
      <c r="D52" s="20"/>
      <c r="E52" s="14"/>
      <c r="F52" s="20"/>
      <c r="G52" s="14"/>
      <c r="H52" s="20"/>
      <c r="I52" s="15"/>
      <c r="J52" s="14"/>
      <c r="K52" s="8"/>
      <c r="L52" s="8"/>
      <c r="M52" s="8"/>
      <c r="N52" s="8"/>
      <c r="O52" s="8"/>
      <c r="P52" s="8"/>
    </row>
    <row r="53" spans="1:16" ht="21.75" x14ac:dyDescent="0.5">
      <c r="A53" s="13">
        <v>205</v>
      </c>
      <c r="B53" s="20" t="s">
        <v>96</v>
      </c>
      <c r="C53" s="14" t="s">
        <v>20</v>
      </c>
      <c r="D53" s="28" t="s">
        <v>875</v>
      </c>
      <c r="E53" s="63">
        <v>2175000</v>
      </c>
      <c r="F53" s="29">
        <v>2175000</v>
      </c>
      <c r="G53" s="63">
        <v>2175000</v>
      </c>
      <c r="H53" s="20" t="s">
        <v>24</v>
      </c>
      <c r="I53" s="15" t="s">
        <v>67</v>
      </c>
      <c r="J53" s="14">
        <f>SUM(E32:E53)</f>
        <v>5655000</v>
      </c>
      <c r="K53" s="14">
        <f>SUM(F32:F53)</f>
        <v>14355000</v>
      </c>
      <c r="L53" s="14">
        <f>SUM(G32:G53)</f>
        <v>14355000</v>
      </c>
      <c r="M53" s="8"/>
    </row>
    <row r="54" spans="1:16" ht="21.75" x14ac:dyDescent="0.5">
      <c r="A54" s="13"/>
      <c r="B54" s="20" t="s">
        <v>173</v>
      </c>
      <c r="C54" s="14" t="s">
        <v>27</v>
      </c>
      <c r="D54" s="28" t="s">
        <v>920</v>
      </c>
      <c r="E54" s="63"/>
      <c r="F54" s="29" t="s">
        <v>534</v>
      </c>
      <c r="G54" s="63"/>
      <c r="H54" s="20" t="s">
        <v>25</v>
      </c>
      <c r="I54" s="15"/>
      <c r="J54" s="14"/>
      <c r="K54" s="14"/>
      <c r="L54" s="8"/>
      <c r="M54" s="8"/>
    </row>
    <row r="55" spans="1:16" ht="21.75" x14ac:dyDescent="0.5">
      <c r="A55" s="16"/>
      <c r="B55" s="21" t="s">
        <v>174</v>
      </c>
      <c r="C55" s="17" t="s">
        <v>21</v>
      </c>
      <c r="D55" s="145" t="s">
        <v>104</v>
      </c>
      <c r="E55" s="138"/>
      <c r="F55" s="145"/>
      <c r="G55" s="138"/>
      <c r="H55" s="21" t="s">
        <v>26</v>
      </c>
      <c r="I55" s="18">
        <f>SUM(I27+1)</f>
        <v>96</v>
      </c>
      <c r="J55" s="14"/>
      <c r="K55" s="14"/>
      <c r="L55" s="8"/>
      <c r="M55" s="8"/>
    </row>
    <row r="56" spans="1:16" ht="21.75" x14ac:dyDescent="0.5">
      <c r="A56" s="2" t="s">
        <v>3</v>
      </c>
      <c r="B56" s="1"/>
      <c r="C56" s="1"/>
      <c r="D56" s="1"/>
      <c r="E56" s="2"/>
      <c r="F56" s="2"/>
      <c r="G56" s="2"/>
      <c r="H56" s="1"/>
      <c r="I56" s="1"/>
      <c r="J56" s="14"/>
      <c r="K56" s="14"/>
      <c r="L56" s="8"/>
      <c r="M56" s="8"/>
    </row>
    <row r="57" spans="1:16" ht="21.75" x14ac:dyDescent="0.5">
      <c r="A57" s="2" t="s">
        <v>4</v>
      </c>
      <c r="B57" s="1"/>
      <c r="C57" s="1"/>
      <c r="D57" s="1"/>
      <c r="E57" s="2"/>
      <c r="F57" s="2"/>
      <c r="G57" s="2"/>
      <c r="H57" s="1"/>
      <c r="I57" s="1"/>
      <c r="J57" s="14"/>
      <c r="K57" s="14"/>
      <c r="L57" s="8"/>
      <c r="M57" s="8"/>
    </row>
    <row r="58" spans="1:16" ht="21.75" x14ac:dyDescent="0.5">
      <c r="A58" s="678" t="s">
        <v>5</v>
      </c>
      <c r="B58" s="670" t="s">
        <v>6</v>
      </c>
      <c r="C58" s="672" t="s">
        <v>7</v>
      </c>
      <c r="D58" s="670" t="s">
        <v>8</v>
      </c>
      <c r="E58" s="667" t="s">
        <v>9</v>
      </c>
      <c r="F58" s="667"/>
      <c r="G58" s="667"/>
      <c r="H58" s="3" t="s">
        <v>10</v>
      </c>
      <c r="I58" s="4" t="s">
        <v>11</v>
      </c>
      <c r="J58" s="14"/>
      <c r="K58" s="14"/>
      <c r="L58" s="8"/>
      <c r="M58" s="8"/>
    </row>
    <row r="59" spans="1:16" ht="21.75" x14ac:dyDescent="0.5">
      <c r="A59" s="679"/>
      <c r="B59" s="671"/>
      <c r="C59" s="676"/>
      <c r="D59" s="671"/>
      <c r="E59" s="5" t="s">
        <v>12</v>
      </c>
      <c r="F59" s="5" t="s">
        <v>13</v>
      </c>
      <c r="G59" s="5" t="s">
        <v>14</v>
      </c>
      <c r="H59" s="6" t="s">
        <v>15</v>
      </c>
      <c r="I59" s="7" t="s">
        <v>16</v>
      </c>
      <c r="J59" s="14"/>
      <c r="K59" s="14"/>
      <c r="L59" s="8"/>
      <c r="M59" s="8"/>
    </row>
    <row r="60" spans="1:16" ht="21.75" x14ac:dyDescent="0.5">
      <c r="A60" s="10">
        <v>206</v>
      </c>
      <c r="B60" s="10" t="s">
        <v>96</v>
      </c>
      <c r="C60" s="10" t="s">
        <v>20</v>
      </c>
      <c r="D60" s="126" t="s">
        <v>875</v>
      </c>
      <c r="E60" s="134">
        <v>2175000</v>
      </c>
      <c r="F60" s="132">
        <v>2175000</v>
      </c>
      <c r="G60" s="132">
        <v>2175000</v>
      </c>
      <c r="H60" s="12" t="s">
        <v>24</v>
      </c>
      <c r="I60" s="12" t="s">
        <v>67</v>
      </c>
      <c r="J60" s="14"/>
      <c r="K60" s="8"/>
      <c r="L60" s="8"/>
      <c r="M60" s="8"/>
      <c r="N60" s="8"/>
      <c r="O60" s="8"/>
      <c r="P60" s="8"/>
    </row>
    <row r="61" spans="1:16" ht="21.75" x14ac:dyDescent="0.5">
      <c r="A61" s="269"/>
      <c r="B61" s="13" t="s">
        <v>169</v>
      </c>
      <c r="C61" s="13" t="s">
        <v>27</v>
      </c>
      <c r="D61" s="110" t="s">
        <v>920</v>
      </c>
      <c r="E61" s="29"/>
      <c r="F61" s="133" t="s">
        <v>534</v>
      </c>
      <c r="G61" s="133"/>
      <c r="H61" s="15" t="s">
        <v>25</v>
      </c>
      <c r="I61" s="15"/>
      <c r="J61" s="14"/>
      <c r="K61" s="8"/>
      <c r="L61" s="8"/>
      <c r="M61" s="8"/>
      <c r="N61" s="8"/>
      <c r="O61" s="8"/>
      <c r="P61" s="8"/>
    </row>
    <row r="62" spans="1:16" ht="21.75" x14ac:dyDescent="0.5">
      <c r="A62" s="269"/>
      <c r="B62" s="13" t="s">
        <v>170</v>
      </c>
      <c r="C62" s="13" t="s">
        <v>21</v>
      </c>
      <c r="D62" s="125" t="s">
        <v>104</v>
      </c>
      <c r="E62" s="29"/>
      <c r="F62" s="133"/>
      <c r="G62" s="133"/>
      <c r="H62" s="15" t="s">
        <v>26</v>
      </c>
      <c r="I62" s="15"/>
      <c r="J62" s="14"/>
      <c r="K62" s="8"/>
      <c r="L62" s="8"/>
      <c r="M62" s="8"/>
      <c r="N62" s="8"/>
      <c r="O62" s="8"/>
      <c r="P62" s="8"/>
    </row>
    <row r="63" spans="1:16" ht="21.75" x14ac:dyDescent="0.5">
      <c r="A63" s="269"/>
      <c r="B63" s="13" t="s">
        <v>171</v>
      </c>
      <c r="C63" s="13"/>
      <c r="D63" s="13"/>
      <c r="E63" s="20"/>
      <c r="F63" s="15"/>
      <c r="G63" s="15"/>
      <c r="H63" s="15"/>
      <c r="I63" s="15"/>
      <c r="J63" s="14"/>
      <c r="K63" s="8"/>
      <c r="L63" s="8"/>
      <c r="M63" s="8"/>
      <c r="N63" s="8"/>
      <c r="O63" s="8"/>
      <c r="P63" s="8"/>
    </row>
    <row r="64" spans="1:16" ht="9" customHeight="1" x14ac:dyDescent="0.5">
      <c r="A64" s="13"/>
      <c r="B64" s="13"/>
      <c r="C64" s="13"/>
      <c r="D64" s="13"/>
      <c r="E64" s="20"/>
      <c r="F64" s="15"/>
      <c r="G64" s="15"/>
      <c r="H64" s="15"/>
      <c r="I64" s="15"/>
      <c r="J64" s="14"/>
      <c r="K64" s="8"/>
      <c r="L64" s="8"/>
      <c r="M64" s="8"/>
      <c r="N64" s="8"/>
      <c r="O64" s="8"/>
      <c r="P64" s="8"/>
    </row>
    <row r="65" spans="1:16" ht="21.75" x14ac:dyDescent="0.5">
      <c r="A65" s="13">
        <v>207</v>
      </c>
      <c r="B65" s="13" t="s">
        <v>96</v>
      </c>
      <c r="C65" s="13" t="s">
        <v>20</v>
      </c>
      <c r="D65" s="110" t="s">
        <v>875</v>
      </c>
      <c r="E65" s="29"/>
      <c r="F65" s="133">
        <v>2175000</v>
      </c>
      <c r="G65" s="133">
        <v>2175000</v>
      </c>
      <c r="H65" s="15" t="s">
        <v>24</v>
      </c>
      <c r="I65" s="15" t="s">
        <v>67</v>
      </c>
      <c r="J65" s="14"/>
      <c r="K65" s="8"/>
      <c r="L65" s="8"/>
      <c r="M65" s="8"/>
      <c r="N65" s="8"/>
      <c r="O65" s="8"/>
      <c r="P65" s="8"/>
    </row>
    <row r="66" spans="1:16" ht="21.75" x14ac:dyDescent="0.5">
      <c r="A66" s="13"/>
      <c r="B66" s="13" t="s">
        <v>145</v>
      </c>
      <c r="C66" s="13" t="s">
        <v>27</v>
      </c>
      <c r="D66" s="110" t="s">
        <v>920</v>
      </c>
      <c r="E66" s="29"/>
      <c r="F66" s="133" t="s">
        <v>534</v>
      </c>
      <c r="G66" s="133"/>
      <c r="H66" s="15" t="s">
        <v>25</v>
      </c>
      <c r="I66" s="15"/>
      <c r="J66" s="14"/>
      <c r="K66" s="8"/>
      <c r="L66" s="8"/>
      <c r="M66" s="8"/>
      <c r="N66" s="8"/>
      <c r="O66" s="8"/>
      <c r="P66" s="8"/>
    </row>
    <row r="67" spans="1:16" ht="21.75" x14ac:dyDescent="0.5">
      <c r="A67" s="13"/>
      <c r="B67" s="13" t="s">
        <v>146</v>
      </c>
      <c r="C67" s="13" t="s">
        <v>21</v>
      </c>
      <c r="D67" s="125" t="s">
        <v>104</v>
      </c>
      <c r="E67" s="29"/>
      <c r="F67" s="133"/>
      <c r="G67" s="133"/>
      <c r="H67" s="15" t="s">
        <v>26</v>
      </c>
      <c r="I67" s="15"/>
      <c r="J67" s="14"/>
      <c r="K67" s="8"/>
      <c r="L67" s="8"/>
      <c r="M67" s="8"/>
      <c r="N67" s="8"/>
      <c r="O67" s="8"/>
      <c r="P67" s="8"/>
    </row>
    <row r="68" spans="1:16" ht="8.25" customHeight="1" x14ac:dyDescent="0.5">
      <c r="A68" s="13"/>
      <c r="B68" s="13"/>
      <c r="C68" s="13"/>
      <c r="D68" s="13"/>
      <c r="E68" s="20"/>
      <c r="F68" s="15"/>
      <c r="G68" s="15"/>
      <c r="H68" s="15"/>
      <c r="I68" s="15"/>
      <c r="J68" s="14"/>
      <c r="K68" s="8"/>
      <c r="L68" s="8"/>
      <c r="M68" s="8"/>
      <c r="N68" s="8"/>
      <c r="O68" s="8"/>
      <c r="P68" s="8"/>
    </row>
    <row r="69" spans="1:16" ht="21.75" x14ac:dyDescent="0.5">
      <c r="A69" s="13">
        <v>208</v>
      </c>
      <c r="B69" s="13" t="s">
        <v>96</v>
      </c>
      <c r="C69" s="13" t="s">
        <v>20</v>
      </c>
      <c r="D69" s="110" t="s">
        <v>875</v>
      </c>
      <c r="E69" s="29"/>
      <c r="F69" s="133">
        <v>2175000</v>
      </c>
      <c r="G69" s="133">
        <v>2175000</v>
      </c>
      <c r="H69" s="15" t="s">
        <v>24</v>
      </c>
      <c r="I69" s="15" t="s">
        <v>67</v>
      </c>
      <c r="J69" s="14"/>
      <c r="K69" s="8"/>
      <c r="L69" s="8"/>
      <c r="M69" s="8"/>
      <c r="N69" s="8"/>
      <c r="O69" s="8"/>
      <c r="P69" s="8"/>
    </row>
    <row r="70" spans="1:16" ht="21.75" x14ac:dyDescent="0.5">
      <c r="A70" s="13"/>
      <c r="B70" s="13" t="s">
        <v>152</v>
      </c>
      <c r="C70" s="13" t="s">
        <v>27</v>
      </c>
      <c r="D70" s="110" t="s">
        <v>920</v>
      </c>
      <c r="E70" s="29"/>
      <c r="F70" s="133" t="s">
        <v>534</v>
      </c>
      <c r="G70" s="133"/>
      <c r="H70" s="15" t="s">
        <v>25</v>
      </c>
      <c r="I70" s="15"/>
      <c r="J70" s="14"/>
      <c r="K70" s="8"/>
      <c r="L70" s="8"/>
      <c r="M70" s="8"/>
      <c r="N70" s="8"/>
      <c r="O70" s="8"/>
      <c r="P70" s="8"/>
    </row>
    <row r="71" spans="1:16" ht="21.75" x14ac:dyDescent="0.5">
      <c r="A71" s="13"/>
      <c r="B71" s="13" t="s">
        <v>153</v>
      </c>
      <c r="C71" s="13" t="s">
        <v>21</v>
      </c>
      <c r="D71" s="125" t="s">
        <v>104</v>
      </c>
      <c r="E71" s="29"/>
      <c r="F71" s="133"/>
      <c r="G71" s="133"/>
      <c r="H71" s="15" t="s">
        <v>26</v>
      </c>
      <c r="I71" s="15"/>
      <c r="J71" s="14"/>
      <c r="K71" s="8"/>
      <c r="L71" s="8"/>
      <c r="M71" s="8"/>
      <c r="N71" s="8"/>
      <c r="O71" s="8"/>
      <c r="P71" s="8"/>
    </row>
    <row r="72" spans="1:16" ht="8.25" customHeight="1" x14ac:dyDescent="0.5">
      <c r="A72" s="13"/>
      <c r="B72" s="13"/>
      <c r="C72" s="13"/>
      <c r="D72" s="13"/>
      <c r="E72" s="20"/>
      <c r="F72" s="15"/>
      <c r="G72" s="15"/>
      <c r="H72" s="15"/>
      <c r="I72" s="15"/>
      <c r="J72" s="14"/>
      <c r="K72" s="8"/>
      <c r="L72" s="8"/>
      <c r="M72" s="8"/>
      <c r="N72" s="8"/>
      <c r="O72" s="8"/>
      <c r="P72" s="8"/>
    </row>
    <row r="73" spans="1:16" ht="21.75" x14ac:dyDescent="0.5">
      <c r="A73" s="13">
        <v>209</v>
      </c>
      <c r="B73" s="13" t="s">
        <v>96</v>
      </c>
      <c r="C73" s="13" t="s">
        <v>20</v>
      </c>
      <c r="D73" s="110" t="s">
        <v>875</v>
      </c>
      <c r="E73" s="29"/>
      <c r="F73" s="133">
        <v>2175000</v>
      </c>
      <c r="G73" s="133">
        <v>2175000</v>
      </c>
      <c r="H73" s="15" t="s">
        <v>24</v>
      </c>
      <c r="I73" s="15" t="s">
        <v>67</v>
      </c>
      <c r="J73" s="14"/>
      <c r="K73" s="8"/>
      <c r="L73" s="8"/>
      <c r="M73" s="8"/>
      <c r="N73" s="8"/>
      <c r="O73" s="8"/>
      <c r="P73" s="8"/>
    </row>
    <row r="74" spans="1:16" ht="21.75" x14ac:dyDescent="0.5">
      <c r="A74" s="13"/>
      <c r="B74" s="13" t="s">
        <v>157</v>
      </c>
      <c r="C74" s="13" t="s">
        <v>27</v>
      </c>
      <c r="D74" s="110" t="s">
        <v>920</v>
      </c>
      <c r="E74" s="29"/>
      <c r="F74" s="133" t="s">
        <v>534</v>
      </c>
      <c r="G74" s="133"/>
      <c r="H74" s="15" t="s">
        <v>25</v>
      </c>
      <c r="I74" s="15"/>
      <c r="J74" s="14"/>
      <c r="K74" s="8"/>
      <c r="L74" s="8"/>
      <c r="M74" s="8"/>
      <c r="N74" s="8"/>
      <c r="O74" s="8"/>
      <c r="P74" s="8"/>
    </row>
    <row r="75" spans="1:16" ht="21.75" x14ac:dyDescent="0.5">
      <c r="A75" s="13"/>
      <c r="B75" s="13" t="s">
        <v>158</v>
      </c>
      <c r="C75" s="13" t="s">
        <v>21</v>
      </c>
      <c r="D75" s="125" t="s">
        <v>104</v>
      </c>
      <c r="E75" s="29"/>
      <c r="F75" s="133"/>
      <c r="G75" s="133"/>
      <c r="H75" s="15" t="s">
        <v>26</v>
      </c>
      <c r="I75" s="15"/>
      <c r="J75" s="14"/>
      <c r="K75" s="8"/>
      <c r="L75" s="8"/>
      <c r="M75" s="8"/>
      <c r="N75" s="8"/>
      <c r="O75" s="8"/>
      <c r="P75" s="8"/>
    </row>
    <row r="76" spans="1:16" ht="21.75" x14ac:dyDescent="0.5">
      <c r="A76" s="13"/>
      <c r="B76" s="13" t="s">
        <v>146</v>
      </c>
      <c r="C76" s="13"/>
      <c r="D76" s="13"/>
      <c r="E76" s="20"/>
      <c r="F76" s="15"/>
      <c r="G76" s="15"/>
      <c r="H76" s="15"/>
      <c r="I76" s="15"/>
      <c r="J76" s="14"/>
      <c r="K76" s="8"/>
      <c r="L76" s="8"/>
      <c r="M76" s="8"/>
      <c r="N76" s="8"/>
      <c r="O76" s="8"/>
      <c r="P76" s="8"/>
    </row>
    <row r="77" spans="1:16" ht="6.75" customHeight="1" x14ac:dyDescent="0.5">
      <c r="A77" s="13"/>
      <c r="B77" s="13"/>
      <c r="C77" s="13"/>
      <c r="D77" s="13"/>
      <c r="E77" s="20"/>
      <c r="F77" s="15"/>
      <c r="G77" s="15"/>
      <c r="H77" s="15"/>
      <c r="I77" s="15"/>
      <c r="J77" s="14"/>
      <c r="K77" s="8"/>
      <c r="L77" s="8"/>
      <c r="M77" s="8"/>
      <c r="N77" s="8"/>
      <c r="O77" s="8"/>
      <c r="P77" s="8"/>
    </row>
    <row r="78" spans="1:16" ht="21.75" x14ac:dyDescent="0.5">
      <c r="A78" s="13">
        <v>210</v>
      </c>
      <c r="B78" s="13" t="s">
        <v>96</v>
      </c>
      <c r="C78" s="13" t="s">
        <v>20</v>
      </c>
      <c r="D78" s="13" t="s">
        <v>103</v>
      </c>
      <c r="E78" s="20">
        <v>0</v>
      </c>
      <c r="F78" s="15">
        <v>2175000</v>
      </c>
      <c r="G78" s="15">
        <v>2175000</v>
      </c>
      <c r="H78" s="15" t="s">
        <v>24</v>
      </c>
      <c r="I78" s="15" t="s">
        <v>67</v>
      </c>
      <c r="J78" s="14">
        <f>SUM(E60:E78)</f>
        <v>2175000</v>
      </c>
      <c r="K78" s="14">
        <f>SUM(F60:F78)</f>
        <v>10875000</v>
      </c>
      <c r="L78" s="14">
        <f>SUM(G60:G78)</f>
        <v>10875000</v>
      </c>
      <c r="M78" s="8"/>
      <c r="N78" s="8"/>
      <c r="O78" s="8"/>
      <c r="P78" s="8"/>
    </row>
    <row r="79" spans="1:16" ht="21.75" x14ac:dyDescent="0.5">
      <c r="A79" s="13"/>
      <c r="B79" s="13" t="s">
        <v>162</v>
      </c>
      <c r="C79" s="13" t="s">
        <v>27</v>
      </c>
      <c r="D79" s="13" t="s">
        <v>172</v>
      </c>
      <c r="E79" s="20"/>
      <c r="F79" s="15"/>
      <c r="G79" s="15"/>
      <c r="H79" s="15" t="s">
        <v>25</v>
      </c>
      <c r="I79" s="15"/>
      <c r="J79" s="14"/>
      <c r="K79" s="8"/>
      <c r="L79" s="8"/>
      <c r="M79" s="8"/>
      <c r="N79" s="8"/>
      <c r="O79" s="8"/>
      <c r="P79" s="8"/>
    </row>
    <row r="80" spans="1:16" ht="21.75" x14ac:dyDescent="0.5">
      <c r="A80" s="16"/>
      <c r="B80" s="16" t="s">
        <v>163</v>
      </c>
      <c r="C80" s="16" t="s">
        <v>21</v>
      </c>
      <c r="D80" s="16" t="s">
        <v>104</v>
      </c>
      <c r="E80" s="21"/>
      <c r="F80" s="18"/>
      <c r="G80" s="18"/>
      <c r="H80" s="18" t="s">
        <v>26</v>
      </c>
      <c r="I80" s="18"/>
      <c r="J80" s="14"/>
      <c r="K80" s="8"/>
      <c r="L80" s="8"/>
      <c r="M80" s="8"/>
      <c r="N80" s="8"/>
      <c r="O80" s="8"/>
      <c r="P80" s="8"/>
    </row>
    <row r="81" spans="1:16" ht="21.75" x14ac:dyDescent="0.5">
      <c r="A81" s="14"/>
      <c r="B81" s="14"/>
      <c r="C81" s="14"/>
      <c r="D81" s="14"/>
      <c r="E81" s="14"/>
      <c r="F81" s="14"/>
      <c r="G81" s="14"/>
      <c r="H81" s="14"/>
      <c r="I81" s="14">
        <f>SUM(I55+1)</f>
        <v>97</v>
      </c>
      <c r="J81" s="14"/>
      <c r="K81" s="8"/>
      <c r="L81" s="8"/>
      <c r="M81" s="8"/>
      <c r="N81" s="8"/>
      <c r="O81" s="8"/>
      <c r="P81" s="8"/>
    </row>
    <row r="82" spans="1:16" ht="21.75" x14ac:dyDescent="0.5">
      <c r="A82" s="2" t="s">
        <v>3</v>
      </c>
      <c r="B82" s="1"/>
      <c r="C82" s="1"/>
      <c r="D82" s="1"/>
      <c r="E82" s="2"/>
      <c r="F82" s="2"/>
      <c r="G82" s="2"/>
      <c r="H82" s="1"/>
      <c r="I82" s="1"/>
      <c r="J82" s="14"/>
      <c r="K82" s="8"/>
      <c r="L82" s="8"/>
      <c r="M82" s="8"/>
      <c r="N82" s="8"/>
      <c r="O82" s="8"/>
      <c r="P82" s="8"/>
    </row>
    <row r="83" spans="1:16" ht="21.75" x14ac:dyDescent="0.5">
      <c r="A83" s="2" t="s">
        <v>4</v>
      </c>
      <c r="B83" s="1"/>
      <c r="C83" s="1"/>
      <c r="D83" s="1"/>
      <c r="E83" s="2"/>
      <c r="F83" s="2"/>
      <c r="G83" s="2"/>
      <c r="H83" s="1"/>
      <c r="I83" s="1"/>
      <c r="J83" s="14"/>
      <c r="K83" s="8"/>
      <c r="L83" s="8"/>
      <c r="M83" s="8"/>
      <c r="N83" s="8"/>
      <c r="O83" s="8"/>
      <c r="P83" s="8"/>
    </row>
    <row r="84" spans="1:16" ht="21.75" x14ac:dyDescent="0.5">
      <c r="A84" s="678" t="s">
        <v>5</v>
      </c>
      <c r="B84" s="670" t="s">
        <v>6</v>
      </c>
      <c r="C84" s="672" t="s">
        <v>7</v>
      </c>
      <c r="D84" s="670" t="s">
        <v>8</v>
      </c>
      <c r="E84" s="667" t="s">
        <v>9</v>
      </c>
      <c r="F84" s="667"/>
      <c r="G84" s="667"/>
      <c r="H84" s="3" t="s">
        <v>10</v>
      </c>
      <c r="I84" s="4" t="s">
        <v>11</v>
      </c>
      <c r="J84" s="14"/>
      <c r="K84" s="8"/>
      <c r="L84" s="8"/>
      <c r="M84" s="8"/>
      <c r="N84" s="8"/>
      <c r="O84" s="8"/>
      <c r="P84" s="8"/>
    </row>
    <row r="85" spans="1:16" ht="21.75" x14ac:dyDescent="0.5">
      <c r="A85" s="679"/>
      <c r="B85" s="671"/>
      <c r="C85" s="676"/>
      <c r="D85" s="671"/>
      <c r="E85" s="5" t="s">
        <v>12</v>
      </c>
      <c r="F85" s="5" t="s">
        <v>13</v>
      </c>
      <c r="G85" s="5" t="s">
        <v>14</v>
      </c>
      <c r="H85" s="6" t="s">
        <v>15</v>
      </c>
      <c r="I85" s="7" t="s">
        <v>16</v>
      </c>
      <c r="J85" s="14"/>
      <c r="K85" s="8"/>
      <c r="L85" s="8"/>
      <c r="M85" s="8"/>
      <c r="N85" s="8"/>
      <c r="O85" s="8"/>
      <c r="P85" s="8"/>
    </row>
    <row r="86" spans="1:16" ht="21.75" x14ac:dyDescent="0.5">
      <c r="A86" s="10">
        <v>211</v>
      </c>
      <c r="B86" s="10" t="s">
        <v>96</v>
      </c>
      <c r="C86" s="10" t="s">
        <v>20</v>
      </c>
      <c r="D86" s="10" t="s">
        <v>103</v>
      </c>
      <c r="E86" s="19">
        <v>0</v>
      </c>
      <c r="F86" s="12">
        <v>2175000</v>
      </c>
      <c r="G86" s="12">
        <v>2175000</v>
      </c>
      <c r="H86" s="12" t="s">
        <v>24</v>
      </c>
      <c r="I86" s="12" t="s">
        <v>67</v>
      </c>
      <c r="J86" s="14"/>
      <c r="K86" s="8"/>
      <c r="L86" s="8"/>
      <c r="M86" s="8"/>
      <c r="N86" s="8"/>
      <c r="O86" s="8"/>
      <c r="P86" s="8"/>
    </row>
    <row r="87" spans="1:16" ht="21.75" x14ac:dyDescent="0.5">
      <c r="A87" s="13"/>
      <c r="B87" s="13" t="s">
        <v>164</v>
      </c>
      <c r="C87" s="13" t="s">
        <v>27</v>
      </c>
      <c r="D87" s="13" t="s">
        <v>172</v>
      </c>
      <c r="E87" s="20"/>
      <c r="F87" s="15"/>
      <c r="G87" s="15"/>
      <c r="H87" s="15" t="s">
        <v>25</v>
      </c>
      <c r="I87" s="15"/>
      <c r="J87" s="14"/>
      <c r="K87" s="8"/>
      <c r="L87" s="8"/>
      <c r="M87" s="8"/>
      <c r="N87" s="8"/>
      <c r="O87" s="8"/>
      <c r="P87" s="8"/>
    </row>
    <row r="88" spans="1:16" ht="21.75" x14ac:dyDescent="0.5">
      <c r="A88" s="13"/>
      <c r="B88" s="13" t="s">
        <v>163</v>
      </c>
      <c r="C88" s="13" t="s">
        <v>21</v>
      </c>
      <c r="D88" s="13" t="s">
        <v>104</v>
      </c>
      <c r="E88" s="20"/>
      <c r="F88" s="15"/>
      <c r="G88" s="15"/>
      <c r="H88" s="15" t="s">
        <v>26</v>
      </c>
      <c r="I88" s="15"/>
      <c r="J88" s="14"/>
      <c r="K88" s="8"/>
      <c r="L88" s="8"/>
      <c r="M88" s="8"/>
      <c r="N88" s="8"/>
      <c r="O88" s="8"/>
      <c r="P88" s="8"/>
    </row>
    <row r="89" spans="1:16" ht="3.75" customHeight="1" x14ac:dyDescent="0.5">
      <c r="A89" s="13"/>
      <c r="B89" s="13"/>
      <c r="C89" s="13"/>
      <c r="D89" s="13"/>
      <c r="E89" s="20"/>
      <c r="F89" s="15"/>
      <c r="G89" s="15"/>
      <c r="H89" s="15"/>
      <c r="I89" s="15"/>
      <c r="J89" s="14"/>
      <c r="K89" s="8"/>
      <c r="L89" s="8"/>
      <c r="M89" s="8"/>
      <c r="N89" s="8"/>
      <c r="O89" s="8"/>
      <c r="P89" s="8"/>
    </row>
    <row r="90" spans="1:16" ht="21.75" x14ac:dyDescent="0.5">
      <c r="A90" s="13">
        <v>212</v>
      </c>
      <c r="B90" s="13" t="s">
        <v>96</v>
      </c>
      <c r="C90" s="13" t="s">
        <v>20</v>
      </c>
      <c r="D90" s="13" t="s">
        <v>103</v>
      </c>
      <c r="E90" s="20">
        <v>0</v>
      </c>
      <c r="F90" s="15">
        <v>2175000</v>
      </c>
      <c r="G90" s="15">
        <v>2175000</v>
      </c>
      <c r="H90" s="15" t="s">
        <v>24</v>
      </c>
      <c r="I90" s="15" t="s">
        <v>67</v>
      </c>
      <c r="J90" s="14"/>
      <c r="K90" s="8"/>
      <c r="L90" s="8"/>
      <c r="M90" s="8"/>
      <c r="N90" s="8"/>
      <c r="O90" s="8"/>
      <c r="P90" s="8"/>
    </row>
    <row r="91" spans="1:16" ht="21.75" x14ac:dyDescent="0.5">
      <c r="A91" s="13"/>
      <c r="B91" s="13" t="s">
        <v>175</v>
      </c>
      <c r="C91" s="13" t="s">
        <v>27</v>
      </c>
      <c r="D91" s="13" t="s">
        <v>172</v>
      </c>
      <c r="E91" s="20"/>
      <c r="F91" s="15"/>
      <c r="G91" s="15"/>
      <c r="H91" s="15" t="s">
        <v>25</v>
      </c>
      <c r="I91" s="15"/>
      <c r="J91" s="14"/>
      <c r="K91" s="8"/>
      <c r="L91" s="8"/>
      <c r="M91" s="8"/>
      <c r="N91" s="8"/>
      <c r="O91" s="8"/>
      <c r="P91" s="8"/>
    </row>
    <row r="92" spans="1:16" ht="21.75" x14ac:dyDescent="0.5">
      <c r="A92" s="13"/>
      <c r="B92" s="13" t="s">
        <v>146</v>
      </c>
      <c r="C92" s="13" t="s">
        <v>21</v>
      </c>
      <c r="D92" s="13" t="s">
        <v>104</v>
      </c>
      <c r="E92" s="20"/>
      <c r="F92" s="15"/>
      <c r="G92" s="15"/>
      <c r="H92" s="15" t="s">
        <v>26</v>
      </c>
      <c r="I92" s="15"/>
      <c r="J92" s="14"/>
      <c r="K92" s="8"/>
      <c r="L92" s="8"/>
      <c r="M92" s="8"/>
      <c r="N92" s="8"/>
      <c r="O92" s="8"/>
      <c r="P92" s="8"/>
    </row>
    <row r="93" spans="1:16" ht="2.25" customHeight="1" x14ac:dyDescent="0.5">
      <c r="A93" s="13"/>
      <c r="B93" s="13"/>
      <c r="C93" s="13"/>
      <c r="D93" s="13"/>
      <c r="E93" s="20"/>
      <c r="F93" s="15"/>
      <c r="G93" s="15"/>
      <c r="H93" s="15"/>
      <c r="I93" s="15"/>
      <c r="J93" s="14"/>
      <c r="K93" s="8"/>
      <c r="L93" s="8"/>
      <c r="M93" s="8"/>
      <c r="N93" s="8"/>
      <c r="O93" s="8"/>
      <c r="P93" s="8"/>
    </row>
    <row r="94" spans="1:16" ht="21.75" x14ac:dyDescent="0.5">
      <c r="A94" s="13">
        <v>213</v>
      </c>
      <c r="B94" s="13" t="s">
        <v>96</v>
      </c>
      <c r="C94" s="13" t="s">
        <v>20</v>
      </c>
      <c r="D94" s="13" t="s">
        <v>103</v>
      </c>
      <c r="E94" s="20">
        <v>0</v>
      </c>
      <c r="F94" s="15">
        <v>2175000</v>
      </c>
      <c r="G94" s="15">
        <v>2175000</v>
      </c>
      <c r="H94" s="15" t="s">
        <v>24</v>
      </c>
      <c r="I94" s="15" t="s">
        <v>67</v>
      </c>
      <c r="J94" s="14"/>
      <c r="K94" s="8"/>
      <c r="L94" s="8"/>
      <c r="M94" s="8"/>
      <c r="N94" s="8"/>
      <c r="O94" s="8"/>
      <c r="P94" s="8"/>
    </row>
    <row r="95" spans="1:16" ht="21.75" x14ac:dyDescent="0.5">
      <c r="A95" s="13"/>
      <c r="B95" s="13" t="s">
        <v>176</v>
      </c>
      <c r="C95" s="13" t="s">
        <v>27</v>
      </c>
      <c r="D95" s="13" t="s">
        <v>172</v>
      </c>
      <c r="E95" s="20"/>
      <c r="F95" s="15"/>
      <c r="G95" s="15"/>
      <c r="H95" s="15" t="s">
        <v>25</v>
      </c>
      <c r="I95" s="15"/>
      <c r="J95" s="14"/>
      <c r="K95" s="8"/>
      <c r="L95" s="8"/>
      <c r="M95" s="8"/>
      <c r="N95" s="8"/>
      <c r="O95" s="8"/>
      <c r="P95" s="8"/>
    </row>
    <row r="96" spans="1:16" ht="21.75" x14ac:dyDescent="0.5">
      <c r="A96" s="13"/>
      <c r="B96" s="13" t="s">
        <v>146</v>
      </c>
      <c r="C96" s="13" t="s">
        <v>21</v>
      </c>
      <c r="D96" s="13" t="s">
        <v>104</v>
      </c>
      <c r="E96" s="20"/>
      <c r="F96" s="15"/>
      <c r="G96" s="15"/>
      <c r="H96" s="15" t="s">
        <v>26</v>
      </c>
      <c r="I96" s="15"/>
      <c r="J96" s="14"/>
      <c r="K96" s="8"/>
      <c r="L96" s="8"/>
      <c r="M96" s="8"/>
      <c r="N96" s="8"/>
      <c r="O96" s="8"/>
      <c r="P96" s="8"/>
    </row>
    <row r="97" spans="1:16" ht="3.75" customHeight="1" x14ac:dyDescent="0.5">
      <c r="A97" s="13"/>
      <c r="B97" s="13"/>
      <c r="C97" s="13"/>
      <c r="D97" s="13"/>
      <c r="E97" s="20"/>
      <c r="F97" s="15"/>
      <c r="G97" s="15"/>
      <c r="H97" s="15"/>
      <c r="I97" s="15"/>
      <c r="J97" s="14"/>
      <c r="K97" s="8"/>
      <c r="L97" s="8"/>
      <c r="M97" s="8"/>
      <c r="N97" s="8"/>
      <c r="O97" s="8"/>
      <c r="P97" s="8"/>
    </row>
    <row r="98" spans="1:16" ht="21.75" x14ac:dyDescent="0.5">
      <c r="A98" s="13">
        <v>214</v>
      </c>
      <c r="B98" s="13" t="s">
        <v>96</v>
      </c>
      <c r="C98" s="13" t="s">
        <v>20</v>
      </c>
      <c r="D98" s="13" t="s">
        <v>103</v>
      </c>
      <c r="E98" s="20">
        <v>0</v>
      </c>
      <c r="F98" s="15">
        <v>2175000</v>
      </c>
      <c r="G98" s="15">
        <v>2175000</v>
      </c>
      <c r="H98" s="15" t="s">
        <v>24</v>
      </c>
      <c r="I98" s="15" t="s">
        <v>67</v>
      </c>
      <c r="J98" s="14"/>
      <c r="K98" s="8"/>
      <c r="L98" s="8"/>
      <c r="M98" s="8"/>
      <c r="N98" s="8"/>
      <c r="O98" s="8"/>
      <c r="P98" s="8"/>
    </row>
    <row r="99" spans="1:16" ht="21.75" x14ac:dyDescent="0.5">
      <c r="A99" s="13"/>
      <c r="B99" s="13" t="s">
        <v>177</v>
      </c>
      <c r="C99" s="13" t="s">
        <v>27</v>
      </c>
      <c r="D99" s="13" t="s">
        <v>172</v>
      </c>
      <c r="E99" s="20"/>
      <c r="F99" s="15"/>
      <c r="G99" s="15"/>
      <c r="H99" s="15" t="s">
        <v>25</v>
      </c>
      <c r="I99" s="15"/>
      <c r="J99" s="14"/>
      <c r="K99" s="8"/>
      <c r="L99" s="8"/>
      <c r="M99" s="8"/>
      <c r="N99" s="8"/>
      <c r="O99" s="8"/>
      <c r="P99" s="8"/>
    </row>
    <row r="100" spans="1:16" ht="21.75" x14ac:dyDescent="0.5">
      <c r="A100" s="13"/>
      <c r="B100" s="13" t="s">
        <v>146</v>
      </c>
      <c r="C100" s="13" t="s">
        <v>21</v>
      </c>
      <c r="D100" s="13" t="s">
        <v>104</v>
      </c>
      <c r="E100" s="20"/>
      <c r="F100" s="15"/>
      <c r="G100" s="15"/>
      <c r="H100" s="15" t="s">
        <v>26</v>
      </c>
      <c r="I100" s="15"/>
      <c r="J100" s="14"/>
      <c r="K100" s="8"/>
      <c r="L100" s="8"/>
      <c r="M100" s="8"/>
      <c r="N100" s="8"/>
      <c r="O100" s="8"/>
      <c r="P100" s="8"/>
    </row>
    <row r="101" spans="1:16" ht="4.5" customHeight="1" x14ac:dyDescent="0.5">
      <c r="A101" s="13"/>
      <c r="B101" s="13"/>
      <c r="C101" s="13"/>
      <c r="D101" s="13"/>
      <c r="E101" s="20"/>
      <c r="F101" s="15"/>
      <c r="G101" s="15"/>
      <c r="H101" s="15"/>
      <c r="I101" s="15"/>
      <c r="J101" s="14"/>
      <c r="K101" s="8"/>
      <c r="L101" s="8"/>
      <c r="M101" s="8"/>
      <c r="N101" s="8"/>
      <c r="O101" s="8"/>
      <c r="P101" s="8"/>
    </row>
    <row r="102" spans="1:16" ht="21.75" x14ac:dyDescent="0.5">
      <c r="A102" s="13">
        <v>215</v>
      </c>
      <c r="B102" s="13" t="s">
        <v>96</v>
      </c>
      <c r="C102" s="13" t="s">
        <v>20</v>
      </c>
      <c r="D102" s="13" t="s">
        <v>103</v>
      </c>
      <c r="E102" s="20">
        <v>0</v>
      </c>
      <c r="F102" s="15">
        <v>1450000</v>
      </c>
      <c r="G102" s="15">
        <v>1450000</v>
      </c>
      <c r="H102" s="15" t="s">
        <v>24</v>
      </c>
      <c r="I102" s="15" t="s">
        <v>67</v>
      </c>
      <c r="J102" s="14"/>
      <c r="K102" s="8"/>
      <c r="L102" s="8"/>
      <c r="M102" s="8"/>
      <c r="N102" s="8"/>
      <c r="O102" s="8"/>
      <c r="P102" s="8"/>
    </row>
    <row r="103" spans="1:16" ht="21.75" x14ac:dyDescent="0.5">
      <c r="A103" s="13"/>
      <c r="B103" s="13" t="s">
        <v>193</v>
      </c>
      <c r="C103" s="13" t="s">
        <v>27</v>
      </c>
      <c r="D103" s="13" t="s">
        <v>195</v>
      </c>
      <c r="E103" s="20"/>
      <c r="F103" s="15"/>
      <c r="G103" s="15"/>
      <c r="H103" s="15" t="s">
        <v>25</v>
      </c>
      <c r="I103" s="15"/>
      <c r="J103" s="14"/>
      <c r="K103" s="8"/>
      <c r="L103" s="8"/>
      <c r="M103" s="8"/>
      <c r="N103" s="8"/>
      <c r="O103" s="8"/>
      <c r="P103" s="8"/>
    </row>
    <row r="104" spans="1:16" ht="21.75" x14ac:dyDescent="0.5">
      <c r="A104" s="13"/>
      <c r="B104" s="13" t="s">
        <v>194</v>
      </c>
      <c r="C104" s="13" t="s">
        <v>21</v>
      </c>
      <c r="D104" s="13" t="s">
        <v>104</v>
      </c>
      <c r="E104" s="20"/>
      <c r="F104" s="15"/>
      <c r="G104" s="15"/>
      <c r="H104" s="15" t="s">
        <v>26</v>
      </c>
      <c r="I104" s="15"/>
      <c r="J104" s="14"/>
      <c r="K104" s="8"/>
      <c r="L104" s="8"/>
      <c r="M104" s="8"/>
      <c r="N104" s="8"/>
      <c r="O104" s="8"/>
      <c r="P104" s="8"/>
    </row>
    <row r="105" spans="1:16" ht="21.75" x14ac:dyDescent="0.5">
      <c r="A105" s="13"/>
      <c r="B105" s="13" t="s">
        <v>128</v>
      </c>
      <c r="C105" s="13"/>
      <c r="D105" s="13"/>
      <c r="E105" s="20"/>
      <c r="F105" s="15"/>
      <c r="G105" s="15"/>
      <c r="H105" s="15"/>
      <c r="I105" s="15"/>
      <c r="J105" s="14"/>
      <c r="K105" s="8"/>
      <c r="L105" s="8"/>
      <c r="M105" s="8"/>
      <c r="N105" s="8"/>
      <c r="O105" s="8"/>
      <c r="P105" s="8"/>
    </row>
    <row r="106" spans="1:16" ht="21.75" x14ac:dyDescent="0.5">
      <c r="A106" s="13">
        <v>216</v>
      </c>
      <c r="B106" s="13" t="s">
        <v>96</v>
      </c>
      <c r="C106" s="13" t="s">
        <v>20</v>
      </c>
      <c r="D106" s="110" t="s">
        <v>875</v>
      </c>
      <c r="E106" s="29"/>
      <c r="F106" s="133">
        <v>2175000</v>
      </c>
      <c r="G106" s="133">
        <v>2175000</v>
      </c>
      <c r="H106" s="15" t="s">
        <v>24</v>
      </c>
      <c r="I106" s="15" t="s">
        <v>67</v>
      </c>
      <c r="J106" s="14">
        <f>SUM(E86:E106)</f>
        <v>0</v>
      </c>
      <c r="K106" s="14">
        <f>SUM(F86:F106)</f>
        <v>12325000</v>
      </c>
      <c r="L106" s="14">
        <f>SUM(G86:G106)</f>
        <v>12325000</v>
      </c>
      <c r="M106" s="8"/>
      <c r="N106" s="8"/>
      <c r="O106" s="8"/>
      <c r="P106" s="8"/>
    </row>
    <row r="107" spans="1:16" ht="21.75" x14ac:dyDescent="0.5">
      <c r="A107" s="269"/>
      <c r="B107" s="110" t="s">
        <v>891</v>
      </c>
      <c r="C107" s="13" t="s">
        <v>27</v>
      </c>
      <c r="D107" s="110" t="s">
        <v>920</v>
      </c>
      <c r="E107" s="29"/>
      <c r="F107" s="133" t="s">
        <v>534</v>
      </c>
      <c r="G107" s="133"/>
      <c r="H107" s="15" t="s">
        <v>25</v>
      </c>
      <c r="I107" s="15"/>
      <c r="J107" s="14"/>
      <c r="K107" s="8"/>
      <c r="L107" s="8"/>
      <c r="M107" s="8"/>
    </row>
    <row r="108" spans="1:16" ht="21.75" x14ac:dyDescent="0.5">
      <c r="A108" s="270"/>
      <c r="B108" s="121" t="s">
        <v>635</v>
      </c>
      <c r="C108" s="16" t="s">
        <v>21</v>
      </c>
      <c r="D108" s="143" t="s">
        <v>104</v>
      </c>
      <c r="E108" s="145"/>
      <c r="F108" s="139"/>
      <c r="G108" s="139"/>
      <c r="H108" s="18" t="s">
        <v>26</v>
      </c>
      <c r="I108" s="18">
        <f>SUM(I81+1)</f>
        <v>98</v>
      </c>
      <c r="J108" s="14"/>
      <c r="K108" s="8"/>
      <c r="L108" s="8"/>
      <c r="M108" s="8"/>
    </row>
    <row r="109" spans="1:16" ht="21.75" x14ac:dyDescent="0.5">
      <c r="A109" s="2" t="s">
        <v>3</v>
      </c>
      <c r="B109" s="1"/>
      <c r="C109" s="1"/>
      <c r="D109" s="1"/>
      <c r="E109" s="2"/>
      <c r="F109" s="2"/>
      <c r="G109" s="2"/>
      <c r="H109" s="1"/>
      <c r="I109" s="1"/>
      <c r="J109" s="14"/>
      <c r="K109" s="8"/>
      <c r="L109" s="8"/>
      <c r="M109" s="8"/>
    </row>
    <row r="110" spans="1:16" ht="21.75" x14ac:dyDescent="0.5">
      <c r="A110" s="2" t="s">
        <v>4</v>
      </c>
      <c r="B110" s="1"/>
      <c r="C110" s="1"/>
      <c r="D110" s="1"/>
      <c r="E110" s="2"/>
      <c r="F110" s="2"/>
      <c r="G110" s="2"/>
      <c r="H110" s="1"/>
      <c r="I110" s="1"/>
      <c r="J110" s="14"/>
      <c r="K110" s="8"/>
      <c r="L110" s="8"/>
      <c r="M110" s="8"/>
    </row>
    <row r="111" spans="1:16" ht="21.75" x14ac:dyDescent="0.5">
      <c r="A111" s="678" t="s">
        <v>5</v>
      </c>
      <c r="B111" s="670" t="s">
        <v>6</v>
      </c>
      <c r="C111" s="672" t="s">
        <v>7</v>
      </c>
      <c r="D111" s="670" t="s">
        <v>8</v>
      </c>
      <c r="E111" s="667" t="s">
        <v>9</v>
      </c>
      <c r="F111" s="667"/>
      <c r="G111" s="667"/>
      <c r="H111" s="3" t="s">
        <v>10</v>
      </c>
      <c r="I111" s="4" t="s">
        <v>11</v>
      </c>
      <c r="J111" s="14"/>
      <c r="K111" s="8"/>
      <c r="L111" s="8"/>
      <c r="M111" s="8"/>
    </row>
    <row r="112" spans="1:16" ht="21.75" x14ac:dyDescent="0.5">
      <c r="A112" s="679"/>
      <c r="B112" s="671"/>
      <c r="C112" s="676"/>
      <c r="D112" s="671"/>
      <c r="E112" s="5" t="s">
        <v>12</v>
      </c>
      <c r="F112" s="5" t="s">
        <v>13</v>
      </c>
      <c r="G112" s="5" t="s">
        <v>14</v>
      </c>
      <c r="H112" s="6" t="s">
        <v>15</v>
      </c>
      <c r="I112" s="7" t="s">
        <v>16</v>
      </c>
      <c r="J112" s="14"/>
      <c r="K112" s="8"/>
      <c r="L112" s="8"/>
      <c r="M112" s="8"/>
    </row>
    <row r="113" spans="1:16" ht="21.75" x14ac:dyDescent="0.5">
      <c r="A113" s="10">
        <v>217</v>
      </c>
      <c r="B113" s="10" t="s">
        <v>96</v>
      </c>
      <c r="C113" s="10" t="s">
        <v>20</v>
      </c>
      <c r="D113" s="126" t="s">
        <v>875</v>
      </c>
      <c r="E113" s="134"/>
      <c r="F113" s="132">
        <v>2175000</v>
      </c>
      <c r="G113" s="132">
        <v>2175000</v>
      </c>
      <c r="H113" s="12" t="s">
        <v>24</v>
      </c>
      <c r="I113" s="12" t="s">
        <v>67</v>
      </c>
      <c r="J113" s="14"/>
      <c r="K113" s="8"/>
      <c r="L113" s="8"/>
      <c r="M113" s="8"/>
      <c r="N113" s="8"/>
      <c r="O113" s="8"/>
      <c r="P113" s="8"/>
    </row>
    <row r="114" spans="1:16" ht="21.75" x14ac:dyDescent="0.5">
      <c r="A114" s="135"/>
      <c r="B114" s="13" t="s">
        <v>196</v>
      </c>
      <c r="C114" s="13" t="s">
        <v>27</v>
      </c>
      <c r="D114" s="110" t="s">
        <v>920</v>
      </c>
      <c r="E114" s="29"/>
      <c r="F114" s="133" t="s">
        <v>534</v>
      </c>
      <c r="G114" s="133"/>
      <c r="H114" s="15" t="s">
        <v>25</v>
      </c>
      <c r="I114" s="15"/>
      <c r="J114" s="97"/>
      <c r="K114" s="8"/>
      <c r="L114" s="8"/>
      <c r="M114" s="8"/>
      <c r="N114" s="8"/>
      <c r="O114" s="8"/>
      <c r="P114" s="8"/>
    </row>
    <row r="115" spans="1:16" ht="21.75" x14ac:dyDescent="0.5">
      <c r="A115" s="135"/>
      <c r="B115" s="13" t="s">
        <v>197</v>
      </c>
      <c r="C115" s="13" t="s">
        <v>21</v>
      </c>
      <c r="D115" s="125" t="s">
        <v>104</v>
      </c>
      <c r="E115" s="29"/>
      <c r="F115" s="133"/>
      <c r="G115" s="133"/>
      <c r="H115" s="15" t="s">
        <v>26</v>
      </c>
      <c r="I115" s="15"/>
      <c r="J115" s="97"/>
      <c r="K115" s="8"/>
      <c r="L115" s="8"/>
      <c r="M115" s="8"/>
      <c r="N115" s="8"/>
      <c r="O115" s="8"/>
      <c r="P115" s="8"/>
    </row>
    <row r="116" spans="1:16" ht="21.75" x14ac:dyDescent="0.5">
      <c r="A116" s="135"/>
      <c r="B116" s="13" t="s">
        <v>198</v>
      </c>
      <c r="C116" s="13"/>
      <c r="D116" s="13"/>
      <c r="E116" s="20"/>
      <c r="F116" s="15"/>
      <c r="G116" s="15"/>
      <c r="H116" s="15"/>
      <c r="I116" s="15"/>
      <c r="J116" s="97"/>
      <c r="K116" s="8"/>
      <c r="L116" s="8"/>
      <c r="M116" s="8"/>
      <c r="N116" s="8"/>
      <c r="O116" s="8"/>
      <c r="P116" s="8"/>
    </row>
    <row r="117" spans="1:16" ht="2.25" customHeight="1" x14ac:dyDescent="0.5">
      <c r="A117" s="135"/>
      <c r="B117" s="140"/>
      <c r="C117" s="142"/>
      <c r="D117" s="140"/>
      <c r="E117" s="144"/>
      <c r="F117" s="141"/>
      <c r="G117" s="141"/>
      <c r="H117" s="137"/>
      <c r="I117" s="137"/>
      <c r="J117" s="14"/>
      <c r="K117" s="8"/>
      <c r="L117" s="8"/>
      <c r="M117" s="8"/>
      <c r="N117" s="8"/>
      <c r="O117" s="8"/>
      <c r="P117" s="8"/>
    </row>
    <row r="118" spans="1:16" ht="21.75" x14ac:dyDescent="0.5">
      <c r="A118" s="125">
        <v>218</v>
      </c>
      <c r="B118" s="13" t="s">
        <v>96</v>
      </c>
      <c r="C118" s="142"/>
      <c r="D118" s="140"/>
      <c r="E118" s="144"/>
      <c r="F118" s="141"/>
      <c r="G118" s="141"/>
      <c r="H118" s="137"/>
      <c r="I118" s="137"/>
      <c r="J118" s="97"/>
      <c r="K118" s="8"/>
      <c r="L118" s="8"/>
      <c r="M118" s="8"/>
      <c r="N118" s="8"/>
      <c r="O118" s="8"/>
      <c r="P118" s="8"/>
    </row>
    <row r="119" spans="1:16" ht="21.75" x14ac:dyDescent="0.5">
      <c r="A119" s="135"/>
      <c r="B119" s="110" t="s">
        <v>892</v>
      </c>
      <c r="C119" s="13" t="s">
        <v>20</v>
      </c>
      <c r="D119" s="110" t="s">
        <v>875</v>
      </c>
      <c r="E119" s="29"/>
      <c r="F119" s="133">
        <v>2175000</v>
      </c>
      <c r="G119" s="133">
        <v>2175000</v>
      </c>
      <c r="H119" s="15" t="s">
        <v>24</v>
      </c>
      <c r="I119" s="15" t="s">
        <v>67</v>
      </c>
      <c r="J119" s="97"/>
      <c r="K119" s="8"/>
      <c r="L119" s="8"/>
      <c r="M119" s="8"/>
      <c r="N119" s="8"/>
      <c r="O119" s="8"/>
      <c r="P119" s="8"/>
    </row>
    <row r="120" spans="1:16" ht="21.75" x14ac:dyDescent="0.5">
      <c r="A120" s="135"/>
      <c r="B120" s="110" t="s">
        <v>893</v>
      </c>
      <c r="C120" s="13" t="s">
        <v>27</v>
      </c>
      <c r="D120" s="110" t="s">
        <v>920</v>
      </c>
      <c r="E120" s="29"/>
      <c r="F120" s="133" t="s">
        <v>534</v>
      </c>
      <c r="G120" s="133"/>
      <c r="H120" s="15" t="s">
        <v>25</v>
      </c>
      <c r="I120" s="15"/>
      <c r="J120" s="97"/>
      <c r="K120" s="8"/>
      <c r="L120" s="8"/>
      <c r="M120" s="8"/>
      <c r="N120" s="8"/>
      <c r="O120" s="8"/>
      <c r="P120" s="8"/>
    </row>
    <row r="121" spans="1:16" ht="21.75" x14ac:dyDescent="0.5">
      <c r="A121" s="135"/>
      <c r="B121" s="110" t="s">
        <v>894</v>
      </c>
      <c r="C121" s="13" t="s">
        <v>21</v>
      </c>
      <c r="D121" s="125" t="s">
        <v>104</v>
      </c>
      <c r="E121" s="29"/>
      <c r="F121" s="133"/>
      <c r="G121" s="133"/>
      <c r="H121" s="15" t="s">
        <v>26</v>
      </c>
      <c r="I121" s="15"/>
      <c r="J121" s="97"/>
      <c r="K121" s="8"/>
      <c r="L121" s="8"/>
      <c r="M121" s="8"/>
      <c r="N121" s="8"/>
      <c r="O121" s="8"/>
      <c r="P121" s="8"/>
    </row>
    <row r="122" spans="1:16" ht="4.5" customHeight="1" x14ac:dyDescent="0.5">
      <c r="A122" s="135"/>
      <c r="B122" s="140"/>
      <c r="C122" s="142"/>
      <c r="D122" s="140"/>
      <c r="E122" s="144"/>
      <c r="F122" s="141"/>
      <c r="G122" s="141"/>
      <c r="H122" s="137"/>
      <c r="I122" s="137"/>
      <c r="J122" s="97"/>
      <c r="K122" s="8"/>
      <c r="L122" s="8"/>
      <c r="M122" s="8"/>
      <c r="N122" s="8"/>
      <c r="O122" s="8"/>
      <c r="P122" s="8"/>
    </row>
    <row r="123" spans="1:16" ht="21.75" x14ac:dyDescent="0.5">
      <c r="A123" s="125">
        <v>219</v>
      </c>
      <c r="B123" s="13" t="s">
        <v>96</v>
      </c>
      <c r="C123" s="125" t="s">
        <v>20</v>
      </c>
      <c r="D123" s="110" t="s">
        <v>875</v>
      </c>
      <c r="E123" s="29"/>
      <c r="F123" s="133">
        <v>2900000</v>
      </c>
      <c r="G123" s="133">
        <v>2900000</v>
      </c>
      <c r="H123" s="133" t="s">
        <v>24</v>
      </c>
      <c r="I123" s="133" t="s">
        <v>67</v>
      </c>
      <c r="J123" s="97"/>
      <c r="K123" s="8"/>
      <c r="L123" s="8"/>
      <c r="M123" s="8"/>
      <c r="N123" s="8"/>
      <c r="O123" s="8"/>
      <c r="P123" s="8"/>
    </row>
    <row r="124" spans="1:16" ht="21.75" x14ac:dyDescent="0.5">
      <c r="A124" s="125"/>
      <c r="B124" s="110" t="s">
        <v>895</v>
      </c>
      <c r="C124" s="125" t="s">
        <v>27</v>
      </c>
      <c r="D124" s="110" t="s">
        <v>876</v>
      </c>
      <c r="E124" s="29"/>
      <c r="F124" s="133" t="s">
        <v>534</v>
      </c>
      <c r="G124" s="133"/>
      <c r="H124" s="133" t="s">
        <v>25</v>
      </c>
      <c r="I124" s="133"/>
      <c r="J124" s="97"/>
      <c r="K124" s="8"/>
      <c r="L124" s="8"/>
      <c r="M124" s="8"/>
      <c r="N124" s="8"/>
      <c r="O124" s="8"/>
      <c r="P124" s="8"/>
    </row>
    <row r="125" spans="1:16" ht="21.75" x14ac:dyDescent="0.5">
      <c r="A125" s="125"/>
      <c r="B125" s="110" t="s">
        <v>896</v>
      </c>
      <c r="C125" s="125" t="s">
        <v>21</v>
      </c>
      <c r="D125" s="125" t="s">
        <v>104</v>
      </c>
      <c r="E125" s="29"/>
      <c r="F125" s="133"/>
      <c r="G125" s="133"/>
      <c r="H125" s="133" t="s">
        <v>26</v>
      </c>
      <c r="I125" s="133"/>
      <c r="J125" s="97"/>
      <c r="K125" s="8"/>
      <c r="L125" s="8"/>
      <c r="M125" s="8"/>
      <c r="N125" s="8"/>
      <c r="O125" s="8"/>
      <c r="P125" s="8"/>
    </row>
    <row r="126" spans="1:16" ht="21.75" x14ac:dyDescent="0.5">
      <c r="A126" s="125"/>
      <c r="B126" s="110" t="s">
        <v>609</v>
      </c>
      <c r="C126" s="75"/>
      <c r="D126" s="75"/>
      <c r="E126" s="22"/>
      <c r="F126" s="76"/>
      <c r="G126" s="76"/>
      <c r="H126" s="76"/>
      <c r="I126" s="76"/>
      <c r="J126" s="97"/>
      <c r="K126" s="8"/>
      <c r="L126" s="8"/>
      <c r="M126" s="8"/>
      <c r="N126" s="8"/>
      <c r="O126" s="8"/>
      <c r="P126" s="8"/>
    </row>
    <row r="127" spans="1:16" ht="3" customHeight="1" x14ac:dyDescent="0.5">
      <c r="A127" s="125"/>
      <c r="B127" s="140"/>
      <c r="C127" s="142"/>
      <c r="D127" s="140"/>
      <c r="E127" s="144"/>
      <c r="F127" s="141"/>
      <c r="G127" s="141"/>
      <c r="H127" s="137"/>
      <c r="I127" s="137"/>
      <c r="J127" s="97"/>
      <c r="K127" s="8"/>
      <c r="L127" s="8"/>
      <c r="M127" s="8"/>
      <c r="N127" s="8"/>
      <c r="O127" s="8"/>
      <c r="P127" s="8"/>
    </row>
    <row r="128" spans="1:16" ht="21.75" x14ac:dyDescent="0.5">
      <c r="A128" s="125">
        <v>220</v>
      </c>
      <c r="B128" s="125" t="s">
        <v>96</v>
      </c>
      <c r="C128" s="125" t="s">
        <v>20</v>
      </c>
      <c r="D128" s="110" t="s">
        <v>875</v>
      </c>
      <c r="E128" s="29"/>
      <c r="F128" s="133">
        <v>2175000</v>
      </c>
      <c r="G128" s="133">
        <v>2175000</v>
      </c>
      <c r="H128" s="133" t="s">
        <v>24</v>
      </c>
      <c r="I128" s="133" t="s">
        <v>67</v>
      </c>
      <c r="J128" s="97"/>
      <c r="K128" s="8"/>
      <c r="L128" s="8"/>
      <c r="M128" s="8"/>
      <c r="N128" s="8"/>
      <c r="O128" s="8"/>
      <c r="P128" s="8"/>
    </row>
    <row r="129" spans="1:16" ht="21.75" x14ac:dyDescent="0.5">
      <c r="A129" s="125"/>
      <c r="B129" s="110" t="s">
        <v>897</v>
      </c>
      <c r="C129" s="125" t="s">
        <v>27</v>
      </c>
      <c r="D129" s="110" t="s">
        <v>920</v>
      </c>
      <c r="E129" s="29"/>
      <c r="F129" s="133" t="s">
        <v>534</v>
      </c>
      <c r="G129" s="133"/>
      <c r="H129" s="133" t="s">
        <v>25</v>
      </c>
      <c r="I129" s="133"/>
      <c r="J129" s="14"/>
      <c r="K129" s="8"/>
      <c r="L129" s="8"/>
      <c r="M129" s="8"/>
      <c r="N129" s="8"/>
      <c r="O129" s="8"/>
      <c r="P129" s="8"/>
    </row>
    <row r="130" spans="1:16" ht="21.75" x14ac:dyDescent="0.5">
      <c r="A130" s="125"/>
      <c r="B130" s="110" t="s">
        <v>898</v>
      </c>
      <c r="C130" s="125" t="s">
        <v>21</v>
      </c>
      <c r="D130" s="125" t="s">
        <v>104</v>
      </c>
      <c r="E130" s="29"/>
      <c r="F130" s="133"/>
      <c r="G130" s="133"/>
      <c r="H130" s="133" t="s">
        <v>26</v>
      </c>
      <c r="I130" s="133"/>
      <c r="J130" s="97"/>
      <c r="K130" s="8"/>
      <c r="L130" s="8"/>
      <c r="M130" s="8"/>
      <c r="N130" s="8"/>
      <c r="O130" s="8"/>
      <c r="P130" s="8"/>
    </row>
    <row r="131" spans="1:16" ht="4.5" customHeight="1" x14ac:dyDescent="0.5">
      <c r="A131" s="125"/>
      <c r="B131" s="140"/>
      <c r="C131" s="135"/>
      <c r="D131" s="140"/>
      <c r="E131" s="144"/>
      <c r="F131" s="141"/>
      <c r="G131" s="141"/>
      <c r="H131" s="141"/>
      <c r="I131" s="136"/>
      <c r="J131" s="97"/>
      <c r="K131" s="8"/>
      <c r="L131" s="8"/>
      <c r="M131" s="8"/>
      <c r="N131" s="8"/>
      <c r="O131" s="8"/>
      <c r="P131" s="8"/>
    </row>
    <row r="132" spans="1:16" ht="21.75" x14ac:dyDescent="0.5">
      <c r="A132" s="125">
        <v>221</v>
      </c>
      <c r="B132" s="125" t="s">
        <v>96</v>
      </c>
      <c r="C132" s="125" t="s">
        <v>20</v>
      </c>
      <c r="D132" s="110" t="s">
        <v>875</v>
      </c>
      <c r="E132" s="29"/>
      <c r="F132" s="133">
        <v>2175000</v>
      </c>
      <c r="G132" s="133">
        <v>2175000</v>
      </c>
      <c r="H132" s="133" t="s">
        <v>24</v>
      </c>
      <c r="I132" s="133" t="s">
        <v>67</v>
      </c>
      <c r="J132" s="8">
        <f>SUM(E113:E132)</f>
        <v>0</v>
      </c>
      <c r="K132" s="8">
        <f>SUM(F113:F132)</f>
        <v>11600000</v>
      </c>
      <c r="L132" s="8">
        <f>SUM(G113:G132)</f>
        <v>11600000</v>
      </c>
      <c r="M132" s="8"/>
    </row>
    <row r="133" spans="1:16" ht="21.75" x14ac:dyDescent="0.5">
      <c r="A133" s="125"/>
      <c r="B133" s="110" t="s">
        <v>903</v>
      </c>
      <c r="C133" s="125" t="s">
        <v>27</v>
      </c>
      <c r="D133" s="110" t="s">
        <v>920</v>
      </c>
      <c r="E133" s="29"/>
      <c r="F133" s="133" t="s">
        <v>534</v>
      </c>
      <c r="G133" s="133"/>
      <c r="H133" s="133" t="s">
        <v>25</v>
      </c>
      <c r="I133" s="133"/>
      <c r="J133" s="8"/>
      <c r="K133" s="8"/>
      <c r="L133" s="8"/>
      <c r="M133" s="8"/>
    </row>
    <row r="134" spans="1:16" ht="21.75" x14ac:dyDescent="0.5">
      <c r="A134" s="125"/>
      <c r="B134" s="110" t="s">
        <v>904</v>
      </c>
      <c r="C134" s="125" t="s">
        <v>21</v>
      </c>
      <c r="D134" s="125" t="s">
        <v>104</v>
      </c>
      <c r="E134" s="29"/>
      <c r="F134" s="133"/>
      <c r="G134" s="133"/>
      <c r="H134" s="133" t="s">
        <v>26</v>
      </c>
      <c r="I134" s="133"/>
      <c r="J134" s="8"/>
      <c r="K134" s="8"/>
      <c r="L134" s="8"/>
      <c r="M134" s="8"/>
    </row>
    <row r="135" spans="1:16" ht="21.75" x14ac:dyDescent="0.5">
      <c r="A135" s="143"/>
      <c r="B135" s="121" t="s">
        <v>128</v>
      </c>
      <c r="C135" s="147"/>
      <c r="D135" s="149"/>
      <c r="E135" s="150"/>
      <c r="F135" s="148"/>
      <c r="G135" s="148"/>
      <c r="H135" s="146"/>
      <c r="I135" s="596">
        <f>SUM(I108+1)</f>
        <v>99</v>
      </c>
      <c r="J135" s="8"/>
      <c r="K135" s="8"/>
      <c r="L135" s="8"/>
      <c r="M135" s="8"/>
    </row>
    <row r="136" spans="1:16" ht="21.75" x14ac:dyDescent="0.5">
      <c r="A136" s="2" t="s">
        <v>3</v>
      </c>
      <c r="B136" s="1"/>
      <c r="C136" s="1"/>
      <c r="D136" s="1"/>
      <c r="E136" s="2"/>
      <c r="F136" s="2"/>
      <c r="G136" s="2"/>
      <c r="H136" s="1"/>
      <c r="I136" s="1"/>
      <c r="J136" s="8"/>
      <c r="K136" s="8"/>
      <c r="L136" s="8"/>
      <c r="M136" s="8"/>
    </row>
    <row r="137" spans="1:16" ht="21.75" x14ac:dyDescent="0.5">
      <c r="A137" s="2" t="s">
        <v>4</v>
      </c>
      <c r="B137" s="1"/>
      <c r="C137" s="1"/>
      <c r="D137" s="1"/>
      <c r="E137" s="2"/>
      <c r="F137" s="2"/>
      <c r="G137" s="2"/>
      <c r="H137" s="1"/>
      <c r="I137" s="1"/>
      <c r="J137" s="8"/>
      <c r="K137" s="8"/>
      <c r="L137" s="8"/>
      <c r="M137" s="8"/>
    </row>
    <row r="138" spans="1:16" ht="21.75" x14ac:dyDescent="0.5">
      <c r="A138" s="678" t="s">
        <v>5</v>
      </c>
      <c r="B138" s="670" t="s">
        <v>6</v>
      </c>
      <c r="C138" s="672" t="s">
        <v>7</v>
      </c>
      <c r="D138" s="670" t="s">
        <v>8</v>
      </c>
      <c r="E138" s="667" t="s">
        <v>9</v>
      </c>
      <c r="F138" s="667"/>
      <c r="G138" s="667"/>
      <c r="H138" s="3" t="s">
        <v>10</v>
      </c>
      <c r="I138" s="4" t="s">
        <v>11</v>
      </c>
      <c r="J138" s="8"/>
      <c r="K138" s="8"/>
      <c r="L138" s="8"/>
      <c r="M138" s="8"/>
    </row>
    <row r="139" spans="1:16" ht="21.75" x14ac:dyDescent="0.5">
      <c r="A139" s="679"/>
      <c r="B139" s="671"/>
      <c r="C139" s="676"/>
      <c r="D139" s="674"/>
      <c r="E139" s="56" t="s">
        <v>12</v>
      </c>
      <c r="F139" s="56" t="s">
        <v>13</v>
      </c>
      <c r="G139" s="5" t="s">
        <v>14</v>
      </c>
      <c r="H139" s="6" t="s">
        <v>15</v>
      </c>
      <c r="I139" s="7" t="s">
        <v>16</v>
      </c>
      <c r="J139" s="8"/>
      <c r="K139" s="8"/>
      <c r="L139" s="8"/>
      <c r="M139" s="8"/>
    </row>
    <row r="140" spans="1:16" ht="21.75" x14ac:dyDescent="0.5">
      <c r="A140" s="124">
        <v>222</v>
      </c>
      <c r="B140" s="124" t="s">
        <v>96</v>
      </c>
      <c r="C140" s="124" t="s">
        <v>20</v>
      </c>
      <c r="D140" s="126" t="s">
        <v>875</v>
      </c>
      <c r="E140" s="134"/>
      <c r="F140" s="132">
        <v>2175000</v>
      </c>
      <c r="G140" s="132">
        <v>2175000</v>
      </c>
      <c r="H140" s="132" t="s">
        <v>24</v>
      </c>
      <c r="I140" s="132" t="s">
        <v>67</v>
      </c>
      <c r="J140" s="97"/>
      <c r="K140" s="8"/>
      <c r="L140" s="8"/>
      <c r="M140" s="8"/>
      <c r="N140" s="8"/>
      <c r="O140" s="8"/>
      <c r="P140" s="8"/>
    </row>
    <row r="141" spans="1:16" ht="21.75" x14ac:dyDescent="0.5">
      <c r="A141" s="125"/>
      <c r="B141" s="110" t="s">
        <v>899</v>
      </c>
      <c r="C141" s="125" t="s">
        <v>27</v>
      </c>
      <c r="D141" s="110" t="s">
        <v>920</v>
      </c>
      <c r="E141" s="29"/>
      <c r="F141" s="133" t="s">
        <v>534</v>
      </c>
      <c r="G141" s="133"/>
      <c r="H141" s="133" t="s">
        <v>25</v>
      </c>
      <c r="I141" s="133"/>
      <c r="J141" s="97"/>
      <c r="K141" s="8"/>
      <c r="L141" s="8"/>
      <c r="M141" s="8"/>
      <c r="N141" s="8"/>
      <c r="O141" s="8"/>
      <c r="P141" s="8"/>
    </row>
    <row r="142" spans="1:16" ht="21.75" x14ac:dyDescent="0.5">
      <c r="A142" s="125"/>
      <c r="B142" s="110" t="s">
        <v>900</v>
      </c>
      <c r="C142" s="125" t="s">
        <v>21</v>
      </c>
      <c r="D142" s="125" t="s">
        <v>104</v>
      </c>
      <c r="E142" s="29"/>
      <c r="F142" s="133"/>
      <c r="G142" s="133"/>
      <c r="H142" s="133" t="s">
        <v>26</v>
      </c>
      <c r="I142" s="133"/>
      <c r="J142" s="97"/>
      <c r="K142" s="8"/>
      <c r="L142" s="8"/>
      <c r="M142" s="8"/>
      <c r="N142" s="8"/>
      <c r="O142" s="8"/>
      <c r="P142" s="8"/>
    </row>
    <row r="143" spans="1:16" ht="21.75" x14ac:dyDescent="0.5">
      <c r="A143" s="125"/>
      <c r="B143" s="110" t="s">
        <v>901</v>
      </c>
      <c r="C143" s="142"/>
      <c r="D143" s="140"/>
      <c r="E143" s="144"/>
      <c r="F143" s="141"/>
      <c r="G143" s="141"/>
      <c r="H143" s="137"/>
      <c r="I143" s="137"/>
      <c r="J143" s="14"/>
      <c r="K143" s="8"/>
      <c r="L143" s="8"/>
      <c r="M143" s="8"/>
      <c r="N143" s="8"/>
      <c r="O143" s="8"/>
      <c r="P143" s="8"/>
    </row>
    <row r="144" spans="1:16" ht="21.75" x14ac:dyDescent="0.5">
      <c r="A144" s="125"/>
      <c r="B144" s="110" t="s">
        <v>902</v>
      </c>
      <c r="C144" s="135"/>
      <c r="D144" s="140"/>
      <c r="E144" s="144"/>
      <c r="F144" s="141"/>
      <c r="G144" s="141"/>
      <c r="H144" s="141"/>
      <c r="I144" s="136"/>
      <c r="J144" s="97"/>
      <c r="K144" s="8"/>
      <c r="L144" s="8"/>
      <c r="M144" s="8"/>
      <c r="N144" s="8"/>
      <c r="O144" s="8"/>
      <c r="P144" s="8"/>
    </row>
    <row r="145" spans="1:16" ht="6" customHeight="1" x14ac:dyDescent="0.5">
      <c r="A145" s="125"/>
      <c r="B145" s="140"/>
      <c r="C145" s="135"/>
      <c r="D145" s="140"/>
      <c r="E145" s="144"/>
      <c r="F145" s="141"/>
      <c r="G145" s="141"/>
      <c r="H145" s="141"/>
      <c r="I145" s="136"/>
      <c r="J145" s="97"/>
      <c r="K145" s="8"/>
      <c r="L145" s="8"/>
      <c r="M145" s="8"/>
      <c r="N145" s="8"/>
      <c r="O145" s="8"/>
      <c r="P145" s="8"/>
    </row>
    <row r="146" spans="1:16" ht="21.75" x14ac:dyDescent="0.5">
      <c r="A146" s="125">
        <v>223</v>
      </c>
      <c r="B146" s="125" t="s">
        <v>905</v>
      </c>
      <c r="C146" s="125" t="s">
        <v>20</v>
      </c>
      <c r="D146" s="110" t="s">
        <v>875</v>
      </c>
      <c r="E146" s="29"/>
      <c r="F146" s="133">
        <v>2175000</v>
      </c>
      <c r="G146" s="133">
        <v>2175000</v>
      </c>
      <c r="H146" s="133" t="s">
        <v>24</v>
      </c>
      <c r="I146" s="133" t="s">
        <v>67</v>
      </c>
      <c r="J146" s="97"/>
      <c r="K146" s="8"/>
      <c r="L146" s="8"/>
      <c r="M146" s="8"/>
      <c r="N146" s="8"/>
      <c r="O146" s="8"/>
      <c r="P146" s="8"/>
    </row>
    <row r="147" spans="1:16" ht="21.75" x14ac:dyDescent="0.5">
      <c r="A147" s="125"/>
      <c r="B147" s="110" t="s">
        <v>906</v>
      </c>
      <c r="C147" s="125" t="s">
        <v>27</v>
      </c>
      <c r="D147" s="110" t="s">
        <v>920</v>
      </c>
      <c r="E147" s="29"/>
      <c r="F147" s="133" t="s">
        <v>534</v>
      </c>
      <c r="G147" s="133"/>
      <c r="H147" s="133" t="s">
        <v>25</v>
      </c>
      <c r="I147" s="133"/>
      <c r="J147" s="97"/>
      <c r="K147" s="8"/>
      <c r="L147" s="8"/>
      <c r="M147" s="8"/>
      <c r="N147" s="8"/>
      <c r="O147" s="8"/>
      <c r="P147" s="8"/>
    </row>
    <row r="148" spans="1:16" ht="21.75" x14ac:dyDescent="0.5">
      <c r="A148" s="125"/>
      <c r="B148" s="110" t="s">
        <v>877</v>
      </c>
      <c r="C148" s="125" t="s">
        <v>21</v>
      </c>
      <c r="D148" s="125" t="s">
        <v>104</v>
      </c>
      <c r="E148" s="29"/>
      <c r="F148" s="133"/>
      <c r="G148" s="133"/>
      <c r="H148" s="133" t="s">
        <v>26</v>
      </c>
      <c r="I148" s="133"/>
      <c r="J148" s="97"/>
      <c r="K148" s="8"/>
      <c r="L148" s="8"/>
      <c r="M148" s="8"/>
      <c r="N148" s="8"/>
      <c r="O148" s="8"/>
      <c r="P148" s="8"/>
    </row>
    <row r="149" spans="1:16" ht="21.75" x14ac:dyDescent="0.5">
      <c r="A149" s="125"/>
      <c r="B149" s="110" t="s">
        <v>878</v>
      </c>
      <c r="C149" s="142"/>
      <c r="D149" s="140"/>
      <c r="E149" s="144"/>
      <c r="F149" s="141"/>
      <c r="G149" s="141"/>
      <c r="H149" s="137"/>
      <c r="I149" s="137"/>
      <c r="J149" s="97"/>
      <c r="K149" s="8"/>
      <c r="L149" s="8"/>
      <c r="M149" s="8"/>
      <c r="N149" s="8"/>
      <c r="O149" s="8"/>
      <c r="P149" s="8"/>
    </row>
    <row r="150" spans="1:16" ht="5.25" customHeight="1" x14ac:dyDescent="0.5">
      <c r="A150" s="125"/>
      <c r="B150" s="140"/>
      <c r="C150" s="142"/>
      <c r="D150" s="140"/>
      <c r="E150" s="144"/>
      <c r="F150" s="141"/>
      <c r="G150" s="141"/>
      <c r="H150" s="137"/>
      <c r="I150" s="137"/>
      <c r="J150" s="14"/>
      <c r="K150" s="8"/>
      <c r="L150" s="8"/>
      <c r="M150" s="8"/>
      <c r="N150" s="8"/>
      <c r="O150" s="8"/>
      <c r="P150" s="8"/>
    </row>
    <row r="151" spans="1:16" ht="21.75" x14ac:dyDescent="0.5">
      <c r="A151" s="125">
        <v>224</v>
      </c>
      <c r="B151" s="125" t="s">
        <v>96</v>
      </c>
      <c r="C151" s="125" t="s">
        <v>20</v>
      </c>
      <c r="D151" s="110" t="s">
        <v>875</v>
      </c>
      <c r="E151" s="29"/>
      <c r="F151" s="133">
        <v>2175000</v>
      </c>
      <c r="G151" s="133">
        <v>2175000</v>
      </c>
      <c r="H151" s="133" t="s">
        <v>24</v>
      </c>
      <c r="I151" s="133" t="s">
        <v>67</v>
      </c>
      <c r="J151" s="276"/>
      <c r="K151" s="8"/>
      <c r="L151" s="8"/>
      <c r="M151" s="8"/>
      <c r="N151" s="8"/>
      <c r="O151" s="8"/>
      <c r="P151" s="8"/>
    </row>
    <row r="152" spans="1:16" ht="21.75" x14ac:dyDescent="0.5">
      <c r="A152" s="125"/>
      <c r="B152" s="110" t="s">
        <v>907</v>
      </c>
      <c r="C152" s="125" t="s">
        <v>27</v>
      </c>
      <c r="D152" s="110" t="s">
        <v>920</v>
      </c>
      <c r="E152" s="29"/>
      <c r="F152" s="133" t="s">
        <v>534</v>
      </c>
      <c r="G152" s="133"/>
      <c r="H152" s="133" t="s">
        <v>25</v>
      </c>
      <c r="I152" s="133"/>
      <c r="J152" s="276"/>
      <c r="K152" s="8"/>
      <c r="L152" s="8"/>
      <c r="M152" s="8"/>
      <c r="N152" s="8"/>
      <c r="O152" s="8"/>
      <c r="P152" s="8"/>
    </row>
    <row r="153" spans="1:16" ht="21.75" x14ac:dyDescent="0.5">
      <c r="A153" s="125"/>
      <c r="B153" s="110" t="s">
        <v>908</v>
      </c>
      <c r="C153" s="125" t="s">
        <v>21</v>
      </c>
      <c r="D153" s="125" t="s">
        <v>104</v>
      </c>
      <c r="E153" s="29"/>
      <c r="F153" s="133"/>
      <c r="G153" s="133"/>
      <c r="H153" s="133" t="s">
        <v>26</v>
      </c>
      <c r="I153" s="133"/>
      <c r="J153" s="276"/>
      <c r="K153" s="8"/>
      <c r="L153" s="8"/>
      <c r="M153" s="8"/>
      <c r="N153" s="8"/>
      <c r="O153" s="8"/>
      <c r="P153" s="8"/>
    </row>
    <row r="154" spans="1:16" ht="21.75" x14ac:dyDescent="0.5">
      <c r="A154" s="125"/>
      <c r="B154" s="110" t="s">
        <v>909</v>
      </c>
      <c r="C154" s="142"/>
      <c r="D154" s="140"/>
      <c r="E154" s="144"/>
      <c r="F154" s="141"/>
      <c r="G154" s="141"/>
      <c r="H154" s="137"/>
      <c r="I154" s="137"/>
      <c r="J154" s="276"/>
      <c r="K154" s="8"/>
      <c r="L154" s="8"/>
      <c r="M154" s="8"/>
      <c r="N154" s="8"/>
      <c r="O154" s="8"/>
      <c r="P154" s="8"/>
    </row>
    <row r="155" spans="1:16" ht="3.75" customHeight="1" x14ac:dyDescent="0.5">
      <c r="A155" s="125"/>
      <c r="B155" s="140"/>
      <c r="C155" s="142"/>
      <c r="D155" s="140"/>
      <c r="E155" s="144"/>
      <c r="F155" s="141"/>
      <c r="G155" s="141"/>
      <c r="H155" s="137"/>
      <c r="I155" s="137"/>
      <c r="J155" s="97"/>
      <c r="K155" s="8"/>
      <c r="L155" s="8"/>
      <c r="M155" s="8"/>
      <c r="N155" s="8"/>
      <c r="O155" s="8"/>
      <c r="P155" s="8"/>
    </row>
    <row r="156" spans="1:16" ht="21.75" x14ac:dyDescent="0.5">
      <c r="A156" s="125">
        <v>225</v>
      </c>
      <c r="B156" s="125" t="s">
        <v>96</v>
      </c>
      <c r="C156" s="125" t="s">
        <v>20</v>
      </c>
      <c r="D156" s="110" t="s">
        <v>875</v>
      </c>
      <c r="E156" s="29"/>
      <c r="F156" s="133">
        <v>2175000</v>
      </c>
      <c r="G156" s="133">
        <v>2175000</v>
      </c>
      <c r="H156" s="133" t="s">
        <v>24</v>
      </c>
      <c r="I156" s="133" t="s">
        <v>67</v>
      </c>
      <c r="J156" s="63">
        <f>SUM(E140:E156)</f>
        <v>0</v>
      </c>
      <c r="K156" s="63">
        <f>SUM(F140:F156)</f>
        <v>8700000</v>
      </c>
      <c r="L156" s="63">
        <f>SUM(G140:G156)</f>
        <v>8700000</v>
      </c>
      <c r="M156" s="8"/>
      <c r="N156" s="8"/>
      <c r="O156" s="8"/>
      <c r="P156" s="8"/>
    </row>
    <row r="157" spans="1:16" ht="21.75" x14ac:dyDescent="0.5">
      <c r="A157" s="125"/>
      <c r="B157" s="110" t="s">
        <v>910</v>
      </c>
      <c r="C157" s="125" t="s">
        <v>27</v>
      </c>
      <c r="D157" s="110" t="s">
        <v>920</v>
      </c>
      <c r="E157" s="29"/>
      <c r="F157" s="133" t="s">
        <v>534</v>
      </c>
      <c r="G157" s="133"/>
      <c r="H157" s="133" t="s">
        <v>25</v>
      </c>
      <c r="I157" s="133"/>
      <c r="J157" s="97"/>
      <c r="K157" s="8"/>
      <c r="L157" s="8"/>
      <c r="M157" s="8"/>
      <c r="N157" s="8"/>
      <c r="O157" s="8"/>
      <c r="P157" s="8"/>
    </row>
    <row r="158" spans="1:16" ht="21.75" x14ac:dyDescent="0.5">
      <c r="A158" s="125"/>
      <c r="B158" s="110" t="s">
        <v>911</v>
      </c>
      <c r="C158" s="125" t="s">
        <v>21</v>
      </c>
      <c r="D158" s="125" t="s">
        <v>104</v>
      </c>
      <c r="E158" s="29"/>
      <c r="F158" s="133"/>
      <c r="G158" s="133"/>
      <c r="H158" s="133" t="s">
        <v>26</v>
      </c>
      <c r="I158" s="133"/>
      <c r="J158" s="97"/>
      <c r="K158" s="8"/>
      <c r="L158" s="8"/>
      <c r="M158" s="8"/>
      <c r="N158" s="8"/>
      <c r="O158" s="8"/>
      <c r="P158" s="8"/>
    </row>
    <row r="159" spans="1:16" ht="21.75" x14ac:dyDescent="0.5">
      <c r="A159" s="125"/>
      <c r="B159" s="110" t="s">
        <v>912</v>
      </c>
      <c r="C159" s="142"/>
      <c r="D159" s="140"/>
      <c r="E159" s="144"/>
      <c r="F159" s="141"/>
      <c r="G159" s="141"/>
      <c r="H159" s="137"/>
      <c r="I159" s="136"/>
      <c r="J159" s="97"/>
      <c r="K159" s="8"/>
      <c r="L159" s="8"/>
      <c r="M159" s="8"/>
      <c r="N159" s="8"/>
      <c r="O159" s="8"/>
      <c r="P159" s="8"/>
    </row>
    <row r="160" spans="1:16" ht="21.75" x14ac:dyDescent="0.5">
      <c r="A160" s="125"/>
      <c r="B160" s="110" t="s">
        <v>913</v>
      </c>
      <c r="C160" s="142"/>
      <c r="D160" s="140"/>
      <c r="E160" s="144"/>
      <c r="F160" s="141"/>
      <c r="G160" s="141"/>
      <c r="H160" s="137"/>
      <c r="I160" s="137"/>
      <c r="J160" s="97"/>
      <c r="K160" s="8"/>
      <c r="L160" s="8"/>
      <c r="M160" s="8"/>
      <c r="N160" s="8"/>
      <c r="O160" s="8"/>
      <c r="P160" s="8"/>
    </row>
    <row r="161" spans="1:16" ht="21.75" x14ac:dyDescent="0.5">
      <c r="A161" s="143"/>
      <c r="B161" s="121" t="s">
        <v>174</v>
      </c>
      <c r="C161" s="147"/>
      <c r="D161" s="149"/>
      <c r="E161" s="150"/>
      <c r="F161" s="148"/>
      <c r="G161" s="148"/>
      <c r="H161" s="146"/>
      <c r="I161" s="596">
        <f>SUM(I135+1)</f>
        <v>100</v>
      </c>
      <c r="J161" s="97"/>
      <c r="K161" s="8"/>
      <c r="L161" s="8"/>
      <c r="M161" s="8"/>
      <c r="N161" s="8"/>
      <c r="O161" s="8"/>
      <c r="P161" s="8"/>
    </row>
    <row r="162" spans="1:16" ht="21.75" x14ac:dyDescent="0.5">
      <c r="A162" s="271" t="s">
        <v>3</v>
      </c>
      <c r="B162" s="1"/>
      <c r="C162" s="1"/>
      <c r="D162" s="1"/>
      <c r="E162" s="2"/>
      <c r="F162" s="2"/>
      <c r="G162" s="2"/>
      <c r="H162" s="1"/>
      <c r="I162" s="1"/>
      <c r="J162" s="97"/>
      <c r="K162" s="8"/>
      <c r="L162" s="8"/>
      <c r="M162" s="8"/>
      <c r="N162" s="8"/>
      <c r="O162" s="8"/>
      <c r="P162" s="8"/>
    </row>
    <row r="163" spans="1:16" ht="21.75" x14ac:dyDescent="0.5">
      <c r="A163" s="271" t="s">
        <v>4</v>
      </c>
      <c r="B163" s="1"/>
      <c r="C163" s="1"/>
      <c r="D163" s="1"/>
      <c r="E163" s="2"/>
      <c r="F163" s="2"/>
      <c r="G163" s="2"/>
      <c r="H163" s="1"/>
      <c r="I163" s="1"/>
      <c r="J163" s="97"/>
      <c r="K163" s="8"/>
      <c r="L163" s="8"/>
      <c r="M163" s="8"/>
      <c r="N163" s="8"/>
      <c r="O163" s="8"/>
      <c r="P163" s="8"/>
    </row>
    <row r="164" spans="1:16" ht="21.75" x14ac:dyDescent="0.5">
      <c r="A164" s="687" t="s">
        <v>5</v>
      </c>
      <c r="B164" s="670" t="s">
        <v>6</v>
      </c>
      <c r="C164" s="672" t="s">
        <v>7</v>
      </c>
      <c r="D164" s="670" t="s">
        <v>8</v>
      </c>
      <c r="E164" s="667" t="s">
        <v>9</v>
      </c>
      <c r="F164" s="667"/>
      <c r="G164" s="667"/>
      <c r="H164" s="3" t="s">
        <v>10</v>
      </c>
      <c r="I164" s="4" t="s">
        <v>11</v>
      </c>
      <c r="J164" s="97"/>
      <c r="K164" s="8"/>
      <c r="L164" s="8"/>
      <c r="M164" s="8"/>
      <c r="N164" s="8"/>
      <c r="O164" s="8"/>
      <c r="P164" s="8"/>
    </row>
    <row r="165" spans="1:16" ht="21.75" x14ac:dyDescent="0.5">
      <c r="A165" s="688"/>
      <c r="B165" s="671"/>
      <c r="C165" s="676"/>
      <c r="D165" s="671"/>
      <c r="E165" s="5" t="s">
        <v>12</v>
      </c>
      <c r="F165" s="5" t="s">
        <v>13</v>
      </c>
      <c r="G165" s="5" t="s">
        <v>14</v>
      </c>
      <c r="H165" s="6" t="s">
        <v>15</v>
      </c>
      <c r="I165" s="7" t="s">
        <v>16</v>
      </c>
      <c r="J165" s="97"/>
      <c r="K165" s="8"/>
      <c r="L165" s="8"/>
      <c r="M165" s="8"/>
      <c r="N165" s="8"/>
      <c r="O165" s="8"/>
      <c r="P165" s="8"/>
    </row>
    <row r="166" spans="1:16" ht="21.75" x14ac:dyDescent="0.5">
      <c r="A166" s="124">
        <v>226</v>
      </c>
      <c r="B166" s="124" t="s">
        <v>96</v>
      </c>
      <c r="C166" s="124" t="s">
        <v>20</v>
      </c>
      <c r="D166" s="126" t="s">
        <v>875</v>
      </c>
      <c r="E166" s="134"/>
      <c r="F166" s="132">
        <v>2175000</v>
      </c>
      <c r="G166" s="132">
        <v>2175000</v>
      </c>
      <c r="H166" s="132" t="s">
        <v>24</v>
      </c>
      <c r="I166" s="132" t="s">
        <v>67</v>
      </c>
      <c r="J166" s="97"/>
      <c r="K166" s="8"/>
      <c r="L166" s="8"/>
      <c r="M166" s="8"/>
      <c r="N166" s="8"/>
      <c r="O166" s="8"/>
      <c r="P166" s="8"/>
    </row>
    <row r="167" spans="1:16" ht="21.75" x14ac:dyDescent="0.5">
      <c r="A167" s="125"/>
      <c r="B167" s="110" t="s">
        <v>879</v>
      </c>
      <c r="C167" s="125" t="s">
        <v>27</v>
      </c>
      <c r="D167" s="110" t="s">
        <v>920</v>
      </c>
      <c r="E167" s="29"/>
      <c r="F167" s="133" t="s">
        <v>534</v>
      </c>
      <c r="G167" s="133"/>
      <c r="H167" s="133" t="s">
        <v>25</v>
      </c>
      <c r="I167" s="133"/>
      <c r="J167" s="97"/>
      <c r="K167" s="8"/>
      <c r="L167" s="8"/>
      <c r="M167" s="8"/>
      <c r="N167" s="8"/>
      <c r="O167" s="8"/>
      <c r="P167" s="8"/>
    </row>
    <row r="168" spans="1:16" ht="21.75" x14ac:dyDescent="0.5">
      <c r="A168" s="125"/>
      <c r="B168" s="110" t="s">
        <v>914</v>
      </c>
      <c r="C168" s="125" t="s">
        <v>21</v>
      </c>
      <c r="D168" s="125" t="s">
        <v>104</v>
      </c>
      <c r="E168" s="29"/>
      <c r="F168" s="133"/>
      <c r="G168" s="133"/>
      <c r="H168" s="133" t="s">
        <v>26</v>
      </c>
      <c r="I168" s="133"/>
      <c r="J168" s="97"/>
      <c r="K168" s="8"/>
      <c r="L168" s="8"/>
      <c r="M168" s="8"/>
      <c r="N168" s="8"/>
      <c r="O168" s="8"/>
      <c r="P168" s="8"/>
    </row>
    <row r="169" spans="1:16" ht="21.75" x14ac:dyDescent="0.5">
      <c r="A169" s="125"/>
      <c r="B169" s="110" t="s">
        <v>915</v>
      </c>
      <c r="C169" s="135"/>
      <c r="D169" s="140"/>
      <c r="E169" s="144"/>
      <c r="F169" s="141"/>
      <c r="G169" s="141"/>
      <c r="H169" s="141"/>
      <c r="I169" s="136"/>
      <c r="J169" s="97"/>
      <c r="K169" s="8"/>
      <c r="L169" s="8"/>
      <c r="M169" s="8"/>
      <c r="N169" s="8"/>
      <c r="O169" s="8"/>
      <c r="P169" s="8"/>
    </row>
    <row r="170" spans="1:16" ht="5.25" customHeight="1" x14ac:dyDescent="0.5">
      <c r="A170" s="125"/>
      <c r="B170" s="140"/>
      <c r="C170" s="135"/>
      <c r="D170" s="140"/>
      <c r="E170" s="144"/>
      <c r="F170" s="141"/>
      <c r="G170" s="141"/>
      <c r="H170" s="141"/>
      <c r="I170" s="136"/>
      <c r="J170" s="97"/>
      <c r="K170" s="8"/>
      <c r="L170" s="8"/>
      <c r="M170" s="8"/>
      <c r="N170" s="8"/>
      <c r="O170" s="8"/>
      <c r="P170" s="8"/>
    </row>
    <row r="171" spans="1:16" ht="21.75" x14ac:dyDescent="0.5">
      <c r="A171" s="125">
        <v>227</v>
      </c>
      <c r="B171" s="125" t="s">
        <v>96</v>
      </c>
      <c r="C171" s="125" t="s">
        <v>20</v>
      </c>
      <c r="D171" s="110" t="s">
        <v>875</v>
      </c>
      <c r="E171" s="29"/>
      <c r="F171" s="133">
        <v>2900000</v>
      </c>
      <c r="G171" s="133">
        <v>2900000</v>
      </c>
      <c r="H171" s="133" t="s">
        <v>24</v>
      </c>
      <c r="I171" s="133" t="s">
        <v>67</v>
      </c>
      <c r="J171" s="97"/>
      <c r="K171" s="8"/>
      <c r="L171" s="8"/>
      <c r="M171" s="8"/>
      <c r="N171" s="8"/>
      <c r="O171" s="8"/>
      <c r="P171" s="8"/>
    </row>
    <row r="172" spans="1:16" ht="21.75" x14ac:dyDescent="0.5">
      <c r="A172" s="125"/>
      <c r="B172" s="110" t="s">
        <v>916</v>
      </c>
      <c r="C172" s="125" t="s">
        <v>27</v>
      </c>
      <c r="D172" s="110" t="s">
        <v>876</v>
      </c>
      <c r="E172" s="29"/>
      <c r="F172" s="133" t="s">
        <v>534</v>
      </c>
      <c r="G172" s="133"/>
      <c r="H172" s="133" t="s">
        <v>25</v>
      </c>
      <c r="I172" s="133"/>
      <c r="J172" s="97"/>
      <c r="K172" s="8"/>
      <c r="L172" s="8"/>
      <c r="M172" s="8"/>
      <c r="N172" s="8"/>
      <c r="O172" s="8"/>
      <c r="P172" s="8"/>
    </row>
    <row r="173" spans="1:16" ht="21.75" x14ac:dyDescent="0.5">
      <c r="A173" s="125"/>
      <c r="B173" s="110" t="s">
        <v>917</v>
      </c>
      <c r="C173" s="125" t="s">
        <v>21</v>
      </c>
      <c r="D173" s="125" t="s">
        <v>104</v>
      </c>
      <c r="E173" s="29"/>
      <c r="F173" s="133"/>
      <c r="G173" s="133"/>
      <c r="H173" s="133" t="s">
        <v>26</v>
      </c>
      <c r="I173" s="133"/>
      <c r="J173" s="97"/>
      <c r="K173" s="8"/>
      <c r="L173" s="8"/>
      <c r="M173" s="8"/>
      <c r="N173" s="8"/>
      <c r="O173" s="8"/>
      <c r="P173" s="8"/>
    </row>
    <row r="174" spans="1:16" ht="3" customHeight="1" x14ac:dyDescent="0.5">
      <c r="A174" s="125"/>
      <c r="B174" s="140"/>
      <c r="C174" s="142"/>
      <c r="D174" s="140"/>
      <c r="E174" s="144"/>
      <c r="F174" s="141"/>
      <c r="G174" s="141"/>
      <c r="H174" s="137"/>
      <c r="I174" s="137"/>
      <c r="J174" s="97"/>
      <c r="K174" s="8"/>
      <c r="L174" s="8"/>
      <c r="M174" s="8"/>
      <c r="N174" s="8"/>
      <c r="O174" s="8"/>
      <c r="P174" s="8"/>
    </row>
    <row r="175" spans="1:16" ht="21.75" x14ac:dyDescent="0.5">
      <c r="A175" s="125">
        <v>228</v>
      </c>
      <c r="B175" s="125" t="s">
        <v>96</v>
      </c>
      <c r="C175" s="125" t="s">
        <v>20</v>
      </c>
      <c r="D175" s="110" t="s">
        <v>875</v>
      </c>
      <c r="E175" s="133">
        <v>2175000</v>
      </c>
      <c r="F175" s="133">
        <v>2175000</v>
      </c>
      <c r="G175" s="133">
        <v>2175000</v>
      </c>
      <c r="H175" s="133" t="s">
        <v>24</v>
      </c>
      <c r="I175" s="133" t="s">
        <v>67</v>
      </c>
      <c r="J175" s="97"/>
      <c r="K175" s="8"/>
      <c r="L175" s="8"/>
      <c r="M175" s="8"/>
      <c r="N175" s="8"/>
      <c r="O175" s="8"/>
      <c r="P175" s="8"/>
    </row>
    <row r="176" spans="1:16" ht="21.75" x14ac:dyDescent="0.5">
      <c r="A176" s="125"/>
      <c r="B176" s="110" t="s">
        <v>4611</v>
      </c>
      <c r="C176" s="125" t="s">
        <v>27</v>
      </c>
      <c r="D176" s="110" t="s">
        <v>920</v>
      </c>
      <c r="E176" s="29"/>
      <c r="F176" s="133"/>
      <c r="G176" s="133"/>
      <c r="H176" s="133" t="s">
        <v>25</v>
      </c>
      <c r="I176" s="133"/>
      <c r="J176" s="97"/>
      <c r="K176" s="8"/>
      <c r="L176" s="8"/>
      <c r="M176" s="8"/>
      <c r="N176" s="8"/>
      <c r="O176" s="8"/>
      <c r="P176" s="8"/>
    </row>
    <row r="177" spans="1:16" ht="21.75" x14ac:dyDescent="0.5">
      <c r="A177" s="125"/>
      <c r="B177" s="110" t="s">
        <v>826</v>
      </c>
      <c r="C177" s="125" t="s">
        <v>21</v>
      </c>
      <c r="D177" s="125" t="s">
        <v>104</v>
      </c>
      <c r="E177" s="29"/>
      <c r="F177" s="133"/>
      <c r="G177" s="133"/>
      <c r="H177" s="133" t="s">
        <v>26</v>
      </c>
      <c r="I177" s="133"/>
      <c r="J177" s="97"/>
      <c r="K177" s="8"/>
      <c r="L177" s="8"/>
      <c r="M177" s="8"/>
      <c r="N177" s="8"/>
      <c r="O177" s="8"/>
      <c r="P177" s="8"/>
    </row>
    <row r="178" spans="1:16" ht="21.75" x14ac:dyDescent="0.5">
      <c r="A178" s="125"/>
      <c r="B178" s="110"/>
      <c r="C178" s="142"/>
      <c r="D178" s="140"/>
      <c r="E178" s="144"/>
      <c r="F178" s="141"/>
      <c r="G178" s="141"/>
      <c r="H178" s="137"/>
      <c r="I178" s="136"/>
      <c r="J178" s="97"/>
      <c r="K178" s="8"/>
      <c r="L178" s="8"/>
      <c r="M178" s="8"/>
      <c r="N178" s="8"/>
      <c r="O178" s="8"/>
      <c r="P178" s="8"/>
    </row>
    <row r="179" spans="1:16" ht="3" customHeight="1" x14ac:dyDescent="0.5">
      <c r="A179" s="125"/>
      <c r="B179" s="140"/>
      <c r="C179" s="142"/>
      <c r="D179" s="140"/>
      <c r="E179" s="144"/>
      <c r="F179" s="141"/>
      <c r="G179" s="141"/>
      <c r="H179" s="137"/>
      <c r="I179" s="137"/>
      <c r="J179" s="97"/>
      <c r="K179" s="8"/>
      <c r="L179" s="8"/>
      <c r="M179" s="8"/>
      <c r="N179" s="8"/>
      <c r="O179" s="8"/>
      <c r="P179" s="8"/>
    </row>
    <row r="180" spans="1:16" ht="21.75" x14ac:dyDescent="0.5">
      <c r="A180" s="125">
        <v>229</v>
      </c>
      <c r="B180" s="110" t="s">
        <v>96</v>
      </c>
      <c r="C180" s="125" t="s">
        <v>20</v>
      </c>
      <c r="D180" s="110" t="s">
        <v>875</v>
      </c>
      <c r="E180" s="29"/>
      <c r="F180" s="133">
        <v>2175000</v>
      </c>
      <c r="G180" s="133">
        <v>2175000</v>
      </c>
      <c r="H180" s="133" t="s">
        <v>24</v>
      </c>
      <c r="I180" s="133" t="s">
        <v>67</v>
      </c>
      <c r="J180" s="97"/>
      <c r="K180" s="8"/>
      <c r="L180" s="8"/>
      <c r="M180" s="8"/>
      <c r="N180" s="8"/>
      <c r="O180" s="8"/>
      <c r="P180" s="8"/>
    </row>
    <row r="181" spans="1:16" ht="21.75" x14ac:dyDescent="0.5">
      <c r="A181" s="125"/>
      <c r="B181" s="110" t="s">
        <v>918</v>
      </c>
      <c r="C181" s="125" t="s">
        <v>27</v>
      </c>
      <c r="D181" s="110" t="s">
        <v>920</v>
      </c>
      <c r="E181" s="29"/>
      <c r="F181" s="133" t="s">
        <v>534</v>
      </c>
      <c r="G181" s="133"/>
      <c r="H181" s="133" t="s">
        <v>25</v>
      </c>
      <c r="I181" s="133"/>
      <c r="J181" s="97"/>
      <c r="K181" s="8"/>
      <c r="L181" s="8"/>
      <c r="M181" s="8"/>
      <c r="N181" s="8"/>
      <c r="O181" s="8"/>
      <c r="P181" s="8"/>
    </row>
    <row r="182" spans="1:16" ht="21.75" x14ac:dyDescent="0.5">
      <c r="A182" s="125"/>
      <c r="B182" s="110" t="s">
        <v>919</v>
      </c>
      <c r="C182" s="125" t="s">
        <v>21</v>
      </c>
      <c r="D182" s="125" t="s">
        <v>104</v>
      </c>
      <c r="E182" s="29"/>
      <c r="F182" s="133"/>
      <c r="G182" s="133"/>
      <c r="H182" s="133" t="s">
        <v>26</v>
      </c>
      <c r="I182" s="133"/>
      <c r="J182" s="97"/>
      <c r="K182" s="8"/>
      <c r="L182" s="8"/>
      <c r="M182" s="8"/>
      <c r="N182" s="8"/>
      <c r="O182" s="8"/>
      <c r="P182" s="8"/>
    </row>
    <row r="183" spans="1:16" ht="21.75" x14ac:dyDescent="0.5">
      <c r="A183" s="125"/>
      <c r="B183" s="110" t="s">
        <v>128</v>
      </c>
      <c r="C183" s="142"/>
      <c r="D183" s="140"/>
      <c r="E183" s="144"/>
      <c r="F183" s="141"/>
      <c r="G183" s="141"/>
      <c r="H183" s="137"/>
      <c r="I183" s="137"/>
      <c r="J183" s="97"/>
      <c r="K183" s="8"/>
      <c r="L183" s="8"/>
      <c r="M183" s="8"/>
      <c r="N183" s="8"/>
      <c r="O183" s="8"/>
      <c r="P183" s="8"/>
    </row>
    <row r="184" spans="1:16" ht="4.5" customHeight="1" x14ac:dyDescent="0.5">
      <c r="A184" s="125"/>
      <c r="B184" s="140"/>
      <c r="C184" s="142"/>
      <c r="D184" s="140"/>
      <c r="E184" s="144"/>
      <c r="F184" s="141"/>
      <c r="G184" s="141"/>
      <c r="H184" s="137"/>
      <c r="I184" s="137"/>
      <c r="J184" s="97"/>
      <c r="K184" s="8"/>
      <c r="L184" s="8"/>
      <c r="M184" s="8"/>
      <c r="N184" s="8"/>
      <c r="O184" s="8"/>
      <c r="P184" s="8"/>
    </row>
    <row r="185" spans="1:16" ht="21.75" x14ac:dyDescent="0.5">
      <c r="A185" s="125">
        <v>230</v>
      </c>
      <c r="B185" s="110" t="s">
        <v>96</v>
      </c>
      <c r="C185" s="125" t="s">
        <v>20</v>
      </c>
      <c r="D185" s="110" t="s">
        <v>875</v>
      </c>
      <c r="E185" s="29"/>
      <c r="F185" s="133">
        <v>2175000</v>
      </c>
      <c r="G185" s="133">
        <v>2175000</v>
      </c>
      <c r="H185" s="133" t="s">
        <v>24</v>
      </c>
      <c r="I185" s="133" t="s">
        <v>67</v>
      </c>
      <c r="J185" s="63">
        <f>SUM(E166:E185)</f>
        <v>2175000</v>
      </c>
      <c r="K185" s="63">
        <f>SUM(F166:F185)</f>
        <v>11600000</v>
      </c>
      <c r="L185" s="63">
        <f>SUM(G166:G185)</f>
        <v>11600000</v>
      </c>
      <c r="M185" s="8"/>
      <c r="N185" s="8"/>
      <c r="O185" s="8"/>
      <c r="P185" s="8"/>
    </row>
    <row r="186" spans="1:16" ht="21.75" x14ac:dyDescent="0.5">
      <c r="A186" s="125"/>
      <c r="B186" s="110" t="s">
        <v>921</v>
      </c>
      <c r="C186" s="125" t="s">
        <v>27</v>
      </c>
      <c r="D186" s="110" t="s">
        <v>920</v>
      </c>
      <c r="E186" s="29"/>
      <c r="F186" s="133" t="s">
        <v>534</v>
      </c>
      <c r="G186" s="133"/>
      <c r="H186" s="133" t="s">
        <v>25</v>
      </c>
      <c r="I186" s="133"/>
      <c r="J186" s="97"/>
      <c r="K186" s="8"/>
      <c r="L186" s="8"/>
      <c r="M186" s="8"/>
      <c r="N186" s="8"/>
      <c r="O186" s="8"/>
      <c r="P186" s="8"/>
    </row>
    <row r="187" spans="1:16" ht="21.75" x14ac:dyDescent="0.5">
      <c r="A187" s="143"/>
      <c r="B187" s="121" t="s">
        <v>922</v>
      </c>
      <c r="C187" s="143" t="s">
        <v>21</v>
      </c>
      <c r="D187" s="143" t="s">
        <v>104</v>
      </c>
      <c r="E187" s="145"/>
      <c r="F187" s="139"/>
      <c r="G187" s="139"/>
      <c r="H187" s="139" t="s">
        <v>26</v>
      </c>
      <c r="I187" s="139"/>
      <c r="J187" s="97"/>
      <c r="K187" s="8"/>
      <c r="L187" s="8"/>
      <c r="M187" s="8"/>
      <c r="N187" s="8"/>
      <c r="O187" s="8"/>
      <c r="P187" s="8"/>
    </row>
    <row r="188" spans="1:16" ht="21.75" x14ac:dyDescent="0.5">
      <c r="A188" s="63"/>
      <c r="B188" s="98"/>
      <c r="C188" s="99"/>
      <c r="D188" s="98"/>
      <c r="E188" s="97"/>
      <c r="F188" s="97"/>
      <c r="G188" s="97"/>
      <c r="H188" s="99"/>
      <c r="I188" s="593">
        <f>SUM(I161+1)</f>
        <v>101</v>
      </c>
      <c r="J188" s="97"/>
      <c r="K188" s="8"/>
      <c r="L188" s="8"/>
      <c r="M188" s="8"/>
      <c r="N188" s="8"/>
      <c r="O188" s="8"/>
      <c r="P188" s="8"/>
    </row>
    <row r="189" spans="1:16" ht="21.75" x14ac:dyDescent="0.5">
      <c r="A189" s="271" t="s">
        <v>3</v>
      </c>
      <c r="B189" s="1"/>
      <c r="C189" s="1"/>
      <c r="D189" s="1"/>
      <c r="E189" s="2"/>
      <c r="F189" s="2"/>
      <c r="G189" s="2"/>
      <c r="H189" s="1"/>
      <c r="I189" s="1"/>
      <c r="J189" s="97"/>
      <c r="K189" s="8"/>
      <c r="L189" s="8"/>
      <c r="M189" s="8"/>
      <c r="N189" s="8"/>
      <c r="O189" s="8"/>
      <c r="P189" s="8"/>
    </row>
    <row r="190" spans="1:16" ht="21.75" x14ac:dyDescent="0.5">
      <c r="A190" s="271" t="s">
        <v>4</v>
      </c>
      <c r="B190" s="1"/>
      <c r="C190" s="1"/>
      <c r="D190" s="1"/>
      <c r="E190" s="2"/>
      <c r="F190" s="2"/>
      <c r="G190" s="2"/>
      <c r="H190" s="1"/>
      <c r="I190" s="1"/>
      <c r="J190" s="97"/>
      <c r="K190" s="8"/>
      <c r="L190" s="8"/>
      <c r="M190" s="8"/>
      <c r="N190" s="8"/>
      <c r="O190" s="8"/>
      <c r="P190" s="8"/>
    </row>
    <row r="191" spans="1:16" ht="21.75" x14ac:dyDescent="0.5">
      <c r="A191" s="687" t="s">
        <v>5</v>
      </c>
      <c r="B191" s="670" t="s">
        <v>6</v>
      </c>
      <c r="C191" s="672" t="s">
        <v>7</v>
      </c>
      <c r="D191" s="670" t="s">
        <v>8</v>
      </c>
      <c r="E191" s="667" t="s">
        <v>9</v>
      </c>
      <c r="F191" s="667"/>
      <c r="G191" s="667"/>
      <c r="H191" s="3" t="s">
        <v>10</v>
      </c>
      <c r="I191" s="4" t="s">
        <v>11</v>
      </c>
      <c r="J191" s="97"/>
      <c r="K191" s="8"/>
      <c r="L191" s="8"/>
      <c r="M191" s="8"/>
      <c r="N191" s="8"/>
      <c r="O191" s="8"/>
      <c r="P191" s="8"/>
    </row>
    <row r="192" spans="1:16" ht="21.75" x14ac:dyDescent="0.5">
      <c r="A192" s="688"/>
      <c r="B192" s="671"/>
      <c r="C192" s="676"/>
      <c r="D192" s="671"/>
      <c r="E192" s="5" t="s">
        <v>12</v>
      </c>
      <c r="F192" s="5" t="s">
        <v>13</v>
      </c>
      <c r="G192" s="5" t="s">
        <v>14</v>
      </c>
      <c r="H192" s="6" t="s">
        <v>15</v>
      </c>
      <c r="I192" s="7" t="s">
        <v>16</v>
      </c>
      <c r="J192" s="97"/>
      <c r="K192" s="8"/>
      <c r="L192" s="8"/>
      <c r="M192" s="8"/>
      <c r="N192" s="8"/>
      <c r="O192" s="8"/>
      <c r="P192" s="8"/>
    </row>
    <row r="193" spans="1:16" ht="21.75" x14ac:dyDescent="0.5">
      <c r="A193" s="124">
        <v>231</v>
      </c>
      <c r="B193" s="126" t="s">
        <v>96</v>
      </c>
      <c r="C193" s="124" t="s">
        <v>20</v>
      </c>
      <c r="D193" s="126" t="s">
        <v>875</v>
      </c>
      <c r="E193" s="134"/>
      <c r="F193" s="132">
        <v>2175000</v>
      </c>
      <c r="G193" s="132">
        <v>2175000</v>
      </c>
      <c r="H193" s="132" t="s">
        <v>24</v>
      </c>
      <c r="I193" s="132" t="s">
        <v>67</v>
      </c>
      <c r="J193" s="97"/>
      <c r="K193" s="8"/>
      <c r="L193" s="8"/>
      <c r="M193" s="8"/>
      <c r="N193" s="8"/>
      <c r="O193" s="8"/>
      <c r="P193" s="8"/>
    </row>
    <row r="194" spans="1:16" ht="21.75" x14ac:dyDescent="0.5">
      <c r="A194" s="125"/>
      <c r="B194" s="110" t="s">
        <v>923</v>
      </c>
      <c r="C194" s="125" t="s">
        <v>27</v>
      </c>
      <c r="D194" s="110" t="s">
        <v>920</v>
      </c>
      <c r="E194" s="29"/>
      <c r="F194" s="133" t="s">
        <v>534</v>
      </c>
      <c r="G194" s="133"/>
      <c r="H194" s="133" t="s">
        <v>25</v>
      </c>
      <c r="I194" s="133"/>
      <c r="J194" s="97"/>
      <c r="K194" s="8"/>
      <c r="L194" s="8"/>
      <c r="M194" s="8"/>
      <c r="N194" s="8"/>
      <c r="O194" s="8"/>
      <c r="P194" s="8"/>
    </row>
    <row r="195" spans="1:16" ht="21.75" x14ac:dyDescent="0.5">
      <c r="A195" s="125"/>
      <c r="B195" s="110" t="s">
        <v>924</v>
      </c>
      <c r="C195" s="125" t="s">
        <v>21</v>
      </c>
      <c r="D195" s="125" t="s">
        <v>104</v>
      </c>
      <c r="E195" s="29"/>
      <c r="F195" s="133"/>
      <c r="G195" s="133"/>
      <c r="H195" s="133" t="s">
        <v>26</v>
      </c>
      <c r="I195" s="133"/>
      <c r="J195" s="97"/>
      <c r="K195" s="8"/>
      <c r="L195" s="8"/>
      <c r="M195" s="8"/>
      <c r="N195" s="8"/>
      <c r="O195" s="8"/>
      <c r="P195" s="8"/>
    </row>
    <row r="196" spans="1:16" ht="4.5" customHeight="1" x14ac:dyDescent="0.5">
      <c r="A196" s="125"/>
      <c r="B196" s="140"/>
      <c r="C196" s="135"/>
      <c r="D196" s="140"/>
      <c r="E196" s="144"/>
      <c r="F196" s="141"/>
      <c r="G196" s="141"/>
      <c r="H196" s="141"/>
      <c r="I196" s="136"/>
      <c r="J196" s="97"/>
      <c r="K196" s="8"/>
      <c r="L196" s="8"/>
      <c r="M196" s="8"/>
      <c r="N196" s="8"/>
      <c r="O196" s="8"/>
      <c r="P196" s="8"/>
    </row>
    <row r="197" spans="1:16" ht="21.75" x14ac:dyDescent="0.5">
      <c r="A197" s="125">
        <v>232</v>
      </c>
      <c r="B197" s="110" t="s">
        <v>96</v>
      </c>
      <c r="C197" s="125" t="s">
        <v>20</v>
      </c>
      <c r="D197" s="110" t="s">
        <v>875</v>
      </c>
      <c r="E197" s="29"/>
      <c r="F197" s="133">
        <v>2175000</v>
      </c>
      <c r="G197" s="133">
        <v>2175000</v>
      </c>
      <c r="H197" s="133" t="s">
        <v>24</v>
      </c>
      <c r="I197" s="133" t="s">
        <v>67</v>
      </c>
      <c r="J197" s="97"/>
      <c r="K197" s="8"/>
      <c r="L197" s="8"/>
      <c r="M197" s="8"/>
      <c r="N197" s="8"/>
      <c r="O197" s="8"/>
      <c r="P197" s="8"/>
    </row>
    <row r="198" spans="1:16" ht="21.75" x14ac:dyDescent="0.5">
      <c r="A198" s="125"/>
      <c r="B198" s="110" t="s">
        <v>97</v>
      </c>
      <c r="C198" s="125" t="s">
        <v>27</v>
      </c>
      <c r="D198" s="110" t="s">
        <v>920</v>
      </c>
      <c r="E198" s="29"/>
      <c r="F198" s="133" t="s">
        <v>534</v>
      </c>
      <c r="G198" s="133"/>
      <c r="H198" s="133" t="s">
        <v>25</v>
      </c>
      <c r="I198" s="133"/>
      <c r="J198" s="97"/>
      <c r="K198" s="8"/>
      <c r="L198" s="8"/>
      <c r="M198" s="8"/>
      <c r="N198" s="8"/>
      <c r="O198" s="8"/>
      <c r="P198" s="8"/>
    </row>
    <row r="199" spans="1:16" ht="21.75" x14ac:dyDescent="0.5">
      <c r="A199" s="125"/>
      <c r="B199" s="110" t="s">
        <v>635</v>
      </c>
      <c r="C199" s="125" t="s">
        <v>21</v>
      </c>
      <c r="D199" s="125" t="s">
        <v>104</v>
      </c>
      <c r="E199" s="29"/>
      <c r="F199" s="133"/>
      <c r="G199" s="133"/>
      <c r="H199" s="133" t="s">
        <v>26</v>
      </c>
      <c r="I199" s="133"/>
      <c r="J199" s="97"/>
      <c r="K199" s="8"/>
      <c r="L199" s="8"/>
      <c r="M199" s="8"/>
      <c r="N199" s="8"/>
      <c r="O199" s="8"/>
      <c r="P199" s="8"/>
    </row>
    <row r="200" spans="1:16" ht="5.25" customHeight="1" x14ac:dyDescent="0.5">
      <c r="A200" s="125"/>
      <c r="B200" s="110"/>
      <c r="C200" s="142"/>
      <c r="D200" s="140"/>
      <c r="E200" s="144"/>
      <c r="F200" s="141"/>
      <c r="G200" s="141"/>
      <c r="H200" s="137"/>
      <c r="I200" s="137"/>
      <c r="J200" s="97"/>
      <c r="K200" s="8"/>
      <c r="L200" s="8"/>
      <c r="M200" s="8"/>
      <c r="N200" s="8"/>
      <c r="O200" s="8"/>
      <c r="P200" s="8"/>
    </row>
    <row r="201" spans="1:16" ht="21.75" x14ac:dyDescent="0.5">
      <c r="A201" s="125">
        <v>233</v>
      </c>
      <c r="B201" s="110" t="s">
        <v>925</v>
      </c>
      <c r="C201" s="125" t="s">
        <v>20</v>
      </c>
      <c r="D201" s="110" t="s">
        <v>875</v>
      </c>
      <c r="E201" s="29"/>
      <c r="F201" s="133">
        <v>2175000</v>
      </c>
      <c r="G201" s="133">
        <v>2175000</v>
      </c>
      <c r="H201" s="133" t="s">
        <v>24</v>
      </c>
      <c r="I201" s="133" t="s">
        <v>67</v>
      </c>
      <c r="J201" s="97"/>
      <c r="K201" s="8"/>
      <c r="L201" s="8"/>
      <c r="M201" s="8"/>
      <c r="N201" s="8"/>
      <c r="O201" s="8"/>
      <c r="P201" s="8"/>
    </row>
    <row r="202" spans="1:16" ht="21.75" x14ac:dyDescent="0.5">
      <c r="A202" s="125"/>
      <c r="B202" s="110" t="s">
        <v>926</v>
      </c>
      <c r="C202" s="125" t="s">
        <v>27</v>
      </c>
      <c r="D202" s="110" t="s">
        <v>920</v>
      </c>
      <c r="E202" s="29"/>
      <c r="F202" s="133" t="s">
        <v>534</v>
      </c>
      <c r="G202" s="133"/>
      <c r="H202" s="133" t="s">
        <v>25</v>
      </c>
      <c r="I202" s="133"/>
      <c r="J202" s="97"/>
      <c r="K202" s="8"/>
      <c r="L202" s="8"/>
      <c r="M202" s="8"/>
      <c r="N202" s="8"/>
      <c r="O202" s="8"/>
      <c r="P202" s="8"/>
    </row>
    <row r="203" spans="1:16" ht="21.75" x14ac:dyDescent="0.5">
      <c r="A203" s="272"/>
      <c r="B203" s="112" t="s">
        <v>1161</v>
      </c>
      <c r="C203" s="125" t="s">
        <v>21</v>
      </c>
      <c r="D203" s="125" t="s">
        <v>104</v>
      </c>
      <c r="E203" s="29"/>
      <c r="F203" s="133"/>
      <c r="G203" s="133"/>
      <c r="H203" s="133" t="s">
        <v>26</v>
      </c>
      <c r="I203" s="133"/>
      <c r="J203" s="97"/>
      <c r="K203" s="8"/>
      <c r="L203" s="8"/>
      <c r="M203" s="8"/>
      <c r="N203" s="8"/>
      <c r="O203" s="8"/>
      <c r="P203" s="8"/>
    </row>
    <row r="204" spans="1:16" ht="3.75" customHeight="1" x14ac:dyDescent="0.5">
      <c r="A204" s="272"/>
      <c r="B204" s="112"/>
      <c r="C204" s="75"/>
      <c r="D204" s="75"/>
      <c r="E204" s="22"/>
      <c r="F204" s="76"/>
      <c r="G204" s="76"/>
      <c r="H204" s="76"/>
      <c r="I204" s="76"/>
      <c r="J204" s="97"/>
      <c r="K204" s="8"/>
      <c r="L204" s="8"/>
      <c r="M204" s="8"/>
      <c r="N204" s="8"/>
      <c r="O204" s="8"/>
      <c r="P204" s="8"/>
    </row>
    <row r="205" spans="1:16" ht="21.75" x14ac:dyDescent="0.5">
      <c r="A205" s="125">
        <v>234</v>
      </c>
      <c r="B205" s="110" t="s">
        <v>925</v>
      </c>
      <c r="C205" s="125" t="s">
        <v>20</v>
      </c>
      <c r="D205" s="110" t="s">
        <v>875</v>
      </c>
      <c r="E205" s="29"/>
      <c r="F205" s="133">
        <v>2175000</v>
      </c>
      <c r="G205" s="133">
        <v>2175000</v>
      </c>
      <c r="H205" s="133" t="s">
        <v>24</v>
      </c>
      <c r="I205" s="133" t="s">
        <v>67</v>
      </c>
      <c r="J205" s="97"/>
      <c r="K205" s="8"/>
      <c r="L205" s="8"/>
      <c r="M205" s="8"/>
      <c r="N205" s="8"/>
      <c r="O205" s="8"/>
      <c r="P205" s="8"/>
    </row>
    <row r="206" spans="1:16" ht="21.75" x14ac:dyDescent="0.5">
      <c r="A206" s="125"/>
      <c r="B206" s="110" t="s">
        <v>926</v>
      </c>
      <c r="C206" s="125" t="s">
        <v>27</v>
      </c>
      <c r="D206" s="110" t="s">
        <v>920</v>
      </c>
      <c r="E206" s="29"/>
      <c r="F206" s="133" t="s">
        <v>534</v>
      </c>
      <c r="G206" s="133"/>
      <c r="H206" s="133" t="s">
        <v>25</v>
      </c>
      <c r="I206" s="133"/>
      <c r="J206" s="97"/>
      <c r="K206" s="8"/>
      <c r="L206" s="8"/>
      <c r="M206" s="8"/>
      <c r="N206" s="8"/>
      <c r="O206" s="8"/>
      <c r="P206" s="8"/>
    </row>
    <row r="207" spans="1:16" ht="21.75" x14ac:dyDescent="0.5">
      <c r="A207" s="125"/>
      <c r="B207" s="112" t="s">
        <v>614</v>
      </c>
      <c r="C207" s="125" t="s">
        <v>21</v>
      </c>
      <c r="D207" s="125" t="s">
        <v>104</v>
      </c>
      <c r="E207" s="29"/>
      <c r="F207" s="133"/>
      <c r="G207" s="133"/>
      <c r="H207" s="133" t="s">
        <v>26</v>
      </c>
      <c r="I207" s="133"/>
      <c r="J207" s="97"/>
      <c r="K207" s="8"/>
      <c r="L207" s="8"/>
      <c r="M207" s="8"/>
      <c r="N207" s="8"/>
      <c r="O207" s="8"/>
      <c r="P207" s="8"/>
    </row>
    <row r="208" spans="1:16" ht="21.75" x14ac:dyDescent="0.5">
      <c r="A208" s="125"/>
      <c r="B208" s="112" t="s">
        <v>19</v>
      </c>
      <c r="C208" s="75"/>
      <c r="D208" s="75"/>
      <c r="E208" s="22"/>
      <c r="F208" s="76"/>
      <c r="G208" s="76"/>
      <c r="H208" s="76"/>
      <c r="I208" s="76"/>
      <c r="J208" s="97"/>
      <c r="K208" s="8"/>
      <c r="L208" s="8"/>
      <c r="M208" s="8"/>
      <c r="N208" s="8"/>
      <c r="O208" s="8"/>
      <c r="P208" s="8"/>
    </row>
    <row r="209" spans="1:16" ht="3" customHeight="1" x14ac:dyDescent="0.5">
      <c r="A209" s="125"/>
      <c r="B209" s="75"/>
      <c r="C209" s="75"/>
      <c r="D209" s="75"/>
      <c r="E209" s="22"/>
      <c r="F209" s="76"/>
      <c r="G209" s="76"/>
      <c r="H209" s="76"/>
      <c r="I209" s="76"/>
      <c r="J209" s="97"/>
      <c r="K209" s="8"/>
      <c r="L209" s="8"/>
      <c r="M209" s="8"/>
      <c r="N209" s="8"/>
      <c r="O209" s="8"/>
      <c r="P209" s="8"/>
    </row>
    <row r="210" spans="1:16" ht="21.75" x14ac:dyDescent="0.5">
      <c r="A210" s="125">
        <v>235</v>
      </c>
      <c r="B210" s="110" t="s">
        <v>925</v>
      </c>
      <c r="C210" s="125" t="s">
        <v>20</v>
      </c>
      <c r="D210" s="110" t="s">
        <v>875</v>
      </c>
      <c r="E210" s="29"/>
      <c r="F210" s="133">
        <v>2175000</v>
      </c>
      <c r="G210" s="133">
        <v>2175000</v>
      </c>
      <c r="H210" s="133" t="s">
        <v>24</v>
      </c>
      <c r="I210" s="133" t="s">
        <v>67</v>
      </c>
      <c r="J210" s="97"/>
      <c r="K210" s="8"/>
      <c r="L210" s="8"/>
      <c r="M210" s="8"/>
      <c r="N210" s="8"/>
      <c r="O210" s="8"/>
      <c r="P210" s="8"/>
    </row>
    <row r="211" spans="1:16" ht="21.75" x14ac:dyDescent="0.5">
      <c r="A211" s="125"/>
      <c r="B211" s="110" t="s">
        <v>926</v>
      </c>
      <c r="C211" s="125" t="s">
        <v>27</v>
      </c>
      <c r="D211" s="110" t="s">
        <v>920</v>
      </c>
      <c r="E211" s="29"/>
      <c r="F211" s="133" t="s">
        <v>534</v>
      </c>
      <c r="G211" s="133"/>
      <c r="H211" s="133" t="s">
        <v>25</v>
      </c>
      <c r="I211" s="133"/>
      <c r="J211" s="97"/>
      <c r="K211" s="8"/>
      <c r="L211" s="8"/>
      <c r="M211" s="8"/>
      <c r="N211" s="8"/>
      <c r="O211" s="8"/>
      <c r="P211" s="8"/>
    </row>
    <row r="212" spans="1:16" ht="21.75" x14ac:dyDescent="0.5">
      <c r="A212" s="125"/>
      <c r="B212" s="112" t="s">
        <v>1162</v>
      </c>
      <c r="C212" s="125" t="s">
        <v>21</v>
      </c>
      <c r="D212" s="125" t="s">
        <v>104</v>
      </c>
      <c r="E212" s="29"/>
      <c r="F212" s="133"/>
      <c r="G212" s="133"/>
      <c r="H212" s="133" t="s">
        <v>26</v>
      </c>
      <c r="I212" s="133"/>
      <c r="J212" s="97"/>
      <c r="K212" s="8"/>
      <c r="L212" s="8"/>
      <c r="M212" s="8"/>
      <c r="N212" s="8"/>
      <c r="O212" s="8"/>
      <c r="P212" s="8"/>
    </row>
    <row r="213" spans="1:16" ht="5.25" customHeight="1" x14ac:dyDescent="0.5">
      <c r="A213" s="125"/>
      <c r="B213" s="112"/>
      <c r="C213" s="125"/>
      <c r="D213" s="125"/>
      <c r="E213" s="29"/>
      <c r="F213" s="133"/>
      <c r="G213" s="133"/>
      <c r="H213" s="133"/>
      <c r="I213" s="133"/>
      <c r="J213" s="97"/>
      <c r="K213" s="8"/>
      <c r="L213" s="8"/>
      <c r="M213" s="8"/>
      <c r="N213" s="8"/>
      <c r="O213" s="8"/>
      <c r="P213" s="8"/>
    </row>
    <row r="214" spans="1:16" ht="21.75" x14ac:dyDescent="0.5">
      <c r="A214" s="125">
        <v>236</v>
      </c>
      <c r="B214" s="110" t="s">
        <v>925</v>
      </c>
      <c r="C214" s="125" t="s">
        <v>20</v>
      </c>
      <c r="D214" s="110" t="s">
        <v>875</v>
      </c>
      <c r="E214" s="29"/>
      <c r="F214" s="133">
        <v>2175000</v>
      </c>
      <c r="G214" s="133">
        <v>2175000</v>
      </c>
      <c r="H214" s="133" t="s">
        <v>24</v>
      </c>
      <c r="I214" s="133" t="s">
        <v>67</v>
      </c>
      <c r="J214" s="63">
        <f>SUM(E193:E214)</f>
        <v>0</v>
      </c>
      <c r="K214" s="63">
        <f>SUM(F193:F214)</f>
        <v>13050000</v>
      </c>
      <c r="L214" s="63">
        <f>SUM(G193:G214)</f>
        <v>13050000</v>
      </c>
      <c r="M214" s="8"/>
      <c r="N214" s="8"/>
      <c r="O214" s="8"/>
      <c r="P214" s="8"/>
    </row>
    <row r="215" spans="1:16" ht="21.75" x14ac:dyDescent="0.5">
      <c r="A215" s="125"/>
      <c r="B215" s="110" t="s">
        <v>926</v>
      </c>
      <c r="C215" s="125" t="s">
        <v>27</v>
      </c>
      <c r="D215" s="110" t="s">
        <v>920</v>
      </c>
      <c r="E215" s="29"/>
      <c r="F215" s="133" t="s">
        <v>534</v>
      </c>
      <c r="G215" s="133"/>
      <c r="H215" s="133" t="s">
        <v>25</v>
      </c>
      <c r="I215" s="133"/>
      <c r="J215" s="97"/>
      <c r="K215" s="8"/>
      <c r="L215" s="8"/>
      <c r="M215" s="8"/>
      <c r="N215" s="8"/>
      <c r="O215" s="8"/>
      <c r="P215" s="8"/>
    </row>
    <row r="216" spans="1:16" ht="21.75" x14ac:dyDescent="0.5">
      <c r="A216" s="143"/>
      <c r="B216" s="117" t="s">
        <v>274</v>
      </c>
      <c r="C216" s="143" t="s">
        <v>21</v>
      </c>
      <c r="D216" s="143" t="s">
        <v>104</v>
      </c>
      <c r="E216" s="145"/>
      <c r="F216" s="139"/>
      <c r="G216" s="139"/>
      <c r="H216" s="139" t="s">
        <v>26</v>
      </c>
      <c r="I216" s="139">
        <f>SUM(I188+1)</f>
        <v>102</v>
      </c>
      <c r="J216" s="97"/>
      <c r="K216" s="8"/>
      <c r="L216" s="8"/>
      <c r="M216" s="8"/>
      <c r="N216" s="8"/>
      <c r="O216" s="8"/>
      <c r="P216" s="8"/>
    </row>
    <row r="217" spans="1:16" ht="21.75" x14ac:dyDescent="0.5">
      <c r="A217" s="271" t="s">
        <v>3</v>
      </c>
      <c r="B217" s="1"/>
      <c r="C217" s="1"/>
      <c r="D217" s="1"/>
      <c r="E217" s="2"/>
      <c r="F217" s="2"/>
      <c r="G217" s="2"/>
      <c r="H217" s="1"/>
      <c r="I217" s="1"/>
      <c r="J217" s="97"/>
      <c r="K217" s="8"/>
      <c r="L217" s="8"/>
      <c r="M217" s="8"/>
      <c r="N217" s="8"/>
      <c r="O217" s="8"/>
      <c r="P217" s="8"/>
    </row>
    <row r="218" spans="1:16" ht="21.75" x14ac:dyDescent="0.5">
      <c r="A218" s="271" t="s">
        <v>4</v>
      </c>
      <c r="B218" s="1"/>
      <c r="C218" s="1"/>
      <c r="D218" s="1"/>
      <c r="E218" s="2"/>
      <c r="F218" s="2"/>
      <c r="G218" s="2"/>
      <c r="H218" s="1"/>
      <c r="I218" s="1"/>
      <c r="J218" s="97"/>
      <c r="K218" s="8"/>
      <c r="L218" s="8"/>
      <c r="M218" s="8"/>
      <c r="N218" s="8"/>
      <c r="O218" s="8"/>
      <c r="P218" s="8"/>
    </row>
    <row r="219" spans="1:16" ht="21.75" x14ac:dyDescent="0.5">
      <c r="A219" s="687" t="s">
        <v>5</v>
      </c>
      <c r="B219" s="670" t="s">
        <v>6</v>
      </c>
      <c r="C219" s="672" t="s">
        <v>7</v>
      </c>
      <c r="D219" s="670" t="s">
        <v>8</v>
      </c>
      <c r="E219" s="667" t="s">
        <v>9</v>
      </c>
      <c r="F219" s="667"/>
      <c r="G219" s="667"/>
      <c r="H219" s="3" t="s">
        <v>10</v>
      </c>
      <c r="I219" s="4" t="s">
        <v>11</v>
      </c>
      <c r="J219" s="97"/>
      <c r="K219" s="8"/>
      <c r="L219" s="8"/>
      <c r="M219" s="8"/>
      <c r="N219" s="8"/>
      <c r="O219" s="8"/>
      <c r="P219" s="8"/>
    </row>
    <row r="220" spans="1:16" ht="21.75" x14ac:dyDescent="0.5">
      <c r="A220" s="688"/>
      <c r="B220" s="671"/>
      <c r="C220" s="676"/>
      <c r="D220" s="671"/>
      <c r="E220" s="5" t="s">
        <v>12</v>
      </c>
      <c r="F220" s="5" t="s">
        <v>13</v>
      </c>
      <c r="G220" s="5" t="s">
        <v>14</v>
      </c>
      <c r="H220" s="6" t="s">
        <v>15</v>
      </c>
      <c r="I220" s="7" t="s">
        <v>16</v>
      </c>
      <c r="J220" s="97"/>
      <c r="K220" s="8"/>
      <c r="L220" s="8"/>
      <c r="M220" s="8"/>
      <c r="N220" s="8"/>
      <c r="O220" s="8"/>
      <c r="P220" s="8"/>
    </row>
    <row r="221" spans="1:16" ht="21.75" x14ac:dyDescent="0.5">
      <c r="A221" s="124">
        <v>237</v>
      </c>
      <c r="B221" s="126" t="s">
        <v>925</v>
      </c>
      <c r="C221" s="124" t="s">
        <v>20</v>
      </c>
      <c r="D221" s="126" t="s">
        <v>875</v>
      </c>
      <c r="E221" s="134"/>
      <c r="F221" s="132">
        <v>2175000</v>
      </c>
      <c r="G221" s="132">
        <v>2175000</v>
      </c>
      <c r="H221" s="132" t="s">
        <v>24</v>
      </c>
      <c r="I221" s="132" t="s">
        <v>67</v>
      </c>
      <c r="J221" s="97"/>
      <c r="K221" s="8"/>
      <c r="L221" s="8"/>
      <c r="M221" s="8"/>
      <c r="N221" s="8"/>
      <c r="O221" s="8"/>
      <c r="P221" s="8"/>
    </row>
    <row r="222" spans="1:16" ht="21.75" x14ac:dyDescent="0.5">
      <c r="A222" s="125"/>
      <c r="B222" s="110" t="s">
        <v>926</v>
      </c>
      <c r="C222" s="125" t="s">
        <v>27</v>
      </c>
      <c r="D222" s="110" t="s">
        <v>920</v>
      </c>
      <c r="E222" s="29"/>
      <c r="F222" s="133" t="s">
        <v>534</v>
      </c>
      <c r="G222" s="133"/>
      <c r="H222" s="133" t="s">
        <v>25</v>
      </c>
      <c r="I222" s="133"/>
      <c r="J222" s="97"/>
      <c r="K222" s="8"/>
      <c r="L222" s="8"/>
      <c r="M222" s="8"/>
      <c r="N222" s="8"/>
      <c r="O222" s="8"/>
      <c r="P222" s="8"/>
    </row>
    <row r="223" spans="1:16" ht="21.75" x14ac:dyDescent="0.5">
      <c r="A223" s="125"/>
      <c r="B223" s="112" t="s">
        <v>1163</v>
      </c>
      <c r="C223" s="125" t="s">
        <v>21</v>
      </c>
      <c r="D223" s="125" t="s">
        <v>104</v>
      </c>
      <c r="E223" s="29"/>
      <c r="F223" s="133"/>
      <c r="G223" s="133"/>
      <c r="H223" s="133" t="s">
        <v>26</v>
      </c>
      <c r="I223" s="133"/>
      <c r="J223" s="97"/>
      <c r="K223" s="8"/>
      <c r="L223" s="8"/>
      <c r="M223" s="8"/>
      <c r="N223" s="8"/>
      <c r="O223" s="8"/>
      <c r="P223" s="8"/>
    </row>
    <row r="224" spans="1:16" ht="3.75" customHeight="1" x14ac:dyDescent="0.5">
      <c r="A224" s="125"/>
      <c r="B224" s="112"/>
      <c r="C224" s="75"/>
      <c r="D224" s="75"/>
      <c r="E224" s="22"/>
      <c r="F224" s="76"/>
      <c r="G224" s="76"/>
      <c r="H224" s="76"/>
      <c r="I224" s="76"/>
      <c r="J224" s="97"/>
      <c r="K224" s="8"/>
      <c r="L224" s="8"/>
      <c r="M224" s="8"/>
      <c r="N224" s="8"/>
      <c r="O224" s="8"/>
      <c r="P224" s="8"/>
    </row>
    <row r="225" spans="1:16" ht="21.75" x14ac:dyDescent="0.5">
      <c r="A225" s="125">
        <v>238</v>
      </c>
      <c r="B225" s="13" t="s">
        <v>96</v>
      </c>
      <c r="C225" s="13" t="s">
        <v>20</v>
      </c>
      <c r="D225" s="13" t="s">
        <v>22</v>
      </c>
      <c r="E225" s="20">
        <v>1500000</v>
      </c>
      <c r="F225" s="15">
        <v>0</v>
      </c>
      <c r="G225" s="15">
        <v>1500000</v>
      </c>
      <c r="H225" s="15" t="s">
        <v>24</v>
      </c>
      <c r="I225" s="15" t="s">
        <v>67</v>
      </c>
      <c r="J225" s="14"/>
      <c r="K225" s="8"/>
      <c r="L225" s="8"/>
      <c r="M225" s="8"/>
      <c r="N225" s="8"/>
      <c r="O225" s="8"/>
      <c r="P225" s="8"/>
    </row>
    <row r="226" spans="1:16" ht="21.75" x14ac:dyDescent="0.5">
      <c r="A226" s="125"/>
      <c r="B226" s="13" t="s">
        <v>270</v>
      </c>
      <c r="C226" s="13" t="s">
        <v>27</v>
      </c>
      <c r="D226" s="13" t="s">
        <v>159</v>
      </c>
      <c r="E226" s="20"/>
      <c r="F226" s="15"/>
      <c r="G226" s="15"/>
      <c r="H226" s="15" t="s">
        <v>25</v>
      </c>
      <c r="I226" s="15"/>
      <c r="J226" s="14"/>
      <c r="K226" s="8"/>
      <c r="L226" s="8"/>
      <c r="M226" s="8"/>
      <c r="N226" s="8"/>
      <c r="O226" s="8"/>
      <c r="P226" s="8"/>
    </row>
    <row r="227" spans="1:16" ht="21.75" x14ac:dyDescent="0.5">
      <c r="A227" s="125"/>
      <c r="B227" s="13" t="s">
        <v>198</v>
      </c>
      <c r="C227" s="13" t="s">
        <v>21</v>
      </c>
      <c r="D227" s="13" t="s">
        <v>49</v>
      </c>
      <c r="E227" s="20"/>
      <c r="F227" s="15"/>
      <c r="G227" s="15"/>
      <c r="H227" s="15" t="s">
        <v>26</v>
      </c>
      <c r="I227" s="15"/>
      <c r="J227" s="14"/>
      <c r="K227" s="8"/>
      <c r="L227" s="8"/>
      <c r="M227" s="8"/>
      <c r="N227" s="8"/>
      <c r="O227" s="8"/>
      <c r="P227" s="8"/>
    </row>
    <row r="228" spans="1:16" ht="4.5" customHeight="1" x14ac:dyDescent="0.5">
      <c r="A228" s="125"/>
      <c r="B228" s="13"/>
      <c r="C228" s="13"/>
      <c r="D228" s="13"/>
      <c r="E228" s="20"/>
      <c r="F228" s="15"/>
      <c r="G228" s="15"/>
      <c r="H228" s="15"/>
      <c r="I228" s="15"/>
      <c r="J228" s="14"/>
      <c r="K228" s="8"/>
      <c r="L228" s="8"/>
      <c r="M228" s="8"/>
      <c r="N228" s="8"/>
      <c r="O228" s="8"/>
      <c r="P228" s="8"/>
    </row>
    <row r="229" spans="1:16" ht="21.75" x14ac:dyDescent="0.5">
      <c r="A229" s="125">
        <v>239</v>
      </c>
      <c r="B229" s="13" t="s">
        <v>96</v>
      </c>
      <c r="C229" s="13" t="s">
        <v>20</v>
      </c>
      <c r="D229" s="13" t="s">
        <v>22</v>
      </c>
      <c r="E229" s="20">
        <v>0</v>
      </c>
      <c r="F229" s="15">
        <v>0</v>
      </c>
      <c r="G229" s="15">
        <v>1500000</v>
      </c>
      <c r="H229" s="15" t="s">
        <v>24</v>
      </c>
      <c r="I229" s="15" t="s">
        <v>67</v>
      </c>
      <c r="J229" s="14"/>
      <c r="K229" s="8"/>
      <c r="L229" s="8"/>
      <c r="M229" s="8"/>
      <c r="N229" s="8"/>
      <c r="O229" s="8"/>
      <c r="P229" s="8"/>
    </row>
    <row r="230" spans="1:16" ht="21.75" x14ac:dyDescent="0.5">
      <c r="A230" s="125"/>
      <c r="B230" s="13" t="s">
        <v>273</v>
      </c>
      <c r="C230" s="13" t="s">
        <v>27</v>
      </c>
      <c r="D230" s="13" t="s">
        <v>159</v>
      </c>
      <c r="E230" s="20"/>
      <c r="F230" s="15"/>
      <c r="G230" s="15"/>
      <c r="H230" s="15" t="s">
        <v>25</v>
      </c>
      <c r="I230" s="15"/>
      <c r="J230" s="14"/>
      <c r="K230" s="8"/>
      <c r="L230" s="8"/>
      <c r="M230" s="8"/>
      <c r="N230" s="8"/>
      <c r="O230" s="8"/>
      <c r="P230" s="8"/>
    </row>
    <row r="231" spans="1:16" ht="21.75" x14ac:dyDescent="0.5">
      <c r="A231" s="125"/>
      <c r="B231" s="13" t="s">
        <v>274</v>
      </c>
      <c r="C231" s="13" t="s">
        <v>21</v>
      </c>
      <c r="D231" s="13" t="s">
        <v>49</v>
      </c>
      <c r="E231" s="20"/>
      <c r="F231" s="15"/>
      <c r="G231" s="15"/>
      <c r="H231" s="15" t="s">
        <v>26</v>
      </c>
      <c r="I231" s="15"/>
      <c r="J231" s="14"/>
      <c r="K231" s="8"/>
      <c r="L231" s="8"/>
      <c r="M231" s="8"/>
      <c r="N231" s="8"/>
      <c r="O231" s="8"/>
      <c r="P231" s="8"/>
    </row>
    <row r="232" spans="1:16" ht="4.5" customHeight="1" x14ac:dyDescent="0.5">
      <c r="A232" s="125"/>
      <c r="B232" s="13"/>
      <c r="C232" s="13"/>
      <c r="D232" s="13"/>
      <c r="E232" s="20"/>
      <c r="F232" s="15"/>
      <c r="G232" s="15"/>
      <c r="H232" s="15"/>
      <c r="I232" s="15"/>
      <c r="J232" s="14"/>
      <c r="K232" s="8"/>
      <c r="L232" s="8"/>
      <c r="M232" s="8"/>
      <c r="N232" s="8"/>
      <c r="O232" s="8"/>
      <c r="P232" s="8"/>
    </row>
    <row r="233" spans="1:16" ht="21.75" x14ac:dyDescent="0.5">
      <c r="A233" s="125">
        <v>240</v>
      </c>
      <c r="B233" s="13" t="s">
        <v>96</v>
      </c>
      <c r="C233" s="13" t="s">
        <v>20</v>
      </c>
      <c r="D233" s="13" t="s">
        <v>103</v>
      </c>
      <c r="E233" s="20">
        <v>0</v>
      </c>
      <c r="F233" s="15">
        <v>2175000</v>
      </c>
      <c r="G233" s="15">
        <v>2175000</v>
      </c>
      <c r="H233" s="15" t="s">
        <v>24</v>
      </c>
      <c r="I233" s="15" t="s">
        <v>67</v>
      </c>
      <c r="J233" s="14"/>
      <c r="K233" s="8"/>
      <c r="L233" s="8"/>
      <c r="M233" s="8"/>
      <c r="N233" s="8"/>
      <c r="O233" s="8"/>
      <c r="P233" s="8"/>
    </row>
    <row r="234" spans="1:16" ht="21.75" x14ac:dyDescent="0.5">
      <c r="A234" s="125"/>
      <c r="B234" s="13" t="s">
        <v>268</v>
      </c>
      <c r="C234" s="13" t="s">
        <v>27</v>
      </c>
      <c r="D234" s="13" t="s">
        <v>172</v>
      </c>
      <c r="E234" s="20"/>
      <c r="F234" s="15"/>
      <c r="G234" s="15"/>
      <c r="H234" s="15" t="s">
        <v>25</v>
      </c>
      <c r="I234" s="15"/>
      <c r="J234" s="14"/>
      <c r="K234" s="8"/>
      <c r="L234" s="8"/>
      <c r="M234" s="8"/>
      <c r="N234" s="8"/>
      <c r="O234" s="8"/>
      <c r="P234" s="8"/>
    </row>
    <row r="235" spans="1:16" ht="21.75" x14ac:dyDescent="0.5">
      <c r="A235" s="125"/>
      <c r="B235" s="13" t="s">
        <v>264</v>
      </c>
      <c r="C235" s="13" t="s">
        <v>21</v>
      </c>
      <c r="D235" s="13" t="s">
        <v>104</v>
      </c>
      <c r="E235" s="20"/>
      <c r="F235" s="15"/>
      <c r="G235" s="15"/>
      <c r="H235" s="15" t="s">
        <v>26</v>
      </c>
      <c r="I235" s="15"/>
      <c r="J235" s="14"/>
      <c r="K235" s="8"/>
      <c r="L235" s="8"/>
      <c r="M235" s="8"/>
      <c r="N235" s="8"/>
      <c r="O235" s="8"/>
      <c r="P235" s="8"/>
    </row>
    <row r="236" spans="1:16" ht="3.75" customHeight="1" x14ac:dyDescent="0.5">
      <c r="A236" s="125"/>
      <c r="B236" s="13"/>
      <c r="C236" s="13"/>
      <c r="D236" s="13"/>
      <c r="E236" s="20"/>
      <c r="F236" s="15"/>
      <c r="G236" s="15"/>
      <c r="H236" s="15"/>
      <c r="I236" s="15"/>
      <c r="J236" s="14"/>
      <c r="K236" s="8"/>
      <c r="L236" s="8"/>
      <c r="M236" s="8"/>
      <c r="N236" s="8"/>
      <c r="O236" s="8"/>
      <c r="P236" s="8"/>
    </row>
    <row r="237" spans="1:16" ht="21.75" x14ac:dyDescent="0.5">
      <c r="A237" s="125">
        <v>241</v>
      </c>
      <c r="B237" s="13" t="s">
        <v>96</v>
      </c>
      <c r="C237" s="13" t="s">
        <v>20</v>
      </c>
      <c r="D237" s="13" t="s">
        <v>103</v>
      </c>
      <c r="E237" s="20">
        <v>0</v>
      </c>
      <c r="F237" s="15">
        <v>2175000</v>
      </c>
      <c r="G237" s="15">
        <v>2175000</v>
      </c>
      <c r="H237" s="15" t="s">
        <v>24</v>
      </c>
      <c r="I237" s="15" t="s">
        <v>67</v>
      </c>
      <c r="J237" s="14"/>
      <c r="K237" s="8"/>
      <c r="L237" s="8"/>
      <c r="M237" s="8"/>
      <c r="N237" s="8"/>
      <c r="O237" s="8"/>
      <c r="P237" s="8"/>
    </row>
    <row r="238" spans="1:16" ht="21.75" x14ac:dyDescent="0.5">
      <c r="A238" s="125"/>
      <c r="B238" s="13" t="s">
        <v>97</v>
      </c>
      <c r="C238" s="13" t="s">
        <v>27</v>
      </c>
      <c r="D238" s="13" t="s">
        <v>172</v>
      </c>
      <c r="E238" s="20"/>
      <c r="F238" s="15"/>
      <c r="G238" s="15"/>
      <c r="H238" s="15" t="s">
        <v>25</v>
      </c>
      <c r="I238" s="15"/>
      <c r="J238" s="14"/>
      <c r="K238" s="8"/>
      <c r="L238" s="8"/>
      <c r="M238" s="8"/>
      <c r="N238" s="8"/>
      <c r="O238" s="8"/>
      <c r="P238" s="8"/>
    </row>
    <row r="239" spans="1:16" ht="21.75" x14ac:dyDescent="0.5">
      <c r="A239" s="125"/>
      <c r="B239" s="13" t="s">
        <v>267</v>
      </c>
      <c r="C239" s="13" t="s">
        <v>21</v>
      </c>
      <c r="D239" s="13" t="s">
        <v>104</v>
      </c>
      <c r="E239" s="20"/>
      <c r="F239" s="15"/>
      <c r="G239" s="15"/>
      <c r="H239" s="15" t="s">
        <v>26</v>
      </c>
      <c r="I239" s="15"/>
      <c r="J239" s="14"/>
      <c r="K239" s="8"/>
      <c r="L239" s="8"/>
      <c r="M239" s="8"/>
      <c r="N239" s="8"/>
      <c r="O239" s="8"/>
      <c r="P239" s="8"/>
    </row>
    <row r="240" spans="1:16" ht="4.5" customHeight="1" x14ac:dyDescent="0.5">
      <c r="A240" s="125"/>
      <c r="B240" s="13"/>
      <c r="C240" s="13"/>
      <c r="D240" s="13"/>
      <c r="E240" s="20"/>
      <c r="F240" s="15"/>
      <c r="G240" s="15"/>
      <c r="H240" s="15"/>
      <c r="I240" s="15"/>
      <c r="J240" s="14"/>
      <c r="K240" s="8"/>
      <c r="L240" s="8"/>
      <c r="M240" s="8"/>
      <c r="N240" s="8"/>
      <c r="O240" s="8"/>
      <c r="P240" s="8"/>
    </row>
    <row r="241" spans="1:16" ht="21.75" x14ac:dyDescent="0.5">
      <c r="A241" s="125">
        <v>242</v>
      </c>
      <c r="B241" s="13" t="s">
        <v>96</v>
      </c>
      <c r="C241" s="13" t="s">
        <v>20</v>
      </c>
      <c r="D241" s="13" t="s">
        <v>103</v>
      </c>
      <c r="E241" s="20">
        <v>0</v>
      </c>
      <c r="F241" s="15">
        <v>2175000</v>
      </c>
      <c r="G241" s="15">
        <v>2175000</v>
      </c>
      <c r="H241" s="15" t="s">
        <v>24</v>
      </c>
      <c r="I241" s="15" t="s">
        <v>67</v>
      </c>
      <c r="J241" s="14">
        <f>SUM(E221:E241)</f>
        <v>1500000</v>
      </c>
      <c r="K241" s="14">
        <f>SUM(F221:F241)</f>
        <v>8700000</v>
      </c>
      <c r="L241" s="14">
        <f>SUM(G221:G241)</f>
        <v>11700000</v>
      </c>
      <c r="M241" s="8"/>
      <c r="N241" s="8"/>
      <c r="O241" s="8"/>
      <c r="P241" s="8"/>
    </row>
    <row r="242" spans="1:16" ht="21.75" x14ac:dyDescent="0.5">
      <c r="A242" s="125"/>
      <c r="B242" s="13" t="s">
        <v>97</v>
      </c>
      <c r="C242" s="13" t="s">
        <v>27</v>
      </c>
      <c r="D242" s="13" t="s">
        <v>172</v>
      </c>
      <c r="E242" s="20"/>
      <c r="F242" s="15"/>
      <c r="G242" s="15"/>
      <c r="H242" s="15" t="s">
        <v>25</v>
      </c>
      <c r="I242" s="15"/>
      <c r="J242" s="14"/>
      <c r="K242" s="8"/>
      <c r="L242" s="8"/>
      <c r="M242" s="8"/>
      <c r="N242" s="8"/>
      <c r="O242" s="8"/>
      <c r="P242" s="8"/>
    </row>
    <row r="243" spans="1:16" ht="21.75" x14ac:dyDescent="0.5">
      <c r="A243" s="143"/>
      <c r="B243" s="16" t="s">
        <v>250</v>
      </c>
      <c r="C243" s="16" t="s">
        <v>21</v>
      </c>
      <c r="D243" s="16" t="s">
        <v>104</v>
      </c>
      <c r="E243" s="21"/>
      <c r="F243" s="18"/>
      <c r="G243" s="18"/>
      <c r="H243" s="18" t="s">
        <v>26</v>
      </c>
      <c r="I243" s="18"/>
      <c r="J243" s="14"/>
      <c r="K243" s="8"/>
      <c r="L243" s="8"/>
      <c r="M243" s="8"/>
      <c r="N243" s="8"/>
      <c r="O243" s="8"/>
      <c r="P243" s="8"/>
    </row>
    <row r="244" spans="1:16" ht="21.75" x14ac:dyDescent="0.5">
      <c r="A244" s="63"/>
      <c r="B244" s="14"/>
      <c r="C244" s="14"/>
      <c r="D244" s="14"/>
      <c r="E244" s="14"/>
      <c r="F244" s="14"/>
      <c r="G244" s="14"/>
      <c r="H244" s="14"/>
      <c r="I244" s="14">
        <f>SUM(I216+1)</f>
        <v>103</v>
      </c>
      <c r="J244" s="14"/>
      <c r="K244" s="8"/>
      <c r="L244" s="8"/>
      <c r="M244" s="8"/>
      <c r="N244" s="8"/>
      <c r="O244" s="8"/>
      <c r="P244" s="8"/>
    </row>
    <row r="245" spans="1:16" ht="21.75" x14ac:dyDescent="0.5">
      <c r="A245" s="271" t="s">
        <v>3</v>
      </c>
      <c r="B245" s="1"/>
      <c r="C245" s="1"/>
      <c r="D245" s="1"/>
      <c r="E245" s="2"/>
      <c r="F245" s="2"/>
      <c r="G245" s="2"/>
      <c r="H245" s="1"/>
      <c r="I245" s="1"/>
      <c r="J245" s="14"/>
      <c r="K245" s="8"/>
      <c r="L245" s="8"/>
      <c r="M245" s="8"/>
      <c r="N245" s="8"/>
      <c r="O245" s="8"/>
      <c r="P245" s="8"/>
    </row>
    <row r="246" spans="1:16" ht="21.75" x14ac:dyDescent="0.5">
      <c r="A246" s="271" t="s">
        <v>4</v>
      </c>
      <c r="B246" s="1"/>
      <c r="C246" s="1"/>
      <c r="D246" s="1"/>
      <c r="E246" s="2"/>
      <c r="F246" s="2"/>
      <c r="G246" s="2"/>
      <c r="H246" s="1"/>
      <c r="I246" s="1"/>
      <c r="J246" s="14"/>
      <c r="K246" s="8"/>
      <c r="L246" s="8"/>
      <c r="M246" s="8"/>
      <c r="N246" s="8"/>
      <c r="O246" s="8"/>
      <c r="P246" s="8"/>
    </row>
    <row r="247" spans="1:16" ht="21.75" x14ac:dyDescent="0.5">
      <c r="A247" s="687" t="s">
        <v>5</v>
      </c>
      <c r="B247" s="670" t="s">
        <v>6</v>
      </c>
      <c r="C247" s="672" t="s">
        <v>7</v>
      </c>
      <c r="D247" s="670" t="s">
        <v>8</v>
      </c>
      <c r="E247" s="667" t="s">
        <v>9</v>
      </c>
      <c r="F247" s="667"/>
      <c r="G247" s="667"/>
      <c r="H247" s="3" t="s">
        <v>10</v>
      </c>
      <c r="I247" s="4" t="s">
        <v>11</v>
      </c>
      <c r="J247" s="14"/>
      <c r="K247" s="8"/>
      <c r="L247" s="8"/>
      <c r="M247" s="8"/>
      <c r="N247" s="8"/>
      <c r="O247" s="8"/>
      <c r="P247" s="8"/>
    </row>
    <row r="248" spans="1:16" ht="21.75" x14ac:dyDescent="0.5">
      <c r="A248" s="688"/>
      <c r="B248" s="671"/>
      <c r="C248" s="676"/>
      <c r="D248" s="671"/>
      <c r="E248" s="5" t="s">
        <v>12</v>
      </c>
      <c r="F248" s="5" t="s">
        <v>13</v>
      </c>
      <c r="G248" s="5" t="s">
        <v>14</v>
      </c>
      <c r="H248" s="6" t="s">
        <v>15</v>
      </c>
      <c r="I248" s="7" t="s">
        <v>16</v>
      </c>
      <c r="J248" s="14"/>
      <c r="K248" s="8"/>
      <c r="L248" s="8"/>
      <c r="M248" s="8"/>
      <c r="N248" s="8"/>
      <c r="O248" s="8"/>
      <c r="P248" s="8"/>
    </row>
    <row r="249" spans="1:16" ht="21.75" x14ac:dyDescent="0.5">
      <c r="A249" s="124">
        <v>243</v>
      </c>
      <c r="B249" s="10" t="s">
        <v>96</v>
      </c>
      <c r="C249" s="10" t="s">
        <v>20</v>
      </c>
      <c r="D249" s="10" t="s">
        <v>103</v>
      </c>
      <c r="E249" s="19">
        <v>0</v>
      </c>
      <c r="F249" s="12">
        <v>2175000</v>
      </c>
      <c r="G249" s="12">
        <v>2175000</v>
      </c>
      <c r="H249" s="12" t="s">
        <v>24</v>
      </c>
      <c r="I249" s="12" t="s">
        <v>67</v>
      </c>
      <c r="J249" s="14"/>
      <c r="K249" s="8"/>
      <c r="L249" s="8"/>
      <c r="M249" s="8"/>
      <c r="N249" s="8"/>
      <c r="O249" s="8"/>
      <c r="P249" s="8"/>
    </row>
    <row r="250" spans="1:16" ht="21.75" x14ac:dyDescent="0.5">
      <c r="A250" s="125"/>
      <c r="B250" s="13" t="s">
        <v>266</v>
      </c>
      <c r="C250" s="13" t="s">
        <v>27</v>
      </c>
      <c r="D250" s="13" t="s">
        <v>172</v>
      </c>
      <c r="E250" s="20"/>
      <c r="F250" s="15"/>
      <c r="G250" s="15"/>
      <c r="H250" s="15" t="s">
        <v>25</v>
      </c>
      <c r="I250" s="15"/>
      <c r="J250" s="14"/>
      <c r="K250" s="8"/>
      <c r="L250" s="8"/>
      <c r="M250" s="8"/>
      <c r="N250" s="8"/>
      <c r="O250" s="8"/>
      <c r="P250" s="8"/>
    </row>
    <row r="251" spans="1:16" ht="21.75" x14ac:dyDescent="0.5">
      <c r="A251" s="125"/>
      <c r="B251" s="13" t="s">
        <v>267</v>
      </c>
      <c r="C251" s="13" t="s">
        <v>21</v>
      </c>
      <c r="D251" s="13" t="s">
        <v>104</v>
      </c>
      <c r="E251" s="20"/>
      <c r="F251" s="15"/>
      <c r="G251" s="15"/>
      <c r="H251" s="15" t="s">
        <v>26</v>
      </c>
      <c r="I251" s="15"/>
      <c r="J251" s="14"/>
      <c r="K251" s="8"/>
      <c r="L251" s="8"/>
      <c r="M251" s="8"/>
      <c r="N251" s="8"/>
      <c r="O251" s="8"/>
      <c r="P251" s="8"/>
    </row>
    <row r="252" spans="1:16" ht="4.5" customHeight="1" x14ac:dyDescent="0.5">
      <c r="A252" s="212"/>
      <c r="B252" s="131"/>
      <c r="C252" s="131"/>
      <c r="D252" s="131"/>
      <c r="E252" s="45"/>
      <c r="F252" s="130"/>
      <c r="G252" s="130"/>
      <c r="H252" s="130"/>
      <c r="I252" s="130"/>
      <c r="J252" s="54"/>
      <c r="K252" s="8"/>
      <c r="L252" s="8"/>
      <c r="M252" s="8"/>
      <c r="N252" s="8"/>
      <c r="O252" s="8"/>
      <c r="P252" s="8"/>
    </row>
    <row r="253" spans="1:16" ht="21.75" x14ac:dyDescent="0.5">
      <c r="A253" s="125">
        <v>244</v>
      </c>
      <c r="B253" s="113" t="s">
        <v>927</v>
      </c>
      <c r="C253" s="13" t="s">
        <v>20</v>
      </c>
      <c r="D253" s="13" t="s">
        <v>103</v>
      </c>
      <c r="E253" s="20">
        <v>0</v>
      </c>
      <c r="F253" s="15">
        <v>2175000</v>
      </c>
      <c r="G253" s="15">
        <v>2175000</v>
      </c>
      <c r="H253" s="15" t="s">
        <v>24</v>
      </c>
      <c r="I253" s="15" t="s">
        <v>67</v>
      </c>
      <c r="J253" s="14"/>
      <c r="K253" s="8"/>
      <c r="L253" s="8"/>
      <c r="M253" s="8"/>
      <c r="N253" s="8"/>
      <c r="O253" s="8"/>
      <c r="P253" s="8"/>
    </row>
    <row r="254" spans="1:16" ht="21.75" x14ac:dyDescent="0.5">
      <c r="A254" s="125"/>
      <c r="B254" s="110" t="s">
        <v>928</v>
      </c>
      <c r="C254" s="13" t="s">
        <v>27</v>
      </c>
      <c r="D254" s="13" t="s">
        <v>172</v>
      </c>
      <c r="E254" s="20"/>
      <c r="F254" s="15"/>
      <c r="G254" s="15"/>
      <c r="H254" s="15" t="s">
        <v>25</v>
      </c>
      <c r="I254" s="15"/>
      <c r="J254" s="14"/>
      <c r="K254" s="8"/>
      <c r="L254" s="8"/>
      <c r="M254" s="8"/>
      <c r="N254" s="8"/>
      <c r="O254" s="8"/>
      <c r="P254" s="8"/>
    </row>
    <row r="255" spans="1:16" ht="21.75" x14ac:dyDescent="0.5">
      <c r="A255" s="125"/>
      <c r="B255" s="110" t="s">
        <v>929</v>
      </c>
      <c r="C255" s="13" t="s">
        <v>21</v>
      </c>
      <c r="D255" s="13" t="s">
        <v>104</v>
      </c>
      <c r="E255" s="20"/>
      <c r="F255" s="15"/>
      <c r="G255" s="15"/>
      <c r="H255" s="15" t="s">
        <v>26</v>
      </c>
      <c r="I255" s="15"/>
      <c r="J255" s="14"/>
      <c r="K255" s="8"/>
      <c r="L255" s="8"/>
      <c r="M255" s="8"/>
      <c r="N255" s="8"/>
      <c r="O255" s="8"/>
      <c r="P255" s="8"/>
    </row>
    <row r="256" spans="1:16" ht="21.75" x14ac:dyDescent="0.5">
      <c r="A256" s="125"/>
      <c r="B256" s="110" t="s">
        <v>930</v>
      </c>
      <c r="C256" s="13"/>
      <c r="D256" s="13"/>
      <c r="E256" s="20"/>
      <c r="F256" s="15"/>
      <c r="G256" s="15"/>
      <c r="H256" s="15"/>
      <c r="I256" s="15"/>
      <c r="J256" s="14"/>
      <c r="K256" s="8"/>
      <c r="L256" s="8"/>
      <c r="M256" s="8"/>
      <c r="N256" s="8"/>
      <c r="O256" s="8"/>
      <c r="P256" s="8"/>
    </row>
    <row r="257" spans="1:16" ht="4.5" customHeight="1" x14ac:dyDescent="0.5">
      <c r="A257" s="125"/>
      <c r="B257" s="67"/>
      <c r="C257" s="13"/>
      <c r="D257" s="13"/>
      <c r="E257" s="20"/>
      <c r="F257" s="15"/>
      <c r="G257" s="15"/>
      <c r="H257" s="15"/>
      <c r="I257" s="15"/>
      <c r="J257" s="14"/>
      <c r="K257" s="8"/>
      <c r="L257" s="8"/>
      <c r="M257" s="8"/>
      <c r="N257" s="8"/>
      <c r="O257" s="8"/>
      <c r="P257" s="8"/>
    </row>
    <row r="258" spans="1:16" ht="21.75" x14ac:dyDescent="0.5">
      <c r="A258" s="125">
        <v>245</v>
      </c>
      <c r="B258" s="113" t="s">
        <v>279</v>
      </c>
      <c r="C258" s="13" t="s">
        <v>20</v>
      </c>
      <c r="D258" s="13" t="s">
        <v>103</v>
      </c>
      <c r="E258" s="20">
        <v>0</v>
      </c>
      <c r="F258" s="15">
        <v>1450000</v>
      </c>
      <c r="G258" s="15">
        <v>1450000</v>
      </c>
      <c r="H258" s="15" t="s">
        <v>24</v>
      </c>
      <c r="I258" s="15" t="s">
        <v>67</v>
      </c>
      <c r="J258" s="14"/>
      <c r="K258" s="8"/>
      <c r="L258" s="8"/>
      <c r="M258" s="8"/>
      <c r="N258" s="8"/>
      <c r="O258" s="8"/>
      <c r="P258" s="8"/>
    </row>
    <row r="259" spans="1:16" ht="21.75" x14ac:dyDescent="0.5">
      <c r="A259" s="125"/>
      <c r="B259" s="110" t="s">
        <v>884</v>
      </c>
      <c r="C259" s="13" t="s">
        <v>27</v>
      </c>
      <c r="D259" s="13" t="s">
        <v>195</v>
      </c>
      <c r="E259" s="20"/>
      <c r="F259" s="15"/>
      <c r="G259" s="15"/>
      <c r="H259" s="15" t="s">
        <v>25</v>
      </c>
      <c r="I259" s="15"/>
      <c r="J259" s="14"/>
      <c r="K259" s="8"/>
      <c r="L259" s="8"/>
      <c r="M259" s="8"/>
      <c r="N259" s="8"/>
      <c r="O259" s="8"/>
      <c r="P259" s="8"/>
    </row>
    <row r="260" spans="1:16" ht="21.75" x14ac:dyDescent="0.5">
      <c r="A260" s="125"/>
      <c r="B260" s="110" t="s">
        <v>885</v>
      </c>
      <c r="C260" s="13" t="s">
        <v>21</v>
      </c>
      <c r="D260" s="13" t="s">
        <v>104</v>
      </c>
      <c r="E260" s="20"/>
      <c r="F260" s="15"/>
      <c r="G260" s="15"/>
      <c r="H260" s="15" t="s">
        <v>26</v>
      </c>
      <c r="I260" s="15"/>
      <c r="J260" s="14"/>
      <c r="K260" s="8"/>
      <c r="L260" s="8"/>
      <c r="M260" s="8"/>
      <c r="N260" s="8"/>
      <c r="O260" s="8"/>
      <c r="P260" s="8"/>
    </row>
    <row r="261" spans="1:16" ht="21.75" x14ac:dyDescent="0.5">
      <c r="A261" s="125"/>
      <c r="B261" s="67" t="s">
        <v>1164</v>
      </c>
      <c r="C261" s="13"/>
      <c r="D261" s="13"/>
      <c r="E261" s="20"/>
      <c r="F261" s="15"/>
      <c r="G261" s="15"/>
      <c r="H261" s="15"/>
      <c r="I261" s="15"/>
      <c r="J261" s="14"/>
      <c r="K261" s="8"/>
      <c r="L261" s="8"/>
      <c r="M261" s="8"/>
      <c r="N261" s="8"/>
      <c r="O261" s="8"/>
      <c r="P261" s="8"/>
    </row>
    <row r="262" spans="1:16" ht="6" customHeight="1" x14ac:dyDescent="0.5">
      <c r="A262" s="125"/>
      <c r="B262" s="110"/>
      <c r="C262" s="13"/>
      <c r="D262" s="13"/>
      <c r="E262" s="20"/>
      <c r="F262" s="15"/>
      <c r="G262" s="15"/>
      <c r="H262" s="15"/>
      <c r="I262" s="15"/>
      <c r="J262" s="14"/>
      <c r="K262" s="8"/>
      <c r="L262" s="8"/>
      <c r="M262" s="8"/>
      <c r="N262" s="8"/>
      <c r="O262" s="8"/>
      <c r="P262" s="8"/>
    </row>
    <row r="263" spans="1:16" ht="21.75" x14ac:dyDescent="0.5">
      <c r="A263" s="125">
        <v>246</v>
      </c>
      <c r="B263" s="113" t="s">
        <v>96</v>
      </c>
      <c r="C263" s="13" t="s">
        <v>20</v>
      </c>
      <c r="D263" s="13" t="s">
        <v>103</v>
      </c>
      <c r="E263" s="20">
        <v>0</v>
      </c>
      <c r="F263" s="15">
        <v>1450000</v>
      </c>
      <c r="G263" s="15">
        <v>1450000</v>
      </c>
      <c r="H263" s="15" t="s">
        <v>24</v>
      </c>
      <c r="I263" s="15" t="s">
        <v>67</v>
      </c>
      <c r="J263" s="14"/>
      <c r="K263" s="8"/>
      <c r="L263" s="8"/>
      <c r="M263" s="8"/>
      <c r="N263" s="8"/>
      <c r="O263" s="8"/>
      <c r="P263" s="8"/>
    </row>
    <row r="264" spans="1:16" ht="21.75" x14ac:dyDescent="0.5">
      <c r="A264" s="125"/>
      <c r="B264" s="110" t="s">
        <v>4616</v>
      </c>
      <c r="C264" s="13" t="s">
        <v>27</v>
      </c>
      <c r="D264" s="13" t="s">
        <v>195</v>
      </c>
      <c r="E264" s="20"/>
      <c r="F264" s="15"/>
      <c r="G264" s="15"/>
      <c r="H264" s="15" t="s">
        <v>25</v>
      </c>
      <c r="I264" s="15"/>
      <c r="J264" s="14"/>
      <c r="K264" s="8"/>
      <c r="L264" s="8"/>
      <c r="M264" s="8"/>
      <c r="N264" s="8"/>
      <c r="O264" s="8"/>
      <c r="P264" s="8"/>
    </row>
    <row r="265" spans="1:16" ht="21.75" x14ac:dyDescent="0.5">
      <c r="A265" s="125"/>
      <c r="B265" s="110" t="s">
        <v>4617</v>
      </c>
      <c r="C265" s="13" t="s">
        <v>21</v>
      </c>
      <c r="D265" s="13" t="s">
        <v>104</v>
      </c>
      <c r="E265" s="20"/>
      <c r="F265" s="15"/>
      <c r="G265" s="15"/>
      <c r="H265" s="15" t="s">
        <v>26</v>
      </c>
      <c r="I265" s="15"/>
      <c r="J265" s="14"/>
      <c r="K265" s="8"/>
      <c r="L265" s="8"/>
      <c r="M265" s="8"/>
      <c r="N265" s="8"/>
      <c r="O265" s="8"/>
      <c r="P265" s="8"/>
    </row>
    <row r="266" spans="1:16" ht="21.75" x14ac:dyDescent="0.5">
      <c r="A266" s="125"/>
      <c r="B266" s="67" t="s">
        <v>887</v>
      </c>
      <c r="C266" s="13"/>
      <c r="D266" s="13"/>
      <c r="E266" s="20"/>
      <c r="F266" s="15"/>
      <c r="G266" s="15"/>
      <c r="H266" s="15"/>
      <c r="I266" s="15"/>
      <c r="J266" s="14"/>
      <c r="K266" s="8"/>
      <c r="L266" s="8"/>
      <c r="M266" s="8"/>
      <c r="N266" s="8"/>
      <c r="O266" s="8"/>
      <c r="P266" s="8"/>
    </row>
    <row r="267" spans="1:16" ht="3" customHeight="1" x14ac:dyDescent="0.5">
      <c r="A267" s="125"/>
      <c r="B267" s="110"/>
      <c r="C267" s="13"/>
      <c r="D267" s="13"/>
      <c r="E267" s="20"/>
      <c r="F267" s="15"/>
      <c r="G267" s="15"/>
      <c r="H267" s="15"/>
      <c r="I267" s="15"/>
      <c r="J267" s="14"/>
      <c r="K267" s="8"/>
      <c r="L267" s="8"/>
      <c r="M267" s="8"/>
      <c r="N267" s="8"/>
      <c r="O267" s="8"/>
      <c r="P267" s="8"/>
    </row>
    <row r="268" spans="1:16" ht="21.75" x14ac:dyDescent="0.5">
      <c r="A268" s="125">
        <v>247</v>
      </c>
      <c r="B268" s="113" t="s">
        <v>96</v>
      </c>
      <c r="C268" s="13" t="s">
        <v>20</v>
      </c>
      <c r="D268" s="13" t="s">
        <v>103</v>
      </c>
      <c r="E268" s="20">
        <v>0</v>
      </c>
      <c r="F268" s="15">
        <v>1450000</v>
      </c>
      <c r="G268" s="15">
        <v>1450000</v>
      </c>
      <c r="H268" s="15" t="s">
        <v>24</v>
      </c>
      <c r="I268" s="15" t="s">
        <v>67</v>
      </c>
      <c r="J268" s="14">
        <f>SUM(E249:E268)</f>
        <v>0</v>
      </c>
      <c r="K268" s="14">
        <f>SUM(F249:F268)</f>
        <v>8700000</v>
      </c>
      <c r="L268" s="14">
        <f>SUM(G249:G268)</f>
        <v>8700000</v>
      </c>
      <c r="M268" s="8"/>
      <c r="N268" s="8"/>
      <c r="O268" s="8"/>
      <c r="P268" s="8"/>
    </row>
    <row r="269" spans="1:16" ht="21.75" x14ac:dyDescent="0.5">
      <c r="A269" s="125"/>
      <c r="B269" s="110" t="s">
        <v>931</v>
      </c>
      <c r="C269" s="13" t="s">
        <v>27</v>
      </c>
      <c r="D269" s="13" t="s">
        <v>195</v>
      </c>
      <c r="E269" s="20"/>
      <c r="F269" s="15"/>
      <c r="G269" s="15"/>
      <c r="H269" s="15" t="s">
        <v>25</v>
      </c>
      <c r="I269" s="15"/>
      <c r="J269" s="14"/>
      <c r="K269" s="8"/>
      <c r="L269" s="8"/>
      <c r="M269" s="8"/>
      <c r="N269" s="8"/>
      <c r="O269" s="8"/>
      <c r="P269" s="8"/>
    </row>
    <row r="270" spans="1:16" ht="21.75" x14ac:dyDescent="0.5">
      <c r="A270" s="143"/>
      <c r="B270" s="121" t="s">
        <v>932</v>
      </c>
      <c r="C270" s="16" t="s">
        <v>21</v>
      </c>
      <c r="D270" s="16" t="s">
        <v>104</v>
      </c>
      <c r="E270" s="21"/>
      <c r="F270" s="18"/>
      <c r="G270" s="18"/>
      <c r="H270" s="18" t="s">
        <v>26</v>
      </c>
      <c r="I270" s="18"/>
      <c r="J270" s="14"/>
      <c r="K270" s="8"/>
      <c r="L270" s="8"/>
      <c r="M270" s="8"/>
      <c r="N270" s="8"/>
      <c r="O270" s="8"/>
      <c r="P270" s="8"/>
    </row>
    <row r="271" spans="1:16" ht="21.75" x14ac:dyDescent="0.5">
      <c r="A271" s="63"/>
      <c r="B271" s="43"/>
      <c r="C271" s="14"/>
      <c r="D271" s="14"/>
      <c r="E271" s="14"/>
      <c r="F271" s="14"/>
      <c r="G271" s="14"/>
      <c r="H271" s="14"/>
      <c r="I271" s="14">
        <f>SUM(I244+1)</f>
        <v>104</v>
      </c>
      <c r="J271" s="14"/>
      <c r="K271" s="8"/>
      <c r="L271" s="8"/>
      <c r="M271" s="8"/>
      <c r="N271" s="8"/>
      <c r="O271" s="8"/>
      <c r="P271" s="8"/>
    </row>
    <row r="272" spans="1:16" ht="21.75" x14ac:dyDescent="0.5">
      <c r="A272" s="271" t="s">
        <v>3</v>
      </c>
      <c r="B272" s="1"/>
      <c r="C272" s="1"/>
      <c r="D272" s="1"/>
      <c r="E272" s="2"/>
      <c r="F272" s="2"/>
      <c r="G272" s="2"/>
      <c r="H272" s="1"/>
      <c r="I272" s="1"/>
      <c r="J272" s="14"/>
      <c r="K272" s="8"/>
      <c r="L272" s="8"/>
      <c r="M272" s="8"/>
      <c r="N272" s="8"/>
      <c r="O272" s="8"/>
      <c r="P272" s="8"/>
    </row>
    <row r="273" spans="1:16" ht="21.75" x14ac:dyDescent="0.5">
      <c r="A273" s="271" t="s">
        <v>4</v>
      </c>
      <c r="B273" s="1"/>
      <c r="C273" s="1"/>
      <c r="D273" s="1"/>
      <c r="E273" s="2"/>
      <c r="F273" s="2"/>
      <c r="G273" s="2"/>
      <c r="H273" s="1"/>
      <c r="I273" s="1"/>
      <c r="J273" s="14"/>
      <c r="K273" s="8"/>
      <c r="L273" s="8"/>
      <c r="M273" s="8"/>
      <c r="N273" s="8"/>
      <c r="O273" s="8"/>
      <c r="P273" s="8"/>
    </row>
    <row r="274" spans="1:16" ht="21.75" x14ac:dyDescent="0.5">
      <c r="A274" s="687" t="s">
        <v>5</v>
      </c>
      <c r="B274" s="670" t="s">
        <v>6</v>
      </c>
      <c r="C274" s="672" t="s">
        <v>7</v>
      </c>
      <c r="D274" s="670" t="s">
        <v>8</v>
      </c>
      <c r="E274" s="667" t="s">
        <v>9</v>
      </c>
      <c r="F274" s="667"/>
      <c r="G274" s="667"/>
      <c r="H274" s="3" t="s">
        <v>10</v>
      </c>
      <c r="I274" s="4" t="s">
        <v>11</v>
      </c>
      <c r="J274" s="14"/>
      <c r="K274" s="8"/>
      <c r="L274" s="8"/>
      <c r="M274" s="8"/>
      <c r="N274" s="8"/>
      <c r="O274" s="8"/>
      <c r="P274" s="8"/>
    </row>
    <row r="275" spans="1:16" ht="21.75" x14ac:dyDescent="0.5">
      <c r="A275" s="688"/>
      <c r="B275" s="671"/>
      <c r="C275" s="676"/>
      <c r="D275" s="671"/>
      <c r="E275" s="5" t="s">
        <v>12</v>
      </c>
      <c r="F275" s="5" t="s">
        <v>13</v>
      </c>
      <c r="G275" s="5" t="s">
        <v>14</v>
      </c>
      <c r="H275" s="6" t="s">
        <v>15</v>
      </c>
      <c r="I275" s="7" t="s">
        <v>16</v>
      </c>
      <c r="J275" s="14"/>
      <c r="K275" s="8"/>
      <c r="L275" s="8"/>
      <c r="M275" s="8"/>
      <c r="N275" s="8"/>
      <c r="O275" s="8"/>
      <c r="P275" s="8"/>
    </row>
    <row r="276" spans="1:16" ht="21.75" x14ac:dyDescent="0.5">
      <c r="A276" s="124">
        <v>248</v>
      </c>
      <c r="B276" s="108" t="s">
        <v>96</v>
      </c>
      <c r="C276" s="10" t="s">
        <v>20</v>
      </c>
      <c r="D276" s="10" t="s">
        <v>103</v>
      </c>
      <c r="E276" s="19">
        <v>0</v>
      </c>
      <c r="F276" s="12">
        <v>1450000</v>
      </c>
      <c r="G276" s="12">
        <v>1450000</v>
      </c>
      <c r="H276" s="12" t="s">
        <v>24</v>
      </c>
      <c r="I276" s="12" t="s">
        <v>67</v>
      </c>
      <c r="J276" s="14"/>
      <c r="K276" s="8"/>
      <c r="L276" s="8"/>
      <c r="M276" s="8"/>
      <c r="N276" s="8"/>
      <c r="O276" s="8"/>
      <c r="P276" s="8"/>
    </row>
    <row r="277" spans="1:16" ht="21.75" x14ac:dyDescent="0.5">
      <c r="A277" s="125"/>
      <c r="B277" s="110" t="s">
        <v>933</v>
      </c>
      <c r="C277" s="13" t="s">
        <v>27</v>
      </c>
      <c r="D277" s="13" t="s">
        <v>195</v>
      </c>
      <c r="E277" s="20"/>
      <c r="F277" s="15"/>
      <c r="G277" s="15"/>
      <c r="H277" s="15" t="s">
        <v>25</v>
      </c>
      <c r="I277" s="15"/>
      <c r="J277" s="14"/>
      <c r="K277" s="8"/>
      <c r="L277" s="8"/>
      <c r="M277" s="8"/>
      <c r="N277" s="8"/>
      <c r="O277" s="8"/>
      <c r="P277" s="8"/>
    </row>
    <row r="278" spans="1:16" ht="21.75" x14ac:dyDescent="0.5">
      <c r="A278" s="125"/>
      <c r="B278" s="110" t="s">
        <v>934</v>
      </c>
      <c r="C278" s="13" t="s">
        <v>21</v>
      </c>
      <c r="D278" s="13" t="s">
        <v>104</v>
      </c>
      <c r="E278" s="20"/>
      <c r="F278" s="15"/>
      <c r="G278" s="15"/>
      <c r="H278" s="15" t="s">
        <v>26</v>
      </c>
      <c r="I278" s="15"/>
      <c r="J278" s="14"/>
      <c r="K278" s="8"/>
      <c r="L278" s="8"/>
      <c r="M278" s="8"/>
      <c r="N278" s="8"/>
      <c r="O278" s="8"/>
      <c r="P278" s="8"/>
    </row>
    <row r="279" spans="1:16" ht="21.75" x14ac:dyDescent="0.5">
      <c r="A279" s="125"/>
      <c r="B279" s="67" t="s">
        <v>935</v>
      </c>
      <c r="C279" s="13"/>
      <c r="D279" s="13"/>
      <c r="E279" s="20"/>
      <c r="F279" s="15"/>
      <c r="G279" s="15"/>
      <c r="H279" s="15"/>
      <c r="I279" s="15"/>
      <c r="J279" s="14"/>
      <c r="K279" s="8"/>
      <c r="L279" s="8"/>
      <c r="M279" s="8"/>
      <c r="N279" s="8"/>
      <c r="O279" s="8"/>
      <c r="P279" s="8"/>
    </row>
    <row r="280" spans="1:16" ht="3" customHeight="1" x14ac:dyDescent="0.5">
      <c r="A280" s="125"/>
      <c r="B280" s="67"/>
      <c r="C280" s="13"/>
      <c r="D280" s="13"/>
      <c r="E280" s="20"/>
      <c r="F280" s="15"/>
      <c r="G280" s="15"/>
      <c r="H280" s="15"/>
      <c r="I280" s="15"/>
      <c r="J280" s="14"/>
      <c r="K280" s="8"/>
      <c r="L280" s="8"/>
      <c r="M280" s="8"/>
      <c r="N280" s="8"/>
      <c r="O280" s="8"/>
      <c r="P280" s="8"/>
    </row>
    <row r="281" spans="1:16" ht="21.75" x14ac:dyDescent="0.5">
      <c r="A281" s="125">
        <v>249</v>
      </c>
      <c r="B281" s="113" t="s">
        <v>279</v>
      </c>
      <c r="C281" s="13" t="s">
        <v>20</v>
      </c>
      <c r="D281" s="13" t="s">
        <v>103</v>
      </c>
      <c r="E281" s="20">
        <v>0</v>
      </c>
      <c r="F281" s="15">
        <v>1450000</v>
      </c>
      <c r="G281" s="15">
        <v>1450000</v>
      </c>
      <c r="H281" s="15" t="s">
        <v>24</v>
      </c>
      <c r="I281" s="15" t="s">
        <v>67</v>
      </c>
      <c r="J281" s="14"/>
      <c r="K281" s="8"/>
      <c r="L281" s="8"/>
      <c r="M281" s="8"/>
      <c r="N281" s="8"/>
      <c r="O281" s="8"/>
      <c r="P281" s="8"/>
    </row>
    <row r="282" spans="1:16" ht="21.75" x14ac:dyDescent="0.5">
      <c r="A282" s="125"/>
      <c r="B282" s="110" t="s">
        <v>1165</v>
      </c>
      <c r="C282" s="13" t="s">
        <v>27</v>
      </c>
      <c r="D282" s="13" t="s">
        <v>195</v>
      </c>
      <c r="E282" s="20"/>
      <c r="F282" s="15"/>
      <c r="G282" s="15"/>
      <c r="H282" s="15" t="s">
        <v>25</v>
      </c>
      <c r="I282" s="15"/>
      <c r="J282" s="14"/>
      <c r="K282" s="8"/>
      <c r="L282" s="8"/>
      <c r="M282" s="8"/>
      <c r="N282" s="8"/>
      <c r="O282" s="8"/>
      <c r="P282" s="8"/>
    </row>
    <row r="283" spans="1:16" ht="21.75" x14ac:dyDescent="0.5">
      <c r="A283" s="125"/>
      <c r="B283" s="110" t="s">
        <v>1166</v>
      </c>
      <c r="C283" s="13" t="s">
        <v>21</v>
      </c>
      <c r="D283" s="13" t="s">
        <v>104</v>
      </c>
      <c r="E283" s="20"/>
      <c r="F283" s="15"/>
      <c r="G283" s="15"/>
      <c r="H283" s="15" t="s">
        <v>26</v>
      </c>
      <c r="I283" s="15"/>
      <c r="J283" s="14"/>
      <c r="K283" s="8"/>
      <c r="L283" s="8"/>
      <c r="M283" s="8"/>
      <c r="N283" s="8"/>
      <c r="O283" s="8"/>
      <c r="P283" s="8"/>
    </row>
    <row r="284" spans="1:16" ht="6" customHeight="1" x14ac:dyDescent="0.5">
      <c r="A284" s="125"/>
      <c r="B284" s="67"/>
      <c r="C284" s="13"/>
      <c r="D284" s="13"/>
      <c r="E284" s="20"/>
      <c r="F284" s="15"/>
      <c r="G284" s="15"/>
      <c r="H284" s="15"/>
      <c r="I284" s="15"/>
      <c r="J284" s="14"/>
      <c r="K284" s="8"/>
      <c r="L284" s="8"/>
      <c r="M284" s="8"/>
      <c r="N284" s="8"/>
      <c r="O284" s="8"/>
      <c r="P284" s="8"/>
    </row>
    <row r="285" spans="1:16" ht="25.5" customHeight="1" x14ac:dyDescent="0.5">
      <c r="A285" s="125">
        <v>250</v>
      </c>
      <c r="B285" s="113" t="s">
        <v>936</v>
      </c>
      <c r="C285" s="13" t="s">
        <v>20</v>
      </c>
      <c r="D285" s="13" t="s">
        <v>103</v>
      </c>
      <c r="E285" s="20">
        <v>0</v>
      </c>
      <c r="F285" s="15">
        <v>1450000</v>
      </c>
      <c r="G285" s="15">
        <v>1450000</v>
      </c>
      <c r="H285" s="15" t="s">
        <v>24</v>
      </c>
      <c r="I285" s="15" t="s">
        <v>67</v>
      </c>
      <c r="J285" s="14"/>
      <c r="K285" s="8"/>
      <c r="L285" s="8"/>
      <c r="M285" s="8"/>
      <c r="N285" s="8"/>
      <c r="O285" s="8"/>
      <c r="P285" s="8"/>
    </row>
    <row r="286" spans="1:16" ht="21.75" x14ac:dyDescent="0.5">
      <c r="A286" s="125"/>
      <c r="B286" s="110" t="s">
        <v>937</v>
      </c>
      <c r="C286" s="13" t="s">
        <v>27</v>
      </c>
      <c r="D286" s="13" t="s">
        <v>195</v>
      </c>
      <c r="E286" s="20"/>
      <c r="F286" s="15"/>
      <c r="G286" s="15"/>
      <c r="H286" s="15" t="s">
        <v>25</v>
      </c>
      <c r="I286" s="15"/>
      <c r="J286" s="14"/>
      <c r="K286" s="8"/>
      <c r="L286" s="8"/>
      <c r="M286" s="8"/>
      <c r="N286" s="8"/>
      <c r="O286" s="8"/>
      <c r="P286" s="8"/>
    </row>
    <row r="287" spans="1:16" ht="21.75" x14ac:dyDescent="0.5">
      <c r="A287" s="125"/>
      <c r="B287" s="110" t="s">
        <v>938</v>
      </c>
      <c r="C287" s="13" t="s">
        <v>21</v>
      </c>
      <c r="D287" s="13" t="s">
        <v>104</v>
      </c>
      <c r="E287" s="20"/>
      <c r="F287" s="15"/>
      <c r="G287" s="15"/>
      <c r="H287" s="15" t="s">
        <v>26</v>
      </c>
      <c r="I287" s="15"/>
      <c r="J287" s="14"/>
      <c r="K287" s="8"/>
      <c r="L287" s="8"/>
      <c r="M287" s="8"/>
      <c r="N287" s="8"/>
      <c r="O287" s="8"/>
      <c r="P287" s="8"/>
    </row>
    <row r="288" spans="1:16" ht="21.75" x14ac:dyDescent="0.5">
      <c r="A288" s="125"/>
      <c r="B288" s="67" t="s">
        <v>185</v>
      </c>
      <c r="C288" s="13"/>
      <c r="D288" s="13"/>
      <c r="E288" s="20"/>
      <c r="F288" s="15"/>
      <c r="G288" s="15"/>
      <c r="H288" s="15"/>
      <c r="I288" s="15"/>
      <c r="J288" s="14"/>
      <c r="K288" s="8"/>
      <c r="L288" s="8"/>
      <c r="M288" s="8"/>
      <c r="N288" s="8"/>
      <c r="O288" s="8"/>
      <c r="P288" s="8"/>
    </row>
    <row r="289" spans="1:16" ht="4.5" customHeight="1" x14ac:dyDescent="0.5">
      <c r="A289" s="125"/>
      <c r="B289" s="67"/>
      <c r="C289" s="13"/>
      <c r="D289" s="13"/>
      <c r="E289" s="20"/>
      <c r="F289" s="15"/>
      <c r="G289" s="15"/>
      <c r="H289" s="15"/>
      <c r="I289" s="15"/>
      <c r="J289" s="14"/>
      <c r="K289" s="8"/>
      <c r="L289" s="8"/>
      <c r="M289" s="8"/>
      <c r="N289" s="8"/>
      <c r="O289" s="8"/>
      <c r="P289" s="8"/>
    </row>
    <row r="290" spans="1:16" ht="21.75" x14ac:dyDescent="0.5">
      <c r="A290" s="125">
        <v>251</v>
      </c>
      <c r="B290" s="113" t="s">
        <v>96</v>
      </c>
      <c r="C290" s="13" t="s">
        <v>20</v>
      </c>
      <c r="D290" s="13" t="s">
        <v>103</v>
      </c>
      <c r="E290" s="20">
        <v>0</v>
      </c>
      <c r="F290" s="15">
        <v>1450000</v>
      </c>
      <c r="G290" s="15">
        <v>1450000</v>
      </c>
      <c r="H290" s="15" t="s">
        <v>24</v>
      </c>
      <c r="I290" s="15" t="s">
        <v>67</v>
      </c>
      <c r="J290" s="14"/>
      <c r="K290" s="8"/>
      <c r="L290" s="8"/>
      <c r="M290" s="8"/>
      <c r="N290" s="8"/>
      <c r="O290" s="8"/>
      <c r="P290" s="8"/>
    </row>
    <row r="291" spans="1:16" ht="21.75" x14ac:dyDescent="0.5">
      <c r="A291" s="125"/>
      <c r="B291" s="110" t="s">
        <v>939</v>
      </c>
      <c r="C291" s="13" t="s">
        <v>27</v>
      </c>
      <c r="D291" s="13" t="s">
        <v>195</v>
      </c>
      <c r="E291" s="20"/>
      <c r="F291" s="15"/>
      <c r="G291" s="15"/>
      <c r="H291" s="15" t="s">
        <v>25</v>
      </c>
      <c r="I291" s="15"/>
      <c r="J291" s="14"/>
      <c r="K291" s="8"/>
      <c r="L291" s="8"/>
      <c r="M291" s="8"/>
      <c r="N291" s="8"/>
      <c r="O291" s="8"/>
      <c r="P291" s="8"/>
    </row>
    <row r="292" spans="1:16" ht="21.75" x14ac:dyDescent="0.5">
      <c r="A292" s="125"/>
      <c r="B292" s="110" t="s">
        <v>940</v>
      </c>
      <c r="C292" s="13" t="s">
        <v>21</v>
      </c>
      <c r="D292" s="13" t="s">
        <v>104</v>
      </c>
      <c r="E292" s="20"/>
      <c r="F292" s="15"/>
      <c r="G292" s="15"/>
      <c r="H292" s="15" t="s">
        <v>26</v>
      </c>
      <c r="I292" s="15"/>
      <c r="J292" s="14"/>
      <c r="K292" s="8"/>
      <c r="L292" s="8"/>
      <c r="M292" s="8"/>
      <c r="N292" s="8"/>
      <c r="O292" s="8"/>
      <c r="P292" s="8"/>
    </row>
    <row r="293" spans="1:16" ht="21.75" x14ac:dyDescent="0.5">
      <c r="A293" s="125"/>
      <c r="B293" s="67" t="s">
        <v>887</v>
      </c>
      <c r="C293" s="13"/>
      <c r="D293" s="13"/>
      <c r="E293" s="20"/>
      <c r="F293" s="15"/>
      <c r="G293" s="15"/>
      <c r="H293" s="15"/>
      <c r="I293" s="15"/>
      <c r="J293" s="14"/>
      <c r="K293" s="8"/>
      <c r="L293" s="8"/>
      <c r="M293" s="8"/>
      <c r="N293" s="8"/>
      <c r="O293" s="8"/>
      <c r="P293" s="8"/>
    </row>
    <row r="294" spans="1:16" ht="3.75" customHeight="1" x14ac:dyDescent="0.5">
      <c r="A294" s="125"/>
      <c r="B294" s="67"/>
      <c r="C294" s="13"/>
      <c r="D294" s="13"/>
      <c r="E294" s="20"/>
      <c r="F294" s="15"/>
      <c r="G294" s="15"/>
      <c r="H294" s="15"/>
      <c r="I294" s="15"/>
      <c r="J294" s="14"/>
      <c r="K294" s="8"/>
      <c r="L294" s="8"/>
      <c r="M294" s="8"/>
      <c r="N294" s="8"/>
      <c r="O294" s="8"/>
      <c r="P294" s="8"/>
    </row>
    <row r="295" spans="1:16" ht="21.75" x14ac:dyDescent="0.5">
      <c r="A295" s="125">
        <v>252</v>
      </c>
      <c r="B295" s="113" t="s">
        <v>96</v>
      </c>
      <c r="C295" s="13" t="s">
        <v>20</v>
      </c>
      <c r="D295" s="13" t="s">
        <v>103</v>
      </c>
      <c r="E295" s="20">
        <v>0</v>
      </c>
      <c r="F295" s="15">
        <v>1450000</v>
      </c>
      <c r="G295" s="15">
        <v>1450000</v>
      </c>
      <c r="H295" s="15" t="s">
        <v>24</v>
      </c>
      <c r="I295" s="15" t="s">
        <v>67</v>
      </c>
      <c r="J295" s="14">
        <f>SUM(E276:E295)</f>
        <v>0</v>
      </c>
      <c r="K295" s="14">
        <f>SUM(F276:F295)</f>
        <v>7250000</v>
      </c>
      <c r="L295" s="14">
        <f>SUM(G276:G295)</f>
        <v>7250000</v>
      </c>
      <c r="M295" s="8"/>
      <c r="N295" s="8"/>
      <c r="O295" s="8"/>
      <c r="P295" s="8"/>
    </row>
    <row r="296" spans="1:16" ht="21.75" x14ac:dyDescent="0.5">
      <c r="A296" s="125"/>
      <c r="B296" s="110" t="s">
        <v>941</v>
      </c>
      <c r="C296" s="13" t="s">
        <v>27</v>
      </c>
      <c r="D296" s="13" t="s">
        <v>195</v>
      </c>
      <c r="E296" s="20"/>
      <c r="F296" s="15"/>
      <c r="G296" s="15"/>
      <c r="H296" s="15" t="s">
        <v>25</v>
      </c>
      <c r="I296" s="15"/>
      <c r="J296" s="14"/>
      <c r="K296" s="8"/>
      <c r="L296" s="8"/>
      <c r="M296" s="8"/>
      <c r="N296" s="8"/>
      <c r="O296" s="8"/>
      <c r="P296" s="8"/>
    </row>
    <row r="297" spans="1:16" ht="21.75" x14ac:dyDescent="0.5">
      <c r="A297" s="125"/>
      <c r="B297" s="110" t="s">
        <v>886</v>
      </c>
      <c r="C297" s="13" t="s">
        <v>21</v>
      </c>
      <c r="D297" s="13" t="s">
        <v>104</v>
      </c>
      <c r="E297" s="20"/>
      <c r="F297" s="15"/>
      <c r="G297" s="15"/>
      <c r="H297" s="15" t="s">
        <v>26</v>
      </c>
      <c r="I297" s="15"/>
      <c r="J297" s="14"/>
      <c r="K297" s="8"/>
      <c r="L297" s="8"/>
      <c r="M297" s="8"/>
      <c r="N297" s="8"/>
      <c r="O297" s="8"/>
      <c r="P297" s="8"/>
    </row>
    <row r="298" spans="1:16" ht="21.75" x14ac:dyDescent="0.5">
      <c r="A298" s="143"/>
      <c r="B298" s="69" t="s">
        <v>887</v>
      </c>
      <c r="C298" s="16"/>
      <c r="D298" s="16"/>
      <c r="E298" s="21"/>
      <c r="F298" s="18"/>
      <c r="G298" s="18"/>
      <c r="H298" s="18"/>
      <c r="I298" s="18">
        <f>SUM(I271+1)</f>
        <v>105</v>
      </c>
      <c r="J298" s="14"/>
      <c r="K298" s="8"/>
      <c r="L298" s="8"/>
      <c r="M298" s="8"/>
      <c r="N298" s="8"/>
      <c r="O298" s="8"/>
      <c r="P298" s="8"/>
    </row>
    <row r="299" spans="1:16" ht="21.75" x14ac:dyDescent="0.5">
      <c r="A299" s="271" t="s">
        <v>3</v>
      </c>
      <c r="B299" s="1"/>
      <c r="C299" s="1"/>
      <c r="D299" s="1"/>
      <c r="E299" s="2"/>
      <c r="F299" s="2"/>
      <c r="G299" s="2"/>
      <c r="H299" s="1"/>
      <c r="I299" s="1"/>
      <c r="J299" s="14"/>
      <c r="K299" s="8"/>
      <c r="L299" s="8"/>
      <c r="M299" s="8"/>
      <c r="N299" s="8"/>
      <c r="O299" s="8"/>
      <c r="P299" s="8"/>
    </row>
    <row r="300" spans="1:16" ht="21.75" x14ac:dyDescent="0.5">
      <c r="A300" s="271" t="s">
        <v>4</v>
      </c>
      <c r="B300" s="1"/>
      <c r="C300" s="1"/>
      <c r="D300" s="1"/>
      <c r="E300" s="2"/>
      <c r="F300" s="2"/>
      <c r="G300" s="2"/>
      <c r="H300" s="1"/>
      <c r="I300" s="1"/>
      <c r="J300" s="14"/>
      <c r="K300" s="8"/>
      <c r="L300" s="8"/>
      <c r="M300" s="8"/>
      <c r="N300" s="8"/>
      <c r="O300" s="8"/>
      <c r="P300" s="8"/>
    </row>
    <row r="301" spans="1:16" ht="21.75" x14ac:dyDescent="0.5">
      <c r="A301" s="687" t="s">
        <v>5</v>
      </c>
      <c r="B301" s="670" t="s">
        <v>6</v>
      </c>
      <c r="C301" s="672" t="s">
        <v>7</v>
      </c>
      <c r="D301" s="670" t="s">
        <v>8</v>
      </c>
      <c r="E301" s="667" t="s">
        <v>9</v>
      </c>
      <c r="F301" s="667"/>
      <c r="G301" s="667"/>
      <c r="H301" s="3" t="s">
        <v>10</v>
      </c>
      <c r="I301" s="4" t="s">
        <v>11</v>
      </c>
      <c r="J301" s="14"/>
      <c r="K301" s="8"/>
      <c r="L301" s="8"/>
      <c r="M301" s="8"/>
      <c r="N301" s="8"/>
      <c r="O301" s="8"/>
      <c r="P301" s="8"/>
    </row>
    <row r="302" spans="1:16" ht="21.75" x14ac:dyDescent="0.5">
      <c r="A302" s="688"/>
      <c r="B302" s="671"/>
      <c r="C302" s="676"/>
      <c r="D302" s="671"/>
      <c r="E302" s="5" t="s">
        <v>12</v>
      </c>
      <c r="F302" s="5" t="s">
        <v>13</v>
      </c>
      <c r="G302" s="5" t="s">
        <v>14</v>
      </c>
      <c r="H302" s="6" t="s">
        <v>15</v>
      </c>
      <c r="I302" s="7" t="s">
        <v>16</v>
      </c>
      <c r="J302" s="14"/>
      <c r="K302" s="8"/>
      <c r="L302" s="8"/>
      <c r="M302" s="8"/>
      <c r="N302" s="8"/>
      <c r="O302" s="8"/>
      <c r="P302" s="8"/>
    </row>
    <row r="303" spans="1:16" ht="21.75" x14ac:dyDescent="0.5">
      <c r="A303" s="124">
        <v>253</v>
      </c>
      <c r="B303" s="108" t="s">
        <v>96</v>
      </c>
      <c r="C303" s="10" t="s">
        <v>20</v>
      </c>
      <c r="D303" s="10" t="s">
        <v>103</v>
      </c>
      <c r="E303" s="19">
        <v>0</v>
      </c>
      <c r="F303" s="12">
        <v>1450000</v>
      </c>
      <c r="G303" s="12">
        <v>1450000</v>
      </c>
      <c r="H303" s="12" t="s">
        <v>24</v>
      </c>
      <c r="I303" s="12" t="s">
        <v>67</v>
      </c>
      <c r="J303" s="14"/>
      <c r="K303" s="8"/>
      <c r="L303" s="8"/>
      <c r="M303" s="8"/>
      <c r="N303" s="8"/>
      <c r="O303" s="8"/>
      <c r="P303" s="8"/>
    </row>
    <row r="304" spans="1:16" ht="21.75" x14ac:dyDescent="0.5">
      <c r="A304" s="125"/>
      <c r="B304" s="110" t="s">
        <v>942</v>
      </c>
      <c r="C304" s="13" t="s">
        <v>27</v>
      </c>
      <c r="D304" s="13" t="s">
        <v>195</v>
      </c>
      <c r="E304" s="20"/>
      <c r="F304" s="15"/>
      <c r="G304" s="15"/>
      <c r="H304" s="15" t="s">
        <v>25</v>
      </c>
      <c r="I304" s="15"/>
      <c r="J304" s="14"/>
      <c r="K304" s="8"/>
      <c r="L304" s="8"/>
      <c r="M304" s="8"/>
      <c r="N304" s="8"/>
      <c r="O304" s="8"/>
      <c r="P304" s="8"/>
    </row>
    <row r="305" spans="1:16" ht="21.75" x14ac:dyDescent="0.5">
      <c r="A305" s="125"/>
      <c r="B305" s="110" t="s">
        <v>943</v>
      </c>
      <c r="C305" s="13" t="s">
        <v>21</v>
      </c>
      <c r="D305" s="13" t="s">
        <v>104</v>
      </c>
      <c r="E305" s="20"/>
      <c r="F305" s="15"/>
      <c r="G305" s="15"/>
      <c r="H305" s="15" t="s">
        <v>26</v>
      </c>
      <c r="I305" s="15"/>
      <c r="J305" s="14"/>
      <c r="K305" s="8"/>
      <c r="L305" s="8"/>
      <c r="M305" s="8"/>
      <c r="N305" s="8"/>
      <c r="O305" s="8"/>
      <c r="P305" s="8"/>
    </row>
    <row r="306" spans="1:16" ht="21.75" x14ac:dyDescent="0.5">
      <c r="A306" s="125"/>
      <c r="B306" s="67" t="s">
        <v>822</v>
      </c>
      <c r="C306" s="13"/>
      <c r="D306" s="13"/>
      <c r="E306" s="20"/>
      <c r="F306" s="15"/>
      <c r="G306" s="15"/>
      <c r="H306" s="15"/>
      <c r="I306" s="15"/>
      <c r="J306" s="14"/>
      <c r="K306" s="8"/>
      <c r="L306" s="8"/>
      <c r="M306" s="8"/>
      <c r="N306" s="8"/>
      <c r="O306" s="8"/>
      <c r="P306" s="8"/>
    </row>
    <row r="307" spans="1:16" ht="6.75" customHeight="1" x14ac:dyDescent="0.5">
      <c r="A307" s="125"/>
      <c r="B307" s="67"/>
      <c r="C307" s="13"/>
      <c r="D307" s="13"/>
      <c r="E307" s="20"/>
      <c r="F307" s="15"/>
      <c r="G307" s="15"/>
      <c r="H307" s="15"/>
      <c r="I307" s="15"/>
      <c r="J307" s="14"/>
      <c r="K307" s="8"/>
      <c r="L307" s="8"/>
      <c r="M307" s="8"/>
      <c r="N307" s="8"/>
      <c r="O307" s="8"/>
      <c r="P307" s="8"/>
    </row>
    <row r="308" spans="1:16" ht="21.75" x14ac:dyDescent="0.5">
      <c r="A308" s="125">
        <v>254</v>
      </c>
      <c r="B308" s="113" t="s">
        <v>279</v>
      </c>
      <c r="C308" s="13" t="s">
        <v>20</v>
      </c>
      <c r="D308" s="13" t="s">
        <v>103</v>
      </c>
      <c r="E308" s="20">
        <v>0</v>
      </c>
      <c r="F308" s="15">
        <v>1450000</v>
      </c>
      <c r="G308" s="15">
        <v>1450000</v>
      </c>
      <c r="H308" s="15" t="s">
        <v>24</v>
      </c>
      <c r="I308" s="15" t="s">
        <v>67</v>
      </c>
      <c r="J308" s="14"/>
      <c r="K308" s="8"/>
      <c r="L308" s="8"/>
      <c r="M308" s="8"/>
      <c r="N308" s="8"/>
      <c r="O308" s="8"/>
      <c r="P308" s="8"/>
    </row>
    <row r="309" spans="1:16" ht="21.75" x14ac:dyDescent="0.5">
      <c r="A309" s="125"/>
      <c r="B309" s="110" t="s">
        <v>888</v>
      </c>
      <c r="C309" s="13" t="s">
        <v>27</v>
      </c>
      <c r="D309" s="13" t="s">
        <v>195</v>
      </c>
      <c r="E309" s="20"/>
      <c r="F309" s="15"/>
      <c r="G309" s="15"/>
      <c r="H309" s="15" t="s">
        <v>25</v>
      </c>
      <c r="I309" s="15"/>
      <c r="J309" s="14"/>
      <c r="K309" s="8"/>
      <c r="L309" s="8"/>
      <c r="M309" s="8"/>
      <c r="N309" s="8"/>
      <c r="O309" s="8"/>
      <c r="P309" s="8"/>
    </row>
    <row r="310" spans="1:16" ht="21.75" x14ac:dyDescent="0.5">
      <c r="A310" s="125"/>
      <c r="B310" s="110" t="s">
        <v>889</v>
      </c>
      <c r="C310" s="13" t="s">
        <v>21</v>
      </c>
      <c r="D310" s="13" t="s">
        <v>104</v>
      </c>
      <c r="E310" s="20"/>
      <c r="F310" s="15"/>
      <c r="G310" s="15"/>
      <c r="H310" s="15" t="s">
        <v>26</v>
      </c>
      <c r="I310" s="15"/>
      <c r="J310" s="14"/>
      <c r="K310" s="8"/>
      <c r="L310" s="8"/>
      <c r="M310" s="8"/>
      <c r="N310" s="8"/>
      <c r="O310" s="8"/>
      <c r="P310" s="8"/>
    </row>
    <row r="311" spans="1:16" ht="21.75" x14ac:dyDescent="0.5">
      <c r="A311" s="125"/>
      <c r="B311" s="67" t="s">
        <v>1167</v>
      </c>
      <c r="C311" s="13"/>
      <c r="D311" s="13"/>
      <c r="E311" s="20"/>
      <c r="F311" s="15"/>
      <c r="G311" s="15"/>
      <c r="H311" s="15"/>
      <c r="I311" s="15"/>
      <c r="J311" s="14"/>
      <c r="K311" s="8"/>
      <c r="L311" s="8"/>
      <c r="M311" s="8"/>
      <c r="N311" s="8"/>
      <c r="O311" s="8"/>
      <c r="P311" s="8"/>
    </row>
    <row r="312" spans="1:16" ht="5.25" customHeight="1" x14ac:dyDescent="0.5">
      <c r="A312" s="125"/>
      <c r="B312" s="67"/>
      <c r="C312" s="13"/>
      <c r="D312" s="13"/>
      <c r="E312" s="20"/>
      <c r="F312" s="15"/>
      <c r="G312" s="15"/>
      <c r="H312" s="15"/>
      <c r="I312" s="15"/>
      <c r="J312" s="14"/>
      <c r="K312" s="8"/>
      <c r="L312" s="8"/>
      <c r="M312" s="8"/>
      <c r="N312" s="8"/>
      <c r="O312" s="8"/>
      <c r="P312" s="8"/>
    </row>
    <row r="313" spans="1:16" ht="21.75" x14ac:dyDescent="0.5">
      <c r="A313" s="125">
        <v>255</v>
      </c>
      <c r="B313" s="113" t="s">
        <v>96</v>
      </c>
      <c r="C313" s="13" t="s">
        <v>20</v>
      </c>
      <c r="D313" s="13" t="s">
        <v>103</v>
      </c>
      <c r="E313" s="20">
        <v>0</v>
      </c>
      <c r="F313" s="15">
        <v>1450000</v>
      </c>
      <c r="G313" s="15">
        <v>1450000</v>
      </c>
      <c r="H313" s="15" t="s">
        <v>24</v>
      </c>
      <c r="I313" s="15" t="s">
        <v>67</v>
      </c>
      <c r="J313" s="14"/>
      <c r="K313" s="8"/>
      <c r="L313" s="8"/>
      <c r="M313" s="8"/>
      <c r="N313" s="8"/>
      <c r="O313" s="8"/>
      <c r="P313" s="8"/>
    </row>
    <row r="314" spans="1:16" ht="21.75" x14ac:dyDescent="0.5">
      <c r="A314" s="125"/>
      <c r="B314" s="110" t="s">
        <v>944</v>
      </c>
      <c r="C314" s="13" t="s">
        <v>27</v>
      </c>
      <c r="D314" s="13" t="s">
        <v>195</v>
      </c>
      <c r="E314" s="20"/>
      <c r="F314" s="15"/>
      <c r="G314" s="15"/>
      <c r="H314" s="15" t="s">
        <v>25</v>
      </c>
      <c r="I314" s="15"/>
      <c r="J314" s="14"/>
      <c r="K314" s="8"/>
      <c r="L314" s="8"/>
      <c r="M314" s="8"/>
      <c r="N314" s="8"/>
      <c r="O314" s="8"/>
      <c r="P314" s="8"/>
    </row>
    <row r="315" spans="1:16" ht="21.75" x14ac:dyDescent="0.5">
      <c r="A315" s="125"/>
      <c r="B315" s="110" t="s">
        <v>945</v>
      </c>
      <c r="C315" s="13" t="s">
        <v>21</v>
      </c>
      <c r="D315" s="13" t="s">
        <v>104</v>
      </c>
      <c r="E315" s="20"/>
      <c r="F315" s="15"/>
      <c r="G315" s="15"/>
      <c r="H315" s="15" t="s">
        <v>26</v>
      </c>
      <c r="I315" s="15"/>
      <c r="J315" s="14"/>
      <c r="K315" s="8"/>
      <c r="L315" s="8"/>
      <c r="M315" s="8"/>
      <c r="N315" s="8"/>
      <c r="O315" s="8"/>
      <c r="P315" s="8"/>
    </row>
    <row r="316" spans="1:16" ht="21.75" x14ac:dyDescent="0.5">
      <c r="A316" s="125"/>
      <c r="B316" s="67" t="s">
        <v>167</v>
      </c>
      <c r="C316" s="13"/>
      <c r="D316" s="13"/>
      <c r="E316" s="20"/>
      <c r="F316" s="15"/>
      <c r="G316" s="15"/>
      <c r="H316" s="15"/>
      <c r="I316" s="15"/>
      <c r="J316" s="14"/>
      <c r="K316" s="8"/>
      <c r="L316" s="8"/>
      <c r="M316" s="8"/>
      <c r="N316" s="8"/>
      <c r="O316" s="8"/>
      <c r="P316" s="8"/>
    </row>
    <row r="317" spans="1:16" ht="6.75" customHeight="1" x14ac:dyDescent="0.5">
      <c r="A317" s="125"/>
      <c r="B317" s="67"/>
      <c r="C317" s="13"/>
      <c r="D317" s="13"/>
      <c r="E317" s="20"/>
      <c r="F317" s="15"/>
      <c r="G317" s="15"/>
      <c r="H317" s="15"/>
      <c r="I317" s="15"/>
      <c r="J317" s="14"/>
      <c r="K317" s="8"/>
      <c r="L317" s="8"/>
      <c r="M317" s="8"/>
      <c r="N317" s="8"/>
      <c r="O317" s="8"/>
      <c r="P317" s="8"/>
    </row>
    <row r="318" spans="1:16" ht="21.75" x14ac:dyDescent="0.5">
      <c r="A318" s="125">
        <v>256</v>
      </c>
      <c r="B318" s="113" t="s">
        <v>96</v>
      </c>
      <c r="C318" s="13" t="s">
        <v>20</v>
      </c>
      <c r="D318" s="13" t="s">
        <v>103</v>
      </c>
      <c r="E318" s="20">
        <v>0</v>
      </c>
      <c r="F318" s="15">
        <v>1450000</v>
      </c>
      <c r="G318" s="15">
        <v>1450000</v>
      </c>
      <c r="H318" s="15" t="s">
        <v>24</v>
      </c>
      <c r="I318" s="15" t="s">
        <v>67</v>
      </c>
      <c r="J318" s="14"/>
      <c r="K318" s="8"/>
      <c r="L318" s="8"/>
      <c r="M318" s="8"/>
      <c r="N318" s="8"/>
      <c r="O318" s="8"/>
      <c r="P318" s="8"/>
    </row>
    <row r="319" spans="1:16" ht="21.75" x14ac:dyDescent="0.5">
      <c r="A319" s="125"/>
      <c r="B319" s="110" t="s">
        <v>946</v>
      </c>
      <c r="C319" s="13" t="s">
        <v>27</v>
      </c>
      <c r="D319" s="13" t="s">
        <v>195</v>
      </c>
      <c r="E319" s="20"/>
      <c r="F319" s="15"/>
      <c r="G319" s="15"/>
      <c r="H319" s="15" t="s">
        <v>25</v>
      </c>
      <c r="I319" s="15"/>
      <c r="J319" s="14"/>
      <c r="K319" s="8"/>
      <c r="L319" s="8"/>
      <c r="M319" s="8"/>
      <c r="N319" s="8"/>
      <c r="O319" s="8"/>
      <c r="P319" s="8"/>
    </row>
    <row r="320" spans="1:16" ht="21.75" x14ac:dyDescent="0.5">
      <c r="A320" s="125"/>
      <c r="B320" s="110" t="s">
        <v>947</v>
      </c>
      <c r="C320" s="13" t="s">
        <v>21</v>
      </c>
      <c r="D320" s="13" t="s">
        <v>104</v>
      </c>
      <c r="E320" s="20"/>
      <c r="F320" s="15"/>
      <c r="G320" s="15"/>
      <c r="H320" s="15" t="s">
        <v>26</v>
      </c>
      <c r="I320" s="15"/>
      <c r="J320" s="14"/>
      <c r="K320" s="8"/>
      <c r="L320" s="8"/>
      <c r="M320" s="8"/>
      <c r="N320" s="8"/>
      <c r="O320" s="8"/>
      <c r="P320" s="8"/>
    </row>
    <row r="321" spans="1:16" ht="21.75" x14ac:dyDescent="0.5">
      <c r="A321" s="125"/>
      <c r="B321" s="67" t="s">
        <v>948</v>
      </c>
      <c r="C321" s="13"/>
      <c r="D321" s="13"/>
      <c r="E321" s="20"/>
      <c r="F321" s="15"/>
      <c r="G321" s="15"/>
      <c r="H321" s="15"/>
      <c r="I321" s="15"/>
      <c r="J321" s="14"/>
      <c r="K321" s="8"/>
      <c r="L321" s="8"/>
      <c r="M321" s="8"/>
      <c r="N321" s="8"/>
      <c r="O321" s="8"/>
      <c r="P321" s="8"/>
    </row>
    <row r="322" spans="1:16" ht="3.75" customHeight="1" x14ac:dyDescent="0.5">
      <c r="A322" s="125"/>
      <c r="B322" s="67"/>
      <c r="C322" s="13"/>
      <c r="D322" s="13"/>
      <c r="E322" s="20"/>
      <c r="F322" s="15"/>
      <c r="G322" s="15"/>
      <c r="H322" s="15"/>
      <c r="I322" s="15"/>
      <c r="J322" s="14"/>
      <c r="K322" s="8"/>
      <c r="L322" s="8"/>
      <c r="M322" s="8"/>
      <c r="N322" s="8"/>
      <c r="O322" s="8"/>
      <c r="P322" s="8"/>
    </row>
    <row r="323" spans="1:16" ht="21.75" x14ac:dyDescent="0.5">
      <c r="A323" s="125">
        <v>257</v>
      </c>
      <c r="B323" s="128" t="s">
        <v>96</v>
      </c>
      <c r="C323" s="13" t="s">
        <v>20</v>
      </c>
      <c r="D323" s="13" t="s">
        <v>103</v>
      </c>
      <c r="E323" s="20">
        <v>1450000</v>
      </c>
      <c r="F323" s="15">
        <v>1450000</v>
      </c>
      <c r="G323" s="15">
        <v>1450000</v>
      </c>
      <c r="H323" s="15" t="s">
        <v>24</v>
      </c>
      <c r="I323" s="15" t="s">
        <v>67</v>
      </c>
      <c r="J323" s="8">
        <f>SUM(E303:E323)</f>
        <v>1450000</v>
      </c>
      <c r="K323" s="8">
        <f>SUM(F303:F323)</f>
        <v>7250000</v>
      </c>
      <c r="L323" s="8">
        <f>SUM(G303:G323)</f>
        <v>7250000</v>
      </c>
      <c r="M323" s="8"/>
    </row>
    <row r="324" spans="1:16" ht="21.75" x14ac:dyDescent="0.5">
      <c r="A324" s="125"/>
      <c r="B324" s="13" t="s">
        <v>97</v>
      </c>
      <c r="C324" s="13" t="s">
        <v>27</v>
      </c>
      <c r="D324" s="13" t="s">
        <v>195</v>
      </c>
      <c r="E324" s="20"/>
      <c r="F324" s="15"/>
      <c r="G324" s="15"/>
      <c r="H324" s="15" t="s">
        <v>25</v>
      </c>
      <c r="I324" s="15"/>
      <c r="J324" s="8"/>
      <c r="K324" s="14"/>
      <c r="L324" s="8"/>
      <c r="M324" s="8"/>
    </row>
    <row r="325" spans="1:16" ht="21.75" x14ac:dyDescent="0.5">
      <c r="A325" s="143"/>
      <c r="B325" s="16" t="s">
        <v>887</v>
      </c>
      <c r="C325" s="16" t="s">
        <v>21</v>
      </c>
      <c r="D325" s="16" t="s">
        <v>104</v>
      </c>
      <c r="E325" s="21"/>
      <c r="F325" s="18"/>
      <c r="G325" s="18"/>
      <c r="H325" s="18" t="s">
        <v>26</v>
      </c>
      <c r="I325" s="18">
        <f>SUM(I298+1)</f>
        <v>106</v>
      </c>
      <c r="J325" s="8"/>
      <c r="K325" s="14"/>
      <c r="L325" s="8"/>
      <c r="M325" s="8"/>
    </row>
    <row r="326" spans="1:16" ht="21.75" x14ac:dyDescent="0.5">
      <c r="A326" s="271" t="s">
        <v>3</v>
      </c>
      <c r="B326" s="1"/>
      <c r="C326" s="1"/>
      <c r="D326" s="1"/>
      <c r="E326" s="2"/>
      <c r="F326" s="2"/>
      <c r="G326" s="2"/>
      <c r="H326" s="1"/>
      <c r="I326" s="1"/>
      <c r="J326" s="14"/>
      <c r="K326" s="8"/>
      <c r="L326" s="8"/>
      <c r="M326" s="8"/>
      <c r="N326" s="8"/>
      <c r="O326" s="8"/>
      <c r="P326" s="8"/>
    </row>
    <row r="327" spans="1:16" ht="21.75" x14ac:dyDescent="0.5">
      <c r="A327" s="271" t="s">
        <v>4</v>
      </c>
      <c r="B327" s="1"/>
      <c r="C327" s="1"/>
      <c r="D327" s="1"/>
      <c r="E327" s="2"/>
      <c r="F327" s="2"/>
      <c r="G327" s="2"/>
      <c r="H327" s="1"/>
      <c r="I327" s="1"/>
      <c r="J327" s="14"/>
      <c r="K327" s="8"/>
      <c r="L327" s="8"/>
      <c r="M327" s="8"/>
      <c r="N327" s="8"/>
      <c r="O327" s="8"/>
      <c r="P327" s="8"/>
    </row>
    <row r="328" spans="1:16" ht="21.75" x14ac:dyDescent="0.5">
      <c r="A328" s="687" t="s">
        <v>5</v>
      </c>
      <c r="B328" s="670" t="s">
        <v>6</v>
      </c>
      <c r="C328" s="672" t="s">
        <v>7</v>
      </c>
      <c r="D328" s="670" t="s">
        <v>8</v>
      </c>
      <c r="E328" s="667" t="s">
        <v>9</v>
      </c>
      <c r="F328" s="667"/>
      <c r="G328" s="667"/>
      <c r="H328" s="3" t="s">
        <v>10</v>
      </c>
      <c r="I328" s="4" t="s">
        <v>11</v>
      </c>
      <c r="J328" s="14"/>
      <c r="K328" s="8"/>
      <c r="L328" s="8"/>
      <c r="M328" s="8"/>
      <c r="N328" s="8"/>
      <c r="O328" s="8"/>
      <c r="P328" s="8"/>
    </row>
    <row r="329" spans="1:16" ht="21.75" x14ac:dyDescent="0.5">
      <c r="A329" s="688"/>
      <c r="B329" s="671"/>
      <c r="C329" s="676"/>
      <c r="D329" s="671"/>
      <c r="E329" s="5" t="s">
        <v>12</v>
      </c>
      <c r="F329" s="5" t="s">
        <v>13</v>
      </c>
      <c r="G329" s="5" t="s">
        <v>14</v>
      </c>
      <c r="H329" s="6" t="s">
        <v>15</v>
      </c>
      <c r="I329" s="7" t="s">
        <v>16</v>
      </c>
      <c r="J329" s="14"/>
      <c r="K329" s="8"/>
      <c r="L329" s="8"/>
      <c r="M329" s="8"/>
      <c r="N329" s="8"/>
      <c r="O329" s="8"/>
      <c r="P329" s="8"/>
    </row>
    <row r="330" spans="1:16" ht="21.75" x14ac:dyDescent="0.5">
      <c r="A330" s="124">
        <v>258</v>
      </c>
      <c r="B330" s="108" t="s">
        <v>96</v>
      </c>
      <c r="C330" s="10" t="s">
        <v>20</v>
      </c>
      <c r="D330" s="10" t="s">
        <v>103</v>
      </c>
      <c r="E330" s="19">
        <v>0</v>
      </c>
      <c r="F330" s="12">
        <v>1450000</v>
      </c>
      <c r="G330" s="12">
        <v>1450000</v>
      </c>
      <c r="H330" s="12" t="s">
        <v>24</v>
      </c>
      <c r="I330" s="12" t="s">
        <v>67</v>
      </c>
      <c r="J330" s="14"/>
      <c r="K330" s="8"/>
      <c r="L330" s="8"/>
      <c r="M330" s="8"/>
      <c r="N330" s="8"/>
      <c r="O330" s="8"/>
      <c r="P330" s="8"/>
    </row>
    <row r="331" spans="1:16" ht="21.75" x14ac:dyDescent="0.5">
      <c r="A331" s="125"/>
      <c r="B331" s="110" t="s">
        <v>949</v>
      </c>
      <c r="C331" s="13" t="s">
        <v>27</v>
      </c>
      <c r="D331" s="13" t="s">
        <v>195</v>
      </c>
      <c r="E331" s="20"/>
      <c r="F331" s="15"/>
      <c r="G331" s="15"/>
      <c r="H331" s="15" t="s">
        <v>25</v>
      </c>
      <c r="I331" s="15"/>
      <c r="J331" s="14"/>
      <c r="K331" s="8"/>
      <c r="L331" s="8"/>
      <c r="M331" s="8"/>
      <c r="N331" s="8"/>
      <c r="O331" s="8"/>
      <c r="P331" s="8"/>
    </row>
    <row r="332" spans="1:16" ht="21.75" x14ac:dyDescent="0.5">
      <c r="A332" s="125"/>
      <c r="B332" s="110" t="s">
        <v>950</v>
      </c>
      <c r="C332" s="13" t="s">
        <v>21</v>
      </c>
      <c r="D332" s="13" t="s">
        <v>104</v>
      </c>
      <c r="E332" s="20"/>
      <c r="F332" s="15"/>
      <c r="G332" s="15"/>
      <c r="H332" s="15" t="s">
        <v>26</v>
      </c>
      <c r="I332" s="15"/>
      <c r="J332" s="14"/>
      <c r="K332" s="8"/>
      <c r="L332" s="8"/>
      <c r="M332" s="8"/>
      <c r="N332" s="8"/>
      <c r="O332" s="8"/>
      <c r="P332" s="8"/>
    </row>
    <row r="333" spans="1:16" ht="21.75" x14ac:dyDescent="0.5">
      <c r="A333" s="125"/>
      <c r="B333" s="67" t="s">
        <v>167</v>
      </c>
      <c r="C333" s="13"/>
      <c r="D333" s="13"/>
      <c r="E333" s="20"/>
      <c r="F333" s="15"/>
      <c r="G333" s="15"/>
      <c r="H333" s="15"/>
      <c r="I333" s="15"/>
      <c r="J333" s="14"/>
      <c r="K333" s="8"/>
      <c r="L333" s="8"/>
      <c r="M333" s="8"/>
      <c r="N333" s="8"/>
      <c r="O333" s="8"/>
      <c r="P333" s="8"/>
    </row>
    <row r="334" spans="1:16" ht="6" customHeight="1" x14ac:dyDescent="0.5">
      <c r="A334" s="125"/>
      <c r="B334" s="13"/>
      <c r="C334" s="13"/>
      <c r="D334" s="13"/>
      <c r="E334" s="20"/>
      <c r="F334" s="15"/>
      <c r="G334" s="15"/>
      <c r="H334" s="15"/>
      <c r="I334" s="15"/>
      <c r="J334" s="14"/>
      <c r="K334" s="8"/>
      <c r="L334" s="8"/>
      <c r="M334" s="8"/>
      <c r="N334" s="8"/>
      <c r="O334" s="8"/>
      <c r="P334" s="8"/>
    </row>
    <row r="335" spans="1:16" ht="21.75" x14ac:dyDescent="0.5">
      <c r="A335" s="125">
        <v>259</v>
      </c>
      <c r="B335" s="128" t="s">
        <v>96</v>
      </c>
      <c r="C335" s="13" t="s">
        <v>20</v>
      </c>
      <c r="D335" s="13" t="s">
        <v>103</v>
      </c>
      <c r="E335" s="20">
        <v>0</v>
      </c>
      <c r="F335" s="15">
        <v>1450000</v>
      </c>
      <c r="G335" s="15">
        <v>1450000</v>
      </c>
      <c r="H335" s="15" t="s">
        <v>24</v>
      </c>
      <c r="I335" s="15" t="s">
        <v>67</v>
      </c>
      <c r="J335" s="14"/>
      <c r="K335" s="8"/>
      <c r="L335" s="8"/>
      <c r="M335" s="8"/>
      <c r="N335" s="8"/>
      <c r="O335" s="8"/>
      <c r="P335" s="8"/>
    </row>
    <row r="336" spans="1:16" ht="21.75" x14ac:dyDescent="0.5">
      <c r="A336" s="125"/>
      <c r="B336" s="13" t="s">
        <v>97</v>
      </c>
      <c r="C336" s="13" t="s">
        <v>27</v>
      </c>
      <c r="D336" s="13" t="s">
        <v>195</v>
      </c>
      <c r="E336" s="20"/>
      <c r="F336" s="15"/>
      <c r="G336" s="15"/>
      <c r="H336" s="15" t="s">
        <v>25</v>
      </c>
      <c r="I336" s="15"/>
      <c r="J336" s="14"/>
      <c r="K336" s="8"/>
      <c r="L336" s="8"/>
      <c r="M336" s="8"/>
      <c r="N336" s="8"/>
      <c r="O336" s="8"/>
      <c r="P336" s="8"/>
    </row>
    <row r="337" spans="1:16" ht="21.75" x14ac:dyDescent="0.5">
      <c r="A337" s="125"/>
      <c r="B337" s="13" t="s">
        <v>951</v>
      </c>
      <c r="C337" s="13" t="s">
        <v>21</v>
      </c>
      <c r="D337" s="13" t="s">
        <v>104</v>
      </c>
      <c r="E337" s="20"/>
      <c r="F337" s="15"/>
      <c r="G337" s="15"/>
      <c r="H337" s="15" t="s">
        <v>26</v>
      </c>
      <c r="I337" s="15"/>
      <c r="J337" s="14"/>
      <c r="K337" s="8"/>
      <c r="L337" s="8"/>
      <c r="M337" s="8"/>
      <c r="N337" s="8"/>
      <c r="O337" s="8"/>
      <c r="P337" s="8"/>
    </row>
    <row r="338" spans="1:16" ht="6" customHeight="1" x14ac:dyDescent="0.5">
      <c r="A338" s="125"/>
      <c r="B338" s="13"/>
      <c r="C338" s="13"/>
      <c r="D338" s="13"/>
      <c r="E338" s="20"/>
      <c r="F338" s="15"/>
      <c r="G338" s="15"/>
      <c r="H338" s="15"/>
      <c r="I338" s="15"/>
      <c r="J338" s="14"/>
      <c r="K338" s="8"/>
      <c r="L338" s="8"/>
      <c r="M338" s="8"/>
      <c r="N338" s="8"/>
      <c r="O338" s="8"/>
      <c r="P338" s="8"/>
    </row>
    <row r="339" spans="1:16" ht="21.75" x14ac:dyDescent="0.5">
      <c r="A339" s="125">
        <v>260</v>
      </c>
      <c r="B339" s="128" t="s">
        <v>96</v>
      </c>
      <c r="C339" s="13" t="s">
        <v>20</v>
      </c>
      <c r="D339" s="13" t="s">
        <v>103</v>
      </c>
      <c r="E339" s="20">
        <v>0</v>
      </c>
      <c r="F339" s="15">
        <v>1450000</v>
      </c>
      <c r="G339" s="15">
        <v>1450000</v>
      </c>
      <c r="H339" s="15" t="s">
        <v>24</v>
      </c>
      <c r="I339" s="15" t="s">
        <v>67</v>
      </c>
      <c r="J339" s="14"/>
      <c r="K339" s="8"/>
      <c r="L339" s="8"/>
      <c r="M339" s="8"/>
      <c r="N339" s="8"/>
      <c r="O339" s="8"/>
      <c r="P339" s="8"/>
    </row>
    <row r="340" spans="1:16" ht="21.75" x14ac:dyDescent="0.5">
      <c r="A340" s="125"/>
      <c r="B340" s="13" t="s">
        <v>97</v>
      </c>
      <c r="C340" s="13" t="s">
        <v>27</v>
      </c>
      <c r="D340" s="13" t="s">
        <v>195</v>
      </c>
      <c r="E340" s="20"/>
      <c r="F340" s="15"/>
      <c r="G340" s="15"/>
      <c r="H340" s="15" t="s">
        <v>25</v>
      </c>
      <c r="I340" s="15"/>
      <c r="J340" s="14"/>
      <c r="K340" s="8"/>
      <c r="L340" s="8"/>
      <c r="M340" s="8"/>
      <c r="N340" s="8"/>
      <c r="O340" s="8"/>
      <c r="P340" s="8"/>
    </row>
    <row r="341" spans="1:16" ht="21.75" x14ac:dyDescent="0.5">
      <c r="A341" s="125"/>
      <c r="B341" s="13" t="s">
        <v>952</v>
      </c>
      <c r="C341" s="13" t="s">
        <v>21</v>
      </c>
      <c r="D341" s="13" t="s">
        <v>104</v>
      </c>
      <c r="E341" s="20"/>
      <c r="F341" s="15"/>
      <c r="G341" s="15"/>
      <c r="H341" s="15" t="s">
        <v>26</v>
      </c>
      <c r="I341" s="15"/>
      <c r="J341" s="14"/>
      <c r="K341" s="8"/>
      <c r="L341" s="8"/>
      <c r="M341" s="8"/>
      <c r="N341" s="8"/>
      <c r="O341" s="8"/>
      <c r="P341" s="8"/>
    </row>
    <row r="342" spans="1:16" ht="3.75" customHeight="1" x14ac:dyDescent="0.5">
      <c r="A342" s="125"/>
      <c r="B342" s="13"/>
      <c r="C342" s="13"/>
      <c r="D342" s="13"/>
      <c r="E342" s="20"/>
      <c r="F342" s="15"/>
      <c r="G342" s="15"/>
      <c r="H342" s="15"/>
      <c r="I342" s="15"/>
      <c r="J342" s="14"/>
      <c r="K342" s="8"/>
      <c r="L342" s="8"/>
      <c r="M342" s="8"/>
      <c r="N342" s="8"/>
      <c r="O342" s="8"/>
      <c r="P342" s="8"/>
    </row>
    <row r="343" spans="1:16" ht="21.75" x14ac:dyDescent="0.5">
      <c r="A343" s="125">
        <v>261</v>
      </c>
      <c r="B343" s="128" t="s">
        <v>96</v>
      </c>
      <c r="C343" s="13" t="s">
        <v>20</v>
      </c>
      <c r="D343" s="13" t="s">
        <v>103</v>
      </c>
      <c r="E343" s="20">
        <v>0</v>
      </c>
      <c r="F343" s="15">
        <v>1450000</v>
      </c>
      <c r="G343" s="15">
        <v>1450000</v>
      </c>
      <c r="H343" s="15" t="s">
        <v>24</v>
      </c>
      <c r="I343" s="15" t="s">
        <v>67</v>
      </c>
      <c r="J343" s="14"/>
      <c r="K343" s="8"/>
      <c r="L343" s="8"/>
      <c r="M343" s="8"/>
      <c r="N343" s="8"/>
      <c r="O343" s="8"/>
      <c r="P343" s="8"/>
    </row>
    <row r="344" spans="1:16" ht="21.75" x14ac:dyDescent="0.5">
      <c r="A344" s="125"/>
      <c r="B344" s="13" t="s">
        <v>97</v>
      </c>
      <c r="C344" s="13" t="s">
        <v>27</v>
      </c>
      <c r="D344" s="13" t="s">
        <v>195</v>
      </c>
      <c r="E344" s="20"/>
      <c r="F344" s="15"/>
      <c r="G344" s="15"/>
      <c r="H344" s="15" t="s">
        <v>25</v>
      </c>
      <c r="I344" s="15"/>
      <c r="J344" s="14"/>
      <c r="K344" s="8"/>
      <c r="L344" s="8"/>
      <c r="M344" s="8"/>
      <c r="N344" s="8"/>
      <c r="O344" s="8"/>
      <c r="P344" s="8"/>
    </row>
    <row r="345" spans="1:16" ht="21.75" x14ac:dyDescent="0.5">
      <c r="A345" s="125"/>
      <c r="B345" s="13" t="s">
        <v>951</v>
      </c>
      <c r="C345" s="13" t="s">
        <v>21</v>
      </c>
      <c r="D345" s="13" t="s">
        <v>104</v>
      </c>
      <c r="E345" s="20"/>
      <c r="F345" s="15"/>
      <c r="G345" s="15"/>
      <c r="H345" s="15" t="s">
        <v>26</v>
      </c>
      <c r="I345" s="15"/>
      <c r="J345" s="14"/>
      <c r="K345" s="8"/>
      <c r="L345" s="8"/>
      <c r="M345" s="8"/>
      <c r="N345" s="8"/>
      <c r="O345" s="8"/>
      <c r="P345" s="8"/>
    </row>
    <row r="346" spans="1:16" ht="5.25" customHeight="1" x14ac:dyDescent="0.5">
      <c r="A346" s="125"/>
      <c r="B346" s="13"/>
      <c r="C346" s="13"/>
      <c r="D346" s="13"/>
      <c r="E346" s="20"/>
      <c r="F346" s="15"/>
      <c r="G346" s="15"/>
      <c r="H346" s="15"/>
      <c r="I346" s="15"/>
      <c r="J346" s="14"/>
      <c r="K346" s="8"/>
      <c r="L346" s="8"/>
      <c r="M346" s="8"/>
      <c r="N346" s="8"/>
      <c r="O346" s="8"/>
      <c r="P346" s="8"/>
    </row>
    <row r="347" spans="1:16" ht="21.75" x14ac:dyDescent="0.5">
      <c r="A347" s="125">
        <v>262</v>
      </c>
      <c r="B347" s="110" t="s">
        <v>96</v>
      </c>
      <c r="C347" s="13" t="s">
        <v>20</v>
      </c>
      <c r="D347" s="13" t="s">
        <v>103</v>
      </c>
      <c r="E347" s="20">
        <v>0</v>
      </c>
      <c r="F347" s="15">
        <v>1450000</v>
      </c>
      <c r="G347" s="15">
        <v>1450000</v>
      </c>
      <c r="H347" s="15" t="s">
        <v>24</v>
      </c>
      <c r="I347" s="15" t="s">
        <v>67</v>
      </c>
      <c r="J347" s="14">
        <f>SUM(E330:E347)</f>
        <v>0</v>
      </c>
      <c r="K347" s="14">
        <f>SUM(F330:F347)</f>
        <v>7250000</v>
      </c>
      <c r="L347" s="14">
        <f>SUM(G330:G347)</f>
        <v>7250000</v>
      </c>
      <c r="M347" s="8"/>
      <c r="N347" s="8"/>
      <c r="O347" s="8"/>
      <c r="P347" s="8"/>
    </row>
    <row r="348" spans="1:16" ht="21.75" x14ac:dyDescent="0.5">
      <c r="A348" s="125"/>
      <c r="B348" s="127" t="s">
        <v>953</v>
      </c>
      <c r="C348" s="13" t="s">
        <v>27</v>
      </c>
      <c r="D348" s="13" t="s">
        <v>195</v>
      </c>
      <c r="E348" s="20"/>
      <c r="F348" s="15"/>
      <c r="G348" s="15"/>
      <c r="H348" s="15" t="s">
        <v>25</v>
      </c>
      <c r="I348" s="15"/>
      <c r="J348" s="14"/>
      <c r="K348" s="8"/>
      <c r="L348" s="8"/>
      <c r="M348" s="8"/>
      <c r="N348" s="8"/>
      <c r="O348" s="8"/>
      <c r="P348" s="8"/>
    </row>
    <row r="349" spans="1:16" ht="21.75" x14ac:dyDescent="0.5">
      <c r="A349" s="125"/>
      <c r="B349" s="127" t="s">
        <v>954</v>
      </c>
      <c r="C349" s="13" t="s">
        <v>21</v>
      </c>
      <c r="D349" s="13" t="s">
        <v>104</v>
      </c>
      <c r="E349" s="20"/>
      <c r="F349" s="15"/>
      <c r="G349" s="15"/>
      <c r="H349" s="15" t="s">
        <v>26</v>
      </c>
      <c r="I349" s="15"/>
      <c r="J349" s="14"/>
      <c r="K349" s="8"/>
      <c r="L349" s="8"/>
      <c r="M349" s="8"/>
      <c r="N349" s="8"/>
      <c r="O349" s="8"/>
      <c r="P349" s="8"/>
    </row>
    <row r="350" spans="1:16" ht="21.75" x14ac:dyDescent="0.5">
      <c r="A350" s="125"/>
      <c r="B350" s="127" t="s">
        <v>955</v>
      </c>
      <c r="C350" s="67"/>
      <c r="D350" s="127"/>
      <c r="E350" s="20"/>
      <c r="F350" s="15"/>
      <c r="G350" s="15"/>
      <c r="H350" s="85"/>
      <c r="I350" s="85"/>
      <c r="J350" s="14"/>
      <c r="K350" s="8"/>
      <c r="L350" s="8"/>
      <c r="M350" s="8"/>
      <c r="N350" s="8"/>
      <c r="O350" s="8"/>
      <c r="P350" s="8"/>
    </row>
    <row r="351" spans="1:16" ht="21.75" x14ac:dyDescent="0.5">
      <c r="A351" s="143"/>
      <c r="B351" s="129"/>
      <c r="C351" s="69"/>
      <c r="D351" s="129"/>
      <c r="E351" s="21"/>
      <c r="F351" s="18"/>
      <c r="G351" s="18"/>
      <c r="H351" s="103"/>
      <c r="I351" s="103"/>
      <c r="J351" s="14"/>
      <c r="K351" s="8"/>
      <c r="L351" s="8"/>
      <c r="M351" s="8"/>
      <c r="N351" s="8"/>
      <c r="O351" s="8"/>
      <c r="P351" s="8"/>
    </row>
    <row r="352" spans="1:16" ht="21.75" x14ac:dyDescent="0.5">
      <c r="A352" s="63"/>
      <c r="B352" s="62"/>
      <c r="C352" s="43"/>
      <c r="D352" s="62"/>
      <c r="E352" s="14"/>
      <c r="F352" s="14"/>
      <c r="G352" s="14"/>
      <c r="H352" s="43"/>
      <c r="I352" s="555">
        <f>SUM(I325+1)</f>
        <v>107</v>
      </c>
      <c r="J352" s="14"/>
      <c r="K352" s="8"/>
      <c r="L352" s="8"/>
      <c r="M352" s="8"/>
      <c r="N352" s="8"/>
      <c r="O352" s="8"/>
      <c r="P352" s="8"/>
    </row>
    <row r="353" spans="1:20" ht="21.75" x14ac:dyDescent="0.5">
      <c r="A353" s="271" t="s">
        <v>3</v>
      </c>
      <c r="B353" s="1"/>
      <c r="C353" s="1"/>
      <c r="D353" s="1"/>
      <c r="E353" s="2"/>
      <c r="F353" s="2"/>
      <c r="G353" s="2"/>
      <c r="H353" s="1"/>
      <c r="I353" s="1"/>
      <c r="J353" s="14"/>
      <c r="K353" s="8"/>
      <c r="L353" s="8"/>
      <c r="M353" s="8"/>
      <c r="N353" s="8"/>
      <c r="O353" s="8"/>
      <c r="P353" s="8"/>
    </row>
    <row r="354" spans="1:20" ht="21.75" x14ac:dyDescent="0.5">
      <c r="A354" s="271" t="s">
        <v>4</v>
      </c>
      <c r="B354" s="1"/>
      <c r="C354" s="1"/>
      <c r="D354" s="1"/>
      <c r="E354" s="2"/>
      <c r="F354" s="2"/>
      <c r="G354" s="2"/>
      <c r="H354" s="1"/>
      <c r="I354" s="1"/>
      <c r="J354" s="14"/>
      <c r="K354" s="8"/>
      <c r="L354" s="8"/>
      <c r="M354" s="8"/>
      <c r="N354" s="8"/>
      <c r="O354" s="8"/>
      <c r="P354" s="8"/>
    </row>
    <row r="355" spans="1:20" ht="21.75" x14ac:dyDescent="0.5">
      <c r="A355" s="687" t="s">
        <v>5</v>
      </c>
      <c r="B355" s="670" t="s">
        <v>6</v>
      </c>
      <c r="C355" s="672" t="s">
        <v>7</v>
      </c>
      <c r="D355" s="670" t="s">
        <v>8</v>
      </c>
      <c r="E355" s="667" t="s">
        <v>9</v>
      </c>
      <c r="F355" s="667"/>
      <c r="G355" s="667"/>
      <c r="H355" s="3" t="s">
        <v>10</v>
      </c>
      <c r="I355" s="4" t="s">
        <v>11</v>
      </c>
      <c r="J355" s="14"/>
      <c r="K355" s="8"/>
      <c r="L355" s="8"/>
      <c r="M355" s="8"/>
      <c r="N355" s="8"/>
      <c r="O355" s="8"/>
      <c r="P355" s="8"/>
    </row>
    <row r="356" spans="1:20" ht="21.75" x14ac:dyDescent="0.5">
      <c r="A356" s="688"/>
      <c r="B356" s="671"/>
      <c r="C356" s="676"/>
      <c r="D356" s="671"/>
      <c r="E356" s="5" t="s">
        <v>12</v>
      </c>
      <c r="F356" s="5" t="s">
        <v>13</v>
      </c>
      <c r="G356" s="5" t="s">
        <v>14</v>
      </c>
      <c r="H356" s="6" t="s">
        <v>15</v>
      </c>
      <c r="I356" s="7" t="s">
        <v>16</v>
      </c>
      <c r="J356" s="14"/>
      <c r="K356" s="8"/>
      <c r="L356" s="8"/>
      <c r="M356" s="8"/>
      <c r="N356" s="8"/>
      <c r="O356" s="8"/>
      <c r="P356" s="8"/>
    </row>
    <row r="357" spans="1:20" ht="21.75" x14ac:dyDescent="0.5">
      <c r="A357" s="124">
        <v>263</v>
      </c>
      <c r="B357" s="126" t="s">
        <v>96</v>
      </c>
      <c r="C357" s="10" t="s">
        <v>20</v>
      </c>
      <c r="D357" s="10" t="s">
        <v>103</v>
      </c>
      <c r="E357" s="19">
        <v>0</v>
      </c>
      <c r="F357" s="12">
        <v>1450000</v>
      </c>
      <c r="G357" s="12">
        <v>1450000</v>
      </c>
      <c r="H357" s="12" t="s">
        <v>24</v>
      </c>
      <c r="I357" s="12" t="s">
        <v>67</v>
      </c>
      <c r="J357" s="8"/>
      <c r="K357" s="14"/>
      <c r="L357" s="8"/>
      <c r="M357" s="8"/>
      <c r="T357" s="60"/>
    </row>
    <row r="358" spans="1:20" ht="21.75" x14ac:dyDescent="0.5">
      <c r="A358" s="125"/>
      <c r="B358" s="127" t="s">
        <v>956</v>
      </c>
      <c r="C358" s="13" t="s">
        <v>27</v>
      </c>
      <c r="D358" s="13" t="s">
        <v>195</v>
      </c>
      <c r="E358" s="20"/>
      <c r="F358" s="15"/>
      <c r="G358" s="15"/>
      <c r="H358" s="15" t="s">
        <v>25</v>
      </c>
      <c r="I358" s="15"/>
      <c r="J358" s="8"/>
      <c r="K358" s="14"/>
      <c r="L358" s="8"/>
      <c r="M358" s="8"/>
      <c r="T358" s="60"/>
    </row>
    <row r="359" spans="1:20" ht="21.75" x14ac:dyDescent="0.5">
      <c r="A359" s="125"/>
      <c r="B359" s="127" t="s">
        <v>957</v>
      </c>
      <c r="C359" s="13" t="s">
        <v>21</v>
      </c>
      <c r="D359" s="13" t="s">
        <v>104</v>
      </c>
      <c r="E359" s="20"/>
      <c r="F359" s="15"/>
      <c r="G359" s="15"/>
      <c r="H359" s="15" t="s">
        <v>26</v>
      </c>
      <c r="I359" s="15"/>
      <c r="J359" s="8"/>
      <c r="K359" s="14"/>
      <c r="L359" s="8"/>
      <c r="M359" s="8"/>
      <c r="T359" s="60"/>
    </row>
    <row r="360" spans="1:20" ht="21.75" x14ac:dyDescent="0.5">
      <c r="A360" s="125"/>
      <c r="B360" s="127" t="s">
        <v>958</v>
      </c>
      <c r="C360" s="13"/>
      <c r="D360" s="127"/>
      <c r="E360" s="20"/>
      <c r="F360" s="15"/>
      <c r="G360" s="15"/>
      <c r="H360" s="15"/>
      <c r="I360" s="15"/>
      <c r="J360" s="8"/>
      <c r="K360" s="14"/>
      <c r="L360" s="8"/>
      <c r="M360" s="8"/>
      <c r="T360" s="60"/>
    </row>
    <row r="361" spans="1:20" ht="5.25" customHeight="1" x14ac:dyDescent="0.5">
      <c r="A361" s="125"/>
      <c r="B361" s="127"/>
      <c r="C361" s="13"/>
      <c r="D361" s="127"/>
      <c r="E361" s="20"/>
      <c r="F361" s="15"/>
      <c r="G361" s="15"/>
      <c r="H361" s="15"/>
      <c r="I361" s="15"/>
      <c r="J361" s="14"/>
      <c r="K361" s="8"/>
      <c r="L361" s="8"/>
      <c r="M361" s="8"/>
      <c r="N361" s="8"/>
      <c r="O361" s="8"/>
      <c r="P361" s="8"/>
    </row>
    <row r="362" spans="1:20" ht="21.75" x14ac:dyDescent="0.5">
      <c r="A362" s="125">
        <v>264</v>
      </c>
      <c r="B362" s="125" t="s">
        <v>96</v>
      </c>
      <c r="C362" s="13" t="s">
        <v>20</v>
      </c>
      <c r="D362" s="13" t="s">
        <v>103</v>
      </c>
      <c r="E362" s="20">
        <v>1450000</v>
      </c>
      <c r="F362" s="15">
        <v>1450000</v>
      </c>
      <c r="G362" s="15">
        <v>1450000</v>
      </c>
      <c r="H362" s="15" t="s">
        <v>24</v>
      </c>
      <c r="I362" s="15" t="s">
        <v>67</v>
      </c>
      <c r="J362" s="14"/>
      <c r="K362" s="8"/>
      <c r="L362" s="8"/>
      <c r="M362" s="8"/>
      <c r="N362" s="8"/>
      <c r="O362" s="8"/>
      <c r="P362" s="8"/>
    </row>
    <row r="363" spans="1:20" ht="21.75" x14ac:dyDescent="0.5">
      <c r="A363" s="125"/>
      <c r="B363" s="13" t="s">
        <v>97</v>
      </c>
      <c r="C363" s="13" t="s">
        <v>27</v>
      </c>
      <c r="D363" s="13" t="s">
        <v>195</v>
      </c>
      <c r="E363" s="20"/>
      <c r="F363" s="15"/>
      <c r="G363" s="15"/>
      <c r="H363" s="15" t="s">
        <v>25</v>
      </c>
      <c r="I363" s="15"/>
      <c r="J363" s="14"/>
      <c r="K363" s="8"/>
      <c r="L363" s="8"/>
      <c r="M363" s="8"/>
      <c r="N363" s="8"/>
      <c r="O363" s="8"/>
      <c r="P363" s="8"/>
    </row>
    <row r="364" spans="1:20" ht="21.75" x14ac:dyDescent="0.5">
      <c r="A364" s="125"/>
      <c r="B364" s="13" t="s">
        <v>566</v>
      </c>
      <c r="C364" s="13" t="s">
        <v>21</v>
      </c>
      <c r="D364" s="13" t="s">
        <v>104</v>
      </c>
      <c r="E364" s="20"/>
      <c r="F364" s="15"/>
      <c r="G364" s="15"/>
      <c r="H364" s="15" t="s">
        <v>26</v>
      </c>
      <c r="I364" s="15"/>
      <c r="J364" s="14"/>
      <c r="K364" s="8"/>
      <c r="L364" s="8"/>
      <c r="M364" s="8"/>
      <c r="N364" s="8"/>
      <c r="O364" s="8"/>
      <c r="P364" s="8"/>
    </row>
    <row r="365" spans="1:20" ht="6" customHeight="1" x14ac:dyDescent="0.5">
      <c r="A365" s="125"/>
      <c r="B365" s="13"/>
      <c r="C365" s="13"/>
      <c r="D365" s="127"/>
      <c r="E365" s="20"/>
      <c r="F365" s="15"/>
      <c r="G365" s="15"/>
      <c r="H365" s="15"/>
      <c r="I365" s="15"/>
      <c r="J365" s="14"/>
      <c r="K365" s="8"/>
      <c r="L365" s="8"/>
      <c r="M365" s="8"/>
      <c r="N365" s="8"/>
      <c r="O365" s="8"/>
      <c r="P365" s="8"/>
    </row>
    <row r="366" spans="1:20" ht="21.75" x14ac:dyDescent="0.5">
      <c r="A366" s="125">
        <v>265</v>
      </c>
      <c r="B366" s="125" t="s">
        <v>96</v>
      </c>
      <c r="C366" s="13" t="s">
        <v>20</v>
      </c>
      <c r="D366" s="13" t="s">
        <v>103</v>
      </c>
      <c r="E366" s="20">
        <v>0</v>
      </c>
      <c r="F366" s="15">
        <v>1450000</v>
      </c>
      <c r="G366" s="15">
        <v>1450000</v>
      </c>
      <c r="H366" s="15" t="s">
        <v>24</v>
      </c>
      <c r="I366" s="15" t="s">
        <v>67</v>
      </c>
      <c r="J366" s="14"/>
      <c r="K366" s="8"/>
      <c r="L366" s="8"/>
      <c r="M366" s="8"/>
      <c r="N366" s="8"/>
      <c r="O366" s="8"/>
      <c r="P366" s="8"/>
    </row>
    <row r="367" spans="1:20" ht="21.75" x14ac:dyDescent="0.5">
      <c r="A367" s="125"/>
      <c r="B367" s="13" t="s">
        <v>97</v>
      </c>
      <c r="C367" s="13" t="s">
        <v>27</v>
      </c>
      <c r="D367" s="13" t="s">
        <v>195</v>
      </c>
      <c r="E367" s="20"/>
      <c r="F367" s="15"/>
      <c r="G367" s="15"/>
      <c r="H367" s="15" t="s">
        <v>25</v>
      </c>
      <c r="I367" s="15"/>
      <c r="J367" s="14"/>
      <c r="K367" s="8"/>
      <c r="L367" s="8"/>
      <c r="M367" s="8"/>
      <c r="N367" s="8"/>
      <c r="O367" s="8"/>
      <c r="P367" s="8"/>
    </row>
    <row r="368" spans="1:20" ht="21.75" x14ac:dyDescent="0.5">
      <c r="A368" s="125"/>
      <c r="B368" s="13" t="s">
        <v>990</v>
      </c>
      <c r="C368" s="13" t="s">
        <v>21</v>
      </c>
      <c r="D368" s="13" t="s">
        <v>104</v>
      </c>
      <c r="E368" s="20"/>
      <c r="F368" s="15"/>
      <c r="G368" s="15"/>
      <c r="H368" s="15" t="s">
        <v>26</v>
      </c>
      <c r="I368" s="15"/>
      <c r="J368" s="14"/>
      <c r="K368" s="8"/>
      <c r="L368" s="8"/>
      <c r="M368" s="8"/>
      <c r="N368" s="8"/>
      <c r="O368" s="8"/>
      <c r="P368" s="8"/>
    </row>
    <row r="369" spans="1:16" ht="6" customHeight="1" x14ac:dyDescent="0.5">
      <c r="A369" s="125"/>
      <c r="B369" s="13"/>
      <c r="C369" s="13"/>
      <c r="D369" s="127"/>
      <c r="E369" s="20"/>
      <c r="F369" s="15"/>
      <c r="G369" s="15"/>
      <c r="H369" s="15"/>
      <c r="I369" s="15"/>
      <c r="J369" s="14"/>
      <c r="K369" s="8"/>
      <c r="L369" s="8"/>
      <c r="M369" s="8"/>
      <c r="N369" s="8"/>
      <c r="O369" s="8"/>
      <c r="P369" s="8"/>
    </row>
    <row r="370" spans="1:16" ht="21.75" x14ac:dyDescent="0.5">
      <c r="A370" s="125">
        <v>266</v>
      </c>
      <c r="B370" s="13" t="s">
        <v>96</v>
      </c>
      <c r="C370" s="13" t="s">
        <v>20</v>
      </c>
      <c r="D370" s="13" t="s">
        <v>103</v>
      </c>
      <c r="E370" s="20">
        <v>0</v>
      </c>
      <c r="F370" s="15">
        <v>1450000</v>
      </c>
      <c r="G370" s="15">
        <v>1450000</v>
      </c>
      <c r="H370" s="15" t="s">
        <v>24</v>
      </c>
      <c r="I370" s="15" t="s">
        <v>67</v>
      </c>
      <c r="J370" s="14"/>
      <c r="K370" s="8"/>
      <c r="L370" s="8"/>
      <c r="M370" s="8"/>
      <c r="N370" s="8"/>
      <c r="O370" s="8"/>
      <c r="P370" s="8"/>
    </row>
    <row r="371" spans="1:16" ht="21.75" x14ac:dyDescent="0.5">
      <c r="A371" s="125"/>
      <c r="B371" s="67" t="s">
        <v>959</v>
      </c>
      <c r="C371" s="13" t="s">
        <v>27</v>
      </c>
      <c r="D371" s="13" t="s">
        <v>195</v>
      </c>
      <c r="E371" s="20"/>
      <c r="F371" s="15"/>
      <c r="G371" s="15"/>
      <c r="H371" s="15" t="s">
        <v>25</v>
      </c>
      <c r="I371" s="15"/>
      <c r="J371" s="14"/>
      <c r="K371" s="8"/>
      <c r="L371" s="8"/>
      <c r="M371" s="8"/>
      <c r="N371" s="8"/>
      <c r="O371" s="8"/>
      <c r="P371" s="8"/>
    </row>
    <row r="372" spans="1:16" ht="21.75" x14ac:dyDescent="0.5">
      <c r="A372" s="125"/>
      <c r="B372" s="67" t="s">
        <v>960</v>
      </c>
      <c r="C372" s="13" t="s">
        <v>21</v>
      </c>
      <c r="D372" s="13" t="s">
        <v>104</v>
      </c>
      <c r="E372" s="20"/>
      <c r="F372" s="15"/>
      <c r="G372" s="15"/>
      <c r="H372" s="15" t="s">
        <v>26</v>
      </c>
      <c r="I372" s="15"/>
      <c r="J372" s="14"/>
      <c r="K372" s="8"/>
      <c r="L372" s="8"/>
      <c r="M372" s="8"/>
      <c r="N372" s="8"/>
      <c r="O372" s="8"/>
      <c r="P372" s="8"/>
    </row>
    <row r="373" spans="1:16" ht="6.75" customHeight="1" x14ac:dyDescent="0.5">
      <c r="A373" s="125"/>
      <c r="B373" s="67"/>
      <c r="C373" s="67"/>
      <c r="D373" s="67"/>
      <c r="E373" s="20"/>
      <c r="F373" s="15"/>
      <c r="G373" s="15"/>
      <c r="H373" s="85"/>
      <c r="I373" s="85"/>
      <c r="J373" s="14"/>
      <c r="K373" s="8"/>
      <c r="L373" s="8"/>
      <c r="M373" s="8"/>
      <c r="N373" s="8"/>
      <c r="O373" s="8"/>
      <c r="P373" s="8"/>
    </row>
    <row r="374" spans="1:16" ht="21.75" x14ac:dyDescent="0.5">
      <c r="A374" s="125">
        <v>267</v>
      </c>
      <c r="B374" s="13" t="s">
        <v>96</v>
      </c>
      <c r="C374" s="13" t="s">
        <v>20</v>
      </c>
      <c r="D374" s="13" t="s">
        <v>103</v>
      </c>
      <c r="E374" s="20">
        <v>0</v>
      </c>
      <c r="F374" s="15">
        <v>1450000</v>
      </c>
      <c r="G374" s="15">
        <v>1450000</v>
      </c>
      <c r="H374" s="15" t="s">
        <v>24</v>
      </c>
      <c r="I374" s="15" t="s">
        <v>67</v>
      </c>
      <c r="J374" s="14"/>
      <c r="K374" s="8"/>
      <c r="L374" s="8"/>
      <c r="M374" s="8"/>
      <c r="N374" s="8"/>
      <c r="O374" s="8"/>
      <c r="P374" s="8"/>
    </row>
    <row r="375" spans="1:16" ht="21.75" x14ac:dyDescent="0.5">
      <c r="A375" s="125"/>
      <c r="B375" s="13" t="s">
        <v>961</v>
      </c>
      <c r="C375" s="13" t="s">
        <v>27</v>
      </c>
      <c r="D375" s="13" t="s">
        <v>195</v>
      </c>
      <c r="E375" s="20"/>
      <c r="F375" s="15"/>
      <c r="G375" s="15"/>
      <c r="H375" s="15" t="s">
        <v>25</v>
      </c>
      <c r="I375" s="15"/>
      <c r="J375" s="14"/>
      <c r="K375" s="8"/>
      <c r="L375" s="8"/>
      <c r="M375" s="8"/>
      <c r="N375" s="8"/>
      <c r="O375" s="8"/>
      <c r="P375" s="8"/>
    </row>
    <row r="376" spans="1:16" ht="21.75" x14ac:dyDescent="0.5">
      <c r="A376" s="125"/>
      <c r="B376" s="13" t="s">
        <v>647</v>
      </c>
      <c r="C376" s="13" t="s">
        <v>21</v>
      </c>
      <c r="D376" s="13" t="s">
        <v>104</v>
      </c>
      <c r="E376" s="20"/>
      <c r="F376" s="15"/>
      <c r="G376" s="15"/>
      <c r="H376" s="15" t="s">
        <v>26</v>
      </c>
      <c r="I376" s="15"/>
      <c r="J376" s="14"/>
      <c r="K376" s="8"/>
      <c r="L376" s="8"/>
      <c r="M376" s="8"/>
      <c r="N376" s="8"/>
      <c r="O376" s="8"/>
      <c r="P376" s="8"/>
    </row>
    <row r="377" spans="1:16" ht="4.5" customHeight="1" x14ac:dyDescent="0.5">
      <c r="A377" s="125"/>
      <c r="B377" s="13"/>
      <c r="C377" s="13"/>
      <c r="D377" s="13"/>
      <c r="E377" s="20"/>
      <c r="F377" s="15"/>
      <c r="G377" s="15"/>
      <c r="H377" s="15"/>
      <c r="I377" s="15"/>
      <c r="J377" s="14"/>
      <c r="K377" s="8"/>
      <c r="L377" s="8"/>
      <c r="M377" s="8"/>
      <c r="N377" s="8"/>
      <c r="O377" s="8"/>
      <c r="P377" s="8"/>
    </row>
    <row r="378" spans="1:16" ht="21.75" x14ac:dyDescent="0.5">
      <c r="A378" s="125">
        <v>268</v>
      </c>
      <c r="B378" s="13" t="s">
        <v>96</v>
      </c>
      <c r="C378" s="13" t="s">
        <v>20</v>
      </c>
      <c r="D378" s="13" t="s">
        <v>103</v>
      </c>
      <c r="E378" s="20">
        <v>0</v>
      </c>
      <c r="F378" s="15">
        <v>1450000</v>
      </c>
      <c r="G378" s="15">
        <v>1450000</v>
      </c>
      <c r="H378" s="15" t="s">
        <v>24</v>
      </c>
      <c r="I378" s="15" t="s">
        <v>67</v>
      </c>
      <c r="J378" s="14">
        <f>SUM(E357:E378)</f>
        <v>1450000</v>
      </c>
      <c r="K378" s="14">
        <f>SUM(F357:F378)</f>
        <v>8700000</v>
      </c>
      <c r="L378" s="14">
        <f>SUM(G357:G378)</f>
        <v>8700000</v>
      </c>
      <c r="M378" s="8"/>
      <c r="N378" s="8"/>
      <c r="O378" s="8"/>
      <c r="P378" s="8"/>
    </row>
    <row r="379" spans="1:16" ht="18.600000000000001" customHeight="1" x14ac:dyDescent="0.5">
      <c r="A379" s="125"/>
      <c r="B379" s="67" t="s">
        <v>963</v>
      </c>
      <c r="C379" s="13" t="s">
        <v>27</v>
      </c>
      <c r="D379" s="13" t="s">
        <v>195</v>
      </c>
      <c r="E379" s="20"/>
      <c r="F379" s="15"/>
      <c r="G379" s="15"/>
      <c r="H379" s="15" t="s">
        <v>25</v>
      </c>
      <c r="I379" s="15"/>
      <c r="J379" s="14"/>
      <c r="K379" s="8"/>
      <c r="L379" s="8"/>
      <c r="M379" s="8"/>
      <c r="N379" s="8"/>
      <c r="O379" s="8"/>
      <c r="P379" s="8"/>
    </row>
    <row r="380" spans="1:16" ht="21.75" x14ac:dyDescent="0.5">
      <c r="A380" s="143"/>
      <c r="B380" s="69" t="s">
        <v>962</v>
      </c>
      <c r="C380" s="16" t="s">
        <v>21</v>
      </c>
      <c r="D380" s="16" t="s">
        <v>104</v>
      </c>
      <c r="E380" s="21"/>
      <c r="F380" s="18"/>
      <c r="G380" s="18"/>
      <c r="H380" s="18" t="s">
        <v>26</v>
      </c>
      <c r="I380" s="18">
        <f>SUM(I352+1)</f>
        <v>108</v>
      </c>
      <c r="J380" s="14"/>
      <c r="K380" s="8"/>
      <c r="L380" s="8"/>
      <c r="M380" s="8"/>
      <c r="N380" s="8"/>
      <c r="O380" s="8"/>
      <c r="P380" s="8"/>
    </row>
    <row r="381" spans="1:16" ht="21.75" x14ac:dyDescent="0.5">
      <c r="A381" s="271" t="s">
        <v>3</v>
      </c>
      <c r="B381" s="1"/>
      <c r="C381" s="1"/>
      <c r="D381" s="1"/>
      <c r="E381" s="2"/>
      <c r="F381" s="2"/>
      <c r="G381" s="2"/>
      <c r="H381" s="1"/>
      <c r="I381" s="1"/>
      <c r="J381" s="14"/>
      <c r="K381" s="8"/>
      <c r="L381" s="8"/>
      <c r="M381" s="8"/>
      <c r="N381" s="8"/>
      <c r="O381" s="8"/>
      <c r="P381" s="8"/>
    </row>
    <row r="382" spans="1:16" ht="21.75" x14ac:dyDescent="0.5">
      <c r="A382" s="271" t="s">
        <v>4</v>
      </c>
      <c r="B382" s="1"/>
      <c r="C382" s="1"/>
      <c r="D382" s="1"/>
      <c r="E382" s="2"/>
      <c r="F382" s="2"/>
      <c r="G382" s="2"/>
      <c r="H382" s="1"/>
      <c r="I382" s="1"/>
      <c r="J382" s="14"/>
      <c r="K382" s="8"/>
      <c r="L382" s="8"/>
      <c r="M382" s="8"/>
      <c r="N382" s="8"/>
      <c r="O382" s="8"/>
      <c r="P382" s="8"/>
    </row>
    <row r="383" spans="1:16" ht="21.75" x14ac:dyDescent="0.5">
      <c r="A383" s="687" t="s">
        <v>5</v>
      </c>
      <c r="B383" s="670" t="s">
        <v>6</v>
      </c>
      <c r="C383" s="672" t="s">
        <v>7</v>
      </c>
      <c r="D383" s="670" t="s">
        <v>8</v>
      </c>
      <c r="E383" s="667" t="s">
        <v>9</v>
      </c>
      <c r="F383" s="667"/>
      <c r="G383" s="667"/>
      <c r="H383" s="3" t="s">
        <v>10</v>
      </c>
      <c r="I383" s="4" t="s">
        <v>11</v>
      </c>
      <c r="J383" s="14"/>
      <c r="K383" s="8"/>
      <c r="L383" s="8"/>
      <c r="M383" s="8"/>
      <c r="N383" s="8"/>
      <c r="O383" s="8"/>
      <c r="P383" s="8"/>
    </row>
    <row r="384" spans="1:16" ht="21.75" x14ac:dyDescent="0.5">
      <c r="A384" s="688"/>
      <c r="B384" s="671"/>
      <c r="C384" s="676"/>
      <c r="D384" s="671"/>
      <c r="E384" s="5" t="s">
        <v>12</v>
      </c>
      <c r="F384" s="5" t="s">
        <v>13</v>
      </c>
      <c r="G384" s="5" t="s">
        <v>14</v>
      </c>
      <c r="H384" s="6" t="s">
        <v>15</v>
      </c>
      <c r="I384" s="7" t="s">
        <v>16</v>
      </c>
      <c r="J384" s="14"/>
      <c r="K384" s="8"/>
      <c r="L384" s="8"/>
      <c r="M384" s="8"/>
      <c r="N384" s="8"/>
      <c r="O384" s="8"/>
      <c r="P384" s="8"/>
    </row>
    <row r="385" spans="1:16" ht="21.75" x14ac:dyDescent="0.5">
      <c r="A385" s="124">
        <v>269</v>
      </c>
      <c r="B385" s="10" t="s">
        <v>96</v>
      </c>
      <c r="C385" s="19" t="s">
        <v>20</v>
      </c>
      <c r="D385" s="11" t="s">
        <v>103</v>
      </c>
      <c r="E385" s="19">
        <v>0</v>
      </c>
      <c r="F385" s="11">
        <v>1450000</v>
      </c>
      <c r="G385" s="19">
        <v>1450000</v>
      </c>
      <c r="H385" s="12" t="s">
        <v>24</v>
      </c>
      <c r="I385" s="12" t="s">
        <v>67</v>
      </c>
      <c r="J385" s="14"/>
      <c r="K385" s="8"/>
      <c r="L385" s="8"/>
      <c r="M385" s="8"/>
      <c r="N385" s="8"/>
      <c r="O385" s="8"/>
      <c r="P385" s="8"/>
    </row>
    <row r="386" spans="1:16" ht="21.75" x14ac:dyDescent="0.5">
      <c r="A386" s="125"/>
      <c r="B386" s="67" t="s">
        <v>964</v>
      </c>
      <c r="C386" s="20" t="s">
        <v>27</v>
      </c>
      <c r="D386" s="14" t="s">
        <v>195</v>
      </c>
      <c r="E386" s="20"/>
      <c r="F386" s="14"/>
      <c r="G386" s="20"/>
      <c r="H386" s="15" t="s">
        <v>25</v>
      </c>
      <c r="I386" s="15"/>
      <c r="J386" s="14"/>
      <c r="K386" s="8"/>
      <c r="L386" s="8"/>
      <c r="M386" s="8"/>
      <c r="N386" s="8"/>
      <c r="O386" s="8"/>
      <c r="P386" s="8"/>
    </row>
    <row r="387" spans="1:16" ht="21.75" x14ac:dyDescent="0.5">
      <c r="A387" s="125"/>
      <c r="B387" s="67" t="s">
        <v>965</v>
      </c>
      <c r="C387" s="20" t="s">
        <v>21</v>
      </c>
      <c r="D387" s="14" t="s">
        <v>104</v>
      </c>
      <c r="E387" s="20"/>
      <c r="F387" s="14"/>
      <c r="G387" s="20"/>
      <c r="H387" s="15" t="s">
        <v>26</v>
      </c>
      <c r="I387" s="15"/>
      <c r="J387" s="14"/>
      <c r="K387" s="8"/>
      <c r="L387" s="8"/>
      <c r="M387" s="8"/>
      <c r="N387" s="8"/>
      <c r="O387" s="8"/>
      <c r="P387" s="8"/>
    </row>
    <row r="388" spans="1:16" ht="21.75" x14ac:dyDescent="0.5">
      <c r="A388" s="125"/>
      <c r="B388" s="67" t="s">
        <v>656</v>
      </c>
      <c r="C388" s="26"/>
      <c r="D388" s="43"/>
      <c r="E388" s="20"/>
      <c r="F388" s="14"/>
      <c r="G388" s="20"/>
      <c r="H388" s="74"/>
      <c r="I388" s="74"/>
      <c r="J388" s="14"/>
      <c r="K388" s="8"/>
      <c r="L388" s="8"/>
      <c r="M388" s="8"/>
      <c r="N388" s="8"/>
      <c r="O388" s="8"/>
      <c r="P388" s="8"/>
    </row>
    <row r="389" spans="1:16" ht="6" customHeight="1" x14ac:dyDescent="0.5">
      <c r="A389" s="125"/>
      <c r="B389" s="67"/>
      <c r="C389" s="26"/>
      <c r="D389" s="60"/>
      <c r="E389" s="20"/>
      <c r="F389" s="14"/>
      <c r="G389" s="20"/>
      <c r="H389" s="74"/>
      <c r="I389" s="74"/>
      <c r="J389" s="14"/>
      <c r="K389" s="8"/>
      <c r="L389" s="8"/>
      <c r="M389" s="8"/>
      <c r="N389" s="8"/>
      <c r="O389" s="8"/>
      <c r="P389" s="8"/>
    </row>
    <row r="390" spans="1:16" ht="21.75" x14ac:dyDescent="0.5">
      <c r="A390" s="125">
        <v>270</v>
      </c>
      <c r="B390" s="13" t="s">
        <v>96</v>
      </c>
      <c r="C390" s="20" t="s">
        <v>20</v>
      </c>
      <c r="D390" s="14" t="s">
        <v>103</v>
      </c>
      <c r="E390" s="20">
        <v>1450000</v>
      </c>
      <c r="F390" s="14">
        <v>1450000</v>
      </c>
      <c r="G390" s="20">
        <v>1450000</v>
      </c>
      <c r="H390" s="15" t="s">
        <v>24</v>
      </c>
      <c r="I390" s="15" t="s">
        <v>67</v>
      </c>
      <c r="J390" s="14"/>
      <c r="K390" s="8"/>
      <c r="L390" s="8"/>
      <c r="M390" s="8"/>
      <c r="N390" s="8"/>
      <c r="O390" s="8"/>
      <c r="P390" s="8"/>
    </row>
    <row r="391" spans="1:16" ht="21.75" x14ac:dyDescent="0.5">
      <c r="A391" s="125"/>
      <c r="B391" s="67" t="s">
        <v>97</v>
      </c>
      <c r="C391" s="20" t="s">
        <v>27</v>
      </c>
      <c r="D391" s="14" t="s">
        <v>195</v>
      </c>
      <c r="E391" s="20"/>
      <c r="F391" s="14"/>
      <c r="G391" s="20"/>
      <c r="H391" s="15" t="s">
        <v>25</v>
      </c>
      <c r="I391" s="15"/>
      <c r="J391" s="14"/>
      <c r="K391" s="8"/>
      <c r="L391" s="8"/>
      <c r="M391" s="8"/>
      <c r="N391" s="8"/>
      <c r="O391" s="8"/>
      <c r="P391" s="8"/>
    </row>
    <row r="392" spans="1:16" ht="21.75" x14ac:dyDescent="0.5">
      <c r="A392" s="125"/>
      <c r="B392" s="67" t="s">
        <v>535</v>
      </c>
      <c r="C392" s="20" t="s">
        <v>21</v>
      </c>
      <c r="D392" s="14" t="s">
        <v>104</v>
      </c>
      <c r="E392" s="20"/>
      <c r="F392" s="14"/>
      <c r="G392" s="20"/>
      <c r="H392" s="15" t="s">
        <v>26</v>
      </c>
      <c r="I392" s="15"/>
      <c r="J392" s="14"/>
      <c r="K392" s="8"/>
      <c r="L392" s="8"/>
      <c r="M392" s="8"/>
      <c r="N392" s="8"/>
      <c r="O392" s="8"/>
      <c r="P392" s="8"/>
    </row>
    <row r="393" spans="1:16" ht="5.25" customHeight="1" x14ac:dyDescent="0.5">
      <c r="A393" s="125"/>
      <c r="B393" s="67"/>
      <c r="C393" s="26"/>
      <c r="D393" s="43"/>
      <c r="E393" s="20"/>
      <c r="F393" s="14"/>
      <c r="G393" s="20"/>
      <c r="H393" s="74"/>
      <c r="I393" s="74"/>
      <c r="J393" s="14"/>
      <c r="K393" s="8"/>
      <c r="L393" s="8"/>
      <c r="M393" s="8"/>
      <c r="N393" s="8"/>
      <c r="O393" s="8"/>
      <c r="P393" s="8"/>
    </row>
    <row r="394" spans="1:16" ht="21.75" x14ac:dyDescent="0.5">
      <c r="A394" s="125">
        <v>271</v>
      </c>
      <c r="B394" s="13" t="s">
        <v>96</v>
      </c>
      <c r="C394" s="20" t="s">
        <v>20</v>
      </c>
      <c r="D394" s="14" t="s">
        <v>103</v>
      </c>
      <c r="E394" s="20">
        <v>0</v>
      </c>
      <c r="F394" s="14">
        <v>1450000</v>
      </c>
      <c r="G394" s="20">
        <v>1450000</v>
      </c>
      <c r="H394" s="15" t="s">
        <v>24</v>
      </c>
      <c r="I394" s="15" t="s">
        <v>67</v>
      </c>
      <c r="J394" s="14"/>
      <c r="K394" s="8"/>
      <c r="L394" s="8"/>
      <c r="M394" s="8"/>
      <c r="N394" s="8"/>
      <c r="O394" s="8"/>
      <c r="P394" s="8"/>
    </row>
    <row r="395" spans="1:16" ht="21.75" x14ac:dyDescent="0.5">
      <c r="A395" s="125"/>
      <c r="B395" s="67" t="s">
        <v>97</v>
      </c>
      <c r="C395" s="20" t="s">
        <v>27</v>
      </c>
      <c r="D395" s="14" t="s">
        <v>195</v>
      </c>
      <c r="E395" s="20"/>
      <c r="F395" s="14"/>
      <c r="G395" s="20"/>
      <c r="H395" s="15" t="s">
        <v>25</v>
      </c>
      <c r="I395" s="15"/>
      <c r="J395" s="14"/>
      <c r="K395" s="8"/>
      <c r="L395" s="8"/>
      <c r="M395" s="8"/>
      <c r="N395" s="8"/>
      <c r="O395" s="8"/>
      <c r="P395" s="8"/>
    </row>
    <row r="396" spans="1:16" ht="21.75" x14ac:dyDescent="0.5">
      <c r="A396" s="125"/>
      <c r="B396" s="67" t="s">
        <v>966</v>
      </c>
      <c r="C396" s="20" t="s">
        <v>21</v>
      </c>
      <c r="D396" s="14" t="s">
        <v>104</v>
      </c>
      <c r="E396" s="20"/>
      <c r="F396" s="14"/>
      <c r="G396" s="20"/>
      <c r="H396" s="15" t="s">
        <v>26</v>
      </c>
      <c r="I396" s="15"/>
      <c r="J396" s="14"/>
      <c r="K396" s="8"/>
      <c r="L396" s="8"/>
      <c r="M396" s="8"/>
      <c r="N396" s="8"/>
      <c r="O396" s="8"/>
      <c r="P396" s="8"/>
    </row>
    <row r="397" spans="1:16" ht="2.25" customHeight="1" x14ac:dyDescent="0.5">
      <c r="A397" s="125"/>
      <c r="B397" s="67"/>
      <c r="C397" s="20"/>
      <c r="D397" s="14"/>
      <c r="E397" s="20"/>
      <c r="F397" s="14"/>
      <c r="G397" s="20"/>
      <c r="H397" s="15"/>
      <c r="I397" s="15"/>
      <c r="J397" s="14"/>
      <c r="K397" s="8"/>
      <c r="L397" s="8"/>
      <c r="M397" s="8"/>
      <c r="N397" s="8"/>
      <c r="O397" s="8"/>
      <c r="P397" s="8"/>
    </row>
    <row r="398" spans="1:16" ht="21.75" x14ac:dyDescent="0.5">
      <c r="A398" s="125">
        <v>272</v>
      </c>
      <c r="B398" s="13" t="s">
        <v>96</v>
      </c>
      <c r="C398" s="20" t="s">
        <v>20</v>
      </c>
      <c r="D398" s="14" t="s">
        <v>103</v>
      </c>
      <c r="E398" s="20">
        <v>1450000</v>
      </c>
      <c r="F398" s="14">
        <v>1450000</v>
      </c>
      <c r="G398" s="20">
        <v>1450000</v>
      </c>
      <c r="H398" s="15" t="s">
        <v>24</v>
      </c>
      <c r="I398" s="15" t="s">
        <v>67</v>
      </c>
      <c r="J398" s="14"/>
      <c r="K398" s="8"/>
      <c r="L398" s="8"/>
      <c r="M398" s="8"/>
      <c r="N398" s="8"/>
      <c r="O398" s="8"/>
      <c r="P398" s="8"/>
    </row>
    <row r="399" spans="1:16" ht="21.75" x14ac:dyDescent="0.5">
      <c r="A399" s="125"/>
      <c r="B399" s="67" t="s">
        <v>97</v>
      </c>
      <c r="C399" s="20" t="s">
        <v>27</v>
      </c>
      <c r="D399" s="14" t="s">
        <v>195</v>
      </c>
      <c r="E399" s="20"/>
      <c r="F399" s="14"/>
      <c r="G399" s="20"/>
      <c r="H399" s="15" t="s">
        <v>25</v>
      </c>
      <c r="I399" s="15"/>
      <c r="J399" s="14"/>
      <c r="K399" s="8"/>
      <c r="L399" s="8"/>
      <c r="M399" s="8"/>
      <c r="N399" s="8"/>
      <c r="O399" s="8"/>
      <c r="P399" s="8"/>
    </row>
    <row r="400" spans="1:16" ht="21.75" x14ac:dyDescent="0.5">
      <c r="A400" s="125"/>
      <c r="B400" s="67" t="s">
        <v>967</v>
      </c>
      <c r="C400" s="20" t="s">
        <v>21</v>
      </c>
      <c r="D400" s="14" t="s">
        <v>104</v>
      </c>
      <c r="E400" s="20"/>
      <c r="F400" s="14"/>
      <c r="G400" s="20"/>
      <c r="H400" s="15" t="s">
        <v>26</v>
      </c>
      <c r="I400" s="15"/>
      <c r="J400" s="14"/>
      <c r="K400" s="8"/>
      <c r="L400" s="8"/>
      <c r="M400" s="8"/>
      <c r="N400" s="8"/>
      <c r="O400" s="8"/>
      <c r="P400" s="8"/>
    </row>
    <row r="401" spans="1:16" ht="3" customHeight="1" x14ac:dyDescent="0.5">
      <c r="A401" s="125"/>
      <c r="B401" s="67"/>
      <c r="C401" s="26"/>
      <c r="D401" s="60"/>
      <c r="E401" s="20"/>
      <c r="F401" s="14"/>
      <c r="G401" s="20"/>
      <c r="H401" s="74"/>
      <c r="I401" s="74"/>
      <c r="J401" s="14"/>
      <c r="K401" s="8"/>
      <c r="L401" s="8"/>
      <c r="M401" s="8"/>
      <c r="N401" s="8"/>
      <c r="O401" s="8"/>
      <c r="P401" s="8"/>
    </row>
    <row r="402" spans="1:16" ht="21.75" x14ac:dyDescent="0.5">
      <c r="A402" s="125">
        <v>273</v>
      </c>
      <c r="B402" s="125" t="s">
        <v>96</v>
      </c>
      <c r="C402" s="20" t="s">
        <v>20</v>
      </c>
      <c r="D402" s="14" t="s">
        <v>103</v>
      </c>
      <c r="E402" s="20">
        <v>0</v>
      </c>
      <c r="F402" s="14">
        <v>1450000</v>
      </c>
      <c r="G402" s="20">
        <v>1450000</v>
      </c>
      <c r="H402" s="15" t="s">
        <v>24</v>
      </c>
      <c r="I402" s="15" t="s">
        <v>67</v>
      </c>
      <c r="J402" s="14">
        <f>SUM(E385:E402)</f>
        <v>2900000</v>
      </c>
      <c r="K402" s="14">
        <f>SUM(F385:F402)</f>
        <v>7250000</v>
      </c>
      <c r="L402" s="14">
        <f>SUM(G385:G402)</f>
        <v>7250000</v>
      </c>
      <c r="M402" s="8"/>
      <c r="N402" s="8"/>
      <c r="O402" s="8"/>
      <c r="P402" s="8"/>
    </row>
    <row r="403" spans="1:16" ht="21.75" x14ac:dyDescent="0.5">
      <c r="A403" s="125"/>
      <c r="B403" s="13" t="s">
        <v>968</v>
      </c>
      <c r="C403" s="20" t="s">
        <v>27</v>
      </c>
      <c r="D403" s="14" t="s">
        <v>195</v>
      </c>
      <c r="E403" s="20"/>
      <c r="F403" s="14"/>
      <c r="G403" s="20"/>
      <c r="H403" s="15" t="s">
        <v>25</v>
      </c>
      <c r="I403" s="15"/>
      <c r="J403" s="14"/>
      <c r="K403" s="8"/>
      <c r="L403" s="8"/>
      <c r="M403" s="8"/>
      <c r="N403" s="8"/>
      <c r="O403" s="8"/>
      <c r="P403" s="8"/>
    </row>
    <row r="404" spans="1:16" ht="21.75" x14ac:dyDescent="0.5">
      <c r="A404" s="125"/>
      <c r="B404" s="13" t="s">
        <v>969</v>
      </c>
      <c r="C404" s="20" t="s">
        <v>21</v>
      </c>
      <c r="D404" s="14" t="s">
        <v>104</v>
      </c>
      <c r="E404" s="20"/>
      <c r="F404" s="14"/>
      <c r="G404" s="20"/>
      <c r="H404" s="15" t="s">
        <v>26</v>
      </c>
      <c r="I404" s="15"/>
      <c r="J404" s="14"/>
      <c r="K404" s="8"/>
      <c r="L404" s="8"/>
      <c r="M404" s="8"/>
      <c r="N404" s="8"/>
      <c r="O404" s="8"/>
      <c r="P404" s="8"/>
    </row>
    <row r="405" spans="1:16" ht="21.75" x14ac:dyDescent="0.5">
      <c r="A405" s="125"/>
      <c r="B405" s="13" t="s">
        <v>970</v>
      </c>
      <c r="C405" s="26"/>
      <c r="D405" s="14"/>
      <c r="E405" s="20"/>
      <c r="F405" s="14"/>
      <c r="G405" s="20"/>
      <c r="H405" s="74"/>
      <c r="I405" s="74"/>
      <c r="J405" s="14"/>
      <c r="K405" s="8"/>
      <c r="L405" s="8"/>
      <c r="M405" s="8"/>
      <c r="N405" s="8"/>
      <c r="O405" s="8"/>
      <c r="P405" s="8"/>
    </row>
    <row r="406" spans="1:16" ht="21.75" x14ac:dyDescent="0.5">
      <c r="A406" s="125"/>
      <c r="B406" s="13" t="s">
        <v>971</v>
      </c>
      <c r="C406" s="26"/>
      <c r="D406" s="14"/>
      <c r="E406" s="20"/>
      <c r="F406" s="14"/>
      <c r="G406" s="20"/>
      <c r="H406" s="74"/>
      <c r="I406" s="74"/>
      <c r="J406" s="14"/>
      <c r="K406" s="8"/>
      <c r="L406" s="8"/>
      <c r="M406" s="8"/>
      <c r="N406" s="8"/>
      <c r="O406" s="8"/>
      <c r="P406" s="8"/>
    </row>
    <row r="407" spans="1:16" ht="21.75" x14ac:dyDescent="0.5">
      <c r="A407" s="143"/>
      <c r="B407" s="16" t="s">
        <v>972</v>
      </c>
      <c r="C407" s="82"/>
      <c r="D407" s="17"/>
      <c r="E407" s="21"/>
      <c r="F407" s="17"/>
      <c r="G407" s="21"/>
      <c r="H407" s="80"/>
      <c r="I407" s="594">
        <f>SUM(I380+1)</f>
        <v>109</v>
      </c>
      <c r="J407" s="14"/>
      <c r="K407" s="8"/>
      <c r="L407" s="8"/>
      <c r="M407" s="8"/>
      <c r="N407" s="8"/>
      <c r="O407" s="8"/>
      <c r="P407" s="8"/>
    </row>
    <row r="408" spans="1:16" ht="21.75" x14ac:dyDescent="0.5">
      <c r="A408" s="271" t="s">
        <v>3</v>
      </c>
      <c r="B408" s="1"/>
      <c r="C408" s="1"/>
      <c r="D408" s="1"/>
      <c r="E408" s="2"/>
      <c r="F408" s="2"/>
      <c r="G408" s="2"/>
      <c r="H408" s="1"/>
      <c r="I408" s="1"/>
      <c r="J408" s="14"/>
      <c r="K408" s="8"/>
      <c r="L408" s="8"/>
      <c r="M408" s="8"/>
      <c r="N408" s="8"/>
      <c r="O408" s="8"/>
      <c r="P408" s="8"/>
    </row>
    <row r="409" spans="1:16" ht="21.75" x14ac:dyDescent="0.5">
      <c r="A409" s="271" t="s">
        <v>4</v>
      </c>
      <c r="B409" s="1"/>
      <c r="C409" s="1"/>
      <c r="D409" s="1"/>
      <c r="E409" s="2"/>
      <c r="F409" s="2"/>
      <c r="G409" s="2"/>
      <c r="H409" s="1"/>
      <c r="I409" s="1"/>
      <c r="J409" s="14"/>
      <c r="K409" s="8"/>
      <c r="L409" s="8"/>
      <c r="M409" s="8"/>
      <c r="N409" s="8"/>
      <c r="O409" s="8"/>
      <c r="P409" s="8"/>
    </row>
    <row r="410" spans="1:16" ht="21.75" x14ac:dyDescent="0.5">
      <c r="A410" s="687" t="s">
        <v>5</v>
      </c>
      <c r="B410" s="670" t="s">
        <v>6</v>
      </c>
      <c r="C410" s="672" t="s">
        <v>7</v>
      </c>
      <c r="D410" s="670" t="s">
        <v>8</v>
      </c>
      <c r="E410" s="667" t="s">
        <v>9</v>
      </c>
      <c r="F410" s="667"/>
      <c r="G410" s="667"/>
      <c r="H410" s="3" t="s">
        <v>10</v>
      </c>
      <c r="I410" s="4" t="s">
        <v>11</v>
      </c>
      <c r="J410" s="14"/>
      <c r="K410" s="8"/>
      <c r="L410" s="8"/>
      <c r="M410" s="8"/>
      <c r="N410" s="8"/>
      <c r="O410" s="8"/>
      <c r="P410" s="8"/>
    </row>
    <row r="411" spans="1:16" ht="21.75" x14ac:dyDescent="0.5">
      <c r="A411" s="688"/>
      <c r="B411" s="671"/>
      <c r="C411" s="676"/>
      <c r="D411" s="671"/>
      <c r="E411" s="5" t="s">
        <v>12</v>
      </c>
      <c r="F411" s="5" t="s">
        <v>13</v>
      </c>
      <c r="G411" s="5" t="s">
        <v>14</v>
      </c>
      <c r="H411" s="6" t="s">
        <v>15</v>
      </c>
      <c r="I411" s="7" t="s">
        <v>16</v>
      </c>
      <c r="J411" s="14"/>
      <c r="K411" s="8"/>
      <c r="L411" s="8"/>
      <c r="M411" s="8"/>
      <c r="N411" s="8"/>
      <c r="O411" s="8"/>
      <c r="P411" s="8"/>
    </row>
    <row r="412" spans="1:16" ht="21.75" x14ac:dyDescent="0.5">
      <c r="A412" s="124">
        <v>274</v>
      </c>
      <c r="B412" s="124" t="s">
        <v>96</v>
      </c>
      <c r="C412" s="10" t="s">
        <v>20</v>
      </c>
      <c r="D412" s="10" t="s">
        <v>103</v>
      </c>
      <c r="E412" s="19">
        <v>0</v>
      </c>
      <c r="F412" s="12">
        <v>1450000</v>
      </c>
      <c r="G412" s="12">
        <v>1450000</v>
      </c>
      <c r="H412" s="12" t="s">
        <v>24</v>
      </c>
      <c r="I412" s="12" t="s">
        <v>67</v>
      </c>
      <c r="J412" s="14"/>
      <c r="K412" s="8"/>
      <c r="L412" s="8"/>
      <c r="M412" s="8"/>
      <c r="N412" s="8"/>
      <c r="O412" s="8"/>
      <c r="P412" s="8"/>
    </row>
    <row r="413" spans="1:16" ht="21.75" x14ac:dyDescent="0.5">
      <c r="A413" s="125"/>
      <c r="B413" s="13" t="s">
        <v>973</v>
      </c>
      <c r="C413" s="13" t="s">
        <v>27</v>
      </c>
      <c r="D413" s="13" t="s">
        <v>195</v>
      </c>
      <c r="E413" s="20"/>
      <c r="F413" s="15"/>
      <c r="G413" s="15"/>
      <c r="H413" s="15" t="s">
        <v>25</v>
      </c>
      <c r="I413" s="15"/>
      <c r="J413" s="14"/>
      <c r="K413" s="8"/>
      <c r="L413" s="8"/>
      <c r="M413" s="8"/>
      <c r="N413" s="8"/>
      <c r="O413" s="8"/>
      <c r="P413" s="8"/>
    </row>
    <row r="414" spans="1:16" ht="21.75" x14ac:dyDescent="0.5">
      <c r="A414" s="125"/>
      <c r="B414" s="125" t="s">
        <v>974</v>
      </c>
      <c r="C414" s="13" t="s">
        <v>21</v>
      </c>
      <c r="D414" s="13" t="s">
        <v>104</v>
      </c>
      <c r="E414" s="20"/>
      <c r="F414" s="15"/>
      <c r="G414" s="15"/>
      <c r="H414" s="15" t="s">
        <v>26</v>
      </c>
      <c r="I414" s="15"/>
      <c r="J414" s="14"/>
      <c r="K414" s="8"/>
      <c r="L414" s="8"/>
      <c r="M414" s="8"/>
      <c r="N414" s="8"/>
      <c r="O414" s="8"/>
      <c r="P414" s="8"/>
    </row>
    <row r="415" spans="1:16" ht="21.75" x14ac:dyDescent="0.5">
      <c r="A415" s="125"/>
      <c r="B415" s="13" t="s">
        <v>975</v>
      </c>
      <c r="C415" s="73"/>
      <c r="D415" s="13"/>
      <c r="E415" s="20"/>
      <c r="F415" s="15"/>
      <c r="G415" s="15"/>
      <c r="H415" s="74"/>
      <c r="I415" s="74"/>
      <c r="J415" s="14"/>
      <c r="K415" s="8"/>
      <c r="L415" s="8"/>
      <c r="M415" s="8"/>
      <c r="N415" s="8"/>
      <c r="O415" s="8"/>
      <c r="P415" s="8"/>
    </row>
    <row r="416" spans="1:16" ht="21.75" x14ac:dyDescent="0.5">
      <c r="A416" s="125"/>
      <c r="B416" s="13" t="s">
        <v>976</v>
      </c>
      <c r="C416" s="73"/>
      <c r="D416" s="13"/>
      <c r="E416" s="20"/>
      <c r="F416" s="15"/>
      <c r="G416" s="15"/>
      <c r="H416" s="74"/>
      <c r="I416" s="68"/>
      <c r="J416" s="14"/>
      <c r="K416" s="8"/>
      <c r="L416" s="8"/>
      <c r="M416" s="8"/>
      <c r="N416" s="8"/>
      <c r="O416" s="8"/>
      <c r="P416" s="8"/>
    </row>
    <row r="417" spans="1:16" ht="3.75" customHeight="1" x14ac:dyDescent="0.5">
      <c r="A417" s="125"/>
      <c r="B417" s="13"/>
      <c r="C417" s="73"/>
      <c r="D417" s="13"/>
      <c r="E417" s="20"/>
      <c r="F417" s="15"/>
      <c r="G417" s="15"/>
      <c r="H417" s="74"/>
      <c r="I417" s="68"/>
      <c r="J417" s="14"/>
      <c r="K417" s="8"/>
      <c r="L417" s="8"/>
      <c r="M417" s="8"/>
      <c r="N417" s="8"/>
      <c r="O417" s="8"/>
      <c r="P417" s="8"/>
    </row>
    <row r="418" spans="1:16" ht="21.75" x14ac:dyDescent="0.5">
      <c r="A418" s="125">
        <v>275</v>
      </c>
      <c r="B418" s="125" t="s">
        <v>96</v>
      </c>
      <c r="C418" s="13" t="s">
        <v>20</v>
      </c>
      <c r="D418" s="13" t="s">
        <v>103</v>
      </c>
      <c r="E418" s="20">
        <v>1450000</v>
      </c>
      <c r="F418" s="15">
        <v>1450000</v>
      </c>
      <c r="G418" s="15">
        <v>1450000</v>
      </c>
      <c r="H418" s="15" t="s">
        <v>24</v>
      </c>
      <c r="I418" s="15" t="s">
        <v>67</v>
      </c>
      <c r="J418" s="14"/>
      <c r="K418" s="8"/>
      <c r="L418" s="8"/>
      <c r="M418" s="8"/>
      <c r="N418" s="8"/>
      <c r="O418" s="8"/>
      <c r="P418" s="8"/>
    </row>
    <row r="419" spans="1:16" ht="21.75" x14ac:dyDescent="0.5">
      <c r="A419" s="125"/>
      <c r="B419" s="13" t="s">
        <v>97</v>
      </c>
      <c r="C419" s="13" t="s">
        <v>27</v>
      </c>
      <c r="D419" s="13" t="s">
        <v>195</v>
      </c>
      <c r="E419" s="20"/>
      <c r="F419" s="15"/>
      <c r="G419" s="15"/>
      <c r="H419" s="15" t="s">
        <v>25</v>
      </c>
      <c r="I419" s="15"/>
      <c r="J419" s="14"/>
      <c r="K419" s="8"/>
      <c r="L419" s="8"/>
      <c r="M419" s="8"/>
      <c r="N419" s="8"/>
      <c r="O419" s="8"/>
      <c r="P419" s="8"/>
    </row>
    <row r="420" spans="1:16" ht="21.75" x14ac:dyDescent="0.5">
      <c r="A420" s="125"/>
      <c r="B420" s="13" t="s">
        <v>400</v>
      </c>
      <c r="C420" s="13" t="s">
        <v>21</v>
      </c>
      <c r="D420" s="13" t="s">
        <v>104</v>
      </c>
      <c r="E420" s="20"/>
      <c r="F420" s="15"/>
      <c r="G420" s="15"/>
      <c r="H420" s="15" t="s">
        <v>26</v>
      </c>
      <c r="I420" s="15"/>
      <c r="J420" s="14"/>
      <c r="K420" s="8"/>
      <c r="L420" s="8"/>
      <c r="M420" s="8"/>
      <c r="N420" s="8"/>
      <c r="O420" s="8"/>
      <c r="P420" s="8"/>
    </row>
    <row r="421" spans="1:16" ht="6.75" customHeight="1" x14ac:dyDescent="0.5">
      <c r="A421" s="125"/>
      <c r="B421" s="13"/>
      <c r="C421" s="73"/>
      <c r="D421" s="13"/>
      <c r="E421" s="20"/>
      <c r="F421" s="15"/>
      <c r="G421" s="15"/>
      <c r="H421" s="74"/>
      <c r="I421" s="68"/>
      <c r="J421" s="14"/>
      <c r="K421" s="8"/>
      <c r="L421" s="8"/>
      <c r="M421" s="8"/>
      <c r="N421" s="8"/>
      <c r="O421" s="8"/>
      <c r="P421" s="8"/>
    </row>
    <row r="422" spans="1:16" ht="21.75" x14ac:dyDescent="0.5">
      <c r="A422" s="125">
        <v>276</v>
      </c>
      <c r="B422" s="125" t="s">
        <v>96</v>
      </c>
      <c r="C422" s="13" t="s">
        <v>20</v>
      </c>
      <c r="D422" s="13" t="s">
        <v>103</v>
      </c>
      <c r="E422" s="20">
        <v>0</v>
      </c>
      <c r="F422" s="15">
        <v>1450000</v>
      </c>
      <c r="G422" s="15">
        <v>1450000</v>
      </c>
      <c r="H422" s="15" t="s">
        <v>24</v>
      </c>
      <c r="I422" s="15" t="s">
        <v>67</v>
      </c>
      <c r="J422" s="14"/>
      <c r="K422" s="8"/>
      <c r="L422" s="8"/>
      <c r="M422" s="8"/>
      <c r="N422" s="8"/>
      <c r="O422" s="8"/>
      <c r="P422" s="8"/>
    </row>
    <row r="423" spans="1:16" ht="21.75" x14ac:dyDescent="0.5">
      <c r="A423" s="125"/>
      <c r="B423" s="13" t="s">
        <v>97</v>
      </c>
      <c r="C423" s="13" t="s">
        <v>27</v>
      </c>
      <c r="D423" s="13" t="s">
        <v>195</v>
      </c>
      <c r="E423" s="20"/>
      <c r="F423" s="15"/>
      <c r="G423" s="15"/>
      <c r="H423" s="15" t="s">
        <v>25</v>
      </c>
      <c r="I423" s="15"/>
      <c r="J423" s="14"/>
      <c r="K423" s="8"/>
      <c r="L423" s="8"/>
      <c r="M423" s="8"/>
      <c r="N423" s="8"/>
      <c r="O423" s="8"/>
      <c r="P423" s="8"/>
    </row>
    <row r="424" spans="1:16" ht="21.75" x14ac:dyDescent="0.5">
      <c r="A424" s="125"/>
      <c r="B424" s="13" t="s">
        <v>977</v>
      </c>
      <c r="C424" s="13" t="s">
        <v>21</v>
      </c>
      <c r="D424" s="13" t="s">
        <v>104</v>
      </c>
      <c r="E424" s="20"/>
      <c r="F424" s="15"/>
      <c r="G424" s="15"/>
      <c r="H424" s="15" t="s">
        <v>26</v>
      </c>
      <c r="I424" s="15"/>
      <c r="J424" s="14"/>
      <c r="K424" s="8"/>
      <c r="L424" s="8"/>
      <c r="M424" s="8"/>
      <c r="N424" s="8"/>
      <c r="O424" s="8"/>
      <c r="P424" s="8"/>
    </row>
    <row r="425" spans="1:16" ht="6.75" customHeight="1" x14ac:dyDescent="0.5">
      <c r="A425" s="125"/>
      <c r="B425" s="13"/>
      <c r="C425" s="73"/>
      <c r="D425" s="13"/>
      <c r="E425" s="20"/>
      <c r="F425" s="15"/>
      <c r="G425" s="15"/>
      <c r="H425" s="74"/>
      <c r="I425" s="68"/>
      <c r="J425" s="14"/>
      <c r="K425" s="8"/>
      <c r="L425" s="8"/>
      <c r="M425" s="8"/>
      <c r="N425" s="8"/>
      <c r="O425" s="8"/>
      <c r="P425" s="8"/>
    </row>
    <row r="426" spans="1:16" ht="21.75" x14ac:dyDescent="0.5">
      <c r="A426" s="125">
        <v>277</v>
      </c>
      <c r="B426" s="125" t="s">
        <v>96</v>
      </c>
      <c r="C426" s="13" t="s">
        <v>20</v>
      </c>
      <c r="D426" s="13" t="s">
        <v>103</v>
      </c>
      <c r="E426" s="20">
        <v>0</v>
      </c>
      <c r="F426" s="15">
        <v>1450000</v>
      </c>
      <c r="G426" s="15">
        <v>1450000</v>
      </c>
      <c r="H426" s="15" t="s">
        <v>24</v>
      </c>
      <c r="I426" s="15" t="s">
        <v>67</v>
      </c>
      <c r="J426" s="14"/>
      <c r="K426" s="8"/>
      <c r="L426" s="8"/>
      <c r="M426" s="8"/>
      <c r="N426" s="8"/>
      <c r="O426" s="8"/>
      <c r="P426" s="8"/>
    </row>
    <row r="427" spans="1:16" ht="21.75" x14ac:dyDescent="0.5">
      <c r="A427" s="125"/>
      <c r="B427" s="13" t="s">
        <v>97</v>
      </c>
      <c r="C427" s="13" t="s">
        <v>27</v>
      </c>
      <c r="D427" s="13" t="s">
        <v>195</v>
      </c>
      <c r="E427" s="20"/>
      <c r="F427" s="15"/>
      <c r="G427" s="15"/>
      <c r="H427" s="15" t="s">
        <v>25</v>
      </c>
      <c r="I427" s="15"/>
      <c r="J427" s="14"/>
      <c r="K427" s="8"/>
      <c r="L427" s="8"/>
      <c r="M427" s="8"/>
      <c r="N427" s="8"/>
      <c r="O427" s="8"/>
      <c r="P427" s="8"/>
    </row>
    <row r="428" spans="1:16" ht="21.75" x14ac:dyDescent="0.5">
      <c r="A428" s="125"/>
      <c r="B428" s="13" t="s">
        <v>978</v>
      </c>
      <c r="C428" s="13" t="s">
        <v>21</v>
      </c>
      <c r="D428" s="13" t="s">
        <v>104</v>
      </c>
      <c r="E428" s="20"/>
      <c r="F428" s="15"/>
      <c r="G428" s="15"/>
      <c r="H428" s="15" t="s">
        <v>26</v>
      </c>
      <c r="I428" s="15"/>
      <c r="J428" s="14"/>
      <c r="K428" s="8"/>
      <c r="L428" s="8"/>
      <c r="M428" s="8"/>
      <c r="N428" s="8"/>
      <c r="O428" s="8"/>
      <c r="P428" s="8"/>
    </row>
    <row r="429" spans="1:16" ht="21.75" x14ac:dyDescent="0.5">
      <c r="A429" s="125"/>
      <c r="B429" s="13" t="s">
        <v>73</v>
      </c>
      <c r="C429" s="73"/>
      <c r="D429" s="13"/>
      <c r="E429" s="20"/>
      <c r="F429" s="15"/>
      <c r="G429" s="15"/>
      <c r="H429" s="74"/>
      <c r="I429" s="68"/>
      <c r="J429" s="14"/>
      <c r="K429" s="8"/>
      <c r="L429" s="8"/>
      <c r="M429" s="8"/>
      <c r="N429" s="8"/>
      <c r="O429" s="8"/>
      <c r="P429" s="8"/>
    </row>
    <row r="430" spans="1:16" ht="7.5" customHeight="1" x14ac:dyDescent="0.5">
      <c r="A430" s="125"/>
      <c r="B430" s="13"/>
      <c r="C430" s="73"/>
      <c r="D430" s="13"/>
      <c r="E430" s="20"/>
      <c r="F430" s="15"/>
      <c r="G430" s="15"/>
      <c r="H430" s="74"/>
      <c r="I430" s="68"/>
      <c r="J430" s="14"/>
      <c r="K430" s="8"/>
      <c r="L430" s="8"/>
      <c r="M430" s="8"/>
      <c r="N430" s="8"/>
      <c r="O430" s="8"/>
      <c r="P430" s="8"/>
    </row>
    <row r="431" spans="1:16" ht="21.75" x14ac:dyDescent="0.5">
      <c r="A431" s="125">
        <v>278</v>
      </c>
      <c r="B431" s="125" t="s">
        <v>96</v>
      </c>
      <c r="C431" s="13" t="s">
        <v>20</v>
      </c>
      <c r="D431" s="13" t="s">
        <v>103</v>
      </c>
      <c r="E431" s="20">
        <v>0</v>
      </c>
      <c r="F431" s="15">
        <v>1450000</v>
      </c>
      <c r="G431" s="15">
        <v>1450000</v>
      </c>
      <c r="H431" s="15" t="s">
        <v>24</v>
      </c>
      <c r="I431" s="15" t="s">
        <v>67</v>
      </c>
      <c r="J431" s="14">
        <f>SUM(E412:E431)</f>
        <v>1450000</v>
      </c>
      <c r="K431" s="14">
        <f>SUM(F412:F431)</f>
        <v>7250000</v>
      </c>
      <c r="L431" s="14">
        <f>SUM(G412:G431)</f>
        <v>7250000</v>
      </c>
      <c r="M431" s="8"/>
      <c r="N431" s="8"/>
      <c r="O431" s="8"/>
      <c r="P431" s="8"/>
    </row>
    <row r="432" spans="1:16" ht="21.75" x14ac:dyDescent="0.5">
      <c r="A432" s="125"/>
      <c r="B432" s="13" t="s">
        <v>97</v>
      </c>
      <c r="C432" s="13" t="s">
        <v>27</v>
      </c>
      <c r="D432" s="13" t="s">
        <v>195</v>
      </c>
      <c r="E432" s="20"/>
      <c r="F432" s="15"/>
      <c r="G432" s="15"/>
      <c r="H432" s="15" t="s">
        <v>25</v>
      </c>
      <c r="I432" s="15"/>
      <c r="J432" s="14"/>
      <c r="K432" s="8"/>
      <c r="L432" s="8"/>
      <c r="M432" s="8"/>
      <c r="N432" s="8"/>
      <c r="O432" s="8"/>
      <c r="P432" s="8"/>
    </row>
    <row r="433" spans="1:16" ht="21.75" x14ac:dyDescent="0.5">
      <c r="A433" s="125"/>
      <c r="B433" s="13" t="s">
        <v>979</v>
      </c>
      <c r="C433" s="13" t="s">
        <v>21</v>
      </c>
      <c r="D433" s="13" t="s">
        <v>104</v>
      </c>
      <c r="E433" s="20"/>
      <c r="F433" s="15"/>
      <c r="G433" s="15"/>
      <c r="H433" s="15" t="s">
        <v>26</v>
      </c>
      <c r="I433" s="15"/>
      <c r="J433" s="14"/>
      <c r="K433" s="8"/>
      <c r="L433" s="8"/>
      <c r="M433" s="8"/>
      <c r="N433" s="8"/>
      <c r="O433" s="8"/>
      <c r="P433" s="8"/>
    </row>
    <row r="434" spans="1:16" ht="21.75" x14ac:dyDescent="0.5">
      <c r="A434" s="143"/>
      <c r="B434" s="16" t="s">
        <v>73</v>
      </c>
      <c r="C434" s="77"/>
      <c r="D434" s="16"/>
      <c r="E434" s="21"/>
      <c r="F434" s="18"/>
      <c r="G434" s="18"/>
      <c r="H434" s="80"/>
      <c r="I434" s="594">
        <f>SUM(I407+1)</f>
        <v>110</v>
      </c>
      <c r="J434" s="14"/>
      <c r="K434" s="8"/>
      <c r="L434" s="8"/>
      <c r="M434" s="8"/>
      <c r="N434" s="8"/>
      <c r="O434" s="8"/>
      <c r="P434" s="8"/>
    </row>
    <row r="435" spans="1:16" ht="21.75" x14ac:dyDescent="0.5">
      <c r="A435" s="271" t="s">
        <v>3</v>
      </c>
      <c r="B435" s="1"/>
      <c r="C435" s="1"/>
      <c r="D435" s="1"/>
      <c r="E435" s="2"/>
      <c r="F435" s="2"/>
      <c r="G435" s="2"/>
      <c r="H435" s="1"/>
      <c r="I435" s="1"/>
      <c r="J435" s="14"/>
      <c r="K435" s="8"/>
      <c r="L435" s="8"/>
      <c r="M435" s="8"/>
      <c r="N435" s="8"/>
      <c r="O435" s="8"/>
      <c r="P435" s="8"/>
    </row>
    <row r="436" spans="1:16" ht="21.75" x14ac:dyDescent="0.5">
      <c r="A436" s="271" t="s">
        <v>4</v>
      </c>
      <c r="B436" s="1"/>
      <c r="C436" s="1"/>
      <c r="D436" s="1"/>
      <c r="E436" s="2"/>
      <c r="F436" s="2"/>
      <c r="G436" s="2"/>
      <c r="H436" s="1"/>
      <c r="I436" s="1"/>
      <c r="J436" s="14"/>
      <c r="K436" s="8"/>
      <c r="L436" s="8"/>
      <c r="M436" s="8"/>
      <c r="N436" s="8"/>
      <c r="O436" s="8"/>
      <c r="P436" s="8"/>
    </row>
    <row r="437" spans="1:16" ht="21.75" x14ac:dyDescent="0.5">
      <c r="A437" s="687" t="s">
        <v>5</v>
      </c>
      <c r="B437" s="670" t="s">
        <v>6</v>
      </c>
      <c r="C437" s="672" t="s">
        <v>7</v>
      </c>
      <c r="D437" s="670" t="s">
        <v>8</v>
      </c>
      <c r="E437" s="667" t="s">
        <v>9</v>
      </c>
      <c r="F437" s="667"/>
      <c r="G437" s="667"/>
      <c r="H437" s="3" t="s">
        <v>10</v>
      </c>
      <c r="I437" s="4" t="s">
        <v>11</v>
      </c>
      <c r="J437" s="14"/>
      <c r="K437" s="8"/>
      <c r="L437" s="8"/>
      <c r="M437" s="8"/>
      <c r="N437" s="8"/>
      <c r="O437" s="8"/>
      <c r="P437" s="8"/>
    </row>
    <row r="438" spans="1:16" ht="21.75" x14ac:dyDescent="0.5">
      <c r="A438" s="688"/>
      <c r="B438" s="671"/>
      <c r="C438" s="676"/>
      <c r="D438" s="671"/>
      <c r="E438" s="5" t="s">
        <v>12</v>
      </c>
      <c r="F438" s="5" t="s">
        <v>13</v>
      </c>
      <c r="G438" s="5" t="s">
        <v>14</v>
      </c>
      <c r="H438" s="6" t="s">
        <v>15</v>
      </c>
      <c r="I438" s="7" t="s">
        <v>16</v>
      </c>
      <c r="J438" s="14"/>
      <c r="K438" s="8"/>
      <c r="L438" s="8"/>
      <c r="M438" s="8"/>
      <c r="N438" s="8"/>
      <c r="O438" s="8"/>
      <c r="P438" s="8"/>
    </row>
    <row r="439" spans="1:16" ht="21.75" x14ac:dyDescent="0.5">
      <c r="A439" s="124">
        <v>279</v>
      </c>
      <c r="B439" s="124" t="s">
        <v>96</v>
      </c>
      <c r="C439" s="10" t="s">
        <v>20</v>
      </c>
      <c r="D439" s="10" t="s">
        <v>103</v>
      </c>
      <c r="E439" s="19">
        <v>0</v>
      </c>
      <c r="F439" s="12">
        <v>1450000</v>
      </c>
      <c r="G439" s="12">
        <v>1450000</v>
      </c>
      <c r="H439" s="12" t="s">
        <v>24</v>
      </c>
      <c r="I439" s="12" t="s">
        <v>67</v>
      </c>
      <c r="J439" s="14"/>
      <c r="K439" s="8"/>
      <c r="L439" s="8"/>
      <c r="M439" s="8"/>
      <c r="N439" s="8"/>
      <c r="O439" s="8"/>
      <c r="P439" s="8"/>
    </row>
    <row r="440" spans="1:16" ht="21.75" x14ac:dyDescent="0.5">
      <c r="A440" s="125"/>
      <c r="B440" s="13" t="s">
        <v>97</v>
      </c>
      <c r="C440" s="13" t="s">
        <v>27</v>
      </c>
      <c r="D440" s="13" t="s">
        <v>195</v>
      </c>
      <c r="E440" s="20"/>
      <c r="F440" s="15"/>
      <c r="G440" s="15"/>
      <c r="H440" s="15" t="s">
        <v>25</v>
      </c>
      <c r="I440" s="15"/>
      <c r="J440" s="14"/>
      <c r="K440" s="8"/>
      <c r="L440" s="8"/>
      <c r="M440" s="8"/>
      <c r="N440" s="8"/>
      <c r="O440" s="8"/>
      <c r="P440" s="8"/>
    </row>
    <row r="441" spans="1:16" ht="21.75" x14ac:dyDescent="0.5">
      <c r="A441" s="125"/>
      <c r="B441" s="13" t="s">
        <v>980</v>
      </c>
      <c r="C441" s="13" t="s">
        <v>21</v>
      </c>
      <c r="D441" s="13" t="s">
        <v>104</v>
      </c>
      <c r="E441" s="20"/>
      <c r="F441" s="15"/>
      <c r="G441" s="15"/>
      <c r="H441" s="15" t="s">
        <v>26</v>
      </c>
      <c r="I441" s="15"/>
      <c r="J441" s="14"/>
      <c r="K441" s="8"/>
      <c r="L441" s="8"/>
      <c r="M441" s="8"/>
      <c r="N441" s="8"/>
      <c r="O441" s="8"/>
      <c r="P441" s="8"/>
    </row>
    <row r="442" spans="1:16" ht="21.75" x14ac:dyDescent="0.5">
      <c r="A442" s="125"/>
      <c r="B442" s="13" t="s">
        <v>73</v>
      </c>
      <c r="C442" s="73"/>
      <c r="D442" s="13"/>
      <c r="E442" s="20"/>
      <c r="F442" s="15"/>
      <c r="G442" s="15"/>
      <c r="H442" s="74"/>
      <c r="I442" s="74"/>
      <c r="J442" s="14"/>
      <c r="K442" s="8"/>
      <c r="L442" s="8"/>
      <c r="M442" s="8"/>
      <c r="N442" s="8"/>
      <c r="O442" s="8"/>
      <c r="P442" s="8"/>
    </row>
    <row r="443" spans="1:16" ht="3.75" customHeight="1" x14ac:dyDescent="0.5">
      <c r="A443" s="125"/>
      <c r="B443" s="13"/>
      <c r="C443" s="73"/>
      <c r="D443" s="13"/>
      <c r="E443" s="20"/>
      <c r="F443" s="15"/>
      <c r="G443" s="15"/>
      <c r="H443" s="74"/>
      <c r="I443" s="74"/>
      <c r="J443" s="14"/>
      <c r="K443" s="8"/>
      <c r="L443" s="8"/>
      <c r="M443" s="8"/>
      <c r="N443" s="8"/>
      <c r="O443" s="8"/>
      <c r="P443" s="8"/>
    </row>
    <row r="444" spans="1:16" ht="21.75" x14ac:dyDescent="0.5">
      <c r="A444" s="125">
        <v>280</v>
      </c>
      <c r="B444" s="125" t="s">
        <v>96</v>
      </c>
      <c r="C444" s="13" t="s">
        <v>20</v>
      </c>
      <c r="D444" s="13" t="s">
        <v>103</v>
      </c>
      <c r="E444" s="20">
        <v>0</v>
      </c>
      <c r="F444" s="15">
        <v>1450000</v>
      </c>
      <c r="G444" s="15">
        <v>1450000</v>
      </c>
      <c r="H444" s="15" t="s">
        <v>24</v>
      </c>
      <c r="I444" s="15" t="s">
        <v>67</v>
      </c>
      <c r="J444" s="14"/>
      <c r="K444" s="8"/>
      <c r="L444" s="8"/>
      <c r="M444" s="8"/>
      <c r="N444" s="8"/>
      <c r="O444" s="8"/>
      <c r="P444" s="8"/>
    </row>
    <row r="445" spans="1:16" ht="21.75" x14ac:dyDescent="0.5">
      <c r="A445" s="125"/>
      <c r="B445" s="13" t="s">
        <v>97</v>
      </c>
      <c r="C445" s="13" t="s">
        <v>27</v>
      </c>
      <c r="D445" s="13" t="s">
        <v>195</v>
      </c>
      <c r="E445" s="20"/>
      <c r="F445" s="15"/>
      <c r="G445" s="15"/>
      <c r="H445" s="15" t="s">
        <v>25</v>
      </c>
      <c r="I445" s="15"/>
      <c r="J445" s="14"/>
      <c r="K445" s="8"/>
      <c r="L445" s="8"/>
      <c r="M445" s="8"/>
      <c r="N445" s="8"/>
      <c r="O445" s="8"/>
      <c r="P445" s="8"/>
    </row>
    <row r="446" spans="1:16" ht="21.75" x14ac:dyDescent="0.5">
      <c r="A446" s="125"/>
      <c r="B446" s="13" t="s">
        <v>981</v>
      </c>
      <c r="C446" s="13" t="s">
        <v>21</v>
      </c>
      <c r="D446" s="13" t="s">
        <v>104</v>
      </c>
      <c r="E446" s="20"/>
      <c r="F446" s="15"/>
      <c r="G446" s="15"/>
      <c r="H446" s="15" t="s">
        <v>26</v>
      </c>
      <c r="I446" s="15"/>
      <c r="J446" s="14"/>
      <c r="K446" s="8"/>
      <c r="L446" s="8"/>
      <c r="M446" s="8"/>
      <c r="N446" s="8"/>
      <c r="O446" s="8"/>
      <c r="P446" s="8"/>
    </row>
    <row r="447" spans="1:16" ht="21.75" x14ac:dyDescent="0.5">
      <c r="A447" s="125"/>
      <c r="B447" s="13" t="s">
        <v>73</v>
      </c>
      <c r="C447" s="73"/>
      <c r="D447" s="13"/>
      <c r="E447" s="20"/>
      <c r="F447" s="15"/>
      <c r="G447" s="15"/>
      <c r="H447" s="74"/>
      <c r="I447" s="74"/>
      <c r="J447" s="14"/>
      <c r="K447" s="8"/>
      <c r="L447" s="8"/>
      <c r="M447" s="8"/>
      <c r="N447" s="8"/>
      <c r="O447" s="8"/>
      <c r="P447" s="8"/>
    </row>
    <row r="448" spans="1:16" ht="5.25" customHeight="1" x14ac:dyDescent="0.5">
      <c r="A448" s="125"/>
      <c r="B448" s="13"/>
      <c r="C448" s="73"/>
      <c r="D448" s="13"/>
      <c r="E448" s="20"/>
      <c r="F448" s="15"/>
      <c r="G448" s="15"/>
      <c r="H448" s="74"/>
      <c r="I448" s="74"/>
      <c r="J448" s="14"/>
      <c r="K448" s="8"/>
      <c r="L448" s="8"/>
      <c r="M448" s="8"/>
      <c r="N448" s="8"/>
      <c r="O448" s="8"/>
      <c r="P448" s="8"/>
    </row>
    <row r="449" spans="1:16" ht="21.75" x14ac:dyDescent="0.5">
      <c r="A449" s="125">
        <v>281</v>
      </c>
      <c r="B449" s="125" t="s">
        <v>96</v>
      </c>
      <c r="C449" s="13" t="s">
        <v>20</v>
      </c>
      <c r="D449" s="13" t="s">
        <v>103</v>
      </c>
      <c r="E449" s="20">
        <v>0</v>
      </c>
      <c r="F449" s="15">
        <v>1450000</v>
      </c>
      <c r="G449" s="15">
        <v>1450000</v>
      </c>
      <c r="H449" s="15" t="s">
        <v>24</v>
      </c>
      <c r="I449" s="15" t="s">
        <v>67</v>
      </c>
      <c r="J449" s="14"/>
      <c r="K449" s="8"/>
      <c r="L449" s="8"/>
      <c r="M449" s="8"/>
      <c r="N449" s="8"/>
      <c r="O449" s="8"/>
      <c r="P449" s="8"/>
    </row>
    <row r="450" spans="1:16" ht="21.75" x14ac:dyDescent="0.5">
      <c r="A450" s="125"/>
      <c r="B450" s="13" t="s">
        <v>97</v>
      </c>
      <c r="C450" s="13" t="s">
        <v>27</v>
      </c>
      <c r="D450" s="13" t="s">
        <v>195</v>
      </c>
      <c r="E450" s="20"/>
      <c r="F450" s="15"/>
      <c r="G450" s="15"/>
      <c r="H450" s="15" t="s">
        <v>25</v>
      </c>
      <c r="I450" s="15"/>
      <c r="J450" s="14"/>
      <c r="K450" s="8"/>
      <c r="L450" s="8"/>
      <c r="M450" s="8"/>
      <c r="N450" s="8"/>
      <c r="O450" s="8"/>
      <c r="P450" s="8"/>
    </row>
    <row r="451" spans="1:16" ht="21.75" x14ac:dyDescent="0.5">
      <c r="A451" s="125"/>
      <c r="B451" s="13" t="s">
        <v>982</v>
      </c>
      <c r="C451" s="13" t="s">
        <v>21</v>
      </c>
      <c r="D451" s="13" t="s">
        <v>104</v>
      </c>
      <c r="E451" s="20"/>
      <c r="F451" s="15"/>
      <c r="G451" s="15"/>
      <c r="H451" s="15" t="s">
        <v>26</v>
      </c>
      <c r="I451" s="15"/>
      <c r="J451" s="14"/>
      <c r="K451" s="8"/>
      <c r="L451" s="8"/>
      <c r="M451" s="8"/>
      <c r="N451" s="8"/>
      <c r="O451" s="8"/>
      <c r="P451" s="8"/>
    </row>
    <row r="452" spans="1:16" ht="21.75" x14ac:dyDescent="0.5">
      <c r="A452" s="125"/>
      <c r="B452" s="13" t="s">
        <v>73</v>
      </c>
      <c r="C452" s="73"/>
      <c r="D452" s="13"/>
      <c r="E452" s="20"/>
      <c r="F452" s="15"/>
      <c r="G452" s="15"/>
      <c r="H452" s="74"/>
      <c r="I452" s="74"/>
      <c r="J452" s="14"/>
      <c r="K452" s="8"/>
      <c r="L452" s="8"/>
      <c r="M452" s="8"/>
      <c r="N452" s="8"/>
      <c r="O452" s="8"/>
      <c r="P452" s="8"/>
    </row>
    <row r="453" spans="1:16" ht="3.75" customHeight="1" x14ac:dyDescent="0.5">
      <c r="A453" s="125"/>
      <c r="B453" s="13"/>
      <c r="C453" s="73"/>
      <c r="D453" s="13"/>
      <c r="E453" s="20"/>
      <c r="F453" s="15"/>
      <c r="G453" s="15"/>
      <c r="H453" s="74"/>
      <c r="I453" s="74"/>
      <c r="J453" s="14"/>
      <c r="K453" s="8"/>
      <c r="L453" s="8"/>
      <c r="M453" s="8"/>
      <c r="N453" s="8"/>
      <c r="O453" s="8"/>
      <c r="P453" s="8"/>
    </row>
    <row r="454" spans="1:16" ht="21.75" x14ac:dyDescent="0.5">
      <c r="A454" s="125">
        <v>282</v>
      </c>
      <c r="B454" s="125" t="s">
        <v>96</v>
      </c>
      <c r="C454" s="13" t="s">
        <v>20</v>
      </c>
      <c r="D454" s="13" t="s">
        <v>103</v>
      </c>
      <c r="E454" s="20">
        <v>0</v>
      </c>
      <c r="F454" s="15">
        <v>1450000</v>
      </c>
      <c r="G454" s="15">
        <v>1450000</v>
      </c>
      <c r="H454" s="15" t="s">
        <v>24</v>
      </c>
      <c r="I454" s="15" t="s">
        <v>67</v>
      </c>
      <c r="J454" s="14"/>
      <c r="K454" s="8"/>
      <c r="L454" s="8"/>
      <c r="M454" s="8"/>
      <c r="N454" s="8"/>
      <c r="O454" s="8"/>
      <c r="P454" s="8"/>
    </row>
    <row r="455" spans="1:16" ht="21.75" x14ac:dyDescent="0.5">
      <c r="A455" s="125"/>
      <c r="B455" s="13" t="s">
        <v>97</v>
      </c>
      <c r="C455" s="13" t="s">
        <v>27</v>
      </c>
      <c r="D455" s="13" t="s">
        <v>195</v>
      </c>
      <c r="E455" s="20"/>
      <c r="F455" s="15"/>
      <c r="G455" s="15"/>
      <c r="H455" s="15" t="s">
        <v>25</v>
      </c>
      <c r="I455" s="15"/>
      <c r="J455" s="14"/>
      <c r="K455" s="8"/>
      <c r="L455" s="8"/>
      <c r="M455" s="8"/>
      <c r="N455" s="8"/>
      <c r="O455" s="8"/>
      <c r="P455" s="8"/>
    </row>
    <row r="456" spans="1:16" ht="21.75" x14ac:dyDescent="0.5">
      <c r="A456" s="125"/>
      <c r="B456" s="13" t="s">
        <v>977</v>
      </c>
      <c r="C456" s="13" t="s">
        <v>21</v>
      </c>
      <c r="D456" s="13" t="s">
        <v>104</v>
      </c>
      <c r="E456" s="20"/>
      <c r="F456" s="15"/>
      <c r="G456" s="15"/>
      <c r="H456" s="15" t="s">
        <v>26</v>
      </c>
      <c r="I456" s="15"/>
      <c r="J456" s="14"/>
      <c r="K456" s="8"/>
      <c r="L456" s="8"/>
      <c r="M456" s="8"/>
      <c r="N456" s="8"/>
      <c r="O456" s="8"/>
      <c r="P456" s="8"/>
    </row>
    <row r="457" spans="1:16" ht="3" customHeight="1" x14ac:dyDescent="0.5">
      <c r="A457" s="125"/>
      <c r="B457" s="13"/>
      <c r="C457" s="73"/>
      <c r="D457" s="13"/>
      <c r="E457" s="20"/>
      <c r="F457" s="15"/>
      <c r="G457" s="15"/>
      <c r="H457" s="74"/>
      <c r="I457" s="74"/>
      <c r="J457" s="14"/>
      <c r="K457" s="8"/>
      <c r="L457" s="8"/>
      <c r="M457" s="8"/>
      <c r="N457" s="8"/>
      <c r="O457" s="8"/>
      <c r="P457" s="8"/>
    </row>
    <row r="458" spans="1:16" ht="21.75" x14ac:dyDescent="0.5">
      <c r="A458" s="125">
        <v>283</v>
      </c>
      <c r="B458" s="125" t="s">
        <v>96</v>
      </c>
      <c r="C458" s="13" t="s">
        <v>20</v>
      </c>
      <c r="D458" s="13" t="s">
        <v>103</v>
      </c>
      <c r="E458" s="20">
        <v>0</v>
      </c>
      <c r="F458" s="15">
        <v>1450000</v>
      </c>
      <c r="G458" s="15">
        <v>1450000</v>
      </c>
      <c r="H458" s="15" t="s">
        <v>24</v>
      </c>
      <c r="I458" s="15" t="s">
        <v>67</v>
      </c>
      <c r="J458" s="14">
        <f>SUM(E439:E458)</f>
        <v>0</v>
      </c>
      <c r="K458" s="14">
        <f>SUM(F439:F458)</f>
        <v>7250000</v>
      </c>
      <c r="L458" s="14">
        <f>SUM(G439:G458)</f>
        <v>7250000</v>
      </c>
      <c r="M458" s="8"/>
      <c r="N458" s="8"/>
      <c r="O458" s="8"/>
      <c r="P458" s="8"/>
    </row>
    <row r="459" spans="1:16" ht="21.75" x14ac:dyDescent="0.5">
      <c r="A459" s="125"/>
      <c r="B459" s="13" t="s">
        <v>983</v>
      </c>
      <c r="C459" s="13" t="s">
        <v>27</v>
      </c>
      <c r="D459" s="13" t="s">
        <v>195</v>
      </c>
      <c r="E459" s="20"/>
      <c r="F459" s="15"/>
      <c r="G459" s="15"/>
      <c r="H459" s="15" t="s">
        <v>25</v>
      </c>
      <c r="I459" s="15"/>
      <c r="J459" s="14"/>
      <c r="K459" s="8"/>
      <c r="L459" s="8"/>
      <c r="M459" s="8"/>
      <c r="N459" s="8"/>
      <c r="O459" s="8"/>
      <c r="P459" s="8"/>
    </row>
    <row r="460" spans="1:16" ht="21.75" x14ac:dyDescent="0.5">
      <c r="A460" s="125"/>
      <c r="B460" s="13" t="s">
        <v>984</v>
      </c>
      <c r="C460" s="13" t="s">
        <v>21</v>
      </c>
      <c r="D460" s="13" t="s">
        <v>104</v>
      </c>
      <c r="E460" s="20"/>
      <c r="F460" s="15"/>
      <c r="G460" s="15"/>
      <c r="H460" s="15" t="s">
        <v>26</v>
      </c>
      <c r="I460" s="15"/>
      <c r="J460" s="14"/>
      <c r="K460" s="8"/>
      <c r="L460" s="8"/>
      <c r="M460" s="8"/>
      <c r="N460" s="8"/>
      <c r="O460" s="8"/>
      <c r="P460" s="8"/>
    </row>
    <row r="461" spans="1:16" ht="21.75" x14ac:dyDescent="0.5">
      <c r="A461" s="143"/>
      <c r="B461" s="16" t="s">
        <v>985</v>
      </c>
      <c r="C461" s="77"/>
      <c r="D461" s="16"/>
      <c r="E461" s="21"/>
      <c r="F461" s="18"/>
      <c r="G461" s="18"/>
      <c r="H461" s="80"/>
      <c r="I461" s="594">
        <f>SUM(I434+1)</f>
        <v>111</v>
      </c>
      <c r="J461" s="14"/>
      <c r="K461" s="8"/>
      <c r="L461" s="8"/>
      <c r="M461" s="8"/>
      <c r="N461" s="8"/>
      <c r="O461" s="8"/>
      <c r="P461" s="8"/>
    </row>
    <row r="462" spans="1:16" ht="21.75" x14ac:dyDescent="0.5">
      <c r="A462" s="271" t="s">
        <v>3</v>
      </c>
      <c r="B462" s="1"/>
      <c r="C462" s="1"/>
      <c r="D462" s="1"/>
      <c r="E462" s="2"/>
      <c r="F462" s="2"/>
      <c r="G462" s="2"/>
      <c r="H462" s="1"/>
      <c r="I462" s="1"/>
      <c r="J462" s="14"/>
      <c r="K462" s="8"/>
      <c r="L462" s="8"/>
      <c r="M462" s="8"/>
      <c r="N462" s="8"/>
      <c r="O462" s="8"/>
      <c r="P462" s="8"/>
    </row>
    <row r="463" spans="1:16" ht="21.75" x14ac:dyDescent="0.5">
      <c r="A463" s="271" t="s">
        <v>4</v>
      </c>
      <c r="B463" s="1"/>
      <c r="C463" s="1"/>
      <c r="D463" s="1"/>
      <c r="E463" s="2"/>
      <c r="F463" s="2"/>
      <c r="G463" s="2"/>
      <c r="H463" s="1"/>
      <c r="I463" s="1"/>
      <c r="J463" s="14"/>
      <c r="K463" s="8"/>
      <c r="L463" s="8"/>
      <c r="M463" s="8"/>
      <c r="N463" s="8"/>
      <c r="O463" s="8"/>
      <c r="P463" s="8"/>
    </row>
    <row r="464" spans="1:16" ht="21.75" x14ac:dyDescent="0.5">
      <c r="A464" s="687" t="s">
        <v>5</v>
      </c>
      <c r="B464" s="670" t="s">
        <v>6</v>
      </c>
      <c r="C464" s="672" t="s">
        <v>7</v>
      </c>
      <c r="D464" s="670" t="s">
        <v>8</v>
      </c>
      <c r="E464" s="667" t="s">
        <v>9</v>
      </c>
      <c r="F464" s="667"/>
      <c r="G464" s="667"/>
      <c r="H464" s="3" t="s">
        <v>10</v>
      </c>
      <c r="I464" s="4" t="s">
        <v>11</v>
      </c>
      <c r="J464" s="14"/>
      <c r="K464" s="8"/>
      <c r="L464" s="8"/>
      <c r="M464" s="8"/>
      <c r="N464" s="8"/>
      <c r="O464" s="8"/>
      <c r="P464" s="8"/>
    </row>
    <row r="465" spans="1:16" ht="21.75" x14ac:dyDescent="0.5">
      <c r="A465" s="688"/>
      <c r="B465" s="671"/>
      <c r="C465" s="676"/>
      <c r="D465" s="671"/>
      <c r="E465" s="5" t="s">
        <v>12</v>
      </c>
      <c r="F465" s="5" t="s">
        <v>13</v>
      </c>
      <c r="G465" s="5" t="s">
        <v>14</v>
      </c>
      <c r="H465" s="6" t="s">
        <v>15</v>
      </c>
      <c r="I465" s="7" t="s">
        <v>16</v>
      </c>
      <c r="J465" s="14"/>
      <c r="K465" s="8"/>
      <c r="L465" s="8"/>
      <c r="M465" s="8"/>
      <c r="N465" s="8"/>
      <c r="O465" s="8"/>
      <c r="P465" s="8"/>
    </row>
    <row r="466" spans="1:16" ht="21.75" x14ac:dyDescent="0.5">
      <c r="A466" s="124">
        <v>284</v>
      </c>
      <c r="B466" s="124" t="s">
        <v>96</v>
      </c>
      <c r="C466" s="10" t="s">
        <v>20</v>
      </c>
      <c r="D466" s="10" t="s">
        <v>103</v>
      </c>
      <c r="E466" s="19">
        <v>0</v>
      </c>
      <c r="F466" s="12">
        <v>1450000</v>
      </c>
      <c r="G466" s="12">
        <v>1450000</v>
      </c>
      <c r="H466" s="12" t="s">
        <v>24</v>
      </c>
      <c r="I466" s="12" t="s">
        <v>67</v>
      </c>
      <c r="J466" s="14"/>
      <c r="K466" s="8"/>
      <c r="L466" s="8"/>
      <c r="M466" s="8"/>
      <c r="N466" s="8"/>
      <c r="O466" s="8"/>
      <c r="P466" s="8"/>
    </row>
    <row r="467" spans="1:16" ht="21.75" x14ac:dyDescent="0.5">
      <c r="A467" s="125"/>
      <c r="B467" s="13" t="s">
        <v>986</v>
      </c>
      <c r="C467" s="13" t="s">
        <v>27</v>
      </c>
      <c r="D467" s="13" t="s">
        <v>195</v>
      </c>
      <c r="E467" s="20"/>
      <c r="F467" s="15"/>
      <c r="G467" s="15"/>
      <c r="H467" s="15" t="s">
        <v>25</v>
      </c>
      <c r="I467" s="15"/>
      <c r="J467" s="14"/>
      <c r="K467" s="8"/>
      <c r="L467" s="8"/>
      <c r="M467" s="8"/>
      <c r="N467" s="8"/>
      <c r="O467" s="8"/>
      <c r="P467" s="8"/>
    </row>
    <row r="468" spans="1:16" ht="21.75" x14ac:dyDescent="0.5">
      <c r="A468" s="125"/>
      <c r="B468" s="13" t="s">
        <v>51</v>
      </c>
      <c r="C468" s="13" t="s">
        <v>21</v>
      </c>
      <c r="D468" s="13" t="s">
        <v>104</v>
      </c>
      <c r="E468" s="20"/>
      <c r="F468" s="15"/>
      <c r="G468" s="15"/>
      <c r="H468" s="15" t="s">
        <v>26</v>
      </c>
      <c r="I468" s="15"/>
      <c r="J468" s="14"/>
      <c r="K468" s="8"/>
      <c r="L468" s="8"/>
      <c r="M468" s="8"/>
      <c r="N468" s="8"/>
      <c r="O468" s="8"/>
      <c r="P468" s="8"/>
    </row>
    <row r="469" spans="1:16" ht="6" customHeight="1" x14ac:dyDescent="0.5">
      <c r="A469" s="125"/>
      <c r="B469" s="13"/>
      <c r="C469" s="13"/>
      <c r="D469" s="13"/>
      <c r="E469" s="20"/>
      <c r="F469" s="15"/>
      <c r="G469" s="15"/>
      <c r="H469" s="15"/>
      <c r="I469" s="15"/>
      <c r="J469" s="14"/>
      <c r="K469" s="8"/>
      <c r="L469" s="8"/>
      <c r="M469" s="8"/>
      <c r="N469" s="8"/>
      <c r="O469" s="8"/>
      <c r="P469" s="8"/>
    </row>
    <row r="470" spans="1:16" ht="21.75" x14ac:dyDescent="0.5">
      <c r="A470" s="125">
        <v>285</v>
      </c>
      <c r="B470" s="125" t="s">
        <v>96</v>
      </c>
      <c r="C470" s="13" t="s">
        <v>20</v>
      </c>
      <c r="D470" s="13" t="s">
        <v>103</v>
      </c>
      <c r="E470" s="20">
        <v>0</v>
      </c>
      <c r="F470" s="15">
        <v>1450000</v>
      </c>
      <c r="G470" s="15">
        <v>1450000</v>
      </c>
      <c r="H470" s="15" t="s">
        <v>24</v>
      </c>
      <c r="I470" s="15" t="s">
        <v>67</v>
      </c>
      <c r="J470" s="14"/>
      <c r="K470" s="8"/>
      <c r="L470" s="8"/>
      <c r="M470" s="8"/>
      <c r="N470" s="8"/>
      <c r="O470" s="8"/>
      <c r="P470" s="8"/>
    </row>
    <row r="471" spans="1:16" ht="21.75" x14ac:dyDescent="0.5">
      <c r="A471" s="125"/>
      <c r="B471" s="13" t="s">
        <v>987</v>
      </c>
      <c r="C471" s="13" t="s">
        <v>27</v>
      </c>
      <c r="D471" s="13" t="s">
        <v>195</v>
      </c>
      <c r="E471" s="20"/>
      <c r="F471" s="15"/>
      <c r="G471" s="15"/>
      <c r="H471" s="15" t="s">
        <v>25</v>
      </c>
      <c r="I471" s="15"/>
      <c r="J471" s="14"/>
      <c r="K471" s="8"/>
      <c r="L471" s="8"/>
      <c r="M471" s="8"/>
      <c r="N471" s="8"/>
      <c r="O471" s="8"/>
      <c r="P471" s="8"/>
    </row>
    <row r="472" spans="1:16" ht="21.75" x14ac:dyDescent="0.5">
      <c r="A472" s="125"/>
      <c r="B472" s="13" t="s">
        <v>51</v>
      </c>
      <c r="C472" s="13" t="s">
        <v>21</v>
      </c>
      <c r="D472" s="13" t="s">
        <v>104</v>
      </c>
      <c r="E472" s="20"/>
      <c r="F472" s="15"/>
      <c r="G472" s="15"/>
      <c r="H472" s="15" t="s">
        <v>26</v>
      </c>
      <c r="I472" s="15"/>
      <c r="J472" s="14"/>
      <c r="K472" s="8"/>
      <c r="L472" s="8"/>
      <c r="M472" s="8"/>
      <c r="N472" s="8"/>
      <c r="O472" s="8"/>
      <c r="P472" s="8"/>
    </row>
    <row r="473" spans="1:16" ht="5.25" customHeight="1" x14ac:dyDescent="0.5">
      <c r="A473" s="125"/>
      <c r="B473" s="13"/>
      <c r="C473" s="13"/>
      <c r="D473" s="13"/>
      <c r="E473" s="20"/>
      <c r="F473" s="15"/>
      <c r="G473" s="15"/>
      <c r="H473" s="15"/>
      <c r="I473" s="15"/>
      <c r="J473" s="14"/>
      <c r="K473" s="8"/>
      <c r="L473" s="8"/>
      <c r="M473" s="8"/>
      <c r="N473" s="8"/>
      <c r="O473" s="8"/>
      <c r="P473" s="8"/>
    </row>
    <row r="474" spans="1:16" ht="21.75" x14ac:dyDescent="0.5">
      <c r="A474" s="125">
        <v>286</v>
      </c>
      <c r="B474" s="125" t="s">
        <v>96</v>
      </c>
      <c r="C474" s="13" t="s">
        <v>20</v>
      </c>
      <c r="D474" s="13" t="s">
        <v>103</v>
      </c>
      <c r="E474" s="20">
        <v>0</v>
      </c>
      <c r="F474" s="15">
        <v>1450000</v>
      </c>
      <c r="G474" s="15">
        <v>1450000</v>
      </c>
      <c r="H474" s="15" t="s">
        <v>24</v>
      </c>
      <c r="I474" s="15" t="s">
        <v>67</v>
      </c>
      <c r="J474" s="14"/>
      <c r="K474" s="8"/>
      <c r="L474" s="8"/>
      <c r="M474" s="8"/>
      <c r="N474" s="8"/>
      <c r="O474" s="8"/>
      <c r="P474" s="8"/>
    </row>
    <row r="475" spans="1:16" ht="21.75" x14ac:dyDescent="0.5">
      <c r="A475" s="125"/>
      <c r="B475" s="13" t="s">
        <v>988</v>
      </c>
      <c r="C475" s="13" t="s">
        <v>27</v>
      </c>
      <c r="D475" s="13" t="s">
        <v>195</v>
      </c>
      <c r="E475" s="20"/>
      <c r="F475" s="15"/>
      <c r="G475" s="15"/>
      <c r="H475" s="15" t="s">
        <v>25</v>
      </c>
      <c r="I475" s="15"/>
      <c r="J475" s="14"/>
      <c r="K475" s="8"/>
      <c r="L475" s="8"/>
      <c r="M475" s="8"/>
      <c r="N475" s="8"/>
      <c r="O475" s="8"/>
      <c r="P475" s="8"/>
    </row>
    <row r="476" spans="1:16" ht="21.75" x14ac:dyDescent="0.5">
      <c r="A476" s="125"/>
      <c r="B476" s="13" t="s">
        <v>51</v>
      </c>
      <c r="C476" s="13" t="s">
        <v>21</v>
      </c>
      <c r="D476" s="13" t="s">
        <v>104</v>
      </c>
      <c r="E476" s="20"/>
      <c r="F476" s="15"/>
      <c r="G476" s="15"/>
      <c r="H476" s="15" t="s">
        <v>26</v>
      </c>
      <c r="I476" s="15"/>
      <c r="J476" s="14"/>
      <c r="K476" s="8"/>
      <c r="L476" s="8"/>
      <c r="M476" s="8"/>
      <c r="N476" s="8"/>
      <c r="O476" s="8"/>
      <c r="P476" s="8"/>
    </row>
    <row r="477" spans="1:16" ht="5.25" customHeight="1" x14ac:dyDescent="0.5">
      <c r="A477" s="125"/>
      <c r="B477" s="13"/>
      <c r="C477" s="13"/>
      <c r="D477" s="13"/>
      <c r="E477" s="20"/>
      <c r="F477" s="15"/>
      <c r="G477" s="15"/>
      <c r="H477" s="15"/>
      <c r="I477" s="15"/>
      <c r="J477" s="14"/>
      <c r="K477" s="8"/>
      <c r="L477" s="8"/>
      <c r="M477" s="8"/>
      <c r="N477" s="8"/>
      <c r="O477" s="8"/>
      <c r="P477" s="8"/>
    </row>
    <row r="478" spans="1:16" ht="21.75" x14ac:dyDescent="0.5">
      <c r="A478" s="125">
        <v>287</v>
      </c>
      <c r="B478" s="125" t="s">
        <v>96</v>
      </c>
      <c r="C478" s="13" t="s">
        <v>20</v>
      </c>
      <c r="D478" s="13" t="s">
        <v>103</v>
      </c>
      <c r="E478" s="20">
        <v>0</v>
      </c>
      <c r="F478" s="15">
        <v>1450000</v>
      </c>
      <c r="G478" s="15">
        <v>1450000</v>
      </c>
      <c r="H478" s="15" t="s">
        <v>24</v>
      </c>
      <c r="I478" s="15" t="s">
        <v>67</v>
      </c>
      <c r="J478" s="14"/>
      <c r="K478" s="8"/>
      <c r="L478" s="8"/>
      <c r="M478" s="8"/>
      <c r="N478" s="8"/>
      <c r="O478" s="8"/>
      <c r="P478" s="8"/>
    </row>
    <row r="479" spans="1:16" ht="21.75" x14ac:dyDescent="0.5">
      <c r="A479" s="125"/>
      <c r="B479" s="13" t="s">
        <v>989</v>
      </c>
      <c r="C479" s="13" t="s">
        <v>27</v>
      </c>
      <c r="D479" s="13" t="s">
        <v>195</v>
      </c>
      <c r="E479" s="20"/>
      <c r="F479" s="15"/>
      <c r="G479" s="15"/>
      <c r="H479" s="15" t="s">
        <v>25</v>
      </c>
      <c r="I479" s="15"/>
      <c r="J479" s="14"/>
      <c r="K479" s="8"/>
      <c r="L479" s="8"/>
      <c r="M479" s="8"/>
      <c r="N479" s="8"/>
      <c r="O479" s="8"/>
      <c r="P479" s="8"/>
    </row>
    <row r="480" spans="1:16" ht="21.75" x14ac:dyDescent="0.5">
      <c r="A480" s="125"/>
      <c r="B480" s="13" t="s">
        <v>51</v>
      </c>
      <c r="C480" s="13" t="s">
        <v>21</v>
      </c>
      <c r="D480" s="13" t="s">
        <v>104</v>
      </c>
      <c r="E480" s="20"/>
      <c r="F480" s="15"/>
      <c r="G480" s="15"/>
      <c r="H480" s="15" t="s">
        <v>26</v>
      </c>
      <c r="I480" s="15"/>
      <c r="J480" s="14"/>
      <c r="K480" s="8"/>
      <c r="L480" s="8"/>
      <c r="M480" s="8"/>
      <c r="N480" s="8"/>
      <c r="O480" s="8"/>
      <c r="P480" s="8"/>
    </row>
    <row r="481" spans="1:16" ht="3.75" customHeight="1" x14ac:dyDescent="0.5">
      <c r="A481" s="125"/>
      <c r="B481" s="13"/>
      <c r="C481" s="13"/>
      <c r="D481" s="13"/>
      <c r="E481" s="20"/>
      <c r="F481" s="15"/>
      <c r="G481" s="15"/>
      <c r="H481" s="15"/>
      <c r="I481" s="15"/>
      <c r="J481" s="14"/>
      <c r="K481" s="8"/>
      <c r="L481" s="8"/>
      <c r="M481" s="8"/>
      <c r="N481" s="8"/>
      <c r="O481" s="8"/>
      <c r="P481" s="8"/>
    </row>
    <row r="482" spans="1:16" ht="21.75" x14ac:dyDescent="0.5">
      <c r="A482" s="125">
        <v>288</v>
      </c>
      <c r="B482" s="125" t="s">
        <v>96</v>
      </c>
      <c r="C482" s="13" t="s">
        <v>20</v>
      </c>
      <c r="D482" s="13" t="s">
        <v>103</v>
      </c>
      <c r="E482" s="20">
        <v>0</v>
      </c>
      <c r="F482" s="15">
        <v>1450000</v>
      </c>
      <c r="G482" s="15">
        <v>1450000</v>
      </c>
      <c r="H482" s="15" t="s">
        <v>24</v>
      </c>
      <c r="I482" s="15" t="s">
        <v>67</v>
      </c>
      <c r="J482" s="14"/>
      <c r="K482" s="8"/>
      <c r="L482" s="8"/>
      <c r="M482" s="8"/>
      <c r="N482" s="8"/>
      <c r="O482" s="8"/>
      <c r="P482" s="8"/>
    </row>
    <row r="483" spans="1:16" ht="21.75" x14ac:dyDescent="0.5">
      <c r="A483" s="125"/>
      <c r="B483" s="13" t="s">
        <v>97</v>
      </c>
      <c r="C483" s="13" t="s">
        <v>27</v>
      </c>
      <c r="D483" s="13" t="s">
        <v>195</v>
      </c>
      <c r="E483" s="20"/>
      <c r="F483" s="15"/>
      <c r="G483" s="15"/>
      <c r="H483" s="15" t="s">
        <v>25</v>
      </c>
      <c r="I483" s="15"/>
      <c r="J483" s="14"/>
      <c r="K483" s="8"/>
      <c r="L483" s="8"/>
      <c r="M483" s="8"/>
      <c r="N483" s="8"/>
      <c r="O483" s="8"/>
      <c r="P483" s="8"/>
    </row>
    <row r="484" spans="1:16" ht="21.75" x14ac:dyDescent="0.5">
      <c r="A484" s="125"/>
      <c r="B484" s="13" t="s">
        <v>991</v>
      </c>
      <c r="C484" s="13" t="s">
        <v>21</v>
      </c>
      <c r="D484" s="13" t="s">
        <v>104</v>
      </c>
      <c r="E484" s="20"/>
      <c r="F484" s="15"/>
      <c r="G484" s="15"/>
      <c r="H484" s="15" t="s">
        <v>26</v>
      </c>
      <c r="I484" s="15"/>
      <c r="J484" s="14"/>
      <c r="K484" s="8"/>
      <c r="L484" s="8"/>
      <c r="M484" s="8"/>
      <c r="N484" s="8"/>
      <c r="O484" s="8"/>
      <c r="P484" s="8"/>
    </row>
    <row r="485" spans="1:16" ht="3.75" customHeight="1" x14ac:dyDescent="0.5">
      <c r="A485" s="125"/>
      <c r="B485" s="13"/>
      <c r="C485" s="13"/>
      <c r="D485" s="13"/>
      <c r="E485" s="20"/>
      <c r="F485" s="15"/>
      <c r="G485" s="15"/>
      <c r="H485" s="15"/>
      <c r="I485" s="15"/>
      <c r="J485" s="14"/>
      <c r="K485" s="8"/>
      <c r="L485" s="8"/>
      <c r="M485" s="8"/>
      <c r="N485" s="8"/>
      <c r="O485" s="8"/>
      <c r="P485" s="8"/>
    </row>
    <row r="486" spans="1:16" ht="21.75" x14ac:dyDescent="0.5">
      <c r="A486" s="125">
        <v>289</v>
      </c>
      <c r="B486" s="67" t="s">
        <v>96</v>
      </c>
      <c r="C486" s="13" t="s">
        <v>20</v>
      </c>
      <c r="D486" s="13" t="s">
        <v>103</v>
      </c>
      <c r="E486" s="20">
        <v>0</v>
      </c>
      <c r="F486" s="15">
        <v>1450000</v>
      </c>
      <c r="G486" s="15">
        <v>1450000</v>
      </c>
      <c r="H486" s="15" t="s">
        <v>24</v>
      </c>
      <c r="I486" s="15" t="s">
        <v>67</v>
      </c>
      <c r="J486" s="14">
        <f>SUM(E466:E486)</f>
        <v>0</v>
      </c>
      <c r="K486" s="14">
        <f>SUM(F466:F486)</f>
        <v>8700000</v>
      </c>
      <c r="L486" s="14">
        <f>SUM(G466:G486)</f>
        <v>8700000</v>
      </c>
      <c r="M486" s="8"/>
      <c r="N486" s="8"/>
      <c r="O486" s="8"/>
      <c r="P486" s="8"/>
    </row>
    <row r="487" spans="1:16" ht="21.75" x14ac:dyDescent="0.5">
      <c r="A487" s="125"/>
      <c r="B487" s="67" t="s">
        <v>992</v>
      </c>
      <c r="C487" s="13" t="s">
        <v>27</v>
      </c>
      <c r="D487" s="13" t="s">
        <v>195</v>
      </c>
      <c r="E487" s="20"/>
      <c r="F487" s="15"/>
      <c r="G487" s="15"/>
      <c r="H487" s="15" t="s">
        <v>25</v>
      </c>
      <c r="I487" s="15"/>
      <c r="J487" s="14"/>
      <c r="K487" s="8"/>
      <c r="L487" s="8"/>
      <c r="M487" s="8"/>
      <c r="N487" s="8"/>
      <c r="O487" s="8"/>
      <c r="P487" s="8"/>
    </row>
    <row r="488" spans="1:16" ht="21.75" x14ac:dyDescent="0.5">
      <c r="A488" s="143"/>
      <c r="B488" s="69" t="s">
        <v>880</v>
      </c>
      <c r="C488" s="16" t="s">
        <v>21</v>
      </c>
      <c r="D488" s="16" t="s">
        <v>104</v>
      </c>
      <c r="E488" s="21"/>
      <c r="F488" s="18"/>
      <c r="G488" s="18"/>
      <c r="H488" s="18" t="s">
        <v>26</v>
      </c>
      <c r="I488" s="18"/>
      <c r="J488" s="14"/>
      <c r="K488" s="8"/>
      <c r="L488" s="8"/>
      <c r="M488" s="8"/>
      <c r="N488" s="8"/>
      <c r="O488" s="8"/>
      <c r="P488" s="8"/>
    </row>
    <row r="489" spans="1:16" ht="21.75" x14ac:dyDescent="0.5">
      <c r="A489" s="63"/>
      <c r="B489" s="43"/>
      <c r="C489" s="60"/>
      <c r="D489" s="43"/>
      <c r="E489" s="14"/>
      <c r="F489" s="14"/>
      <c r="G489" s="14"/>
      <c r="H489" s="60"/>
      <c r="I489" s="44">
        <f>SUM(I461+1)</f>
        <v>112</v>
      </c>
      <c r="J489" s="14"/>
      <c r="K489" s="8"/>
      <c r="L489" s="8"/>
      <c r="M489" s="8"/>
      <c r="N489" s="8"/>
      <c r="O489" s="8"/>
      <c r="P489" s="8"/>
    </row>
    <row r="490" spans="1:16" ht="21.75" x14ac:dyDescent="0.5">
      <c r="A490" s="271" t="s">
        <v>3</v>
      </c>
      <c r="B490" s="1"/>
      <c r="C490" s="1"/>
      <c r="D490" s="1"/>
      <c r="E490" s="2"/>
      <c r="F490" s="2"/>
      <c r="G490" s="2"/>
      <c r="H490" s="1"/>
      <c r="I490" s="1"/>
      <c r="J490" s="14"/>
      <c r="K490" s="8"/>
      <c r="L490" s="8"/>
      <c r="M490" s="8"/>
      <c r="N490" s="8"/>
      <c r="O490" s="8"/>
      <c r="P490" s="8"/>
    </row>
    <row r="491" spans="1:16" ht="21.75" x14ac:dyDescent="0.5">
      <c r="A491" s="271" t="s">
        <v>4</v>
      </c>
      <c r="B491" s="1"/>
      <c r="C491" s="1"/>
      <c r="D491" s="1"/>
      <c r="E491" s="2"/>
      <c r="F491" s="2"/>
      <c r="G491" s="2"/>
      <c r="H491" s="1"/>
      <c r="I491" s="1"/>
      <c r="J491" s="14"/>
      <c r="K491" s="8"/>
      <c r="L491" s="8"/>
      <c r="M491" s="8"/>
      <c r="N491" s="8"/>
      <c r="O491" s="8"/>
      <c r="P491" s="8"/>
    </row>
    <row r="492" spans="1:16" ht="21.75" x14ac:dyDescent="0.5">
      <c r="A492" s="687" t="s">
        <v>5</v>
      </c>
      <c r="B492" s="670" t="s">
        <v>6</v>
      </c>
      <c r="C492" s="672" t="s">
        <v>7</v>
      </c>
      <c r="D492" s="670" t="s">
        <v>8</v>
      </c>
      <c r="E492" s="667" t="s">
        <v>9</v>
      </c>
      <c r="F492" s="667"/>
      <c r="G492" s="667"/>
      <c r="H492" s="3" t="s">
        <v>10</v>
      </c>
      <c r="I492" s="4" t="s">
        <v>11</v>
      </c>
      <c r="J492" s="14"/>
      <c r="K492" s="8"/>
      <c r="L492" s="8"/>
      <c r="M492" s="8"/>
      <c r="N492" s="8"/>
      <c r="O492" s="8"/>
      <c r="P492" s="8"/>
    </row>
    <row r="493" spans="1:16" ht="21.75" x14ac:dyDescent="0.5">
      <c r="A493" s="688"/>
      <c r="B493" s="671"/>
      <c r="C493" s="676"/>
      <c r="D493" s="671"/>
      <c r="E493" s="5" t="s">
        <v>12</v>
      </c>
      <c r="F493" s="5" t="s">
        <v>13</v>
      </c>
      <c r="G493" s="5" t="s">
        <v>14</v>
      </c>
      <c r="H493" s="6" t="s">
        <v>15</v>
      </c>
      <c r="I493" s="7" t="s">
        <v>16</v>
      </c>
      <c r="J493" s="14"/>
      <c r="K493" s="8"/>
      <c r="L493" s="8"/>
      <c r="M493" s="8"/>
      <c r="N493" s="8"/>
      <c r="O493" s="8"/>
      <c r="P493" s="8"/>
    </row>
    <row r="494" spans="1:16" ht="21.75" x14ac:dyDescent="0.5">
      <c r="A494" s="124">
        <v>290</v>
      </c>
      <c r="B494" s="66" t="s">
        <v>96</v>
      </c>
      <c r="C494" s="10" t="s">
        <v>20</v>
      </c>
      <c r="D494" s="10" t="s">
        <v>103</v>
      </c>
      <c r="E494" s="19">
        <v>1450000</v>
      </c>
      <c r="F494" s="12">
        <v>1450000</v>
      </c>
      <c r="G494" s="12">
        <v>1450000</v>
      </c>
      <c r="H494" s="12" t="s">
        <v>24</v>
      </c>
      <c r="I494" s="12" t="s">
        <v>67</v>
      </c>
      <c r="J494" s="14"/>
      <c r="K494" s="8"/>
      <c r="L494" s="8"/>
      <c r="M494" s="8"/>
      <c r="N494" s="8"/>
      <c r="O494" s="8"/>
      <c r="P494" s="8"/>
    </row>
    <row r="495" spans="1:16" ht="21.75" x14ac:dyDescent="0.5">
      <c r="A495" s="125"/>
      <c r="B495" s="67" t="s">
        <v>97</v>
      </c>
      <c r="C495" s="13" t="s">
        <v>27</v>
      </c>
      <c r="D495" s="13" t="s">
        <v>195</v>
      </c>
      <c r="E495" s="20"/>
      <c r="F495" s="15"/>
      <c r="G495" s="15"/>
      <c r="H495" s="15" t="s">
        <v>25</v>
      </c>
      <c r="I495" s="15"/>
      <c r="J495" s="14"/>
      <c r="K495" s="8"/>
      <c r="L495" s="8"/>
      <c r="M495" s="8"/>
      <c r="N495" s="8"/>
      <c r="O495" s="8"/>
      <c r="P495" s="8"/>
    </row>
    <row r="496" spans="1:16" ht="21.75" x14ac:dyDescent="0.5">
      <c r="A496" s="125"/>
      <c r="B496" s="67" t="s">
        <v>880</v>
      </c>
      <c r="C496" s="13" t="s">
        <v>21</v>
      </c>
      <c r="D496" s="13" t="s">
        <v>104</v>
      </c>
      <c r="E496" s="20"/>
      <c r="F496" s="15"/>
      <c r="G496" s="15"/>
      <c r="H496" s="15" t="s">
        <v>26</v>
      </c>
      <c r="I496" s="15"/>
      <c r="J496" s="14"/>
      <c r="K496" s="8"/>
      <c r="L496" s="8"/>
      <c r="M496" s="8"/>
      <c r="N496" s="8"/>
      <c r="O496" s="8"/>
      <c r="P496" s="8"/>
    </row>
    <row r="497" spans="1:16" ht="3.75" customHeight="1" x14ac:dyDescent="0.5">
      <c r="A497" s="125"/>
      <c r="B497" s="67"/>
      <c r="C497" s="73"/>
      <c r="D497" s="67"/>
      <c r="E497" s="20"/>
      <c r="F497" s="15"/>
      <c r="G497" s="15"/>
      <c r="H497" s="74"/>
      <c r="I497" s="74"/>
      <c r="J497" s="14"/>
      <c r="K497" s="8"/>
      <c r="L497" s="8"/>
      <c r="M497" s="8"/>
      <c r="N497" s="8"/>
      <c r="O497" s="8"/>
      <c r="P497" s="8"/>
    </row>
    <row r="498" spans="1:16" ht="21.75" x14ac:dyDescent="0.5">
      <c r="A498" s="125">
        <v>291</v>
      </c>
      <c r="B498" s="67" t="s">
        <v>96</v>
      </c>
      <c r="C498" s="13" t="s">
        <v>20</v>
      </c>
      <c r="D498" s="13" t="s">
        <v>103</v>
      </c>
      <c r="E498" s="20">
        <v>0</v>
      </c>
      <c r="F498" s="15">
        <v>1450000</v>
      </c>
      <c r="G498" s="15">
        <v>1450000</v>
      </c>
      <c r="H498" s="15" t="s">
        <v>24</v>
      </c>
      <c r="I498" s="15" t="s">
        <v>67</v>
      </c>
      <c r="J498" s="14"/>
      <c r="K498" s="8"/>
      <c r="L498" s="8"/>
      <c r="M498" s="8"/>
      <c r="N498" s="8"/>
      <c r="O498" s="8"/>
      <c r="P498" s="8"/>
    </row>
    <row r="499" spans="1:16" ht="21.75" x14ac:dyDescent="0.5">
      <c r="A499" s="125"/>
      <c r="B499" s="113" t="s">
        <v>993</v>
      </c>
      <c r="C499" s="13" t="s">
        <v>27</v>
      </c>
      <c r="D499" s="13" t="s">
        <v>195</v>
      </c>
      <c r="E499" s="20"/>
      <c r="F499" s="15"/>
      <c r="G499" s="15"/>
      <c r="H499" s="15" t="s">
        <v>25</v>
      </c>
      <c r="I499" s="15"/>
      <c r="J499" s="14"/>
      <c r="K499" s="8"/>
      <c r="L499" s="8"/>
      <c r="M499" s="8"/>
      <c r="N499" s="8"/>
      <c r="O499" s="8"/>
      <c r="P499" s="8"/>
    </row>
    <row r="500" spans="1:16" ht="21.75" x14ac:dyDescent="0.5">
      <c r="A500" s="125"/>
      <c r="B500" s="113" t="s">
        <v>994</v>
      </c>
      <c r="C500" s="13" t="s">
        <v>21</v>
      </c>
      <c r="D500" s="13" t="s">
        <v>104</v>
      </c>
      <c r="E500" s="20"/>
      <c r="F500" s="15"/>
      <c r="G500" s="15"/>
      <c r="H500" s="15" t="s">
        <v>26</v>
      </c>
      <c r="I500" s="15"/>
      <c r="J500" s="14"/>
      <c r="K500" s="8"/>
      <c r="L500" s="8"/>
      <c r="M500" s="8"/>
      <c r="N500" s="8"/>
      <c r="O500" s="8"/>
      <c r="P500" s="8"/>
    </row>
    <row r="501" spans="1:16" ht="21.75" x14ac:dyDescent="0.5">
      <c r="A501" s="125"/>
      <c r="B501" s="113" t="s">
        <v>73</v>
      </c>
      <c r="C501" s="13"/>
      <c r="D501" s="13"/>
      <c r="E501" s="20"/>
      <c r="F501" s="15"/>
      <c r="G501" s="15"/>
      <c r="H501" s="15"/>
      <c r="I501" s="15"/>
      <c r="J501" s="14"/>
      <c r="K501" s="8"/>
      <c r="L501" s="8"/>
      <c r="M501" s="8"/>
      <c r="N501" s="8"/>
      <c r="O501" s="8"/>
      <c r="P501" s="8"/>
    </row>
    <row r="502" spans="1:16" ht="4.5" customHeight="1" x14ac:dyDescent="0.5">
      <c r="A502" s="125"/>
      <c r="B502" s="113"/>
      <c r="C502" s="13"/>
      <c r="D502" s="67"/>
      <c r="E502" s="20"/>
      <c r="F502" s="15"/>
      <c r="G502" s="15"/>
      <c r="H502" s="15"/>
      <c r="I502" s="15"/>
      <c r="J502" s="14"/>
      <c r="K502" s="8"/>
      <c r="L502" s="8"/>
      <c r="M502" s="8"/>
      <c r="N502" s="8"/>
      <c r="O502" s="8"/>
      <c r="P502" s="8"/>
    </row>
    <row r="503" spans="1:16" ht="21.75" x14ac:dyDescent="0.5">
      <c r="A503" s="125">
        <v>292</v>
      </c>
      <c r="B503" s="113" t="s">
        <v>96</v>
      </c>
      <c r="C503" s="13" t="s">
        <v>20</v>
      </c>
      <c r="D503" s="13" t="s">
        <v>103</v>
      </c>
      <c r="E503" s="20">
        <v>0</v>
      </c>
      <c r="F503" s="15">
        <v>1450000</v>
      </c>
      <c r="G503" s="15">
        <v>1450000</v>
      </c>
      <c r="H503" s="15" t="s">
        <v>24</v>
      </c>
      <c r="I503" s="15" t="s">
        <v>67</v>
      </c>
      <c r="J503" s="14"/>
      <c r="K503" s="8"/>
      <c r="L503" s="8"/>
      <c r="M503" s="8"/>
      <c r="N503" s="8"/>
      <c r="O503" s="8"/>
      <c r="P503" s="8"/>
    </row>
    <row r="504" spans="1:16" ht="21.75" x14ac:dyDescent="0.5">
      <c r="A504" s="125"/>
      <c r="B504" s="113" t="s">
        <v>995</v>
      </c>
      <c r="C504" s="13" t="s">
        <v>27</v>
      </c>
      <c r="D504" s="13" t="s">
        <v>195</v>
      </c>
      <c r="E504" s="20"/>
      <c r="F504" s="15"/>
      <c r="G504" s="15"/>
      <c r="H504" s="15" t="s">
        <v>25</v>
      </c>
      <c r="I504" s="15"/>
      <c r="J504" s="14"/>
      <c r="K504" s="8"/>
      <c r="L504" s="8"/>
      <c r="M504" s="8"/>
      <c r="N504" s="8"/>
      <c r="O504" s="8"/>
      <c r="P504" s="8"/>
    </row>
    <row r="505" spans="1:16" ht="21.75" x14ac:dyDescent="0.5">
      <c r="A505" s="125"/>
      <c r="B505" s="113" t="s">
        <v>996</v>
      </c>
      <c r="C505" s="13" t="s">
        <v>21</v>
      </c>
      <c r="D505" s="13" t="s">
        <v>104</v>
      </c>
      <c r="E505" s="20"/>
      <c r="F505" s="15"/>
      <c r="G505" s="15"/>
      <c r="H505" s="15" t="s">
        <v>26</v>
      </c>
      <c r="I505" s="15"/>
      <c r="J505" s="14"/>
      <c r="K505" s="8"/>
      <c r="L505" s="8"/>
      <c r="M505" s="8"/>
      <c r="N505" s="8"/>
      <c r="O505" s="8"/>
      <c r="P505" s="8"/>
    </row>
    <row r="506" spans="1:16" ht="21.75" x14ac:dyDescent="0.5">
      <c r="A506" s="125"/>
      <c r="B506" s="113" t="s">
        <v>757</v>
      </c>
      <c r="C506" s="67"/>
      <c r="D506" s="67"/>
      <c r="E506" s="20"/>
      <c r="F506" s="15"/>
      <c r="G506" s="15"/>
      <c r="H506" s="15"/>
      <c r="I506" s="68"/>
      <c r="J506" s="14"/>
      <c r="K506" s="8"/>
      <c r="L506" s="8"/>
      <c r="M506" s="8"/>
      <c r="N506" s="8"/>
      <c r="O506" s="8"/>
      <c r="P506" s="8"/>
    </row>
    <row r="507" spans="1:16" ht="4.5" customHeight="1" x14ac:dyDescent="0.5">
      <c r="A507" s="125"/>
      <c r="B507" s="113"/>
      <c r="C507" s="67"/>
      <c r="D507" s="13"/>
      <c r="E507" s="20"/>
      <c r="F507" s="15"/>
      <c r="G507" s="15"/>
      <c r="H507" s="15"/>
      <c r="I507" s="68"/>
      <c r="J507" s="14"/>
      <c r="K507" s="8"/>
      <c r="L507" s="8"/>
      <c r="M507" s="8"/>
      <c r="N507" s="8"/>
      <c r="O507" s="8"/>
      <c r="P507" s="8"/>
    </row>
    <row r="508" spans="1:16" ht="21.75" x14ac:dyDescent="0.5">
      <c r="A508" s="125">
        <v>293</v>
      </c>
      <c r="B508" s="113" t="s">
        <v>96</v>
      </c>
      <c r="C508" s="13" t="s">
        <v>20</v>
      </c>
      <c r="D508" s="13" t="s">
        <v>103</v>
      </c>
      <c r="E508" s="20">
        <v>0</v>
      </c>
      <c r="F508" s="15">
        <v>1450000</v>
      </c>
      <c r="G508" s="15">
        <v>1450000</v>
      </c>
      <c r="H508" s="15" t="s">
        <v>24</v>
      </c>
      <c r="I508" s="15" t="s">
        <v>67</v>
      </c>
      <c r="J508" s="14"/>
      <c r="K508" s="8"/>
      <c r="L508" s="8"/>
      <c r="M508" s="8"/>
      <c r="N508" s="8"/>
      <c r="O508" s="8"/>
      <c r="P508" s="8"/>
    </row>
    <row r="509" spans="1:16" ht="21.75" x14ac:dyDescent="0.5">
      <c r="A509" s="125"/>
      <c r="B509" s="113" t="s">
        <v>997</v>
      </c>
      <c r="C509" s="13" t="s">
        <v>27</v>
      </c>
      <c r="D509" s="13" t="s">
        <v>195</v>
      </c>
      <c r="E509" s="20"/>
      <c r="F509" s="15"/>
      <c r="G509" s="15"/>
      <c r="H509" s="15" t="s">
        <v>25</v>
      </c>
      <c r="I509" s="15"/>
      <c r="J509" s="14"/>
      <c r="K509" s="8"/>
      <c r="L509" s="8"/>
      <c r="M509" s="8"/>
      <c r="N509" s="8"/>
      <c r="O509" s="8"/>
      <c r="P509" s="8"/>
    </row>
    <row r="510" spans="1:16" ht="21.75" x14ac:dyDescent="0.5">
      <c r="A510" s="125"/>
      <c r="B510" s="113" t="s">
        <v>998</v>
      </c>
      <c r="C510" s="13" t="s">
        <v>21</v>
      </c>
      <c r="D510" s="13" t="s">
        <v>104</v>
      </c>
      <c r="E510" s="20"/>
      <c r="F510" s="15"/>
      <c r="G510" s="15"/>
      <c r="H510" s="15" t="s">
        <v>26</v>
      </c>
      <c r="I510" s="15"/>
      <c r="J510" s="14"/>
      <c r="K510" s="8"/>
      <c r="L510" s="8"/>
      <c r="M510" s="8"/>
      <c r="N510" s="8"/>
      <c r="O510" s="8"/>
      <c r="P510" s="8"/>
    </row>
    <row r="511" spans="1:16" ht="21.75" x14ac:dyDescent="0.5">
      <c r="A511" s="125"/>
      <c r="B511" s="113" t="s">
        <v>19</v>
      </c>
      <c r="C511" s="67"/>
      <c r="D511" s="67"/>
      <c r="E511" s="20"/>
      <c r="F511" s="15"/>
      <c r="G511" s="15"/>
      <c r="H511" s="15"/>
      <c r="I511" s="68"/>
      <c r="J511" s="14"/>
      <c r="K511" s="8"/>
      <c r="L511" s="8"/>
      <c r="M511" s="8"/>
      <c r="N511" s="8"/>
      <c r="O511" s="8"/>
      <c r="P511" s="8"/>
    </row>
    <row r="512" spans="1:16" ht="3.75" customHeight="1" x14ac:dyDescent="0.5">
      <c r="A512" s="125"/>
      <c r="B512" s="113"/>
      <c r="C512" s="67"/>
      <c r="D512" s="13"/>
      <c r="E512" s="20"/>
      <c r="F512" s="15"/>
      <c r="G512" s="15"/>
      <c r="H512" s="15"/>
      <c r="I512" s="68"/>
      <c r="J512" s="14"/>
      <c r="K512" s="8"/>
      <c r="L512" s="8"/>
      <c r="M512" s="8"/>
      <c r="N512" s="8"/>
      <c r="O512" s="8"/>
      <c r="P512" s="8"/>
    </row>
    <row r="513" spans="1:16" ht="21.75" x14ac:dyDescent="0.5">
      <c r="A513" s="125">
        <v>294</v>
      </c>
      <c r="B513" s="113" t="s">
        <v>96</v>
      </c>
      <c r="C513" s="13" t="s">
        <v>20</v>
      </c>
      <c r="D513" s="13" t="s">
        <v>103</v>
      </c>
      <c r="E513" s="20">
        <v>0</v>
      </c>
      <c r="F513" s="15">
        <v>1450000</v>
      </c>
      <c r="G513" s="15">
        <v>1450000</v>
      </c>
      <c r="H513" s="15" t="s">
        <v>24</v>
      </c>
      <c r="I513" s="15" t="s">
        <v>67</v>
      </c>
      <c r="J513" s="14">
        <f>SUM(E494:E513)</f>
        <v>1450000</v>
      </c>
      <c r="K513" s="14">
        <f>SUM(F494:F513)</f>
        <v>7250000</v>
      </c>
      <c r="L513" s="14">
        <f>SUM(G494:G513)</f>
        <v>7250000</v>
      </c>
      <c r="M513" s="8"/>
      <c r="N513" s="8"/>
      <c r="O513" s="8"/>
      <c r="P513" s="8"/>
    </row>
    <row r="514" spans="1:16" ht="21.75" x14ac:dyDescent="0.5">
      <c r="A514" s="125"/>
      <c r="B514" s="113" t="s">
        <v>716</v>
      </c>
      <c r="C514" s="13" t="s">
        <v>27</v>
      </c>
      <c r="D514" s="13" t="s">
        <v>195</v>
      </c>
      <c r="E514" s="20"/>
      <c r="F514" s="15"/>
      <c r="G514" s="15"/>
      <c r="H514" s="15" t="s">
        <v>25</v>
      </c>
      <c r="I514" s="15"/>
      <c r="J514" s="14"/>
      <c r="K514" s="8"/>
      <c r="L514" s="8"/>
      <c r="M514" s="8"/>
      <c r="N514" s="8"/>
      <c r="O514" s="8"/>
      <c r="P514" s="8"/>
    </row>
    <row r="515" spans="1:16" ht="21.75" x14ac:dyDescent="0.5">
      <c r="A515" s="143"/>
      <c r="B515" s="120" t="s">
        <v>999</v>
      </c>
      <c r="C515" s="16" t="s">
        <v>21</v>
      </c>
      <c r="D515" s="16" t="s">
        <v>104</v>
      </c>
      <c r="E515" s="21"/>
      <c r="F515" s="18"/>
      <c r="G515" s="18"/>
      <c r="H515" s="18" t="s">
        <v>26</v>
      </c>
      <c r="I515" s="18"/>
      <c r="J515" s="14"/>
      <c r="K515" s="8"/>
      <c r="L515" s="8"/>
      <c r="M515" s="8"/>
      <c r="N515" s="8"/>
      <c r="O515" s="8"/>
      <c r="P515" s="8"/>
    </row>
    <row r="516" spans="1:16" ht="21.75" x14ac:dyDescent="0.5">
      <c r="A516" s="63"/>
      <c r="B516" s="46"/>
      <c r="C516" s="43"/>
      <c r="D516" s="43"/>
      <c r="E516" s="14"/>
      <c r="F516" s="14"/>
      <c r="G516" s="14"/>
      <c r="H516" s="14"/>
      <c r="I516" s="44">
        <f>SUM(I489+1)</f>
        <v>113</v>
      </c>
      <c r="J516" s="14"/>
      <c r="K516" s="8"/>
      <c r="L516" s="8"/>
      <c r="M516" s="8"/>
      <c r="N516" s="8"/>
      <c r="O516" s="8"/>
      <c r="P516" s="8"/>
    </row>
    <row r="517" spans="1:16" ht="21.75" x14ac:dyDescent="0.5">
      <c r="A517" s="271" t="s">
        <v>3</v>
      </c>
      <c r="B517" s="1"/>
      <c r="C517" s="1"/>
      <c r="D517" s="1"/>
      <c r="E517" s="2"/>
      <c r="F517" s="2"/>
      <c r="G517" s="2"/>
      <c r="H517" s="1"/>
      <c r="I517" s="1"/>
      <c r="J517" s="14"/>
      <c r="K517" s="8"/>
      <c r="L517" s="8"/>
      <c r="M517" s="8"/>
      <c r="N517" s="8"/>
      <c r="O517" s="8"/>
      <c r="P517" s="8"/>
    </row>
    <row r="518" spans="1:16" ht="21.75" x14ac:dyDescent="0.5">
      <c r="A518" s="271" t="s">
        <v>4</v>
      </c>
      <c r="B518" s="1"/>
      <c r="C518" s="1"/>
      <c r="D518" s="1"/>
      <c r="E518" s="2"/>
      <c r="F518" s="2"/>
      <c r="G518" s="2"/>
      <c r="H518" s="1"/>
      <c r="I518" s="1"/>
      <c r="J518" s="14"/>
      <c r="K518" s="8"/>
      <c r="L518" s="8"/>
      <c r="M518" s="8"/>
      <c r="N518" s="8"/>
      <c r="O518" s="8"/>
      <c r="P518" s="8"/>
    </row>
    <row r="519" spans="1:16" ht="21.75" x14ac:dyDescent="0.5">
      <c r="A519" s="687" t="s">
        <v>5</v>
      </c>
      <c r="B519" s="670" t="s">
        <v>6</v>
      </c>
      <c r="C519" s="672" t="s">
        <v>7</v>
      </c>
      <c r="D519" s="670" t="s">
        <v>8</v>
      </c>
      <c r="E519" s="667" t="s">
        <v>9</v>
      </c>
      <c r="F519" s="667"/>
      <c r="G519" s="667"/>
      <c r="H519" s="3" t="s">
        <v>10</v>
      </c>
      <c r="I519" s="4" t="s">
        <v>11</v>
      </c>
      <c r="J519" s="14"/>
      <c r="K519" s="8"/>
      <c r="L519" s="8"/>
      <c r="M519" s="8"/>
      <c r="N519" s="8"/>
      <c r="O519" s="8"/>
      <c r="P519" s="8"/>
    </row>
    <row r="520" spans="1:16" ht="21.75" x14ac:dyDescent="0.5">
      <c r="A520" s="688"/>
      <c r="B520" s="671"/>
      <c r="C520" s="676"/>
      <c r="D520" s="671"/>
      <c r="E520" s="5" t="s">
        <v>12</v>
      </c>
      <c r="F520" s="5" t="s">
        <v>13</v>
      </c>
      <c r="G520" s="5" t="s">
        <v>14</v>
      </c>
      <c r="H520" s="6" t="s">
        <v>15</v>
      </c>
      <c r="I520" s="7" t="s">
        <v>16</v>
      </c>
      <c r="J520" s="14"/>
      <c r="K520" s="8"/>
      <c r="L520" s="8"/>
      <c r="M520" s="8"/>
      <c r="N520" s="8"/>
      <c r="O520" s="8"/>
      <c r="P520" s="8"/>
    </row>
    <row r="521" spans="1:16" ht="21.75" x14ac:dyDescent="0.5">
      <c r="A521" s="124">
        <v>295</v>
      </c>
      <c r="B521" s="108" t="s">
        <v>279</v>
      </c>
      <c r="C521" s="10" t="s">
        <v>20</v>
      </c>
      <c r="D521" s="10" t="s">
        <v>103</v>
      </c>
      <c r="E521" s="19">
        <v>1450000</v>
      </c>
      <c r="F521" s="12">
        <v>1450000</v>
      </c>
      <c r="G521" s="12">
        <v>1450000</v>
      </c>
      <c r="H521" s="12" t="s">
        <v>24</v>
      </c>
      <c r="I521" s="12" t="s">
        <v>67</v>
      </c>
      <c r="J521" s="14"/>
      <c r="K521" s="8"/>
      <c r="L521" s="8"/>
      <c r="M521" s="8"/>
      <c r="N521" s="8"/>
      <c r="O521" s="8"/>
      <c r="P521" s="8"/>
    </row>
    <row r="522" spans="1:16" ht="21.75" x14ac:dyDescent="0.5">
      <c r="A522" s="125"/>
      <c r="B522" s="113" t="s">
        <v>881</v>
      </c>
      <c r="C522" s="13" t="s">
        <v>27</v>
      </c>
      <c r="D522" s="13" t="s">
        <v>195</v>
      </c>
      <c r="E522" s="20"/>
      <c r="F522" s="15"/>
      <c r="G522" s="15"/>
      <c r="H522" s="15" t="s">
        <v>25</v>
      </c>
      <c r="I522" s="15"/>
      <c r="J522" s="14"/>
      <c r="K522" s="8"/>
      <c r="L522" s="8"/>
      <c r="M522" s="8"/>
      <c r="N522" s="8"/>
      <c r="O522" s="8"/>
      <c r="P522" s="8"/>
    </row>
    <row r="523" spans="1:16" ht="21.75" x14ac:dyDescent="0.5">
      <c r="A523" s="125"/>
      <c r="B523" s="113" t="s">
        <v>882</v>
      </c>
      <c r="C523" s="13" t="s">
        <v>21</v>
      </c>
      <c r="D523" s="13" t="s">
        <v>104</v>
      </c>
      <c r="E523" s="20"/>
      <c r="F523" s="15"/>
      <c r="G523" s="15"/>
      <c r="H523" s="15" t="s">
        <v>26</v>
      </c>
      <c r="I523" s="15"/>
      <c r="J523" s="14"/>
      <c r="K523" s="8"/>
      <c r="L523" s="8"/>
      <c r="M523" s="8"/>
      <c r="N523" s="8"/>
      <c r="O523" s="8"/>
      <c r="P523" s="8"/>
    </row>
    <row r="524" spans="1:16" ht="6" customHeight="1" x14ac:dyDescent="0.5">
      <c r="A524" s="125"/>
      <c r="B524" s="113"/>
      <c r="C524" s="67"/>
      <c r="D524" s="67"/>
      <c r="E524" s="20"/>
      <c r="F524" s="15"/>
      <c r="G524" s="15"/>
      <c r="H524" s="15"/>
      <c r="I524" s="68"/>
      <c r="J524" s="14"/>
      <c r="K524" s="8"/>
      <c r="L524" s="8"/>
      <c r="M524" s="8"/>
      <c r="N524" s="8"/>
      <c r="O524" s="8"/>
      <c r="P524" s="8"/>
    </row>
    <row r="525" spans="1:16" ht="21.75" x14ac:dyDescent="0.5">
      <c r="A525" s="125">
        <v>296</v>
      </c>
      <c r="B525" s="113" t="s">
        <v>96</v>
      </c>
      <c r="C525" s="13" t="s">
        <v>20</v>
      </c>
      <c r="D525" s="13" t="s">
        <v>103</v>
      </c>
      <c r="E525" s="20">
        <v>0</v>
      </c>
      <c r="F525" s="15">
        <v>1450000</v>
      </c>
      <c r="G525" s="15">
        <v>1450000</v>
      </c>
      <c r="H525" s="15" t="s">
        <v>24</v>
      </c>
      <c r="I525" s="15" t="s">
        <v>67</v>
      </c>
      <c r="J525" s="14"/>
      <c r="K525" s="8"/>
      <c r="L525" s="8"/>
      <c r="M525" s="8"/>
      <c r="N525" s="8"/>
      <c r="O525" s="8"/>
      <c r="P525" s="8"/>
    </row>
    <row r="526" spans="1:16" ht="21.75" x14ac:dyDescent="0.5">
      <c r="A526" s="125"/>
      <c r="B526" s="113" t="s">
        <v>1000</v>
      </c>
      <c r="C526" s="13" t="s">
        <v>27</v>
      </c>
      <c r="D526" s="13" t="s">
        <v>195</v>
      </c>
      <c r="E526" s="20"/>
      <c r="F526" s="15"/>
      <c r="G526" s="15"/>
      <c r="H526" s="15" t="s">
        <v>25</v>
      </c>
      <c r="I526" s="15"/>
      <c r="J526" s="14"/>
      <c r="K526" s="8"/>
      <c r="L526" s="8"/>
      <c r="M526" s="8"/>
      <c r="N526" s="8"/>
      <c r="O526" s="8"/>
      <c r="P526" s="8"/>
    </row>
    <row r="527" spans="1:16" ht="21.75" x14ac:dyDescent="0.5">
      <c r="A527" s="125"/>
      <c r="B527" s="113" t="s">
        <v>1001</v>
      </c>
      <c r="C527" s="13" t="s">
        <v>21</v>
      </c>
      <c r="D527" s="13" t="s">
        <v>104</v>
      </c>
      <c r="E527" s="20"/>
      <c r="F527" s="15"/>
      <c r="G527" s="15"/>
      <c r="H527" s="15" t="s">
        <v>26</v>
      </c>
      <c r="I527" s="15"/>
      <c r="J527" s="14"/>
      <c r="K527" s="8"/>
      <c r="L527" s="8"/>
      <c r="M527" s="8"/>
      <c r="N527" s="8"/>
      <c r="O527" s="8"/>
      <c r="P527" s="8"/>
    </row>
    <row r="528" spans="1:16" ht="21.75" x14ac:dyDescent="0.5">
      <c r="A528" s="125"/>
      <c r="B528" s="113" t="s">
        <v>185</v>
      </c>
      <c r="C528" s="67"/>
      <c r="D528" s="67"/>
      <c r="E528" s="20"/>
      <c r="F528" s="15"/>
      <c r="G528" s="15"/>
      <c r="H528" s="15"/>
      <c r="I528" s="68"/>
      <c r="J528" s="14"/>
      <c r="K528" s="8"/>
      <c r="L528" s="8"/>
      <c r="M528" s="8"/>
      <c r="N528" s="8"/>
      <c r="O528" s="8"/>
      <c r="P528" s="8"/>
    </row>
    <row r="529" spans="1:16" ht="3.75" customHeight="1" x14ac:dyDescent="0.5">
      <c r="A529" s="125"/>
      <c r="B529" s="113"/>
      <c r="C529" s="67"/>
      <c r="D529" s="13"/>
      <c r="E529" s="20"/>
      <c r="F529" s="15"/>
      <c r="G529" s="15"/>
      <c r="H529" s="15"/>
      <c r="I529" s="68"/>
      <c r="J529" s="14"/>
      <c r="K529" s="8"/>
      <c r="L529" s="8"/>
      <c r="M529" s="8"/>
      <c r="N529" s="8"/>
      <c r="O529" s="8"/>
      <c r="P529" s="8"/>
    </row>
    <row r="530" spans="1:16" ht="21.75" x14ac:dyDescent="0.5">
      <c r="A530" s="125">
        <v>297</v>
      </c>
      <c r="B530" s="113" t="s">
        <v>96</v>
      </c>
      <c r="C530" s="13" t="s">
        <v>20</v>
      </c>
      <c r="D530" s="13" t="s">
        <v>103</v>
      </c>
      <c r="E530" s="20">
        <v>0</v>
      </c>
      <c r="F530" s="15">
        <v>1450000</v>
      </c>
      <c r="G530" s="15">
        <v>1450000</v>
      </c>
      <c r="H530" s="15" t="s">
        <v>24</v>
      </c>
      <c r="I530" s="15" t="s">
        <v>67</v>
      </c>
      <c r="J530" s="14"/>
      <c r="K530" s="8"/>
      <c r="L530" s="8"/>
      <c r="M530" s="8"/>
      <c r="N530" s="8"/>
      <c r="O530" s="8"/>
      <c r="P530" s="8"/>
    </row>
    <row r="531" spans="1:16" ht="21.75" x14ac:dyDescent="0.5">
      <c r="A531" s="125"/>
      <c r="B531" s="113" t="s">
        <v>1002</v>
      </c>
      <c r="C531" s="13" t="s">
        <v>27</v>
      </c>
      <c r="D531" s="13" t="s">
        <v>195</v>
      </c>
      <c r="E531" s="20"/>
      <c r="F531" s="15"/>
      <c r="G531" s="15"/>
      <c r="H531" s="15" t="s">
        <v>25</v>
      </c>
      <c r="I531" s="15"/>
      <c r="J531" s="14"/>
      <c r="K531" s="8"/>
      <c r="L531" s="8"/>
      <c r="M531" s="8"/>
      <c r="N531" s="8"/>
      <c r="O531" s="8"/>
      <c r="P531" s="8"/>
    </row>
    <row r="532" spans="1:16" ht="21.75" x14ac:dyDescent="0.5">
      <c r="A532" s="125"/>
      <c r="B532" s="113" t="s">
        <v>1003</v>
      </c>
      <c r="C532" s="13" t="s">
        <v>21</v>
      </c>
      <c r="D532" s="13" t="s">
        <v>104</v>
      </c>
      <c r="E532" s="20"/>
      <c r="F532" s="15"/>
      <c r="G532" s="15"/>
      <c r="H532" s="15" t="s">
        <v>26</v>
      </c>
      <c r="I532" s="15"/>
      <c r="J532" s="14"/>
      <c r="K532" s="8"/>
      <c r="L532" s="8"/>
      <c r="M532" s="8"/>
      <c r="N532" s="8"/>
      <c r="O532" s="8"/>
      <c r="P532" s="8"/>
    </row>
    <row r="533" spans="1:16" ht="21.75" x14ac:dyDescent="0.5">
      <c r="A533" s="125"/>
      <c r="B533" s="113" t="s">
        <v>185</v>
      </c>
      <c r="C533" s="67"/>
      <c r="D533" s="67"/>
      <c r="E533" s="20"/>
      <c r="F533" s="15"/>
      <c r="G533" s="15"/>
      <c r="H533" s="15"/>
      <c r="I533" s="68"/>
      <c r="J533" s="14"/>
      <c r="K533" s="8"/>
      <c r="L533" s="8"/>
      <c r="M533" s="8"/>
      <c r="N533" s="8"/>
      <c r="O533" s="8"/>
      <c r="P533" s="8"/>
    </row>
    <row r="534" spans="1:16" ht="3.75" customHeight="1" x14ac:dyDescent="0.5">
      <c r="A534" s="125"/>
      <c r="B534" s="113"/>
      <c r="C534" s="67"/>
      <c r="D534" s="13"/>
      <c r="E534" s="20"/>
      <c r="F534" s="15"/>
      <c r="G534" s="15"/>
      <c r="H534" s="15"/>
      <c r="I534" s="68"/>
      <c r="J534" s="14"/>
      <c r="K534" s="8"/>
      <c r="L534" s="8"/>
      <c r="M534" s="8"/>
      <c r="N534" s="8"/>
      <c r="O534" s="8"/>
      <c r="P534" s="8"/>
    </row>
    <row r="535" spans="1:16" ht="21.75" x14ac:dyDescent="0.5">
      <c r="A535" s="125">
        <v>298</v>
      </c>
      <c r="B535" s="113" t="s">
        <v>96</v>
      </c>
      <c r="C535" s="13" t="s">
        <v>20</v>
      </c>
      <c r="D535" s="13" t="s">
        <v>103</v>
      </c>
      <c r="E535" s="20">
        <v>0</v>
      </c>
      <c r="F535" s="15">
        <v>1450000</v>
      </c>
      <c r="G535" s="15">
        <v>1450000</v>
      </c>
      <c r="H535" s="15" t="s">
        <v>24</v>
      </c>
      <c r="I535" s="15" t="s">
        <v>67</v>
      </c>
      <c r="J535" s="14"/>
      <c r="K535" s="8"/>
      <c r="L535" s="8"/>
      <c r="M535" s="8"/>
      <c r="N535" s="8"/>
      <c r="O535" s="8"/>
      <c r="P535" s="8"/>
    </row>
    <row r="536" spans="1:16" ht="21.75" x14ac:dyDescent="0.5">
      <c r="A536" s="125"/>
      <c r="B536" s="113" t="s">
        <v>1004</v>
      </c>
      <c r="C536" s="13" t="s">
        <v>27</v>
      </c>
      <c r="D536" s="13" t="s">
        <v>195</v>
      </c>
      <c r="E536" s="20"/>
      <c r="F536" s="15"/>
      <c r="G536" s="15"/>
      <c r="H536" s="15" t="s">
        <v>25</v>
      </c>
      <c r="I536" s="15"/>
      <c r="J536" s="14"/>
      <c r="K536" s="8"/>
      <c r="L536" s="8"/>
      <c r="M536" s="8"/>
      <c r="N536" s="8"/>
      <c r="O536" s="8"/>
      <c r="P536" s="8"/>
    </row>
    <row r="537" spans="1:16" ht="21.75" x14ac:dyDescent="0.5">
      <c r="A537" s="125"/>
      <c r="B537" s="113" t="s">
        <v>1005</v>
      </c>
      <c r="C537" s="13" t="s">
        <v>21</v>
      </c>
      <c r="D537" s="13" t="s">
        <v>104</v>
      </c>
      <c r="E537" s="20"/>
      <c r="F537" s="15"/>
      <c r="G537" s="15"/>
      <c r="H537" s="15" t="s">
        <v>26</v>
      </c>
      <c r="I537" s="15"/>
      <c r="J537" s="14"/>
      <c r="K537" s="8"/>
      <c r="L537" s="8"/>
      <c r="M537" s="8"/>
      <c r="N537" s="8"/>
      <c r="O537" s="8"/>
      <c r="P537" s="8"/>
    </row>
    <row r="538" spans="1:16" ht="21.75" x14ac:dyDescent="0.5">
      <c r="A538" s="125"/>
      <c r="B538" s="113" t="s">
        <v>185</v>
      </c>
      <c r="C538" s="67"/>
      <c r="D538" s="67"/>
      <c r="E538" s="20"/>
      <c r="F538" s="15"/>
      <c r="G538" s="15"/>
      <c r="H538" s="15"/>
      <c r="I538" s="68"/>
      <c r="J538" s="14"/>
      <c r="K538" s="8"/>
      <c r="L538" s="8"/>
      <c r="M538" s="8"/>
      <c r="N538" s="8"/>
      <c r="O538" s="8"/>
      <c r="P538" s="8"/>
    </row>
    <row r="539" spans="1:16" ht="5.25" customHeight="1" x14ac:dyDescent="0.5">
      <c r="A539" s="125"/>
      <c r="B539" s="113"/>
      <c r="C539" s="67"/>
      <c r="D539" s="13"/>
      <c r="E539" s="20"/>
      <c r="F539" s="15"/>
      <c r="G539" s="15"/>
      <c r="H539" s="15"/>
      <c r="I539" s="68"/>
      <c r="J539" s="14"/>
      <c r="K539" s="8"/>
      <c r="L539" s="8"/>
      <c r="M539" s="8"/>
      <c r="N539" s="8"/>
      <c r="O539" s="8"/>
      <c r="P539" s="8"/>
    </row>
    <row r="540" spans="1:16" ht="21.75" x14ac:dyDescent="0.5">
      <c r="A540" s="125">
        <v>299</v>
      </c>
      <c r="B540" s="113" t="s">
        <v>96</v>
      </c>
      <c r="C540" s="13" t="s">
        <v>20</v>
      </c>
      <c r="D540" s="13" t="s">
        <v>103</v>
      </c>
      <c r="E540" s="20">
        <v>0</v>
      </c>
      <c r="F540" s="15">
        <v>1450000</v>
      </c>
      <c r="G540" s="15">
        <v>1450000</v>
      </c>
      <c r="H540" s="15" t="s">
        <v>24</v>
      </c>
      <c r="I540" s="15" t="s">
        <v>67</v>
      </c>
      <c r="J540" s="14">
        <f>SUM(E521:E540)</f>
        <v>1450000</v>
      </c>
      <c r="K540" s="14">
        <f>SUM(F521:F540)</f>
        <v>7250000</v>
      </c>
      <c r="L540" s="14">
        <f>SUM(G521:G540)</f>
        <v>7250000</v>
      </c>
      <c r="M540" s="8"/>
      <c r="N540" s="8"/>
      <c r="O540" s="8"/>
      <c r="P540" s="8"/>
    </row>
    <row r="541" spans="1:16" ht="21.75" x14ac:dyDescent="0.5">
      <c r="A541" s="125"/>
      <c r="B541" s="113" t="s">
        <v>1006</v>
      </c>
      <c r="C541" s="13" t="s">
        <v>27</v>
      </c>
      <c r="D541" s="13" t="s">
        <v>195</v>
      </c>
      <c r="E541" s="20"/>
      <c r="F541" s="15"/>
      <c r="G541" s="15"/>
      <c r="H541" s="15" t="s">
        <v>25</v>
      </c>
      <c r="I541" s="15"/>
      <c r="J541" s="14"/>
      <c r="K541" s="8"/>
      <c r="L541" s="8"/>
      <c r="M541" s="8"/>
      <c r="N541" s="8"/>
      <c r="O541" s="8"/>
      <c r="P541" s="8"/>
    </row>
    <row r="542" spans="1:16" ht="21.75" x14ac:dyDescent="0.5">
      <c r="A542" s="125"/>
      <c r="B542" s="113" t="s">
        <v>1007</v>
      </c>
      <c r="C542" s="13" t="s">
        <v>21</v>
      </c>
      <c r="D542" s="13" t="s">
        <v>104</v>
      </c>
      <c r="E542" s="20"/>
      <c r="F542" s="15"/>
      <c r="G542" s="15"/>
      <c r="H542" s="15" t="s">
        <v>26</v>
      </c>
      <c r="I542" s="15"/>
      <c r="J542" s="14"/>
      <c r="K542" s="8"/>
      <c r="L542" s="8"/>
      <c r="M542" s="8"/>
      <c r="N542" s="8"/>
      <c r="O542" s="8"/>
      <c r="P542" s="8"/>
    </row>
    <row r="543" spans="1:16" ht="21.75" x14ac:dyDescent="0.5">
      <c r="A543" s="143"/>
      <c r="B543" s="120" t="s">
        <v>1008</v>
      </c>
      <c r="C543" s="69"/>
      <c r="D543" s="69"/>
      <c r="E543" s="21"/>
      <c r="F543" s="18"/>
      <c r="G543" s="18"/>
      <c r="H543" s="18"/>
      <c r="I543" s="87">
        <f>SUM(I516+1)</f>
        <v>114</v>
      </c>
      <c r="J543" s="14"/>
      <c r="K543" s="8"/>
      <c r="L543" s="8"/>
      <c r="M543" s="8"/>
      <c r="N543" s="8"/>
      <c r="O543" s="8"/>
      <c r="P543" s="8"/>
    </row>
    <row r="544" spans="1:16" ht="21.75" x14ac:dyDescent="0.5">
      <c r="A544" s="271" t="s">
        <v>3</v>
      </c>
      <c r="B544" s="1"/>
      <c r="C544" s="1"/>
      <c r="D544" s="1"/>
      <c r="E544" s="2"/>
      <c r="F544" s="2"/>
      <c r="G544" s="2"/>
      <c r="H544" s="1"/>
      <c r="I544" s="1"/>
      <c r="J544" s="14"/>
      <c r="K544" s="8"/>
      <c r="L544" s="8"/>
      <c r="M544" s="8"/>
      <c r="N544" s="8"/>
      <c r="O544" s="8"/>
      <c r="P544" s="8"/>
    </row>
    <row r="545" spans="1:16" ht="21.75" x14ac:dyDescent="0.5">
      <c r="A545" s="271" t="s">
        <v>4</v>
      </c>
      <c r="B545" s="1"/>
      <c r="C545" s="1"/>
      <c r="D545" s="1"/>
      <c r="E545" s="2"/>
      <c r="F545" s="2"/>
      <c r="G545" s="2"/>
      <c r="H545" s="1"/>
      <c r="I545" s="1"/>
      <c r="J545" s="14"/>
      <c r="K545" s="8"/>
      <c r="L545" s="8"/>
      <c r="M545" s="8"/>
      <c r="N545" s="8"/>
      <c r="O545" s="8"/>
      <c r="P545" s="8"/>
    </row>
    <row r="546" spans="1:16" ht="21.75" x14ac:dyDescent="0.5">
      <c r="A546" s="687" t="s">
        <v>5</v>
      </c>
      <c r="B546" s="670" t="s">
        <v>6</v>
      </c>
      <c r="C546" s="672" t="s">
        <v>7</v>
      </c>
      <c r="D546" s="670" t="s">
        <v>8</v>
      </c>
      <c r="E546" s="667" t="s">
        <v>9</v>
      </c>
      <c r="F546" s="667"/>
      <c r="G546" s="667"/>
      <c r="H546" s="3" t="s">
        <v>10</v>
      </c>
      <c r="I546" s="4" t="s">
        <v>11</v>
      </c>
      <c r="J546" s="14"/>
      <c r="K546" s="8"/>
      <c r="L546" s="8"/>
      <c r="M546" s="8"/>
      <c r="N546" s="8"/>
      <c r="O546" s="8"/>
      <c r="P546" s="8"/>
    </row>
    <row r="547" spans="1:16" ht="21.75" x14ac:dyDescent="0.5">
      <c r="A547" s="688"/>
      <c r="B547" s="671"/>
      <c r="C547" s="676"/>
      <c r="D547" s="671"/>
      <c r="E547" s="5" t="s">
        <v>12</v>
      </c>
      <c r="F547" s="5" t="s">
        <v>13</v>
      </c>
      <c r="G547" s="5" t="s">
        <v>14</v>
      </c>
      <c r="H547" s="6" t="s">
        <v>15</v>
      </c>
      <c r="I547" s="7" t="s">
        <v>16</v>
      </c>
      <c r="J547" s="14"/>
      <c r="K547" s="8"/>
      <c r="L547" s="8"/>
      <c r="M547" s="8"/>
      <c r="N547" s="8"/>
      <c r="O547" s="8"/>
      <c r="P547" s="8"/>
    </row>
    <row r="548" spans="1:16" ht="21.75" x14ac:dyDescent="0.5">
      <c r="A548" s="124">
        <v>300</v>
      </c>
      <c r="B548" s="108" t="s">
        <v>96</v>
      </c>
      <c r="C548" s="10" t="s">
        <v>20</v>
      </c>
      <c r="D548" s="10" t="s">
        <v>103</v>
      </c>
      <c r="E548" s="19">
        <v>0</v>
      </c>
      <c r="F548" s="12">
        <v>1450000</v>
      </c>
      <c r="G548" s="12">
        <v>1450000</v>
      </c>
      <c r="H548" s="12" t="s">
        <v>24</v>
      </c>
      <c r="I548" s="12" t="s">
        <v>67</v>
      </c>
      <c r="J548" s="14"/>
      <c r="K548" s="8"/>
      <c r="L548" s="8"/>
      <c r="M548" s="8"/>
      <c r="N548" s="8"/>
      <c r="O548" s="8"/>
      <c r="P548" s="8"/>
    </row>
    <row r="549" spans="1:16" ht="21.75" x14ac:dyDescent="0.5">
      <c r="A549" s="125"/>
      <c r="B549" s="67" t="s">
        <v>1009</v>
      </c>
      <c r="C549" s="13" t="s">
        <v>27</v>
      </c>
      <c r="D549" s="13" t="s">
        <v>195</v>
      </c>
      <c r="E549" s="20"/>
      <c r="F549" s="15"/>
      <c r="G549" s="15"/>
      <c r="H549" s="15" t="s">
        <v>25</v>
      </c>
      <c r="I549" s="15"/>
      <c r="J549" s="14"/>
      <c r="K549" s="8"/>
      <c r="L549" s="8"/>
      <c r="M549" s="8"/>
      <c r="N549" s="8"/>
      <c r="O549" s="8"/>
      <c r="P549" s="8"/>
    </row>
    <row r="550" spans="1:16" ht="21.75" x14ac:dyDescent="0.5">
      <c r="A550" s="125"/>
      <c r="B550" s="67" t="s">
        <v>1010</v>
      </c>
      <c r="C550" s="13" t="s">
        <v>21</v>
      </c>
      <c r="D550" s="13" t="s">
        <v>104</v>
      </c>
      <c r="E550" s="20"/>
      <c r="F550" s="15"/>
      <c r="G550" s="15"/>
      <c r="H550" s="15" t="s">
        <v>26</v>
      </c>
      <c r="I550" s="15"/>
      <c r="J550" s="14"/>
      <c r="K550" s="8"/>
      <c r="L550" s="8"/>
      <c r="M550" s="8"/>
      <c r="N550" s="8"/>
      <c r="O550" s="8"/>
      <c r="P550" s="8"/>
    </row>
    <row r="551" spans="1:16" ht="21.75" x14ac:dyDescent="0.5">
      <c r="A551" s="125"/>
      <c r="B551" s="67" t="s">
        <v>530</v>
      </c>
      <c r="C551" s="13"/>
      <c r="D551" s="13"/>
      <c r="E551" s="20"/>
      <c r="F551" s="15"/>
      <c r="G551" s="15"/>
      <c r="H551" s="15"/>
      <c r="I551" s="15"/>
      <c r="J551" s="14"/>
      <c r="K551" s="8"/>
      <c r="L551" s="8"/>
      <c r="M551" s="8"/>
      <c r="N551" s="8"/>
      <c r="O551" s="8"/>
      <c r="P551" s="8"/>
    </row>
    <row r="552" spans="1:16" ht="3.75" customHeight="1" x14ac:dyDescent="0.5">
      <c r="A552" s="125"/>
      <c r="B552" s="67"/>
      <c r="C552" s="13"/>
      <c r="D552" s="13"/>
      <c r="E552" s="20"/>
      <c r="F552" s="15"/>
      <c r="G552" s="15"/>
      <c r="H552" s="15"/>
      <c r="I552" s="15"/>
      <c r="J552" s="14"/>
      <c r="K552" s="8"/>
      <c r="L552" s="8"/>
      <c r="M552" s="8"/>
      <c r="N552" s="8"/>
      <c r="O552" s="8"/>
      <c r="P552" s="8"/>
    </row>
    <row r="553" spans="1:16" ht="21.75" x14ac:dyDescent="0.5">
      <c r="A553" s="125">
        <v>301</v>
      </c>
      <c r="B553" s="113" t="s">
        <v>96</v>
      </c>
      <c r="C553" s="13" t="s">
        <v>20</v>
      </c>
      <c r="D553" s="13" t="s">
        <v>103</v>
      </c>
      <c r="E553" s="20">
        <v>0</v>
      </c>
      <c r="F553" s="15">
        <v>1450000</v>
      </c>
      <c r="G553" s="15">
        <v>1450000</v>
      </c>
      <c r="H553" s="15" t="s">
        <v>24</v>
      </c>
      <c r="I553" s="15" t="s">
        <v>67</v>
      </c>
      <c r="J553" s="14"/>
      <c r="K553" s="8"/>
      <c r="L553" s="8"/>
      <c r="M553" s="8"/>
      <c r="N553" s="8"/>
      <c r="O553" s="8"/>
      <c r="P553" s="8"/>
    </row>
    <row r="554" spans="1:16" ht="21.75" x14ac:dyDescent="0.5">
      <c r="A554" s="125"/>
      <c r="B554" s="67" t="s">
        <v>1011</v>
      </c>
      <c r="C554" s="13" t="s">
        <v>27</v>
      </c>
      <c r="D554" s="13" t="s">
        <v>195</v>
      </c>
      <c r="E554" s="20"/>
      <c r="F554" s="15"/>
      <c r="G554" s="15"/>
      <c r="H554" s="15" t="s">
        <v>25</v>
      </c>
      <c r="I554" s="15"/>
      <c r="J554" s="14"/>
      <c r="K554" s="8"/>
      <c r="L554" s="8"/>
      <c r="M554" s="8"/>
      <c r="N554" s="8"/>
      <c r="O554" s="8"/>
      <c r="P554" s="8"/>
    </row>
    <row r="555" spans="1:16" ht="21.75" x14ac:dyDescent="0.5">
      <c r="A555" s="125"/>
      <c r="B555" s="67" t="s">
        <v>1012</v>
      </c>
      <c r="C555" s="13" t="s">
        <v>21</v>
      </c>
      <c r="D555" s="13" t="s">
        <v>104</v>
      </c>
      <c r="E555" s="20"/>
      <c r="F555" s="15"/>
      <c r="G555" s="15"/>
      <c r="H555" s="15" t="s">
        <v>26</v>
      </c>
      <c r="I555" s="15"/>
      <c r="J555" s="14"/>
      <c r="K555" s="8"/>
      <c r="L555" s="8"/>
      <c r="M555" s="8"/>
      <c r="N555" s="8"/>
      <c r="O555" s="8"/>
      <c r="P555" s="8"/>
    </row>
    <row r="556" spans="1:16" ht="3" customHeight="1" x14ac:dyDescent="0.5">
      <c r="A556" s="125"/>
      <c r="B556" s="67"/>
      <c r="C556" s="13"/>
      <c r="D556" s="13"/>
      <c r="E556" s="20"/>
      <c r="F556" s="15"/>
      <c r="G556" s="15"/>
      <c r="H556" s="15"/>
      <c r="I556" s="15"/>
      <c r="J556" s="14"/>
      <c r="K556" s="8"/>
      <c r="L556" s="8"/>
      <c r="M556" s="8"/>
      <c r="N556" s="8"/>
      <c r="O556" s="8"/>
      <c r="P556" s="8"/>
    </row>
    <row r="557" spans="1:16" ht="21.75" x14ac:dyDescent="0.5">
      <c r="A557" s="125">
        <v>302</v>
      </c>
      <c r="B557" s="113" t="s">
        <v>96</v>
      </c>
      <c r="C557" s="13" t="s">
        <v>20</v>
      </c>
      <c r="D557" s="13" t="s">
        <v>103</v>
      </c>
      <c r="E557" s="20">
        <v>0</v>
      </c>
      <c r="F557" s="15">
        <v>1450000</v>
      </c>
      <c r="G557" s="15">
        <v>1450000</v>
      </c>
      <c r="H557" s="15" t="s">
        <v>24</v>
      </c>
      <c r="I557" s="15" t="s">
        <v>67</v>
      </c>
      <c r="J557" s="14"/>
      <c r="K557" s="8"/>
      <c r="L557" s="8"/>
      <c r="M557" s="8"/>
      <c r="N557" s="8"/>
      <c r="O557" s="8"/>
      <c r="P557" s="8"/>
    </row>
    <row r="558" spans="1:16" ht="21.75" x14ac:dyDescent="0.5">
      <c r="A558" s="125"/>
      <c r="B558" s="122" t="s">
        <v>1013</v>
      </c>
      <c r="C558" s="13" t="s">
        <v>27</v>
      </c>
      <c r="D558" s="13" t="s">
        <v>195</v>
      </c>
      <c r="E558" s="20"/>
      <c r="F558" s="15"/>
      <c r="G558" s="15"/>
      <c r="H558" s="15" t="s">
        <v>25</v>
      </c>
      <c r="I558" s="15"/>
      <c r="J558" s="14"/>
      <c r="K558" s="8"/>
      <c r="L558" s="8"/>
      <c r="M558" s="8"/>
      <c r="N558" s="8"/>
      <c r="O558" s="8"/>
      <c r="P558" s="8"/>
    </row>
    <row r="559" spans="1:16" ht="21.75" x14ac:dyDescent="0.5">
      <c r="A559" s="125"/>
      <c r="B559" s="67" t="s">
        <v>1014</v>
      </c>
      <c r="C559" s="13" t="s">
        <v>21</v>
      </c>
      <c r="D559" s="13" t="s">
        <v>104</v>
      </c>
      <c r="E559" s="20"/>
      <c r="F559" s="15"/>
      <c r="G559" s="15"/>
      <c r="H559" s="15" t="s">
        <v>26</v>
      </c>
      <c r="I559" s="15"/>
      <c r="J559" s="14"/>
      <c r="K559" s="8"/>
      <c r="L559" s="8"/>
      <c r="M559" s="8"/>
      <c r="N559" s="8"/>
      <c r="O559" s="8"/>
      <c r="P559" s="8"/>
    </row>
    <row r="560" spans="1:16" ht="21.75" x14ac:dyDescent="0.5">
      <c r="A560" s="125"/>
      <c r="B560" s="67" t="s">
        <v>1015</v>
      </c>
      <c r="C560" s="13"/>
      <c r="D560" s="13"/>
      <c r="E560" s="20"/>
      <c r="F560" s="15"/>
      <c r="G560" s="15"/>
      <c r="H560" s="15"/>
      <c r="I560" s="15"/>
      <c r="J560" s="14"/>
      <c r="K560" s="8"/>
      <c r="L560" s="8"/>
      <c r="M560" s="8"/>
      <c r="N560" s="8"/>
      <c r="O560" s="8"/>
      <c r="P560" s="8"/>
    </row>
    <row r="561" spans="1:16" ht="2.25" customHeight="1" x14ac:dyDescent="0.5">
      <c r="A561" s="125"/>
      <c r="B561" s="67"/>
      <c r="C561" s="13"/>
      <c r="D561" s="13"/>
      <c r="E561" s="20"/>
      <c r="F561" s="15"/>
      <c r="G561" s="15"/>
      <c r="H561" s="15"/>
      <c r="I561" s="15"/>
      <c r="J561" s="14"/>
      <c r="K561" s="8"/>
      <c r="L561" s="8"/>
      <c r="M561" s="8"/>
      <c r="N561" s="8"/>
      <c r="O561" s="8"/>
      <c r="P561" s="8"/>
    </row>
    <row r="562" spans="1:16" ht="21.75" x14ac:dyDescent="0.5">
      <c r="A562" s="125">
        <v>303</v>
      </c>
      <c r="B562" s="113" t="s">
        <v>96</v>
      </c>
      <c r="C562" s="13" t="s">
        <v>20</v>
      </c>
      <c r="D562" s="13" t="s">
        <v>103</v>
      </c>
      <c r="E562" s="20">
        <v>0</v>
      </c>
      <c r="F562" s="15">
        <v>1450000</v>
      </c>
      <c r="G562" s="15">
        <v>1450000</v>
      </c>
      <c r="H562" s="15" t="s">
        <v>24</v>
      </c>
      <c r="I562" s="15" t="s">
        <v>67</v>
      </c>
      <c r="J562" s="14"/>
      <c r="K562" s="8"/>
      <c r="L562" s="8"/>
      <c r="M562" s="8"/>
      <c r="N562" s="8"/>
      <c r="O562" s="8"/>
      <c r="P562" s="8"/>
    </row>
    <row r="563" spans="1:16" ht="21.75" x14ac:dyDescent="0.5">
      <c r="A563" s="125"/>
      <c r="B563" s="113" t="s">
        <v>1016</v>
      </c>
      <c r="C563" s="13" t="s">
        <v>27</v>
      </c>
      <c r="D563" s="13" t="s">
        <v>195</v>
      </c>
      <c r="E563" s="20"/>
      <c r="F563" s="15"/>
      <c r="G563" s="15"/>
      <c r="H563" s="15" t="s">
        <v>25</v>
      </c>
      <c r="I563" s="15"/>
      <c r="J563" s="14"/>
      <c r="K563" s="8"/>
      <c r="L563" s="8"/>
      <c r="M563" s="8"/>
      <c r="N563" s="8"/>
      <c r="O563" s="8"/>
      <c r="P563" s="8"/>
    </row>
    <row r="564" spans="1:16" ht="21.75" x14ac:dyDescent="0.5">
      <c r="A564" s="125"/>
      <c r="B564" s="67" t="s">
        <v>1017</v>
      </c>
      <c r="C564" s="13" t="s">
        <v>21</v>
      </c>
      <c r="D564" s="13" t="s">
        <v>104</v>
      </c>
      <c r="E564" s="20"/>
      <c r="F564" s="15"/>
      <c r="G564" s="15"/>
      <c r="H564" s="15" t="s">
        <v>26</v>
      </c>
      <c r="I564" s="15"/>
      <c r="J564" s="14"/>
      <c r="K564" s="8"/>
      <c r="L564" s="8"/>
      <c r="M564" s="8"/>
      <c r="N564" s="8"/>
      <c r="O564" s="8"/>
      <c r="P564" s="8"/>
    </row>
    <row r="565" spans="1:16" ht="21.75" x14ac:dyDescent="0.5">
      <c r="A565" s="125"/>
      <c r="B565" s="67" t="s">
        <v>1018</v>
      </c>
      <c r="C565" s="13"/>
      <c r="D565" s="13"/>
      <c r="E565" s="20"/>
      <c r="F565" s="15"/>
      <c r="G565" s="15"/>
      <c r="H565" s="15"/>
      <c r="I565" s="68"/>
      <c r="J565" s="14"/>
      <c r="K565" s="8"/>
      <c r="L565" s="8"/>
      <c r="M565" s="8"/>
      <c r="N565" s="8"/>
      <c r="O565" s="8"/>
      <c r="P565" s="8"/>
    </row>
    <row r="566" spans="1:16" ht="21.75" x14ac:dyDescent="0.5">
      <c r="A566" s="125"/>
      <c r="B566" s="67" t="s">
        <v>233</v>
      </c>
      <c r="C566" s="13"/>
      <c r="D566" s="13"/>
      <c r="E566" s="20"/>
      <c r="F566" s="15"/>
      <c r="G566" s="15"/>
      <c r="H566" s="15"/>
      <c r="I566" s="15"/>
      <c r="J566" s="14"/>
      <c r="K566" s="8"/>
      <c r="L566" s="8"/>
      <c r="M566" s="8"/>
      <c r="N566" s="8"/>
      <c r="O566" s="8"/>
      <c r="P566" s="8"/>
    </row>
    <row r="567" spans="1:16" ht="21.75" x14ac:dyDescent="0.5">
      <c r="A567" s="125">
        <v>304</v>
      </c>
      <c r="B567" s="113" t="s">
        <v>96</v>
      </c>
      <c r="C567" s="13" t="s">
        <v>20</v>
      </c>
      <c r="D567" s="13" t="s">
        <v>103</v>
      </c>
      <c r="E567" s="20">
        <v>0</v>
      </c>
      <c r="F567" s="15">
        <v>1450000</v>
      </c>
      <c r="G567" s="15">
        <v>1450000</v>
      </c>
      <c r="H567" s="15" t="s">
        <v>24</v>
      </c>
      <c r="I567" s="15" t="s">
        <v>67</v>
      </c>
      <c r="J567" s="14">
        <f>SUM(E548:E567)</f>
        <v>0</v>
      </c>
      <c r="K567" s="14">
        <f>SUM(F548:F567)</f>
        <v>7250000</v>
      </c>
      <c r="L567" s="14">
        <f>SUM(G548:G567)</f>
        <v>7250000</v>
      </c>
      <c r="M567" s="8"/>
      <c r="N567" s="8"/>
      <c r="O567" s="8"/>
      <c r="P567" s="8"/>
    </row>
    <row r="568" spans="1:16" ht="21.75" x14ac:dyDescent="0.5">
      <c r="A568" s="125"/>
      <c r="B568" s="67" t="s">
        <v>1027</v>
      </c>
      <c r="C568" s="13" t="s">
        <v>27</v>
      </c>
      <c r="D568" s="13" t="s">
        <v>195</v>
      </c>
      <c r="E568" s="20"/>
      <c r="F568" s="15"/>
      <c r="G568" s="15"/>
      <c r="H568" s="15" t="s">
        <v>25</v>
      </c>
      <c r="I568" s="15"/>
      <c r="J568" s="14"/>
      <c r="K568" s="8"/>
      <c r="L568" s="8"/>
      <c r="M568" s="8"/>
      <c r="N568" s="8"/>
      <c r="O568" s="8"/>
      <c r="P568" s="8"/>
    </row>
    <row r="569" spans="1:16" ht="21.75" x14ac:dyDescent="0.5">
      <c r="A569" s="143"/>
      <c r="B569" s="69" t="s">
        <v>241</v>
      </c>
      <c r="C569" s="16" t="s">
        <v>21</v>
      </c>
      <c r="D569" s="16" t="s">
        <v>104</v>
      </c>
      <c r="E569" s="21"/>
      <c r="F569" s="18"/>
      <c r="G569" s="18"/>
      <c r="H569" s="18" t="s">
        <v>26</v>
      </c>
      <c r="I569" s="18">
        <f>SUM(I543+1)</f>
        <v>115</v>
      </c>
      <c r="J569" s="14"/>
      <c r="K569" s="8"/>
      <c r="L569" s="8"/>
      <c r="M569" s="8"/>
      <c r="N569" s="8"/>
      <c r="O569" s="8"/>
      <c r="P569" s="8"/>
    </row>
    <row r="570" spans="1:16" ht="21.75" x14ac:dyDescent="0.5">
      <c r="A570" s="271" t="s">
        <v>3</v>
      </c>
      <c r="B570" s="1"/>
      <c r="C570" s="1"/>
      <c r="D570" s="1"/>
      <c r="E570" s="2"/>
      <c r="F570" s="2"/>
      <c r="G570" s="2"/>
      <c r="H570" s="1"/>
      <c r="I570" s="1"/>
      <c r="J570" s="14"/>
      <c r="K570" s="8"/>
      <c r="L570" s="8"/>
      <c r="M570" s="8"/>
      <c r="N570" s="8"/>
      <c r="O570" s="8"/>
      <c r="P570" s="8"/>
    </row>
    <row r="571" spans="1:16" ht="21.75" x14ac:dyDescent="0.5">
      <c r="A571" s="271" t="s">
        <v>4</v>
      </c>
      <c r="B571" s="1"/>
      <c r="C571" s="1"/>
      <c r="D571" s="1"/>
      <c r="E571" s="2"/>
      <c r="F571" s="2"/>
      <c r="G571" s="2"/>
      <c r="H571" s="1"/>
      <c r="I571" s="1"/>
      <c r="J571" s="14"/>
      <c r="K571" s="8"/>
      <c r="L571" s="8"/>
      <c r="M571" s="8"/>
      <c r="N571" s="8"/>
      <c r="O571" s="8"/>
      <c r="P571" s="8"/>
    </row>
    <row r="572" spans="1:16" ht="21.75" x14ac:dyDescent="0.5">
      <c r="A572" s="687" t="s">
        <v>5</v>
      </c>
      <c r="B572" s="670" t="s">
        <v>6</v>
      </c>
      <c r="C572" s="672" t="s">
        <v>7</v>
      </c>
      <c r="D572" s="670" t="s">
        <v>8</v>
      </c>
      <c r="E572" s="667" t="s">
        <v>9</v>
      </c>
      <c r="F572" s="667"/>
      <c r="G572" s="667"/>
      <c r="H572" s="3" t="s">
        <v>10</v>
      </c>
      <c r="I572" s="4" t="s">
        <v>11</v>
      </c>
      <c r="J572" s="14"/>
      <c r="K572" s="8"/>
      <c r="L572" s="8"/>
      <c r="M572" s="8"/>
      <c r="N572" s="8"/>
      <c r="O572" s="8"/>
      <c r="P572" s="8"/>
    </row>
    <row r="573" spans="1:16" ht="21.75" x14ac:dyDescent="0.5">
      <c r="A573" s="688"/>
      <c r="B573" s="671"/>
      <c r="C573" s="676"/>
      <c r="D573" s="671"/>
      <c r="E573" s="5" t="s">
        <v>12</v>
      </c>
      <c r="F573" s="5" t="s">
        <v>13</v>
      </c>
      <c r="G573" s="5" t="s">
        <v>14</v>
      </c>
      <c r="H573" s="6" t="s">
        <v>15</v>
      </c>
      <c r="I573" s="7" t="s">
        <v>16</v>
      </c>
      <c r="J573" s="14"/>
      <c r="K573" s="8"/>
      <c r="L573" s="8"/>
      <c r="M573" s="8"/>
      <c r="N573" s="8"/>
      <c r="O573" s="8"/>
      <c r="P573" s="8"/>
    </row>
    <row r="574" spans="1:16" ht="21.75" x14ac:dyDescent="0.5">
      <c r="A574" s="124">
        <v>305</v>
      </c>
      <c r="B574" s="108" t="s">
        <v>96</v>
      </c>
      <c r="C574" s="10" t="s">
        <v>20</v>
      </c>
      <c r="D574" s="10" t="s">
        <v>103</v>
      </c>
      <c r="E574" s="19">
        <v>0</v>
      </c>
      <c r="F574" s="12">
        <v>1450000</v>
      </c>
      <c r="G574" s="12">
        <v>1450000</v>
      </c>
      <c r="H574" s="12" t="s">
        <v>24</v>
      </c>
      <c r="I574" s="12" t="s">
        <v>67</v>
      </c>
      <c r="J574" s="14"/>
      <c r="K574" s="8"/>
      <c r="L574" s="8"/>
      <c r="M574" s="8"/>
      <c r="N574" s="8"/>
      <c r="O574" s="8"/>
      <c r="P574" s="8"/>
    </row>
    <row r="575" spans="1:16" ht="21.75" x14ac:dyDescent="0.5">
      <c r="A575" s="125"/>
      <c r="B575" s="113" t="s">
        <v>1019</v>
      </c>
      <c r="C575" s="13" t="s">
        <v>27</v>
      </c>
      <c r="D575" s="13" t="s">
        <v>195</v>
      </c>
      <c r="E575" s="20"/>
      <c r="F575" s="15"/>
      <c r="G575" s="15"/>
      <c r="H575" s="15" t="s">
        <v>25</v>
      </c>
      <c r="I575" s="15"/>
      <c r="J575" s="14"/>
      <c r="K575" s="8"/>
      <c r="L575" s="8"/>
      <c r="M575" s="8"/>
      <c r="N575" s="8"/>
      <c r="O575" s="8"/>
      <c r="P575" s="8"/>
    </row>
    <row r="576" spans="1:16" ht="21.75" x14ac:dyDescent="0.5">
      <c r="A576" s="125"/>
      <c r="B576" s="67" t="s">
        <v>1020</v>
      </c>
      <c r="C576" s="13" t="s">
        <v>21</v>
      </c>
      <c r="D576" s="13" t="s">
        <v>104</v>
      </c>
      <c r="E576" s="20"/>
      <c r="F576" s="15"/>
      <c r="G576" s="15"/>
      <c r="H576" s="15" t="s">
        <v>26</v>
      </c>
      <c r="I576" s="15"/>
      <c r="J576" s="14"/>
      <c r="K576" s="8"/>
      <c r="L576" s="8"/>
      <c r="M576" s="8"/>
      <c r="N576" s="8"/>
      <c r="O576" s="8"/>
      <c r="P576" s="8"/>
    </row>
    <row r="577" spans="1:16" ht="21.75" x14ac:dyDescent="0.5">
      <c r="A577" s="125"/>
      <c r="B577" s="67" t="s">
        <v>883</v>
      </c>
      <c r="C577" s="13"/>
      <c r="D577" s="13"/>
      <c r="E577" s="20"/>
      <c r="F577" s="15"/>
      <c r="G577" s="15"/>
      <c r="H577" s="15"/>
      <c r="I577" s="68"/>
      <c r="J577" s="14"/>
      <c r="K577" s="8"/>
      <c r="L577" s="8"/>
      <c r="M577" s="8"/>
      <c r="N577" s="8"/>
      <c r="O577" s="8"/>
      <c r="P577" s="8"/>
    </row>
    <row r="578" spans="1:16" ht="2.25" customHeight="1" x14ac:dyDescent="0.5">
      <c r="A578" s="125"/>
      <c r="B578" s="67"/>
      <c r="C578" s="13"/>
      <c r="D578" s="13"/>
      <c r="E578" s="20"/>
      <c r="F578" s="15"/>
      <c r="G578" s="15"/>
      <c r="H578" s="15"/>
      <c r="I578" s="15"/>
      <c r="J578" s="14"/>
      <c r="K578" s="8"/>
      <c r="L578" s="8"/>
      <c r="M578" s="8"/>
      <c r="N578" s="8"/>
      <c r="O578" s="8"/>
      <c r="P578" s="8"/>
    </row>
    <row r="579" spans="1:16" ht="21.75" x14ac:dyDescent="0.5">
      <c r="A579" s="125">
        <v>306</v>
      </c>
      <c r="B579" s="113" t="s">
        <v>96</v>
      </c>
      <c r="C579" s="13" t="s">
        <v>20</v>
      </c>
      <c r="D579" s="13" t="s">
        <v>103</v>
      </c>
      <c r="E579" s="20">
        <v>0</v>
      </c>
      <c r="F579" s="15">
        <v>1450000</v>
      </c>
      <c r="G579" s="15">
        <v>1450000</v>
      </c>
      <c r="H579" s="15" t="s">
        <v>24</v>
      </c>
      <c r="I579" s="15" t="s">
        <v>67</v>
      </c>
      <c r="J579" s="14"/>
      <c r="K579" s="8"/>
      <c r="L579" s="8"/>
      <c r="M579" s="8"/>
      <c r="N579" s="8"/>
      <c r="O579" s="8"/>
      <c r="P579" s="8"/>
    </row>
    <row r="580" spans="1:16" ht="21.75" x14ac:dyDescent="0.5">
      <c r="A580" s="125"/>
      <c r="B580" s="67" t="s">
        <v>1021</v>
      </c>
      <c r="C580" s="13" t="s">
        <v>27</v>
      </c>
      <c r="D580" s="13" t="s">
        <v>195</v>
      </c>
      <c r="E580" s="20"/>
      <c r="F580" s="15"/>
      <c r="G580" s="15"/>
      <c r="H580" s="15" t="s">
        <v>25</v>
      </c>
      <c r="I580" s="15"/>
      <c r="J580" s="14"/>
      <c r="K580" s="8"/>
      <c r="L580" s="8"/>
      <c r="M580" s="8"/>
      <c r="N580" s="8"/>
      <c r="O580" s="8"/>
      <c r="P580" s="8"/>
    </row>
    <row r="581" spans="1:16" ht="21.75" x14ac:dyDescent="0.5">
      <c r="A581" s="125"/>
      <c r="B581" s="67" t="s">
        <v>1022</v>
      </c>
      <c r="C581" s="13" t="s">
        <v>21</v>
      </c>
      <c r="D581" s="13" t="s">
        <v>104</v>
      </c>
      <c r="E581" s="20"/>
      <c r="F581" s="15"/>
      <c r="G581" s="15"/>
      <c r="H581" s="15" t="s">
        <v>26</v>
      </c>
      <c r="I581" s="15"/>
      <c r="J581" s="14"/>
      <c r="K581" s="8"/>
      <c r="L581" s="8"/>
      <c r="M581" s="8"/>
      <c r="N581" s="8"/>
      <c r="O581" s="8"/>
      <c r="P581" s="8"/>
    </row>
    <row r="582" spans="1:16" ht="21.75" x14ac:dyDescent="0.5">
      <c r="A582" s="125"/>
      <c r="B582" s="67" t="s">
        <v>1023</v>
      </c>
      <c r="C582" s="13"/>
      <c r="D582" s="13"/>
      <c r="E582" s="20"/>
      <c r="F582" s="15"/>
      <c r="G582" s="15"/>
      <c r="H582" s="15"/>
      <c r="I582" s="15"/>
      <c r="J582" s="14"/>
      <c r="K582" s="8"/>
      <c r="L582" s="8"/>
      <c r="M582" s="8"/>
      <c r="N582" s="8"/>
      <c r="O582" s="8"/>
      <c r="P582" s="8"/>
    </row>
    <row r="583" spans="1:16" ht="5.25" customHeight="1" x14ac:dyDescent="0.5">
      <c r="A583" s="125"/>
      <c r="B583" s="67"/>
      <c r="C583" s="13"/>
      <c r="D583" s="13"/>
      <c r="E583" s="20"/>
      <c r="F583" s="15"/>
      <c r="G583" s="15"/>
      <c r="H583" s="15"/>
      <c r="I583" s="15"/>
      <c r="J583" s="14"/>
      <c r="K583" s="8"/>
      <c r="L583" s="8"/>
      <c r="M583" s="8"/>
      <c r="N583" s="8"/>
      <c r="O583" s="8"/>
      <c r="P583" s="8"/>
    </row>
    <row r="584" spans="1:16" ht="21.75" x14ac:dyDescent="0.5">
      <c r="A584" s="125">
        <v>307</v>
      </c>
      <c r="B584" s="113" t="s">
        <v>96</v>
      </c>
      <c r="C584" s="13" t="s">
        <v>20</v>
      </c>
      <c r="D584" s="13" t="s">
        <v>103</v>
      </c>
      <c r="E584" s="20">
        <v>0</v>
      </c>
      <c r="F584" s="15">
        <v>1450000</v>
      </c>
      <c r="G584" s="15">
        <v>1450000</v>
      </c>
      <c r="H584" s="15" t="s">
        <v>24</v>
      </c>
      <c r="I584" s="15" t="s">
        <v>67</v>
      </c>
      <c r="J584" s="14"/>
      <c r="K584" s="8"/>
      <c r="L584" s="8"/>
      <c r="M584" s="8"/>
      <c r="N584" s="8"/>
      <c r="O584" s="8"/>
      <c r="P584" s="8"/>
    </row>
    <row r="585" spans="1:16" ht="21.75" x14ac:dyDescent="0.5">
      <c r="A585" s="125"/>
      <c r="B585" s="67" t="s">
        <v>1024</v>
      </c>
      <c r="C585" s="13" t="s">
        <v>27</v>
      </c>
      <c r="D585" s="13" t="s">
        <v>195</v>
      </c>
      <c r="E585" s="20"/>
      <c r="F585" s="15"/>
      <c r="G585" s="15"/>
      <c r="H585" s="15" t="s">
        <v>25</v>
      </c>
      <c r="I585" s="15"/>
      <c r="J585" s="14"/>
      <c r="K585" s="8"/>
      <c r="L585" s="8"/>
      <c r="M585" s="8"/>
      <c r="N585" s="8"/>
      <c r="O585" s="8"/>
      <c r="P585" s="8"/>
    </row>
    <row r="586" spans="1:16" ht="21.75" x14ac:dyDescent="0.5">
      <c r="A586" s="125"/>
      <c r="B586" s="67" t="s">
        <v>790</v>
      </c>
      <c r="C586" s="13" t="s">
        <v>21</v>
      </c>
      <c r="D586" s="13" t="s">
        <v>104</v>
      </c>
      <c r="E586" s="20"/>
      <c r="F586" s="15"/>
      <c r="G586" s="15"/>
      <c r="H586" s="15" t="s">
        <v>26</v>
      </c>
      <c r="I586" s="15"/>
      <c r="J586" s="14"/>
      <c r="K586" s="8"/>
      <c r="L586" s="8"/>
      <c r="M586" s="8"/>
      <c r="N586" s="8"/>
      <c r="O586" s="8"/>
      <c r="P586" s="8"/>
    </row>
    <row r="587" spans="1:16" ht="21.75" x14ac:dyDescent="0.5">
      <c r="A587" s="125"/>
      <c r="B587" s="67" t="s">
        <v>1025</v>
      </c>
      <c r="C587" s="13"/>
      <c r="D587" s="13"/>
      <c r="E587" s="20"/>
      <c r="F587" s="15"/>
      <c r="G587" s="15"/>
      <c r="H587" s="15"/>
      <c r="I587" s="15"/>
      <c r="J587" s="14"/>
      <c r="K587" s="8"/>
      <c r="L587" s="8"/>
      <c r="M587" s="8"/>
      <c r="N587" s="8"/>
      <c r="O587" s="8"/>
      <c r="P587" s="8"/>
    </row>
    <row r="588" spans="1:16" ht="21.75" x14ac:dyDescent="0.5">
      <c r="A588" s="125"/>
      <c r="B588" s="67" t="s">
        <v>1026</v>
      </c>
      <c r="C588" s="13"/>
      <c r="D588" s="13"/>
      <c r="E588" s="20"/>
      <c r="F588" s="15"/>
      <c r="G588" s="15"/>
      <c r="H588" s="15"/>
      <c r="I588" s="15"/>
      <c r="J588" s="14"/>
      <c r="K588" s="8"/>
      <c r="L588" s="8"/>
      <c r="M588" s="8"/>
      <c r="N588" s="8"/>
      <c r="O588" s="8"/>
      <c r="P588" s="8"/>
    </row>
    <row r="589" spans="1:16" ht="21.75" x14ac:dyDescent="0.5">
      <c r="A589" s="125"/>
      <c r="B589" s="67" t="s">
        <v>73</v>
      </c>
      <c r="C589" s="13"/>
      <c r="D589" s="13"/>
      <c r="E589" s="20"/>
      <c r="F589" s="15"/>
      <c r="G589" s="15"/>
      <c r="H589" s="15"/>
      <c r="I589" s="15"/>
      <c r="J589" s="14"/>
      <c r="K589" s="8"/>
      <c r="L589" s="8"/>
      <c r="M589" s="8"/>
      <c r="N589" s="8"/>
      <c r="O589" s="8"/>
      <c r="P589" s="8"/>
    </row>
    <row r="590" spans="1:16" ht="4.5" customHeight="1" x14ac:dyDescent="0.5">
      <c r="A590" s="125"/>
      <c r="B590" s="67"/>
      <c r="C590" s="13"/>
      <c r="D590" s="13"/>
      <c r="E590" s="20"/>
      <c r="F590" s="15"/>
      <c r="G590" s="15"/>
      <c r="H590" s="15"/>
      <c r="I590" s="15"/>
      <c r="J590" s="14"/>
      <c r="K590" s="8"/>
      <c r="L590" s="8"/>
      <c r="M590" s="8"/>
      <c r="N590" s="8"/>
      <c r="O590" s="8"/>
      <c r="P590" s="8"/>
    </row>
    <row r="591" spans="1:16" ht="21.75" x14ac:dyDescent="0.5">
      <c r="A591" s="125">
        <v>308</v>
      </c>
      <c r="B591" s="113" t="s">
        <v>96</v>
      </c>
      <c r="C591" s="13" t="s">
        <v>20</v>
      </c>
      <c r="D591" s="13" t="s">
        <v>103</v>
      </c>
      <c r="E591" s="20">
        <v>1450000</v>
      </c>
      <c r="F591" s="15">
        <v>1450000</v>
      </c>
      <c r="G591" s="15">
        <v>1450000</v>
      </c>
      <c r="H591" s="15" t="s">
        <v>24</v>
      </c>
      <c r="I591" s="15" t="s">
        <v>67</v>
      </c>
      <c r="J591" s="14">
        <f>SUM(E574:E591)</f>
        <v>1450000</v>
      </c>
      <c r="K591" s="14">
        <f>SUM(F574:F591)</f>
        <v>5800000</v>
      </c>
      <c r="L591" s="14">
        <f>SUM(G574:G591)</f>
        <v>5800000</v>
      </c>
      <c r="M591" s="8"/>
      <c r="N591" s="8"/>
      <c r="O591" s="8"/>
      <c r="P591" s="8"/>
    </row>
    <row r="592" spans="1:16" ht="21.75" x14ac:dyDescent="0.5">
      <c r="A592" s="125"/>
      <c r="B592" s="67" t="s">
        <v>97</v>
      </c>
      <c r="C592" s="13" t="s">
        <v>27</v>
      </c>
      <c r="D592" s="13" t="s">
        <v>195</v>
      </c>
      <c r="E592" s="20"/>
      <c r="F592" s="15"/>
      <c r="G592" s="15"/>
      <c r="H592" s="15" t="s">
        <v>25</v>
      </c>
      <c r="I592" s="15"/>
      <c r="J592" s="14"/>
      <c r="K592" s="8"/>
      <c r="L592" s="8"/>
      <c r="M592" s="8"/>
      <c r="N592" s="8"/>
      <c r="O592" s="8"/>
      <c r="P592" s="8"/>
    </row>
    <row r="593" spans="1:16" ht="21.75" x14ac:dyDescent="0.5">
      <c r="A593" s="125"/>
      <c r="B593" s="67" t="s">
        <v>106</v>
      </c>
      <c r="C593" s="13" t="s">
        <v>21</v>
      </c>
      <c r="D593" s="13" t="s">
        <v>104</v>
      </c>
      <c r="E593" s="20"/>
      <c r="F593" s="15"/>
      <c r="G593" s="15"/>
      <c r="H593" s="15" t="s">
        <v>26</v>
      </c>
      <c r="I593" s="15"/>
      <c r="J593" s="14"/>
      <c r="K593" s="8"/>
      <c r="L593" s="8"/>
      <c r="M593" s="8"/>
      <c r="N593" s="8"/>
      <c r="O593" s="8"/>
      <c r="P593" s="8"/>
    </row>
    <row r="594" spans="1:16" ht="24.75" customHeight="1" x14ac:dyDescent="0.5">
      <c r="A594" s="143"/>
      <c r="B594" s="69"/>
      <c r="C594" s="16"/>
      <c r="D594" s="16"/>
      <c r="E594" s="21"/>
      <c r="F594" s="18"/>
      <c r="G594" s="18"/>
      <c r="H594" s="18"/>
      <c r="I594" s="18"/>
      <c r="J594" s="14"/>
      <c r="K594" s="8"/>
      <c r="L594" s="8"/>
      <c r="M594" s="8"/>
      <c r="N594" s="8"/>
      <c r="O594" s="8"/>
      <c r="P594" s="8"/>
    </row>
    <row r="595" spans="1:16" ht="21.75" x14ac:dyDescent="0.5">
      <c r="A595" s="275"/>
      <c r="I595" s="350">
        <f>SUM(I569+1)</f>
        <v>116</v>
      </c>
      <c r="J595" s="14"/>
      <c r="K595" s="8"/>
      <c r="L595" s="8"/>
      <c r="M595" s="8"/>
      <c r="N595" s="8"/>
      <c r="O595" s="8"/>
      <c r="P595" s="8"/>
    </row>
    <row r="596" spans="1:16" ht="21.75" x14ac:dyDescent="0.5">
      <c r="A596" s="271" t="s">
        <v>3</v>
      </c>
      <c r="B596" s="1"/>
      <c r="C596" s="1"/>
      <c r="D596" s="1"/>
      <c r="E596" s="2"/>
      <c r="F596" s="2"/>
      <c r="G596" s="2"/>
      <c r="H596" s="1"/>
      <c r="I596" s="1"/>
      <c r="J596" s="14"/>
      <c r="K596" s="8"/>
      <c r="L596" s="8"/>
      <c r="M596" s="8"/>
      <c r="N596" s="8"/>
      <c r="O596" s="8"/>
      <c r="P596" s="8"/>
    </row>
    <row r="597" spans="1:16" ht="21.75" x14ac:dyDescent="0.5">
      <c r="A597" s="271" t="s">
        <v>4</v>
      </c>
      <c r="B597" s="1"/>
      <c r="C597" s="1"/>
      <c r="D597" s="1"/>
      <c r="E597" s="2"/>
      <c r="F597" s="2"/>
      <c r="G597" s="2"/>
      <c r="H597" s="1"/>
      <c r="I597" s="1"/>
      <c r="J597" s="14"/>
      <c r="K597" s="8"/>
      <c r="L597" s="8"/>
      <c r="M597" s="8"/>
      <c r="N597" s="8"/>
      <c r="O597" s="8"/>
      <c r="P597" s="8"/>
    </row>
    <row r="598" spans="1:16" ht="21.75" x14ac:dyDescent="0.5">
      <c r="A598" s="687" t="s">
        <v>5</v>
      </c>
      <c r="B598" s="670" t="s">
        <v>6</v>
      </c>
      <c r="C598" s="672" t="s">
        <v>7</v>
      </c>
      <c r="D598" s="670" t="s">
        <v>8</v>
      </c>
      <c r="E598" s="667" t="s">
        <v>9</v>
      </c>
      <c r="F598" s="667"/>
      <c r="G598" s="667"/>
      <c r="H598" s="3" t="s">
        <v>10</v>
      </c>
      <c r="I598" s="4" t="s">
        <v>11</v>
      </c>
      <c r="J598" s="14"/>
      <c r="K598" s="8"/>
      <c r="L598" s="8"/>
      <c r="M598" s="8"/>
      <c r="N598" s="8"/>
      <c r="O598" s="8"/>
      <c r="P598" s="8"/>
    </row>
    <row r="599" spans="1:16" ht="21.75" x14ac:dyDescent="0.5">
      <c r="A599" s="688"/>
      <c r="B599" s="671"/>
      <c r="C599" s="676"/>
      <c r="D599" s="671"/>
      <c r="E599" s="56" t="s">
        <v>12</v>
      </c>
      <c r="F599" s="5" t="s">
        <v>13</v>
      </c>
      <c r="G599" s="5" t="s">
        <v>14</v>
      </c>
      <c r="H599" s="6" t="s">
        <v>15</v>
      </c>
      <c r="I599" s="7" t="s">
        <v>16</v>
      </c>
      <c r="J599" s="14"/>
      <c r="K599" s="8"/>
      <c r="L599" s="8"/>
      <c r="M599" s="8"/>
      <c r="N599" s="8"/>
      <c r="O599" s="8"/>
      <c r="P599" s="8"/>
    </row>
    <row r="600" spans="1:16" ht="21.75" x14ac:dyDescent="0.5">
      <c r="A600" s="124">
        <v>309</v>
      </c>
      <c r="B600" s="108" t="s">
        <v>96</v>
      </c>
      <c r="C600" s="10" t="s">
        <v>20</v>
      </c>
      <c r="D600" s="10" t="s">
        <v>103</v>
      </c>
      <c r="E600" s="19">
        <v>0</v>
      </c>
      <c r="F600" s="12">
        <v>1450000</v>
      </c>
      <c r="G600" s="12">
        <v>1450000</v>
      </c>
      <c r="H600" s="12" t="s">
        <v>24</v>
      </c>
      <c r="I600" s="12" t="s">
        <v>67</v>
      </c>
      <c r="J600" s="14"/>
      <c r="K600" s="8"/>
      <c r="L600" s="8"/>
      <c r="M600" s="8"/>
      <c r="N600" s="8"/>
      <c r="O600" s="8"/>
      <c r="P600" s="8"/>
    </row>
    <row r="601" spans="1:16" ht="21.75" x14ac:dyDescent="0.5">
      <c r="A601" s="125"/>
      <c r="B601" s="67" t="s">
        <v>1028</v>
      </c>
      <c r="C601" s="13" t="s">
        <v>27</v>
      </c>
      <c r="D601" s="13" t="s">
        <v>195</v>
      </c>
      <c r="E601" s="20"/>
      <c r="F601" s="15"/>
      <c r="G601" s="15"/>
      <c r="H601" s="15" t="s">
        <v>25</v>
      </c>
      <c r="I601" s="15"/>
      <c r="J601" s="14"/>
      <c r="K601" s="8"/>
      <c r="L601" s="8"/>
      <c r="M601" s="8"/>
      <c r="N601" s="8"/>
      <c r="O601" s="8"/>
      <c r="P601" s="8"/>
    </row>
    <row r="602" spans="1:16" ht="21.75" x14ac:dyDescent="0.5">
      <c r="A602" s="125"/>
      <c r="B602" s="67" t="s">
        <v>1029</v>
      </c>
      <c r="C602" s="13" t="s">
        <v>21</v>
      </c>
      <c r="D602" s="13" t="s">
        <v>104</v>
      </c>
      <c r="E602" s="20"/>
      <c r="F602" s="15"/>
      <c r="G602" s="15"/>
      <c r="H602" s="15" t="s">
        <v>26</v>
      </c>
      <c r="I602" s="15"/>
      <c r="J602" s="14"/>
      <c r="K602" s="8"/>
      <c r="L602" s="8"/>
      <c r="M602" s="8"/>
      <c r="N602" s="8"/>
      <c r="O602" s="8"/>
      <c r="P602" s="8"/>
    </row>
    <row r="603" spans="1:16" ht="21.75" x14ac:dyDescent="0.5">
      <c r="A603" s="125"/>
      <c r="B603" s="67" t="s">
        <v>73</v>
      </c>
      <c r="C603" s="13"/>
      <c r="D603" s="13"/>
      <c r="E603" s="20"/>
      <c r="F603" s="15"/>
      <c r="G603" s="15"/>
      <c r="H603" s="15"/>
      <c r="I603" s="15"/>
      <c r="J603" s="14"/>
      <c r="K603" s="8"/>
      <c r="L603" s="8"/>
      <c r="M603" s="8"/>
      <c r="N603" s="8"/>
      <c r="O603" s="8"/>
      <c r="P603" s="8"/>
    </row>
    <row r="604" spans="1:16" ht="3" customHeight="1" x14ac:dyDescent="0.5">
      <c r="A604" s="125"/>
      <c r="B604" s="67"/>
      <c r="C604" s="13"/>
      <c r="D604" s="13"/>
      <c r="E604" s="20"/>
      <c r="F604" s="15"/>
      <c r="G604" s="15"/>
      <c r="H604" s="15"/>
      <c r="I604" s="15"/>
      <c r="J604" s="14"/>
      <c r="K604" s="8"/>
      <c r="L604" s="8"/>
      <c r="M604" s="8"/>
      <c r="N604" s="8"/>
      <c r="O604" s="8"/>
      <c r="P604" s="8"/>
    </row>
    <row r="605" spans="1:16" ht="21.75" x14ac:dyDescent="0.5">
      <c r="A605" s="125">
        <v>310</v>
      </c>
      <c r="B605" s="113" t="s">
        <v>96</v>
      </c>
      <c r="C605" s="13" t="s">
        <v>20</v>
      </c>
      <c r="D605" s="13" t="s">
        <v>103</v>
      </c>
      <c r="E605" s="20">
        <v>0</v>
      </c>
      <c r="F605" s="15">
        <v>1450000</v>
      </c>
      <c r="G605" s="15">
        <v>1450000</v>
      </c>
      <c r="H605" s="15" t="s">
        <v>24</v>
      </c>
      <c r="I605" s="15" t="s">
        <v>67</v>
      </c>
      <c r="J605" s="14"/>
      <c r="K605" s="8"/>
      <c r="L605" s="8"/>
      <c r="M605" s="8"/>
      <c r="N605" s="8"/>
      <c r="O605" s="8"/>
      <c r="P605" s="8"/>
    </row>
    <row r="606" spans="1:16" ht="21.75" x14ac:dyDescent="0.5">
      <c r="A606" s="125"/>
      <c r="B606" s="67" t="s">
        <v>1030</v>
      </c>
      <c r="C606" s="13" t="s">
        <v>27</v>
      </c>
      <c r="D606" s="13" t="s">
        <v>195</v>
      </c>
      <c r="E606" s="20"/>
      <c r="F606" s="15"/>
      <c r="G606" s="15"/>
      <c r="H606" s="15" t="s">
        <v>25</v>
      </c>
      <c r="I606" s="15"/>
      <c r="J606" s="14"/>
      <c r="K606" s="8"/>
      <c r="L606" s="8"/>
      <c r="M606" s="8"/>
      <c r="N606" s="8"/>
      <c r="O606" s="8"/>
      <c r="P606" s="8"/>
    </row>
    <row r="607" spans="1:16" ht="21.75" x14ac:dyDescent="0.5">
      <c r="A607" s="125"/>
      <c r="B607" s="67" t="s">
        <v>1031</v>
      </c>
      <c r="C607" s="13" t="s">
        <v>21</v>
      </c>
      <c r="D607" s="13" t="s">
        <v>104</v>
      </c>
      <c r="E607" s="20"/>
      <c r="F607" s="15"/>
      <c r="G607" s="15"/>
      <c r="H607" s="15" t="s">
        <v>26</v>
      </c>
      <c r="I607" s="15"/>
      <c r="J607" s="14"/>
      <c r="K607" s="8"/>
      <c r="L607" s="8"/>
      <c r="M607" s="8"/>
      <c r="N607" s="8"/>
      <c r="O607" s="8"/>
      <c r="P607" s="8"/>
    </row>
    <row r="608" spans="1:16" ht="21.75" x14ac:dyDescent="0.5">
      <c r="A608" s="125"/>
      <c r="B608" s="67" t="s">
        <v>245</v>
      </c>
      <c r="C608" s="13"/>
      <c r="D608" s="13"/>
      <c r="E608" s="20"/>
      <c r="F608" s="15"/>
      <c r="G608" s="15"/>
      <c r="H608" s="15"/>
      <c r="I608" s="15"/>
      <c r="J608" s="14"/>
      <c r="K608" s="8"/>
      <c r="L608" s="8"/>
      <c r="M608" s="8"/>
      <c r="N608" s="8"/>
      <c r="O608" s="8"/>
      <c r="P608" s="8"/>
    </row>
    <row r="609" spans="1:16" ht="8.25" customHeight="1" x14ac:dyDescent="0.5">
      <c r="A609" s="125"/>
      <c r="B609" s="67"/>
      <c r="C609" s="13"/>
      <c r="D609" s="13"/>
      <c r="E609" s="20"/>
      <c r="F609" s="15"/>
      <c r="G609" s="15"/>
      <c r="H609" s="15"/>
      <c r="I609" s="15"/>
      <c r="J609" s="14"/>
      <c r="K609" s="8"/>
      <c r="L609" s="8"/>
      <c r="M609" s="8"/>
      <c r="N609" s="8"/>
      <c r="O609" s="8"/>
      <c r="P609" s="8"/>
    </row>
    <row r="610" spans="1:16" ht="21.75" x14ac:dyDescent="0.5">
      <c r="A610" s="125">
        <v>311</v>
      </c>
      <c r="B610" s="113" t="s">
        <v>96</v>
      </c>
      <c r="C610" s="13" t="s">
        <v>20</v>
      </c>
      <c r="D610" s="13" t="s">
        <v>103</v>
      </c>
      <c r="E610" s="20">
        <v>0</v>
      </c>
      <c r="F610" s="15">
        <v>1450000</v>
      </c>
      <c r="G610" s="15">
        <v>1450000</v>
      </c>
      <c r="H610" s="15" t="s">
        <v>24</v>
      </c>
      <c r="I610" s="15" t="s">
        <v>67</v>
      </c>
      <c r="J610" s="14"/>
      <c r="K610" s="8"/>
      <c r="L610" s="8"/>
      <c r="M610" s="8"/>
      <c r="N610" s="8"/>
      <c r="O610" s="8"/>
      <c r="P610" s="8"/>
    </row>
    <row r="611" spans="1:16" ht="21.75" x14ac:dyDescent="0.5">
      <c r="A611" s="125"/>
      <c r="B611" s="67" t="s">
        <v>1032</v>
      </c>
      <c r="C611" s="13" t="s">
        <v>27</v>
      </c>
      <c r="D611" s="13" t="s">
        <v>195</v>
      </c>
      <c r="E611" s="20"/>
      <c r="F611" s="15"/>
      <c r="G611" s="15"/>
      <c r="H611" s="15" t="s">
        <v>25</v>
      </c>
      <c r="I611" s="15"/>
      <c r="J611" s="14"/>
      <c r="K611" s="8"/>
      <c r="L611" s="8"/>
      <c r="M611" s="8"/>
      <c r="N611" s="8"/>
      <c r="O611" s="8"/>
      <c r="P611" s="8"/>
    </row>
    <row r="612" spans="1:16" ht="21.75" x14ac:dyDescent="0.5">
      <c r="A612" s="125"/>
      <c r="B612" s="67" t="s">
        <v>225</v>
      </c>
      <c r="C612" s="13" t="s">
        <v>21</v>
      </c>
      <c r="D612" s="13" t="s">
        <v>104</v>
      </c>
      <c r="E612" s="20"/>
      <c r="F612" s="15"/>
      <c r="G612" s="15"/>
      <c r="H612" s="15" t="s">
        <v>26</v>
      </c>
      <c r="I612" s="15"/>
      <c r="J612" s="14"/>
      <c r="K612" s="8"/>
      <c r="L612" s="8"/>
      <c r="M612" s="8"/>
      <c r="N612" s="8"/>
      <c r="O612" s="8"/>
      <c r="P612" s="8"/>
    </row>
    <row r="613" spans="1:16" ht="11.25" customHeight="1" x14ac:dyDescent="0.5">
      <c r="A613" s="125"/>
      <c r="B613" s="67"/>
      <c r="C613" s="13"/>
      <c r="D613" s="13"/>
      <c r="E613" s="20"/>
      <c r="F613" s="15"/>
      <c r="G613" s="15"/>
      <c r="H613" s="15"/>
      <c r="I613" s="15"/>
      <c r="J613" s="14"/>
      <c r="K613" s="8"/>
      <c r="L613" s="8"/>
      <c r="M613" s="8"/>
      <c r="N613" s="8"/>
      <c r="O613" s="8"/>
      <c r="P613" s="8"/>
    </row>
    <row r="614" spans="1:16" ht="21.75" x14ac:dyDescent="0.5">
      <c r="A614" s="125">
        <v>312</v>
      </c>
      <c r="B614" s="113" t="s">
        <v>96</v>
      </c>
      <c r="C614" s="13" t="s">
        <v>20</v>
      </c>
      <c r="D614" s="13" t="s">
        <v>103</v>
      </c>
      <c r="E614" s="20">
        <v>0</v>
      </c>
      <c r="F614" s="15">
        <v>1450000</v>
      </c>
      <c r="G614" s="15">
        <v>1450000</v>
      </c>
      <c r="H614" s="15" t="s">
        <v>24</v>
      </c>
      <c r="I614" s="15" t="s">
        <v>67</v>
      </c>
      <c r="J614" s="14"/>
      <c r="K614" s="8"/>
      <c r="L614" s="8"/>
      <c r="M614" s="8"/>
      <c r="N614" s="8"/>
      <c r="O614" s="8"/>
      <c r="P614" s="8"/>
    </row>
    <row r="615" spans="1:16" ht="21.75" x14ac:dyDescent="0.5">
      <c r="A615" s="125"/>
      <c r="B615" s="110" t="s">
        <v>1033</v>
      </c>
      <c r="C615" s="13" t="s">
        <v>27</v>
      </c>
      <c r="D615" s="13" t="s">
        <v>195</v>
      </c>
      <c r="E615" s="20"/>
      <c r="F615" s="15"/>
      <c r="G615" s="15"/>
      <c r="H615" s="15" t="s">
        <v>25</v>
      </c>
      <c r="I615" s="15"/>
      <c r="J615" s="14"/>
      <c r="K615" s="8"/>
      <c r="L615" s="8"/>
      <c r="M615" s="8"/>
      <c r="N615" s="8"/>
      <c r="O615" s="8"/>
      <c r="P615" s="8"/>
    </row>
    <row r="616" spans="1:16" ht="21.75" x14ac:dyDescent="0.5">
      <c r="A616" s="125"/>
      <c r="B616" s="110" t="s">
        <v>1034</v>
      </c>
      <c r="C616" s="13" t="s">
        <v>21</v>
      </c>
      <c r="D616" s="13" t="s">
        <v>104</v>
      </c>
      <c r="E616" s="20"/>
      <c r="F616" s="15"/>
      <c r="G616" s="15"/>
      <c r="H616" s="15" t="s">
        <v>26</v>
      </c>
      <c r="I616" s="15"/>
      <c r="J616" s="14"/>
      <c r="K616" s="8"/>
      <c r="L616" s="8"/>
      <c r="M616" s="8"/>
      <c r="N616" s="8"/>
      <c r="O616" s="8"/>
      <c r="P616" s="8"/>
    </row>
    <row r="617" spans="1:16" ht="9" customHeight="1" x14ac:dyDescent="0.5">
      <c r="A617" s="125"/>
      <c r="B617" s="110"/>
      <c r="C617" s="13"/>
      <c r="D617" s="13"/>
      <c r="E617" s="20"/>
      <c r="F617" s="15"/>
      <c r="G617" s="15"/>
      <c r="H617" s="15"/>
      <c r="I617" s="15"/>
      <c r="J617" s="14"/>
      <c r="K617" s="8"/>
      <c r="L617" s="8"/>
      <c r="M617" s="8"/>
      <c r="N617" s="8"/>
      <c r="O617" s="8"/>
      <c r="P617" s="8"/>
    </row>
    <row r="618" spans="1:16" ht="21.75" x14ac:dyDescent="0.5">
      <c r="A618" s="125">
        <v>313</v>
      </c>
      <c r="B618" s="113" t="s">
        <v>96</v>
      </c>
      <c r="C618" s="13" t="s">
        <v>20</v>
      </c>
      <c r="D618" s="13" t="s">
        <v>103</v>
      </c>
      <c r="E618" s="20">
        <v>1450000</v>
      </c>
      <c r="F618" s="15">
        <v>1450000</v>
      </c>
      <c r="G618" s="15">
        <v>1450000</v>
      </c>
      <c r="H618" s="15" t="s">
        <v>24</v>
      </c>
      <c r="I618" s="15" t="s">
        <v>67</v>
      </c>
      <c r="J618" s="14">
        <f>SUM(E600:E618)</f>
        <v>1450000</v>
      </c>
      <c r="K618" s="14">
        <f>SUM(F600:F618)</f>
        <v>7250000</v>
      </c>
      <c r="L618" s="14">
        <f>SUM(G600:G618)</f>
        <v>7250000</v>
      </c>
      <c r="M618" s="8"/>
      <c r="N618" s="8"/>
      <c r="O618" s="8"/>
      <c r="P618" s="8"/>
    </row>
    <row r="619" spans="1:16" ht="21.75" x14ac:dyDescent="0.5">
      <c r="A619" s="125"/>
      <c r="B619" s="110" t="s">
        <v>97</v>
      </c>
      <c r="C619" s="13" t="s">
        <v>27</v>
      </c>
      <c r="D619" s="13" t="s">
        <v>195</v>
      </c>
      <c r="E619" s="20"/>
      <c r="F619" s="15"/>
      <c r="G619" s="15"/>
      <c r="H619" s="15" t="s">
        <v>25</v>
      </c>
      <c r="I619" s="15"/>
      <c r="J619" s="14"/>
      <c r="K619" s="8"/>
      <c r="L619" s="8"/>
      <c r="M619" s="8"/>
      <c r="N619" s="8"/>
      <c r="O619" s="8"/>
      <c r="P619" s="8"/>
    </row>
    <row r="620" spans="1:16" ht="21.75" x14ac:dyDescent="0.5">
      <c r="A620" s="125"/>
      <c r="B620" s="110" t="s">
        <v>768</v>
      </c>
      <c r="C620" s="13" t="s">
        <v>21</v>
      </c>
      <c r="D620" s="13" t="s">
        <v>104</v>
      </c>
      <c r="E620" s="20"/>
      <c r="F620" s="15"/>
      <c r="G620" s="15"/>
      <c r="H620" s="15" t="s">
        <v>26</v>
      </c>
      <c r="I620" s="15"/>
      <c r="J620" s="14"/>
      <c r="K620" s="8"/>
      <c r="L620" s="8"/>
      <c r="M620" s="8"/>
      <c r="N620" s="8"/>
      <c r="O620" s="8"/>
      <c r="P620" s="8"/>
    </row>
    <row r="621" spans="1:16" ht="20.25" customHeight="1" x14ac:dyDescent="0.5">
      <c r="A621" s="143"/>
      <c r="B621" s="121"/>
      <c r="C621" s="16"/>
      <c r="D621" s="16"/>
      <c r="E621" s="21"/>
      <c r="F621" s="18"/>
      <c r="G621" s="18"/>
      <c r="H621" s="18"/>
      <c r="I621" s="18">
        <f>SUM(I595+1)</f>
        <v>117</v>
      </c>
      <c r="J621" s="14"/>
      <c r="K621" s="8"/>
      <c r="L621" s="8"/>
      <c r="M621" s="8"/>
      <c r="N621" s="8"/>
      <c r="O621" s="8"/>
      <c r="P621" s="8"/>
    </row>
    <row r="622" spans="1:16" ht="13.15" customHeight="1" x14ac:dyDescent="0.5">
      <c r="A622" s="63"/>
      <c r="B622" s="50"/>
      <c r="C622" s="14"/>
      <c r="D622" s="14"/>
      <c r="E622" s="14"/>
      <c r="F622" s="14"/>
      <c r="G622" s="14"/>
      <c r="H622" s="14"/>
      <c r="I622" s="14"/>
      <c r="J622" s="14"/>
      <c r="K622" s="8"/>
      <c r="L622" s="8"/>
      <c r="M622" s="8"/>
      <c r="N622" s="8"/>
      <c r="O622" s="8"/>
      <c r="P622" s="8"/>
    </row>
    <row r="623" spans="1:16" ht="20.25" customHeight="1" x14ac:dyDescent="0.5">
      <c r="A623" s="271" t="s">
        <v>3</v>
      </c>
      <c r="B623" s="1"/>
      <c r="C623" s="1"/>
      <c r="D623" s="1"/>
      <c r="E623" s="2"/>
      <c r="F623" s="2"/>
      <c r="G623" s="2"/>
      <c r="H623" s="1"/>
      <c r="I623" s="1"/>
      <c r="J623" s="14"/>
      <c r="K623" s="8"/>
      <c r="L623" s="8"/>
      <c r="M623" s="8"/>
      <c r="N623" s="8"/>
      <c r="O623" s="8"/>
      <c r="P623" s="8"/>
    </row>
    <row r="624" spans="1:16" ht="20.25" customHeight="1" x14ac:dyDescent="0.5">
      <c r="A624" s="271" t="s">
        <v>4</v>
      </c>
      <c r="B624" s="1"/>
      <c r="C624" s="1"/>
      <c r="D624" s="1"/>
      <c r="E624" s="2"/>
      <c r="F624" s="2"/>
      <c r="G624" s="2"/>
      <c r="H624" s="1"/>
      <c r="I624" s="1"/>
      <c r="J624" s="14"/>
      <c r="K624" s="8"/>
      <c r="L624" s="8"/>
      <c r="M624" s="8"/>
      <c r="N624" s="8"/>
      <c r="O624" s="8"/>
      <c r="P624" s="8"/>
    </row>
    <row r="625" spans="1:16" ht="20.25" customHeight="1" x14ac:dyDescent="0.5">
      <c r="A625" s="687" t="s">
        <v>5</v>
      </c>
      <c r="B625" s="670" t="s">
        <v>6</v>
      </c>
      <c r="C625" s="672" t="s">
        <v>7</v>
      </c>
      <c r="D625" s="670" t="s">
        <v>8</v>
      </c>
      <c r="E625" s="667" t="s">
        <v>9</v>
      </c>
      <c r="F625" s="667"/>
      <c r="G625" s="667"/>
      <c r="H625" s="3" t="s">
        <v>10</v>
      </c>
      <c r="I625" s="4" t="s">
        <v>11</v>
      </c>
      <c r="J625" s="14"/>
      <c r="K625" s="8"/>
      <c r="L625" s="8"/>
      <c r="M625" s="8"/>
      <c r="N625" s="8"/>
      <c r="O625" s="8"/>
      <c r="P625" s="8"/>
    </row>
    <row r="626" spans="1:16" ht="20.25" customHeight="1" x14ac:dyDescent="0.5">
      <c r="A626" s="688"/>
      <c r="B626" s="671"/>
      <c r="C626" s="676"/>
      <c r="D626" s="671"/>
      <c r="E626" s="5" t="s">
        <v>12</v>
      </c>
      <c r="F626" s="5" t="s">
        <v>13</v>
      </c>
      <c r="G626" s="5" t="s">
        <v>14</v>
      </c>
      <c r="H626" s="6" t="s">
        <v>15</v>
      </c>
      <c r="I626" s="7" t="s">
        <v>16</v>
      </c>
      <c r="J626" s="14"/>
      <c r="K626" s="8"/>
      <c r="L626" s="8"/>
      <c r="M626" s="8"/>
      <c r="N626" s="8"/>
      <c r="O626" s="8"/>
      <c r="P626" s="8"/>
    </row>
    <row r="627" spans="1:16" ht="21.75" x14ac:dyDescent="0.5">
      <c r="A627" s="124">
        <v>314</v>
      </c>
      <c r="B627" s="108" t="s">
        <v>96</v>
      </c>
      <c r="C627" s="10" t="s">
        <v>20</v>
      </c>
      <c r="D627" s="10" t="s">
        <v>103</v>
      </c>
      <c r="E627" s="19">
        <v>0</v>
      </c>
      <c r="F627" s="12">
        <v>1450000</v>
      </c>
      <c r="G627" s="12">
        <v>1450000</v>
      </c>
      <c r="H627" s="12" t="s">
        <v>24</v>
      </c>
      <c r="I627" s="12" t="s">
        <v>67</v>
      </c>
      <c r="J627" s="14"/>
      <c r="K627" s="8"/>
      <c r="L627" s="8"/>
      <c r="M627" s="8"/>
      <c r="N627" s="8"/>
      <c r="O627" s="8"/>
      <c r="P627" s="8"/>
    </row>
    <row r="628" spans="1:16" ht="21.75" x14ac:dyDescent="0.5">
      <c r="A628" s="125"/>
      <c r="B628" s="110" t="s">
        <v>97</v>
      </c>
      <c r="C628" s="13" t="s">
        <v>27</v>
      </c>
      <c r="D628" s="13" t="s">
        <v>195</v>
      </c>
      <c r="E628" s="20"/>
      <c r="F628" s="15"/>
      <c r="G628" s="15"/>
      <c r="H628" s="15" t="s">
        <v>25</v>
      </c>
      <c r="I628" s="15"/>
      <c r="J628" s="14"/>
      <c r="K628" s="8"/>
      <c r="L628" s="8"/>
      <c r="M628" s="8"/>
      <c r="N628" s="8"/>
      <c r="O628" s="8"/>
      <c r="P628" s="8"/>
    </row>
    <row r="629" spans="1:16" ht="21.75" x14ac:dyDescent="0.5">
      <c r="A629" s="125"/>
      <c r="B629" s="110" t="s">
        <v>1035</v>
      </c>
      <c r="C629" s="13" t="s">
        <v>21</v>
      </c>
      <c r="D629" s="13" t="s">
        <v>104</v>
      </c>
      <c r="E629" s="20"/>
      <c r="F629" s="15"/>
      <c r="G629" s="15"/>
      <c r="H629" s="15" t="s">
        <v>26</v>
      </c>
      <c r="I629" s="15"/>
      <c r="J629" s="14"/>
      <c r="K629" s="8"/>
      <c r="L629" s="8"/>
      <c r="M629" s="8"/>
      <c r="N629" s="8"/>
      <c r="O629" s="8"/>
      <c r="P629" s="8"/>
    </row>
    <row r="630" spans="1:16" ht="3.75" customHeight="1" x14ac:dyDescent="0.5">
      <c r="A630" s="125"/>
      <c r="B630" s="67"/>
      <c r="C630" s="13"/>
      <c r="D630" s="13"/>
      <c r="E630" s="20"/>
      <c r="F630" s="15"/>
      <c r="G630" s="15"/>
      <c r="H630" s="15"/>
      <c r="I630" s="15"/>
      <c r="J630" s="14"/>
      <c r="K630" s="8"/>
      <c r="L630" s="8"/>
      <c r="M630" s="8"/>
      <c r="N630" s="8"/>
      <c r="O630" s="8"/>
      <c r="P630" s="8"/>
    </row>
    <row r="631" spans="1:16" ht="21.75" x14ac:dyDescent="0.5">
      <c r="A631" s="125">
        <v>315</v>
      </c>
      <c r="B631" s="113" t="s">
        <v>96</v>
      </c>
      <c r="C631" s="13" t="s">
        <v>20</v>
      </c>
      <c r="D631" s="13" t="s">
        <v>103</v>
      </c>
      <c r="E631" s="20">
        <v>0</v>
      </c>
      <c r="F631" s="15">
        <v>1450000</v>
      </c>
      <c r="G631" s="15">
        <v>1450000</v>
      </c>
      <c r="H631" s="15" t="s">
        <v>24</v>
      </c>
      <c r="I631" s="15" t="s">
        <v>67</v>
      </c>
      <c r="J631" s="14"/>
      <c r="K631" s="8"/>
      <c r="L631" s="8"/>
      <c r="M631" s="8"/>
      <c r="N631" s="8"/>
      <c r="O631" s="8"/>
      <c r="P631" s="8"/>
    </row>
    <row r="632" spans="1:16" ht="21.75" x14ac:dyDescent="0.5">
      <c r="A632" s="125"/>
      <c r="B632" s="110" t="s">
        <v>1036</v>
      </c>
      <c r="C632" s="13" t="s">
        <v>27</v>
      </c>
      <c r="D632" s="13" t="s">
        <v>195</v>
      </c>
      <c r="E632" s="20"/>
      <c r="F632" s="15"/>
      <c r="G632" s="15"/>
      <c r="H632" s="15" t="s">
        <v>25</v>
      </c>
      <c r="I632" s="15"/>
      <c r="J632" s="14"/>
      <c r="K632" s="8"/>
      <c r="L632" s="8"/>
      <c r="M632" s="8"/>
      <c r="N632" s="8"/>
      <c r="O632" s="8"/>
      <c r="P632" s="8"/>
    </row>
    <row r="633" spans="1:16" ht="21.75" x14ac:dyDescent="0.5">
      <c r="A633" s="125"/>
      <c r="B633" s="110" t="s">
        <v>100</v>
      </c>
      <c r="C633" s="13" t="s">
        <v>21</v>
      </c>
      <c r="D633" s="13" t="s">
        <v>104</v>
      </c>
      <c r="E633" s="20"/>
      <c r="F633" s="15"/>
      <c r="G633" s="15"/>
      <c r="H633" s="15" t="s">
        <v>26</v>
      </c>
      <c r="I633" s="15"/>
      <c r="J633" s="14"/>
      <c r="K633" s="8"/>
      <c r="L633" s="8"/>
      <c r="M633" s="8"/>
      <c r="N633" s="8"/>
      <c r="O633" s="8"/>
      <c r="P633" s="8"/>
    </row>
    <row r="634" spans="1:16" ht="4.5" customHeight="1" x14ac:dyDescent="0.5">
      <c r="A634" s="125"/>
      <c r="B634" s="110"/>
      <c r="C634" s="13"/>
      <c r="D634" s="13"/>
      <c r="E634" s="20"/>
      <c r="F634" s="15"/>
      <c r="G634" s="15"/>
      <c r="H634" s="15"/>
      <c r="I634" s="15"/>
      <c r="J634" s="14"/>
      <c r="K634" s="8"/>
      <c r="L634" s="8"/>
      <c r="M634" s="8"/>
      <c r="N634" s="8"/>
      <c r="O634" s="8"/>
      <c r="P634" s="8"/>
    </row>
    <row r="635" spans="1:16" ht="21.75" x14ac:dyDescent="0.5">
      <c r="A635" s="125">
        <v>316</v>
      </c>
      <c r="B635" s="113" t="s">
        <v>96</v>
      </c>
      <c r="C635" s="13" t="s">
        <v>20</v>
      </c>
      <c r="D635" s="13" t="s">
        <v>103</v>
      </c>
      <c r="E635" s="20">
        <v>0</v>
      </c>
      <c r="F635" s="15">
        <v>1450000</v>
      </c>
      <c r="G635" s="15">
        <v>1450000</v>
      </c>
      <c r="H635" s="15" t="s">
        <v>24</v>
      </c>
      <c r="I635" s="15" t="s">
        <v>67</v>
      </c>
      <c r="J635" s="14"/>
      <c r="K635" s="8"/>
      <c r="L635" s="8"/>
      <c r="M635" s="8"/>
      <c r="N635" s="8"/>
      <c r="O635" s="8"/>
      <c r="P635" s="8"/>
    </row>
    <row r="636" spans="1:16" ht="21.75" x14ac:dyDescent="0.5">
      <c r="A636" s="125"/>
      <c r="B636" s="110" t="s">
        <v>1037</v>
      </c>
      <c r="C636" s="13" t="s">
        <v>27</v>
      </c>
      <c r="D636" s="13" t="s">
        <v>195</v>
      </c>
      <c r="E636" s="20"/>
      <c r="F636" s="15"/>
      <c r="G636" s="15"/>
      <c r="H636" s="15" t="s">
        <v>25</v>
      </c>
      <c r="I636" s="15"/>
      <c r="J636" s="14"/>
      <c r="K636" s="8"/>
      <c r="L636" s="8"/>
      <c r="M636" s="8"/>
      <c r="N636" s="8"/>
      <c r="O636" s="8"/>
      <c r="P636" s="8"/>
    </row>
    <row r="637" spans="1:16" ht="21.75" x14ac:dyDescent="0.5">
      <c r="A637" s="125"/>
      <c r="B637" s="110" t="s">
        <v>1038</v>
      </c>
      <c r="C637" s="13" t="s">
        <v>21</v>
      </c>
      <c r="D637" s="13" t="s">
        <v>104</v>
      </c>
      <c r="E637" s="20"/>
      <c r="F637" s="15"/>
      <c r="G637" s="15"/>
      <c r="H637" s="15" t="s">
        <v>26</v>
      </c>
      <c r="I637" s="15"/>
      <c r="J637" s="14"/>
      <c r="K637" s="8"/>
      <c r="L637" s="8"/>
      <c r="M637" s="8"/>
      <c r="N637" s="8"/>
      <c r="O637" s="8"/>
      <c r="P637" s="8"/>
    </row>
    <row r="638" spans="1:16" ht="21.75" x14ac:dyDescent="0.5">
      <c r="A638" s="125"/>
      <c r="B638" s="110" t="s">
        <v>225</v>
      </c>
      <c r="C638" s="13"/>
      <c r="D638" s="13"/>
      <c r="E638" s="20"/>
      <c r="F638" s="15"/>
      <c r="G638" s="15"/>
      <c r="H638" s="15"/>
      <c r="I638" s="15"/>
      <c r="J638" s="14"/>
      <c r="K638" s="8"/>
      <c r="L638" s="8"/>
      <c r="M638" s="8"/>
      <c r="N638" s="8"/>
      <c r="O638" s="8"/>
      <c r="P638" s="8"/>
    </row>
    <row r="639" spans="1:16" ht="4.5" customHeight="1" x14ac:dyDescent="0.5">
      <c r="A639" s="125"/>
      <c r="B639" s="67"/>
      <c r="C639" s="13"/>
      <c r="D639" s="13"/>
      <c r="E639" s="20"/>
      <c r="F639" s="15"/>
      <c r="G639" s="15"/>
      <c r="H639" s="15"/>
      <c r="I639" s="15"/>
      <c r="J639" s="14"/>
      <c r="K639" s="8"/>
      <c r="L639" s="8"/>
      <c r="M639" s="8"/>
      <c r="N639" s="8"/>
      <c r="O639" s="8"/>
      <c r="P639" s="8"/>
    </row>
    <row r="640" spans="1:16" ht="21.75" x14ac:dyDescent="0.5">
      <c r="A640" s="125">
        <v>317</v>
      </c>
      <c r="B640" s="113" t="s">
        <v>96</v>
      </c>
      <c r="C640" s="13" t="s">
        <v>20</v>
      </c>
      <c r="D640" s="13" t="s">
        <v>103</v>
      </c>
      <c r="E640" s="20">
        <v>0</v>
      </c>
      <c r="F640" s="15">
        <v>1450000</v>
      </c>
      <c r="G640" s="15">
        <v>1450000</v>
      </c>
      <c r="H640" s="15" t="s">
        <v>24</v>
      </c>
      <c r="I640" s="15" t="s">
        <v>67</v>
      </c>
      <c r="J640" s="14"/>
      <c r="K640" s="8"/>
      <c r="L640" s="8"/>
      <c r="M640" s="8"/>
      <c r="N640" s="8"/>
      <c r="O640" s="8"/>
      <c r="P640" s="8"/>
    </row>
    <row r="641" spans="1:16" ht="21.75" x14ac:dyDescent="0.5">
      <c r="A641" s="125"/>
      <c r="B641" s="110" t="s">
        <v>1039</v>
      </c>
      <c r="C641" s="13" t="s">
        <v>27</v>
      </c>
      <c r="D641" s="13" t="s">
        <v>195</v>
      </c>
      <c r="E641" s="20"/>
      <c r="F641" s="15"/>
      <c r="G641" s="15"/>
      <c r="H641" s="15" t="s">
        <v>25</v>
      </c>
      <c r="I641" s="15"/>
      <c r="J641" s="14"/>
      <c r="K641" s="8"/>
      <c r="L641" s="8"/>
      <c r="M641" s="8"/>
      <c r="N641" s="8"/>
      <c r="O641" s="8"/>
      <c r="P641" s="8"/>
    </row>
    <row r="642" spans="1:16" ht="21.75" x14ac:dyDescent="0.5">
      <c r="A642" s="125"/>
      <c r="B642" s="110" t="s">
        <v>118</v>
      </c>
      <c r="C642" s="13" t="s">
        <v>21</v>
      </c>
      <c r="D642" s="13" t="s">
        <v>104</v>
      </c>
      <c r="E642" s="20"/>
      <c r="F642" s="15"/>
      <c r="G642" s="15"/>
      <c r="H642" s="15" t="s">
        <v>26</v>
      </c>
      <c r="I642" s="15"/>
      <c r="J642" s="14"/>
      <c r="K642" s="8"/>
      <c r="L642" s="8"/>
      <c r="M642" s="8"/>
      <c r="N642" s="8"/>
      <c r="O642" s="8"/>
      <c r="P642" s="8"/>
    </row>
    <row r="643" spans="1:16" ht="3.75" customHeight="1" x14ac:dyDescent="0.5">
      <c r="A643" s="125"/>
      <c r="B643" s="110"/>
      <c r="C643" s="13"/>
      <c r="D643" s="13"/>
      <c r="E643" s="20"/>
      <c r="F643" s="15"/>
      <c r="G643" s="15"/>
      <c r="H643" s="15"/>
      <c r="I643" s="15"/>
      <c r="J643" s="14"/>
      <c r="K643" s="8"/>
      <c r="L643" s="8"/>
      <c r="M643" s="8"/>
      <c r="N643" s="8"/>
      <c r="O643" s="8"/>
      <c r="P643" s="8"/>
    </row>
    <row r="644" spans="1:16" ht="21.75" x14ac:dyDescent="0.5">
      <c r="A644" s="125">
        <v>318</v>
      </c>
      <c r="B644" s="113" t="s">
        <v>96</v>
      </c>
      <c r="C644" s="13" t="s">
        <v>20</v>
      </c>
      <c r="D644" s="13" t="s">
        <v>103</v>
      </c>
      <c r="E644" s="20">
        <v>0</v>
      </c>
      <c r="F644" s="15">
        <v>1450000</v>
      </c>
      <c r="G644" s="15">
        <v>1450000</v>
      </c>
      <c r="H644" s="15" t="s">
        <v>24</v>
      </c>
      <c r="I644" s="15" t="s">
        <v>67</v>
      </c>
      <c r="J644" s="14"/>
      <c r="K644" s="8"/>
      <c r="L644" s="8"/>
      <c r="M644" s="8"/>
      <c r="N644" s="8"/>
      <c r="O644" s="8"/>
      <c r="P644" s="8"/>
    </row>
    <row r="645" spans="1:16" ht="21.75" x14ac:dyDescent="0.5">
      <c r="A645" s="125"/>
      <c r="B645" s="110" t="s">
        <v>1040</v>
      </c>
      <c r="C645" s="13" t="s">
        <v>27</v>
      </c>
      <c r="D645" s="13" t="s">
        <v>195</v>
      </c>
      <c r="E645" s="20"/>
      <c r="F645" s="15"/>
      <c r="G645" s="15"/>
      <c r="H645" s="15" t="s">
        <v>25</v>
      </c>
      <c r="I645" s="15"/>
      <c r="J645" s="14"/>
      <c r="K645" s="8"/>
      <c r="L645" s="8"/>
      <c r="M645" s="8"/>
      <c r="N645" s="8"/>
      <c r="O645" s="8"/>
      <c r="P645" s="8"/>
    </row>
    <row r="646" spans="1:16" ht="21.75" x14ac:dyDescent="0.5">
      <c r="A646" s="125"/>
      <c r="B646" s="110" t="s">
        <v>1041</v>
      </c>
      <c r="C646" s="13" t="s">
        <v>21</v>
      </c>
      <c r="D646" s="13" t="s">
        <v>104</v>
      </c>
      <c r="E646" s="20"/>
      <c r="F646" s="15"/>
      <c r="G646" s="15"/>
      <c r="H646" s="15" t="s">
        <v>26</v>
      </c>
      <c r="I646" s="15"/>
      <c r="J646" s="14"/>
      <c r="K646" s="8"/>
      <c r="L646" s="8"/>
      <c r="M646" s="8"/>
      <c r="N646" s="8"/>
      <c r="O646" s="8"/>
      <c r="P646" s="8"/>
    </row>
    <row r="647" spans="1:16" ht="6" customHeight="1" x14ac:dyDescent="0.5">
      <c r="A647" s="125"/>
      <c r="B647" s="110"/>
      <c r="C647" s="13"/>
      <c r="D647" s="13"/>
      <c r="E647" s="20"/>
      <c r="F647" s="15"/>
      <c r="G647" s="15"/>
      <c r="H647" s="15"/>
      <c r="I647" s="15"/>
      <c r="J647" s="14"/>
      <c r="K647" s="8"/>
      <c r="L647" s="8"/>
      <c r="M647" s="8"/>
      <c r="N647" s="8"/>
      <c r="O647" s="8"/>
      <c r="P647" s="8"/>
    </row>
    <row r="648" spans="1:16" ht="21.75" x14ac:dyDescent="0.5">
      <c r="A648" s="125">
        <v>319</v>
      </c>
      <c r="B648" s="113" t="s">
        <v>96</v>
      </c>
      <c r="C648" s="13" t="s">
        <v>20</v>
      </c>
      <c r="D648" s="13" t="s">
        <v>103</v>
      </c>
      <c r="E648" s="20">
        <v>0</v>
      </c>
      <c r="F648" s="15">
        <v>1450000</v>
      </c>
      <c r="G648" s="15">
        <v>1450000</v>
      </c>
      <c r="H648" s="15" t="s">
        <v>24</v>
      </c>
      <c r="I648" s="15" t="s">
        <v>67</v>
      </c>
      <c r="J648" s="14">
        <f>SUM(E627:E648)</f>
        <v>0</v>
      </c>
      <c r="K648" s="14">
        <f>SUM(F627:F648)</f>
        <v>8700000</v>
      </c>
      <c r="L648" s="14">
        <f>SUM(G627:G648)</f>
        <v>8700000</v>
      </c>
      <c r="M648" s="8"/>
      <c r="N648" s="8"/>
      <c r="O648" s="8"/>
      <c r="P648" s="8"/>
    </row>
    <row r="649" spans="1:16" ht="21.75" x14ac:dyDescent="0.5">
      <c r="A649" s="125"/>
      <c r="B649" s="110" t="s">
        <v>1042</v>
      </c>
      <c r="C649" s="13" t="s">
        <v>27</v>
      </c>
      <c r="D649" s="13" t="s">
        <v>195</v>
      </c>
      <c r="E649" s="20"/>
      <c r="F649" s="15"/>
      <c r="G649" s="15"/>
      <c r="H649" s="15" t="s">
        <v>25</v>
      </c>
      <c r="I649" s="15"/>
      <c r="J649" s="14"/>
      <c r="K649" s="8"/>
      <c r="L649" s="8"/>
      <c r="M649" s="8"/>
      <c r="N649" s="8"/>
      <c r="O649" s="8"/>
      <c r="P649" s="8"/>
    </row>
    <row r="650" spans="1:16" ht="21.75" x14ac:dyDescent="0.5">
      <c r="A650" s="143"/>
      <c r="B650" s="121" t="s">
        <v>1043</v>
      </c>
      <c r="C650" s="16" t="s">
        <v>21</v>
      </c>
      <c r="D650" s="16" t="s">
        <v>104</v>
      </c>
      <c r="E650" s="21"/>
      <c r="F650" s="18"/>
      <c r="G650" s="18"/>
      <c r="H650" s="18" t="s">
        <v>26</v>
      </c>
      <c r="I650" s="18">
        <f>SUM(I621+1)</f>
        <v>118</v>
      </c>
      <c r="J650" s="14"/>
      <c r="K650" s="8"/>
      <c r="L650" s="8"/>
      <c r="M650" s="8"/>
      <c r="N650" s="8"/>
      <c r="O650" s="8"/>
      <c r="P650" s="8"/>
    </row>
    <row r="651" spans="1:16" ht="21.75" x14ac:dyDescent="0.5">
      <c r="A651" s="271" t="s">
        <v>3</v>
      </c>
      <c r="B651" s="1"/>
      <c r="C651" s="1"/>
      <c r="D651" s="1"/>
      <c r="E651" s="2"/>
      <c r="F651" s="2"/>
      <c r="G651" s="2"/>
      <c r="H651" s="1"/>
      <c r="I651" s="1"/>
      <c r="J651" s="14"/>
      <c r="K651" s="8"/>
      <c r="L651" s="8"/>
      <c r="M651" s="8"/>
      <c r="N651" s="8"/>
      <c r="O651" s="8"/>
      <c r="P651" s="8"/>
    </row>
    <row r="652" spans="1:16" ht="21.75" x14ac:dyDescent="0.5">
      <c r="A652" s="271" t="s">
        <v>4</v>
      </c>
      <c r="B652" s="1"/>
      <c r="C652" s="1"/>
      <c r="D652" s="1"/>
      <c r="E652" s="2"/>
      <c r="F652" s="2"/>
      <c r="G652" s="2"/>
      <c r="H652" s="1"/>
      <c r="I652" s="1"/>
      <c r="J652" s="14"/>
      <c r="K652" s="8"/>
      <c r="L652" s="8"/>
      <c r="M652" s="8"/>
      <c r="N652" s="8"/>
      <c r="O652" s="8"/>
      <c r="P652" s="8"/>
    </row>
    <row r="653" spans="1:16" ht="21.75" x14ac:dyDescent="0.5">
      <c r="A653" s="687" t="s">
        <v>5</v>
      </c>
      <c r="B653" s="670" t="s">
        <v>6</v>
      </c>
      <c r="C653" s="672" t="s">
        <v>7</v>
      </c>
      <c r="D653" s="670" t="s">
        <v>8</v>
      </c>
      <c r="E653" s="667" t="s">
        <v>9</v>
      </c>
      <c r="F653" s="667"/>
      <c r="G653" s="667"/>
      <c r="H653" s="3" t="s">
        <v>10</v>
      </c>
      <c r="I653" s="4" t="s">
        <v>11</v>
      </c>
      <c r="J653" s="14"/>
      <c r="K653" s="8"/>
      <c r="L653" s="8"/>
      <c r="M653" s="8"/>
      <c r="N653" s="8"/>
      <c r="O653" s="8"/>
      <c r="P653" s="8"/>
    </row>
    <row r="654" spans="1:16" ht="21.75" x14ac:dyDescent="0.5">
      <c r="A654" s="688"/>
      <c r="B654" s="671"/>
      <c r="C654" s="676"/>
      <c r="D654" s="671"/>
      <c r="E654" s="5" t="s">
        <v>12</v>
      </c>
      <c r="F654" s="5" t="s">
        <v>13</v>
      </c>
      <c r="G654" s="5" t="s">
        <v>14</v>
      </c>
      <c r="H654" s="6" t="s">
        <v>15</v>
      </c>
      <c r="I654" s="7" t="s">
        <v>16</v>
      </c>
      <c r="J654" s="14"/>
      <c r="K654" s="8"/>
      <c r="L654" s="8"/>
      <c r="M654" s="8"/>
      <c r="N654" s="8"/>
      <c r="O654" s="8"/>
      <c r="P654" s="8"/>
    </row>
    <row r="655" spans="1:16" ht="21.75" x14ac:dyDescent="0.5">
      <c r="A655" s="124">
        <v>320</v>
      </c>
      <c r="B655" s="108" t="s">
        <v>96</v>
      </c>
      <c r="C655" s="10" t="s">
        <v>20</v>
      </c>
      <c r="D655" s="10" t="s">
        <v>103</v>
      </c>
      <c r="E655" s="19">
        <v>0</v>
      </c>
      <c r="F655" s="12">
        <v>1450000</v>
      </c>
      <c r="G655" s="12">
        <v>1450000</v>
      </c>
      <c r="H655" s="12" t="s">
        <v>24</v>
      </c>
      <c r="I655" s="12" t="s">
        <v>67</v>
      </c>
      <c r="J655" s="14"/>
      <c r="K655" s="8"/>
      <c r="L655" s="8"/>
      <c r="M655" s="8"/>
      <c r="N655" s="8"/>
      <c r="O655" s="8"/>
      <c r="P655" s="8"/>
    </row>
    <row r="656" spans="1:16" ht="21.75" x14ac:dyDescent="0.5">
      <c r="A656" s="125"/>
      <c r="B656" s="110" t="s">
        <v>1044</v>
      </c>
      <c r="C656" s="13" t="s">
        <v>27</v>
      </c>
      <c r="D656" s="13" t="s">
        <v>195</v>
      </c>
      <c r="E656" s="20"/>
      <c r="F656" s="15"/>
      <c r="G656" s="15"/>
      <c r="H656" s="15" t="s">
        <v>25</v>
      </c>
      <c r="I656" s="15"/>
      <c r="J656" s="14"/>
      <c r="K656" s="8"/>
      <c r="L656" s="8"/>
      <c r="M656" s="8"/>
      <c r="N656" s="8"/>
      <c r="O656" s="8"/>
      <c r="P656" s="8"/>
    </row>
    <row r="657" spans="1:16" ht="21.75" x14ac:dyDescent="0.5">
      <c r="A657" s="125"/>
      <c r="B657" s="110" t="s">
        <v>1045</v>
      </c>
      <c r="C657" s="13" t="s">
        <v>21</v>
      </c>
      <c r="D657" s="13" t="s">
        <v>104</v>
      </c>
      <c r="E657" s="20"/>
      <c r="F657" s="15"/>
      <c r="G657" s="15"/>
      <c r="H657" s="15" t="s">
        <v>26</v>
      </c>
      <c r="I657" s="15"/>
      <c r="J657" s="14"/>
      <c r="K657" s="8"/>
      <c r="L657" s="8"/>
      <c r="M657" s="8"/>
      <c r="N657" s="8"/>
      <c r="O657" s="8"/>
      <c r="P657" s="8"/>
    </row>
    <row r="658" spans="1:16" ht="3.75" customHeight="1" x14ac:dyDescent="0.5">
      <c r="A658" s="125"/>
      <c r="B658" s="110"/>
      <c r="C658" s="13"/>
      <c r="D658" s="13"/>
      <c r="E658" s="20"/>
      <c r="F658" s="15"/>
      <c r="G658" s="15"/>
      <c r="H658" s="15"/>
      <c r="I658" s="15"/>
      <c r="J658" s="14"/>
      <c r="K658" s="8"/>
      <c r="L658" s="8"/>
      <c r="M658" s="8"/>
      <c r="N658" s="8"/>
      <c r="O658" s="8"/>
      <c r="P658" s="8"/>
    </row>
    <row r="659" spans="1:16" ht="21.75" x14ac:dyDescent="0.5">
      <c r="A659" s="125">
        <v>321</v>
      </c>
      <c r="B659" s="113" t="s">
        <v>96</v>
      </c>
      <c r="C659" s="13" t="s">
        <v>20</v>
      </c>
      <c r="D659" s="13" t="s">
        <v>103</v>
      </c>
      <c r="E659" s="20">
        <v>0</v>
      </c>
      <c r="F659" s="15">
        <v>1450000</v>
      </c>
      <c r="G659" s="15">
        <v>1450000</v>
      </c>
      <c r="H659" s="15" t="s">
        <v>24</v>
      </c>
      <c r="I659" s="15" t="s">
        <v>67</v>
      </c>
      <c r="J659" s="14"/>
      <c r="K659" s="8"/>
      <c r="L659" s="8"/>
      <c r="M659" s="8"/>
      <c r="N659" s="8"/>
      <c r="O659" s="8"/>
      <c r="P659" s="8"/>
    </row>
    <row r="660" spans="1:16" ht="21.75" x14ac:dyDescent="0.5">
      <c r="A660" s="125"/>
      <c r="B660" s="110" t="s">
        <v>1046</v>
      </c>
      <c r="C660" s="13" t="s">
        <v>27</v>
      </c>
      <c r="D660" s="13" t="s">
        <v>195</v>
      </c>
      <c r="E660" s="20"/>
      <c r="F660" s="15"/>
      <c r="G660" s="15"/>
      <c r="H660" s="15" t="s">
        <v>25</v>
      </c>
      <c r="I660" s="15"/>
      <c r="J660" s="14"/>
      <c r="K660" s="8"/>
      <c r="L660" s="8"/>
      <c r="M660" s="8"/>
      <c r="N660" s="8"/>
      <c r="O660" s="8"/>
      <c r="P660" s="8"/>
    </row>
    <row r="661" spans="1:16" ht="21.75" x14ac:dyDescent="0.5">
      <c r="A661" s="125"/>
      <c r="B661" s="110" t="s">
        <v>1047</v>
      </c>
      <c r="C661" s="13" t="s">
        <v>21</v>
      </c>
      <c r="D661" s="13" t="s">
        <v>104</v>
      </c>
      <c r="E661" s="20"/>
      <c r="F661" s="15"/>
      <c r="G661" s="15"/>
      <c r="H661" s="15" t="s">
        <v>26</v>
      </c>
      <c r="I661" s="15"/>
      <c r="J661" s="14"/>
      <c r="K661" s="8"/>
      <c r="L661" s="8"/>
      <c r="M661" s="8"/>
      <c r="N661" s="8"/>
      <c r="O661" s="8"/>
      <c r="P661" s="8"/>
    </row>
    <row r="662" spans="1:16" ht="21.75" x14ac:dyDescent="0.5">
      <c r="A662" s="125"/>
      <c r="B662" s="110" t="s">
        <v>250</v>
      </c>
      <c r="C662" s="13"/>
      <c r="D662" s="13"/>
      <c r="E662" s="20"/>
      <c r="F662" s="15"/>
      <c r="G662" s="15"/>
      <c r="H662" s="15"/>
      <c r="I662" s="15"/>
      <c r="J662" s="14"/>
      <c r="K662" s="8"/>
      <c r="L662" s="8"/>
      <c r="M662" s="8"/>
      <c r="N662" s="8"/>
      <c r="O662" s="8"/>
      <c r="P662" s="8"/>
    </row>
    <row r="663" spans="1:16" ht="4.5" customHeight="1" x14ac:dyDescent="0.5">
      <c r="A663" s="125"/>
      <c r="B663" s="67"/>
      <c r="C663" s="13"/>
      <c r="D663" s="13"/>
      <c r="E663" s="20"/>
      <c r="F663" s="15"/>
      <c r="G663" s="15"/>
      <c r="H663" s="15"/>
      <c r="I663" s="15"/>
      <c r="J663" s="14"/>
      <c r="K663" s="8"/>
      <c r="L663" s="8"/>
      <c r="M663" s="8"/>
      <c r="N663" s="8"/>
      <c r="O663" s="8"/>
      <c r="P663" s="8"/>
    </row>
    <row r="664" spans="1:16" ht="21.75" x14ac:dyDescent="0.5">
      <c r="A664" s="125">
        <v>322</v>
      </c>
      <c r="B664" s="113" t="s">
        <v>96</v>
      </c>
      <c r="C664" s="13" t="s">
        <v>20</v>
      </c>
      <c r="D664" s="13" t="s">
        <v>103</v>
      </c>
      <c r="E664" s="20">
        <v>0</v>
      </c>
      <c r="F664" s="15">
        <v>1450000</v>
      </c>
      <c r="G664" s="15">
        <v>1450000</v>
      </c>
      <c r="H664" s="15" t="s">
        <v>24</v>
      </c>
      <c r="I664" s="15" t="s">
        <v>67</v>
      </c>
      <c r="J664" s="14"/>
      <c r="K664" s="8"/>
      <c r="L664" s="8"/>
      <c r="M664" s="8"/>
      <c r="N664" s="8"/>
      <c r="O664" s="8"/>
      <c r="P664" s="8"/>
    </row>
    <row r="665" spans="1:16" ht="21.75" x14ac:dyDescent="0.5">
      <c r="A665" s="125"/>
      <c r="B665" s="110" t="s">
        <v>1048</v>
      </c>
      <c r="C665" s="13" t="s">
        <v>27</v>
      </c>
      <c r="D665" s="13" t="s">
        <v>195</v>
      </c>
      <c r="E665" s="20"/>
      <c r="F665" s="15"/>
      <c r="G665" s="15"/>
      <c r="H665" s="15" t="s">
        <v>25</v>
      </c>
      <c r="I665" s="15"/>
      <c r="J665" s="14"/>
      <c r="K665" s="8"/>
      <c r="L665" s="8"/>
      <c r="M665" s="8"/>
      <c r="N665" s="8"/>
      <c r="O665" s="8"/>
      <c r="P665" s="8"/>
    </row>
    <row r="666" spans="1:16" ht="21.75" x14ac:dyDescent="0.5">
      <c r="A666" s="125"/>
      <c r="B666" s="110" t="s">
        <v>1049</v>
      </c>
      <c r="C666" s="13" t="s">
        <v>21</v>
      </c>
      <c r="D666" s="13" t="s">
        <v>104</v>
      </c>
      <c r="E666" s="20"/>
      <c r="F666" s="15"/>
      <c r="G666" s="15"/>
      <c r="H666" s="15" t="s">
        <v>26</v>
      </c>
      <c r="I666" s="15"/>
      <c r="J666" s="14"/>
      <c r="K666" s="8"/>
      <c r="L666" s="8"/>
      <c r="M666" s="8"/>
      <c r="N666" s="8"/>
      <c r="O666" s="8"/>
      <c r="P666" s="8"/>
    </row>
    <row r="667" spans="1:16" ht="4.5" customHeight="1" x14ac:dyDescent="0.5">
      <c r="A667" s="125"/>
      <c r="B667" s="110"/>
      <c r="C667" s="13"/>
      <c r="D667" s="13"/>
      <c r="E667" s="20"/>
      <c r="F667" s="15"/>
      <c r="G667" s="15"/>
      <c r="H667" s="15"/>
      <c r="I667" s="15"/>
      <c r="J667" s="14"/>
      <c r="K667" s="8"/>
      <c r="L667" s="8"/>
      <c r="M667" s="8"/>
      <c r="N667" s="8"/>
      <c r="O667" s="8"/>
      <c r="P667" s="8"/>
    </row>
    <row r="668" spans="1:16" ht="21.75" x14ac:dyDescent="0.5">
      <c r="A668" s="125">
        <v>323</v>
      </c>
      <c r="B668" s="113" t="s">
        <v>96</v>
      </c>
      <c r="C668" s="13" t="s">
        <v>20</v>
      </c>
      <c r="D668" s="13" t="s">
        <v>103</v>
      </c>
      <c r="E668" s="20">
        <v>0</v>
      </c>
      <c r="F668" s="15">
        <v>1450000</v>
      </c>
      <c r="G668" s="15">
        <v>1450000</v>
      </c>
      <c r="H668" s="15" t="s">
        <v>24</v>
      </c>
      <c r="I668" s="15" t="s">
        <v>67</v>
      </c>
      <c r="J668" s="14"/>
      <c r="K668" s="8"/>
      <c r="L668" s="8"/>
      <c r="M668" s="8"/>
      <c r="N668" s="8"/>
      <c r="O668" s="8"/>
      <c r="P668" s="8"/>
    </row>
    <row r="669" spans="1:16" ht="21.75" x14ac:dyDescent="0.5">
      <c r="A669" s="125"/>
      <c r="B669" s="110" t="s">
        <v>1050</v>
      </c>
      <c r="C669" s="13" t="s">
        <v>27</v>
      </c>
      <c r="D669" s="13" t="s">
        <v>195</v>
      </c>
      <c r="E669" s="20"/>
      <c r="F669" s="15"/>
      <c r="G669" s="15"/>
      <c r="H669" s="15" t="s">
        <v>25</v>
      </c>
      <c r="I669" s="15"/>
      <c r="J669" s="14"/>
      <c r="K669" s="8"/>
      <c r="L669" s="8"/>
      <c r="M669" s="8"/>
      <c r="N669" s="8"/>
      <c r="O669" s="8"/>
      <c r="P669" s="8"/>
    </row>
    <row r="670" spans="1:16" ht="21.75" x14ac:dyDescent="0.5">
      <c r="A670" s="125"/>
      <c r="B670" s="110" t="s">
        <v>264</v>
      </c>
      <c r="C670" s="13" t="s">
        <v>21</v>
      </c>
      <c r="D670" s="13" t="s">
        <v>104</v>
      </c>
      <c r="E670" s="20"/>
      <c r="F670" s="15"/>
      <c r="G670" s="15"/>
      <c r="H670" s="15" t="s">
        <v>26</v>
      </c>
      <c r="I670" s="15"/>
      <c r="J670" s="14"/>
      <c r="K670" s="8"/>
      <c r="L670" s="8"/>
      <c r="M670" s="8"/>
      <c r="N670" s="8"/>
      <c r="O670" s="8"/>
      <c r="P670" s="8"/>
    </row>
    <row r="671" spans="1:16" ht="3.75" customHeight="1" x14ac:dyDescent="0.5">
      <c r="A671" s="125"/>
      <c r="B671" s="110"/>
      <c r="C671" s="13"/>
      <c r="D671" s="13"/>
      <c r="E671" s="20"/>
      <c r="F671" s="15"/>
      <c r="G671" s="15"/>
      <c r="H671" s="15"/>
      <c r="I671" s="15"/>
      <c r="J671" s="14"/>
      <c r="K671" s="8"/>
      <c r="L671" s="8"/>
      <c r="M671" s="8"/>
      <c r="N671" s="8"/>
      <c r="O671" s="8"/>
      <c r="P671" s="8"/>
    </row>
    <row r="672" spans="1:16" ht="21.75" x14ac:dyDescent="0.5">
      <c r="A672" s="125">
        <v>324</v>
      </c>
      <c r="B672" s="113" t="s">
        <v>96</v>
      </c>
      <c r="C672" s="13" t="s">
        <v>20</v>
      </c>
      <c r="D672" s="13" t="s">
        <v>103</v>
      </c>
      <c r="E672" s="20">
        <v>0</v>
      </c>
      <c r="F672" s="15">
        <v>1450000</v>
      </c>
      <c r="G672" s="15">
        <v>1450000</v>
      </c>
      <c r="H672" s="15" t="s">
        <v>24</v>
      </c>
      <c r="I672" s="15" t="s">
        <v>67</v>
      </c>
      <c r="J672" s="14"/>
      <c r="K672" s="8"/>
      <c r="L672" s="8"/>
      <c r="M672" s="8"/>
      <c r="N672" s="8"/>
      <c r="O672" s="8"/>
      <c r="P672" s="8"/>
    </row>
    <row r="673" spans="1:16" ht="21.75" x14ac:dyDescent="0.5">
      <c r="A673" s="125"/>
      <c r="B673" s="110" t="s">
        <v>1051</v>
      </c>
      <c r="C673" s="13" t="s">
        <v>27</v>
      </c>
      <c r="D673" s="13" t="s">
        <v>195</v>
      </c>
      <c r="E673" s="20"/>
      <c r="F673" s="15"/>
      <c r="G673" s="15"/>
      <c r="H673" s="15" t="s">
        <v>25</v>
      </c>
      <c r="I673" s="15"/>
      <c r="J673" s="14"/>
      <c r="K673" s="8"/>
      <c r="L673" s="8"/>
      <c r="M673" s="8"/>
      <c r="N673" s="8"/>
      <c r="O673" s="8"/>
      <c r="P673" s="8"/>
    </row>
    <row r="674" spans="1:16" ht="21.75" x14ac:dyDescent="0.5">
      <c r="A674" s="125"/>
      <c r="B674" s="110" t="s">
        <v>267</v>
      </c>
      <c r="C674" s="13" t="s">
        <v>21</v>
      </c>
      <c r="D674" s="13" t="s">
        <v>104</v>
      </c>
      <c r="E674" s="20"/>
      <c r="F674" s="15"/>
      <c r="G674" s="15"/>
      <c r="H674" s="15" t="s">
        <v>26</v>
      </c>
      <c r="I674" s="68"/>
      <c r="J674" s="14"/>
      <c r="K674" s="8"/>
      <c r="L674" s="8"/>
      <c r="M674" s="8"/>
      <c r="N674" s="8"/>
      <c r="O674" s="8"/>
      <c r="P674" s="8"/>
    </row>
    <row r="675" spans="1:16" ht="4.5" customHeight="1" x14ac:dyDescent="0.5">
      <c r="A675" s="125"/>
      <c r="B675" s="110"/>
      <c r="C675" s="13"/>
      <c r="D675" s="13"/>
      <c r="E675" s="20"/>
      <c r="F675" s="15"/>
      <c r="G675" s="15"/>
      <c r="H675" s="15"/>
      <c r="I675" s="15"/>
      <c r="J675" s="14"/>
      <c r="K675" s="8"/>
      <c r="L675" s="8"/>
      <c r="M675" s="8"/>
      <c r="N675" s="8"/>
      <c r="O675" s="8"/>
      <c r="P675" s="8"/>
    </row>
    <row r="676" spans="1:16" ht="21.75" x14ac:dyDescent="0.5">
      <c r="A676" s="125">
        <v>325</v>
      </c>
      <c r="B676" s="113" t="s">
        <v>96</v>
      </c>
      <c r="C676" s="13" t="s">
        <v>20</v>
      </c>
      <c r="D676" s="13" t="s">
        <v>103</v>
      </c>
      <c r="E676" s="20">
        <v>0</v>
      </c>
      <c r="F676" s="15">
        <v>1450000</v>
      </c>
      <c r="G676" s="15">
        <v>1450000</v>
      </c>
      <c r="H676" s="15" t="s">
        <v>24</v>
      </c>
      <c r="I676" s="15" t="s">
        <v>67</v>
      </c>
      <c r="J676" s="14">
        <f>SUM(E655:E676)</f>
        <v>0</v>
      </c>
      <c r="K676" s="14">
        <f>SUM(F655:F676)</f>
        <v>8700000</v>
      </c>
      <c r="L676" s="14">
        <f>SUM(G655:G676)</f>
        <v>8700000</v>
      </c>
      <c r="M676" s="8"/>
      <c r="N676" s="8"/>
      <c r="O676" s="8"/>
      <c r="P676" s="8"/>
    </row>
    <row r="677" spans="1:16" ht="21.75" x14ac:dyDescent="0.5">
      <c r="A677" s="125"/>
      <c r="B677" s="67" t="s">
        <v>1052</v>
      </c>
      <c r="C677" s="13" t="s">
        <v>27</v>
      </c>
      <c r="D677" s="13" t="s">
        <v>195</v>
      </c>
      <c r="E677" s="20"/>
      <c r="F677" s="15"/>
      <c r="G677" s="15"/>
      <c r="H677" s="15" t="s">
        <v>25</v>
      </c>
      <c r="I677" s="15"/>
      <c r="J677" s="14"/>
      <c r="K677" s="8"/>
      <c r="L677" s="8"/>
      <c r="M677" s="8"/>
      <c r="N677" s="8"/>
      <c r="O677" s="8"/>
      <c r="P677" s="8"/>
    </row>
    <row r="678" spans="1:16" ht="21.75" x14ac:dyDescent="0.5">
      <c r="A678" s="143"/>
      <c r="B678" s="120" t="s">
        <v>1168</v>
      </c>
      <c r="C678" s="16" t="s">
        <v>21</v>
      </c>
      <c r="D678" s="16" t="s">
        <v>104</v>
      </c>
      <c r="E678" s="21"/>
      <c r="F678" s="18"/>
      <c r="G678" s="18"/>
      <c r="H678" s="18" t="s">
        <v>26</v>
      </c>
      <c r="I678" s="87">
        <f>SUM(I650+1)</f>
        <v>119</v>
      </c>
      <c r="J678" s="14"/>
      <c r="K678" s="8"/>
      <c r="L678" s="8"/>
      <c r="M678" s="8"/>
      <c r="N678" s="8"/>
      <c r="O678" s="8"/>
      <c r="P678" s="8"/>
    </row>
    <row r="679" spans="1:16" ht="21.75" x14ac:dyDescent="0.5">
      <c r="A679" s="271" t="s">
        <v>3</v>
      </c>
      <c r="B679" s="1"/>
      <c r="C679" s="1"/>
      <c r="D679" s="1"/>
      <c r="E679" s="2"/>
      <c r="F679" s="2"/>
      <c r="G679" s="2"/>
      <c r="H679" s="1"/>
      <c r="I679" s="1"/>
      <c r="J679" s="14"/>
      <c r="K679" s="8"/>
      <c r="L679" s="8"/>
      <c r="M679" s="8"/>
      <c r="N679" s="8"/>
      <c r="O679" s="8"/>
      <c r="P679" s="8"/>
    </row>
    <row r="680" spans="1:16" ht="21.75" x14ac:dyDescent="0.5">
      <c r="A680" s="271" t="s">
        <v>4</v>
      </c>
      <c r="B680" s="1"/>
      <c r="C680" s="1"/>
      <c r="D680" s="1"/>
      <c r="E680" s="2"/>
      <c r="F680" s="2"/>
      <c r="G680" s="2"/>
      <c r="H680" s="1"/>
      <c r="I680" s="1"/>
      <c r="J680" s="14"/>
      <c r="K680" s="8"/>
      <c r="L680" s="8"/>
      <c r="M680" s="8"/>
      <c r="N680" s="8"/>
      <c r="O680" s="8"/>
      <c r="P680" s="8"/>
    </row>
    <row r="681" spans="1:16" ht="21.75" x14ac:dyDescent="0.5">
      <c r="A681" s="687" t="s">
        <v>5</v>
      </c>
      <c r="B681" s="670" t="s">
        <v>6</v>
      </c>
      <c r="C681" s="672" t="s">
        <v>7</v>
      </c>
      <c r="D681" s="670" t="s">
        <v>8</v>
      </c>
      <c r="E681" s="667" t="s">
        <v>9</v>
      </c>
      <c r="F681" s="667"/>
      <c r="G681" s="667"/>
      <c r="H681" s="3" t="s">
        <v>10</v>
      </c>
      <c r="I681" s="4" t="s">
        <v>11</v>
      </c>
      <c r="J681" s="14"/>
      <c r="K681" s="8"/>
      <c r="L681" s="8"/>
      <c r="M681" s="8"/>
      <c r="N681" s="8"/>
      <c r="O681" s="8"/>
      <c r="P681" s="8"/>
    </row>
    <row r="682" spans="1:16" ht="21.75" x14ac:dyDescent="0.5">
      <c r="A682" s="688"/>
      <c r="B682" s="671"/>
      <c r="C682" s="676"/>
      <c r="D682" s="671"/>
      <c r="E682" s="96" t="s">
        <v>12</v>
      </c>
      <c r="F682" s="5" t="s">
        <v>13</v>
      </c>
      <c r="G682" s="119" t="s">
        <v>14</v>
      </c>
      <c r="H682" s="6" t="s">
        <v>15</v>
      </c>
      <c r="I682" s="7" t="s">
        <v>16</v>
      </c>
      <c r="J682" s="14"/>
      <c r="K682" s="8"/>
      <c r="L682" s="8"/>
      <c r="M682" s="8"/>
      <c r="N682" s="8"/>
      <c r="O682" s="8"/>
      <c r="P682" s="8"/>
    </row>
    <row r="683" spans="1:16" ht="21.75" x14ac:dyDescent="0.5">
      <c r="A683" s="124">
        <v>326</v>
      </c>
      <c r="B683" s="83" t="s">
        <v>96</v>
      </c>
      <c r="C683" s="11" t="s">
        <v>20</v>
      </c>
      <c r="D683" s="19" t="s">
        <v>103</v>
      </c>
      <c r="E683" s="11">
        <v>0</v>
      </c>
      <c r="F683" s="19">
        <v>1450000</v>
      </c>
      <c r="G683" s="11">
        <v>1450000</v>
      </c>
      <c r="H683" s="19" t="s">
        <v>24</v>
      </c>
      <c r="I683" s="12" t="s">
        <v>67</v>
      </c>
      <c r="J683" s="14"/>
      <c r="K683" s="8"/>
      <c r="L683" s="8"/>
      <c r="M683" s="8"/>
      <c r="N683" s="8"/>
      <c r="O683" s="8"/>
      <c r="P683" s="8"/>
    </row>
    <row r="684" spans="1:16" ht="21.75" x14ac:dyDescent="0.5">
      <c r="A684" s="125"/>
      <c r="B684" s="28" t="s">
        <v>1053</v>
      </c>
      <c r="C684" s="14" t="s">
        <v>27</v>
      </c>
      <c r="D684" s="20" t="s">
        <v>195</v>
      </c>
      <c r="E684" s="14"/>
      <c r="F684" s="20"/>
      <c r="G684" s="14"/>
      <c r="H684" s="20" t="s">
        <v>25</v>
      </c>
      <c r="I684" s="15"/>
      <c r="J684" s="14"/>
      <c r="K684" s="8"/>
      <c r="L684" s="8"/>
      <c r="M684" s="8"/>
      <c r="N684" s="8"/>
      <c r="O684" s="8"/>
      <c r="P684" s="8"/>
    </row>
    <row r="685" spans="1:16" ht="21.75" x14ac:dyDescent="0.5">
      <c r="A685" s="125"/>
      <c r="B685" s="28" t="s">
        <v>1054</v>
      </c>
      <c r="C685" s="14" t="s">
        <v>21</v>
      </c>
      <c r="D685" s="20" t="s">
        <v>104</v>
      </c>
      <c r="E685" s="14"/>
      <c r="F685" s="20"/>
      <c r="G685" s="14"/>
      <c r="H685" s="20" t="s">
        <v>26</v>
      </c>
      <c r="I685" s="68"/>
      <c r="J685" s="14"/>
      <c r="K685" s="8"/>
      <c r="L685" s="8"/>
      <c r="M685" s="8"/>
      <c r="N685" s="8"/>
      <c r="O685" s="8"/>
      <c r="P685" s="8"/>
    </row>
    <row r="686" spans="1:16" ht="4.5" customHeight="1" x14ac:dyDescent="0.5">
      <c r="A686" s="125"/>
      <c r="B686" s="28"/>
      <c r="C686" s="14"/>
      <c r="D686" s="20"/>
      <c r="E686" s="14"/>
      <c r="F686" s="20"/>
      <c r="G686" s="14"/>
      <c r="H686" s="20"/>
      <c r="I686" s="15"/>
      <c r="J686" s="14"/>
      <c r="K686" s="8"/>
      <c r="L686" s="8"/>
      <c r="M686" s="8"/>
      <c r="N686" s="8"/>
      <c r="O686" s="8"/>
      <c r="P686" s="8"/>
    </row>
    <row r="687" spans="1:16" ht="21.75" x14ac:dyDescent="0.5">
      <c r="A687" s="125">
        <v>327</v>
      </c>
      <c r="B687" s="30" t="s">
        <v>96</v>
      </c>
      <c r="C687" s="14" t="s">
        <v>20</v>
      </c>
      <c r="D687" s="20" t="s">
        <v>103</v>
      </c>
      <c r="E687" s="14">
        <v>0</v>
      </c>
      <c r="F687" s="20">
        <v>1450000</v>
      </c>
      <c r="G687" s="14">
        <v>1450000</v>
      </c>
      <c r="H687" s="20" t="s">
        <v>24</v>
      </c>
      <c r="I687" s="15" t="s">
        <v>67</v>
      </c>
      <c r="J687" s="14"/>
      <c r="K687" s="8"/>
      <c r="L687" s="8"/>
      <c r="M687" s="8"/>
      <c r="N687" s="8"/>
      <c r="O687" s="8"/>
      <c r="P687" s="8"/>
    </row>
    <row r="688" spans="1:16" ht="21.75" x14ac:dyDescent="0.5">
      <c r="A688" s="125"/>
      <c r="B688" s="28" t="s">
        <v>1055</v>
      </c>
      <c r="C688" s="14" t="s">
        <v>27</v>
      </c>
      <c r="D688" s="20" t="s">
        <v>195</v>
      </c>
      <c r="E688" s="14"/>
      <c r="F688" s="20"/>
      <c r="G688" s="14"/>
      <c r="H688" s="20" t="s">
        <v>25</v>
      </c>
      <c r="I688" s="15"/>
      <c r="J688" s="14"/>
      <c r="K688" s="8"/>
      <c r="L688" s="8"/>
      <c r="M688" s="8"/>
      <c r="N688" s="8"/>
      <c r="O688" s="8"/>
      <c r="P688" s="8"/>
    </row>
    <row r="689" spans="1:16" ht="21.75" x14ac:dyDescent="0.5">
      <c r="A689" s="125"/>
      <c r="B689" s="28" t="s">
        <v>1056</v>
      </c>
      <c r="C689" s="14" t="s">
        <v>21</v>
      </c>
      <c r="D689" s="20" t="s">
        <v>104</v>
      </c>
      <c r="E689" s="14"/>
      <c r="F689" s="20"/>
      <c r="G689" s="14"/>
      <c r="H689" s="20" t="s">
        <v>26</v>
      </c>
      <c r="I689" s="68"/>
      <c r="J689" s="14"/>
      <c r="K689" s="8"/>
      <c r="L689" s="8"/>
      <c r="M689" s="8"/>
      <c r="N689" s="8"/>
      <c r="O689" s="8"/>
      <c r="P689" s="8"/>
    </row>
    <row r="690" spans="1:16" ht="4.5" customHeight="1" x14ac:dyDescent="0.5">
      <c r="A690" s="125"/>
      <c r="B690" s="28"/>
      <c r="C690" s="14"/>
      <c r="D690" s="20"/>
      <c r="E690" s="14"/>
      <c r="F690" s="20"/>
      <c r="G690" s="14"/>
      <c r="H690" s="20"/>
      <c r="I690" s="68"/>
      <c r="J690" s="14"/>
      <c r="K690" s="8"/>
      <c r="L690" s="8"/>
      <c r="M690" s="8"/>
      <c r="N690" s="8"/>
      <c r="O690" s="8"/>
      <c r="P690" s="8"/>
    </row>
    <row r="691" spans="1:16" ht="21.75" x14ac:dyDescent="0.5">
      <c r="A691" s="125">
        <v>328</v>
      </c>
      <c r="B691" s="30" t="s">
        <v>96</v>
      </c>
      <c r="C691" s="14" t="s">
        <v>20</v>
      </c>
      <c r="D691" s="20" t="s">
        <v>103</v>
      </c>
      <c r="E691" s="14">
        <v>0</v>
      </c>
      <c r="F691" s="20">
        <v>1450000</v>
      </c>
      <c r="G691" s="14">
        <v>1450000</v>
      </c>
      <c r="H691" s="20" t="s">
        <v>24</v>
      </c>
      <c r="I691" s="15" t="s">
        <v>67</v>
      </c>
      <c r="J691" s="14"/>
      <c r="K691" s="8"/>
      <c r="L691" s="8"/>
      <c r="M691" s="8"/>
      <c r="N691" s="8"/>
      <c r="O691" s="8"/>
      <c r="P691" s="8"/>
    </row>
    <row r="692" spans="1:16" ht="21.75" x14ac:dyDescent="0.5">
      <c r="A692" s="125"/>
      <c r="B692" s="28" t="s">
        <v>1057</v>
      </c>
      <c r="C692" s="14" t="s">
        <v>27</v>
      </c>
      <c r="D692" s="20" t="s">
        <v>195</v>
      </c>
      <c r="E692" s="14"/>
      <c r="F692" s="20"/>
      <c r="G692" s="14"/>
      <c r="H692" s="20" t="s">
        <v>25</v>
      </c>
      <c r="I692" s="15"/>
      <c r="J692" s="14"/>
      <c r="K692" s="8"/>
      <c r="L692" s="8"/>
      <c r="M692" s="8"/>
      <c r="N692" s="8"/>
      <c r="O692" s="8"/>
      <c r="P692" s="8"/>
    </row>
    <row r="693" spans="1:16" ht="21.75" x14ac:dyDescent="0.5">
      <c r="A693" s="125"/>
      <c r="B693" s="28" t="s">
        <v>1056</v>
      </c>
      <c r="C693" s="14" t="s">
        <v>21</v>
      </c>
      <c r="D693" s="20" t="s">
        <v>104</v>
      </c>
      <c r="E693" s="14"/>
      <c r="F693" s="20"/>
      <c r="G693" s="14"/>
      <c r="H693" s="20" t="s">
        <v>26</v>
      </c>
      <c r="I693" s="68"/>
      <c r="J693" s="14"/>
      <c r="K693" s="8"/>
      <c r="L693" s="8"/>
      <c r="M693" s="8"/>
      <c r="N693" s="8"/>
      <c r="O693" s="8"/>
      <c r="P693" s="8"/>
    </row>
    <row r="694" spans="1:16" ht="4.5" customHeight="1" x14ac:dyDescent="0.5">
      <c r="A694" s="125"/>
      <c r="B694" s="28"/>
      <c r="C694" s="14"/>
      <c r="D694" s="20"/>
      <c r="E694" s="14"/>
      <c r="F694" s="20"/>
      <c r="G694" s="14"/>
      <c r="H694" s="20"/>
      <c r="I694" s="15"/>
      <c r="J694" s="14"/>
      <c r="K694" s="8"/>
      <c r="L694" s="8"/>
      <c r="M694" s="8"/>
      <c r="N694" s="8"/>
      <c r="O694" s="8"/>
      <c r="P694" s="8"/>
    </row>
    <row r="695" spans="1:16" ht="21.75" x14ac:dyDescent="0.5">
      <c r="A695" s="125">
        <v>329</v>
      </c>
      <c r="B695" s="30" t="s">
        <v>96</v>
      </c>
      <c r="C695" s="14" t="s">
        <v>20</v>
      </c>
      <c r="D695" s="20" t="s">
        <v>103</v>
      </c>
      <c r="E695" s="14">
        <v>0</v>
      </c>
      <c r="F695" s="20">
        <v>1450000</v>
      </c>
      <c r="G695" s="14">
        <v>1450000</v>
      </c>
      <c r="H695" s="20" t="s">
        <v>24</v>
      </c>
      <c r="I695" s="15" t="s">
        <v>67</v>
      </c>
      <c r="J695" s="14"/>
      <c r="K695" s="8"/>
      <c r="L695" s="8"/>
      <c r="M695" s="8"/>
      <c r="N695" s="8"/>
      <c r="O695" s="8"/>
      <c r="P695" s="8"/>
    </row>
    <row r="696" spans="1:16" ht="21.75" x14ac:dyDescent="0.5">
      <c r="A696" s="125"/>
      <c r="B696" s="28" t="s">
        <v>1058</v>
      </c>
      <c r="C696" s="14" t="s">
        <v>27</v>
      </c>
      <c r="D696" s="20" t="s">
        <v>195</v>
      </c>
      <c r="E696" s="14"/>
      <c r="F696" s="20"/>
      <c r="G696" s="14"/>
      <c r="H696" s="20" t="s">
        <v>25</v>
      </c>
      <c r="I696" s="15"/>
      <c r="J696" s="14"/>
      <c r="K696" s="8"/>
      <c r="L696" s="8"/>
      <c r="M696" s="8"/>
      <c r="N696" s="8"/>
      <c r="O696" s="8"/>
      <c r="P696" s="8"/>
    </row>
    <row r="697" spans="1:16" ht="21.75" x14ac:dyDescent="0.5">
      <c r="A697" s="125"/>
      <c r="B697" s="28" t="s">
        <v>1059</v>
      </c>
      <c r="C697" s="14" t="s">
        <v>21</v>
      </c>
      <c r="D697" s="20" t="s">
        <v>104</v>
      </c>
      <c r="E697" s="14"/>
      <c r="F697" s="20"/>
      <c r="G697" s="14"/>
      <c r="H697" s="20" t="s">
        <v>26</v>
      </c>
      <c r="I697" s="68"/>
      <c r="J697" s="14"/>
      <c r="K697" s="8"/>
      <c r="L697" s="8"/>
      <c r="M697" s="8"/>
      <c r="N697" s="8"/>
      <c r="O697" s="8"/>
      <c r="P697" s="8"/>
    </row>
    <row r="698" spans="1:16" ht="21.75" x14ac:dyDescent="0.5">
      <c r="A698" s="125"/>
      <c r="B698" s="28" t="s">
        <v>1060</v>
      </c>
      <c r="C698" s="14"/>
      <c r="D698" s="20"/>
      <c r="E698" s="14"/>
      <c r="F698" s="20"/>
      <c r="G698" s="14"/>
      <c r="H698" s="20"/>
      <c r="I698" s="15"/>
      <c r="J698" s="14"/>
      <c r="K698" s="8"/>
      <c r="L698" s="8"/>
      <c r="M698" s="8"/>
      <c r="N698" s="8"/>
      <c r="O698" s="8"/>
      <c r="P698" s="8"/>
    </row>
    <row r="699" spans="1:16" ht="21.75" x14ac:dyDescent="0.5">
      <c r="A699" s="125"/>
      <c r="B699" s="24" t="s">
        <v>237</v>
      </c>
      <c r="C699" s="14"/>
      <c r="D699" s="20"/>
      <c r="E699" s="14"/>
      <c r="F699" s="20"/>
      <c r="G699" s="14"/>
      <c r="H699" s="20"/>
      <c r="I699" s="15"/>
      <c r="J699" s="14"/>
      <c r="K699" s="8"/>
      <c r="L699" s="8"/>
      <c r="M699" s="8"/>
      <c r="N699" s="8"/>
      <c r="O699" s="8"/>
      <c r="P699" s="8"/>
    </row>
    <row r="700" spans="1:16" ht="6.75" customHeight="1" x14ac:dyDescent="0.5">
      <c r="A700" s="125"/>
      <c r="B700" s="24"/>
      <c r="C700" s="14"/>
      <c r="D700" s="20"/>
      <c r="E700" s="14"/>
      <c r="F700" s="20"/>
      <c r="G700" s="14"/>
      <c r="H700" s="20"/>
      <c r="I700" s="15"/>
      <c r="J700" s="14"/>
      <c r="K700" s="8"/>
      <c r="L700" s="8"/>
      <c r="M700" s="8"/>
      <c r="N700" s="8"/>
      <c r="O700" s="8"/>
      <c r="P700" s="8"/>
    </row>
    <row r="701" spans="1:16" ht="21.75" x14ac:dyDescent="0.5">
      <c r="A701" s="125">
        <v>330</v>
      </c>
      <c r="B701" s="30" t="s">
        <v>96</v>
      </c>
      <c r="C701" s="14" t="s">
        <v>20</v>
      </c>
      <c r="D701" s="20" t="s">
        <v>103</v>
      </c>
      <c r="E701" s="14">
        <v>0</v>
      </c>
      <c r="F701" s="20">
        <v>1450000</v>
      </c>
      <c r="G701" s="14">
        <v>1450000</v>
      </c>
      <c r="H701" s="20" t="s">
        <v>24</v>
      </c>
      <c r="I701" s="15" t="s">
        <v>67</v>
      </c>
      <c r="J701" s="14">
        <f>SUM(E683:E701)</f>
        <v>0</v>
      </c>
      <c r="K701" s="14">
        <f>SUM(F683:F701)</f>
        <v>7250000</v>
      </c>
      <c r="L701" s="14">
        <f>SUM(G683:G701)</f>
        <v>7250000</v>
      </c>
      <c r="M701" s="8"/>
      <c r="N701" s="8"/>
      <c r="O701" s="8"/>
      <c r="P701" s="8"/>
    </row>
    <row r="702" spans="1:16" ht="21.75" x14ac:dyDescent="0.5">
      <c r="A702" s="125"/>
      <c r="B702" s="28" t="s">
        <v>1061</v>
      </c>
      <c r="C702" s="14" t="s">
        <v>27</v>
      </c>
      <c r="D702" s="20" t="s">
        <v>195</v>
      </c>
      <c r="E702" s="14"/>
      <c r="F702" s="20"/>
      <c r="G702" s="14"/>
      <c r="H702" s="20" t="s">
        <v>25</v>
      </c>
      <c r="I702" s="15"/>
      <c r="J702" s="14"/>
      <c r="K702" s="8"/>
      <c r="L702" s="8"/>
      <c r="M702" s="8"/>
      <c r="N702" s="8"/>
      <c r="O702" s="8"/>
      <c r="P702" s="8"/>
    </row>
    <row r="703" spans="1:16" ht="21.75" x14ac:dyDescent="0.5">
      <c r="A703" s="125"/>
      <c r="B703" s="28" t="s">
        <v>1062</v>
      </c>
      <c r="C703" s="14" t="s">
        <v>21</v>
      </c>
      <c r="D703" s="20" t="s">
        <v>104</v>
      </c>
      <c r="E703" s="14"/>
      <c r="F703" s="20"/>
      <c r="G703" s="14"/>
      <c r="H703" s="20" t="s">
        <v>26</v>
      </c>
      <c r="I703" s="68"/>
      <c r="J703" s="14"/>
      <c r="K703" s="8"/>
      <c r="L703" s="8"/>
      <c r="M703" s="8"/>
      <c r="N703" s="8"/>
      <c r="O703" s="8"/>
      <c r="P703" s="8"/>
    </row>
    <row r="704" spans="1:16" ht="21.75" x14ac:dyDescent="0.5">
      <c r="A704" s="143"/>
      <c r="B704" s="88"/>
      <c r="C704" s="17"/>
      <c r="D704" s="21"/>
      <c r="E704" s="17"/>
      <c r="F704" s="21"/>
      <c r="G704" s="17"/>
      <c r="H704" s="21"/>
      <c r="I704" s="18"/>
      <c r="J704" s="14"/>
      <c r="K704" s="8"/>
      <c r="L704" s="8"/>
      <c r="M704" s="8"/>
      <c r="N704" s="8"/>
      <c r="O704" s="8"/>
      <c r="P704" s="8"/>
    </row>
    <row r="705" spans="1:16" ht="21.75" x14ac:dyDescent="0.5">
      <c r="A705" s="63"/>
      <c r="B705" s="50"/>
      <c r="C705" s="14"/>
      <c r="D705" s="14"/>
      <c r="E705" s="14"/>
      <c r="F705" s="14"/>
      <c r="G705" s="14"/>
      <c r="H705" s="14"/>
      <c r="I705" s="14">
        <f>SUM(I678+1)</f>
        <v>120</v>
      </c>
      <c r="J705" s="14"/>
      <c r="K705" s="8"/>
      <c r="L705" s="8"/>
      <c r="M705" s="8"/>
      <c r="N705" s="8"/>
      <c r="O705" s="8"/>
      <c r="P705" s="8"/>
    </row>
    <row r="706" spans="1:16" ht="21.75" x14ac:dyDescent="0.5">
      <c r="A706" s="271" t="s">
        <v>3</v>
      </c>
      <c r="B706" s="1"/>
      <c r="C706" s="1"/>
      <c r="D706" s="1"/>
      <c r="E706" s="2"/>
      <c r="F706" s="2"/>
      <c r="G706" s="2"/>
      <c r="H706" s="1"/>
      <c r="I706" s="1"/>
      <c r="J706" s="14"/>
      <c r="K706" s="8"/>
      <c r="L706" s="8"/>
      <c r="M706" s="8"/>
      <c r="N706" s="8"/>
      <c r="O706" s="8"/>
      <c r="P706" s="8"/>
    </row>
    <row r="707" spans="1:16" ht="21.75" x14ac:dyDescent="0.5">
      <c r="A707" s="271" t="s">
        <v>4</v>
      </c>
      <c r="B707" s="1"/>
      <c r="C707" s="1"/>
      <c r="D707" s="1"/>
      <c r="E707" s="2"/>
      <c r="F707" s="2"/>
      <c r="G707" s="2"/>
      <c r="H707" s="1"/>
      <c r="I707" s="1"/>
      <c r="J707" s="14"/>
      <c r="K707" s="8"/>
      <c r="L707" s="8"/>
      <c r="M707" s="8"/>
      <c r="N707" s="8"/>
      <c r="O707" s="8"/>
      <c r="P707" s="8"/>
    </row>
    <row r="708" spans="1:16" ht="21.75" x14ac:dyDescent="0.5">
      <c r="A708" s="687" t="s">
        <v>5</v>
      </c>
      <c r="B708" s="670" t="s">
        <v>6</v>
      </c>
      <c r="C708" s="672" t="s">
        <v>7</v>
      </c>
      <c r="D708" s="670" t="s">
        <v>8</v>
      </c>
      <c r="E708" s="667" t="s">
        <v>9</v>
      </c>
      <c r="F708" s="667"/>
      <c r="G708" s="667"/>
      <c r="H708" s="3" t="s">
        <v>10</v>
      </c>
      <c r="I708" s="4" t="s">
        <v>11</v>
      </c>
      <c r="J708" s="14"/>
      <c r="K708" s="8"/>
      <c r="L708" s="8"/>
      <c r="M708" s="8"/>
      <c r="N708" s="8"/>
      <c r="O708" s="8"/>
      <c r="P708" s="8"/>
    </row>
    <row r="709" spans="1:16" ht="21.75" x14ac:dyDescent="0.5">
      <c r="A709" s="688"/>
      <c r="B709" s="671"/>
      <c r="C709" s="676"/>
      <c r="D709" s="671"/>
      <c r="E709" s="5" t="s">
        <v>12</v>
      </c>
      <c r="F709" s="5" t="s">
        <v>13</v>
      </c>
      <c r="G709" s="5" t="s">
        <v>14</v>
      </c>
      <c r="H709" s="6" t="s">
        <v>15</v>
      </c>
      <c r="I709" s="7" t="s">
        <v>16</v>
      </c>
      <c r="J709" s="14"/>
      <c r="K709" s="8"/>
      <c r="L709" s="8"/>
      <c r="M709" s="8"/>
      <c r="N709" s="8"/>
      <c r="O709" s="8"/>
      <c r="P709" s="8"/>
    </row>
    <row r="710" spans="1:16" ht="21.75" x14ac:dyDescent="0.5">
      <c r="A710" s="124">
        <v>331</v>
      </c>
      <c r="B710" s="108" t="s">
        <v>96</v>
      </c>
      <c r="C710" s="10" t="s">
        <v>20</v>
      </c>
      <c r="D710" s="10" t="s">
        <v>103</v>
      </c>
      <c r="E710" s="19">
        <v>0</v>
      </c>
      <c r="F710" s="12">
        <v>1450000</v>
      </c>
      <c r="G710" s="12">
        <v>1450000</v>
      </c>
      <c r="H710" s="12" t="s">
        <v>24</v>
      </c>
      <c r="I710" s="12" t="s">
        <v>67</v>
      </c>
      <c r="J710" s="14"/>
      <c r="K710" s="8"/>
      <c r="L710" s="8"/>
      <c r="M710" s="8"/>
      <c r="N710" s="8"/>
      <c r="O710" s="8"/>
      <c r="P710" s="8"/>
    </row>
    <row r="711" spans="1:16" ht="21.75" x14ac:dyDescent="0.5">
      <c r="A711" s="125"/>
      <c r="B711" s="110" t="s">
        <v>1063</v>
      </c>
      <c r="C711" s="13" t="s">
        <v>27</v>
      </c>
      <c r="D711" s="13" t="s">
        <v>195</v>
      </c>
      <c r="E711" s="20"/>
      <c r="F711" s="15"/>
      <c r="G711" s="15"/>
      <c r="H711" s="15" t="s">
        <v>25</v>
      </c>
      <c r="I711" s="15"/>
      <c r="J711" s="14"/>
      <c r="K711" s="8"/>
      <c r="L711" s="8"/>
      <c r="M711" s="8"/>
      <c r="N711" s="8"/>
      <c r="O711" s="8"/>
      <c r="P711" s="8"/>
    </row>
    <row r="712" spans="1:16" ht="21.75" x14ac:dyDescent="0.5">
      <c r="A712" s="125"/>
      <c r="B712" s="110" t="s">
        <v>1064</v>
      </c>
      <c r="C712" s="13" t="s">
        <v>21</v>
      </c>
      <c r="D712" s="13" t="s">
        <v>104</v>
      </c>
      <c r="E712" s="20"/>
      <c r="F712" s="15"/>
      <c r="G712" s="15"/>
      <c r="H712" s="15" t="s">
        <v>26</v>
      </c>
      <c r="I712" s="68"/>
      <c r="J712" s="14"/>
      <c r="K712" s="8"/>
      <c r="L712" s="8"/>
      <c r="M712" s="8"/>
      <c r="N712" s="8"/>
      <c r="O712" s="8"/>
      <c r="P712" s="8"/>
    </row>
    <row r="713" spans="1:16" ht="21.75" x14ac:dyDescent="0.5">
      <c r="A713" s="125"/>
      <c r="B713" s="110" t="s">
        <v>118</v>
      </c>
      <c r="C713" s="13"/>
      <c r="D713" s="13"/>
      <c r="E713" s="20"/>
      <c r="F713" s="15"/>
      <c r="G713" s="15"/>
      <c r="H713" s="15"/>
      <c r="I713" s="15"/>
      <c r="J713" s="14"/>
      <c r="K713" s="8"/>
      <c r="L713" s="8"/>
      <c r="M713" s="8"/>
      <c r="N713" s="8"/>
      <c r="O713" s="8"/>
      <c r="P713" s="8"/>
    </row>
    <row r="714" spans="1:16" ht="3" customHeight="1" x14ac:dyDescent="0.5">
      <c r="A714" s="125"/>
      <c r="B714" s="67"/>
      <c r="C714" s="13"/>
      <c r="D714" s="13"/>
      <c r="E714" s="20"/>
      <c r="F714" s="15"/>
      <c r="G714" s="15"/>
      <c r="H714" s="15"/>
      <c r="I714" s="15"/>
      <c r="J714" s="14"/>
      <c r="K714" s="8"/>
      <c r="L714" s="8"/>
      <c r="M714" s="8"/>
      <c r="N714" s="8"/>
      <c r="O714" s="8"/>
      <c r="P714" s="8"/>
    </row>
    <row r="715" spans="1:16" ht="21.75" x14ac:dyDescent="0.5">
      <c r="A715" s="125">
        <v>332</v>
      </c>
      <c r="B715" s="113" t="s">
        <v>96</v>
      </c>
      <c r="C715" s="13" t="s">
        <v>20</v>
      </c>
      <c r="D715" s="13" t="s">
        <v>103</v>
      </c>
      <c r="E715" s="20">
        <v>0</v>
      </c>
      <c r="F715" s="15">
        <v>1450000</v>
      </c>
      <c r="G715" s="15">
        <v>1450000</v>
      </c>
      <c r="H715" s="15" t="s">
        <v>24</v>
      </c>
      <c r="I715" s="15" t="s">
        <v>67</v>
      </c>
      <c r="J715" s="14"/>
      <c r="K715" s="8"/>
      <c r="L715" s="8"/>
      <c r="M715" s="8"/>
      <c r="N715" s="8"/>
      <c r="O715" s="8"/>
      <c r="P715" s="8"/>
    </row>
    <row r="716" spans="1:16" ht="21.75" x14ac:dyDescent="0.5">
      <c r="A716" s="125"/>
      <c r="B716" s="110" t="s">
        <v>1065</v>
      </c>
      <c r="C716" s="13" t="s">
        <v>27</v>
      </c>
      <c r="D716" s="13" t="s">
        <v>195</v>
      </c>
      <c r="E716" s="20"/>
      <c r="F716" s="15"/>
      <c r="G716" s="15"/>
      <c r="H716" s="15" t="s">
        <v>25</v>
      </c>
      <c r="I716" s="15"/>
      <c r="J716" s="14"/>
      <c r="K716" s="8"/>
      <c r="L716" s="8"/>
      <c r="M716" s="8"/>
      <c r="N716" s="8"/>
      <c r="O716" s="8"/>
      <c r="P716" s="8"/>
    </row>
    <row r="717" spans="1:16" ht="21.75" x14ac:dyDescent="0.5">
      <c r="A717" s="125"/>
      <c r="B717" s="110" t="s">
        <v>1066</v>
      </c>
      <c r="C717" s="13" t="s">
        <v>21</v>
      </c>
      <c r="D717" s="13" t="s">
        <v>104</v>
      </c>
      <c r="E717" s="20"/>
      <c r="F717" s="15"/>
      <c r="G717" s="15"/>
      <c r="H717" s="15" t="s">
        <v>26</v>
      </c>
      <c r="I717" s="68"/>
      <c r="J717" s="14"/>
      <c r="K717" s="8"/>
      <c r="L717" s="8"/>
      <c r="M717" s="8"/>
      <c r="N717" s="8"/>
      <c r="O717" s="8"/>
      <c r="P717" s="8"/>
    </row>
    <row r="718" spans="1:16" ht="21.75" x14ac:dyDescent="0.5">
      <c r="A718" s="125"/>
      <c r="B718" s="110" t="s">
        <v>1067</v>
      </c>
      <c r="C718" s="13"/>
      <c r="D718" s="13"/>
      <c r="E718" s="20"/>
      <c r="F718" s="15"/>
      <c r="G718" s="15"/>
      <c r="H718" s="15"/>
      <c r="I718" s="15"/>
      <c r="J718" s="14"/>
      <c r="K718" s="8"/>
      <c r="L718" s="8"/>
      <c r="M718" s="8"/>
      <c r="N718" s="8"/>
      <c r="O718" s="8"/>
      <c r="P718" s="8"/>
    </row>
    <row r="719" spans="1:16" ht="5.25" customHeight="1" x14ac:dyDescent="0.5">
      <c r="A719" s="125"/>
      <c r="B719" s="67"/>
      <c r="C719" s="13"/>
      <c r="D719" s="13"/>
      <c r="E719" s="20"/>
      <c r="F719" s="15"/>
      <c r="G719" s="15"/>
      <c r="H719" s="15"/>
      <c r="I719" s="15"/>
      <c r="J719" s="14"/>
      <c r="K719" s="8"/>
      <c r="L719" s="8"/>
      <c r="M719" s="8"/>
      <c r="N719" s="8"/>
      <c r="O719" s="8"/>
      <c r="P719" s="8"/>
    </row>
    <row r="720" spans="1:16" ht="21.75" x14ac:dyDescent="0.5">
      <c r="A720" s="125">
        <v>333</v>
      </c>
      <c r="B720" s="113" t="s">
        <v>96</v>
      </c>
      <c r="C720" s="13" t="s">
        <v>20</v>
      </c>
      <c r="D720" s="13" t="s">
        <v>103</v>
      </c>
      <c r="E720" s="20">
        <v>0</v>
      </c>
      <c r="F720" s="15">
        <v>1450000</v>
      </c>
      <c r="G720" s="15">
        <v>1450000</v>
      </c>
      <c r="H720" s="15" t="s">
        <v>24</v>
      </c>
      <c r="I720" s="15" t="s">
        <v>67</v>
      </c>
      <c r="J720" s="14"/>
      <c r="K720" s="8"/>
      <c r="L720" s="8"/>
      <c r="M720" s="8"/>
      <c r="N720" s="8"/>
      <c r="O720" s="8"/>
      <c r="P720" s="8"/>
    </row>
    <row r="721" spans="1:16" ht="21.75" x14ac:dyDescent="0.5">
      <c r="A721" s="125"/>
      <c r="B721" s="110" t="s">
        <v>1068</v>
      </c>
      <c r="C721" s="13" t="s">
        <v>27</v>
      </c>
      <c r="D721" s="13" t="s">
        <v>195</v>
      </c>
      <c r="E721" s="20"/>
      <c r="F721" s="15"/>
      <c r="G721" s="15"/>
      <c r="H721" s="15" t="s">
        <v>25</v>
      </c>
      <c r="I721" s="15"/>
      <c r="J721" s="14"/>
      <c r="K721" s="8"/>
      <c r="L721" s="8"/>
      <c r="M721" s="8"/>
      <c r="N721" s="8"/>
      <c r="O721" s="8"/>
      <c r="P721" s="8"/>
    </row>
    <row r="722" spans="1:16" ht="21.75" x14ac:dyDescent="0.5">
      <c r="A722" s="125"/>
      <c r="B722" s="110" t="s">
        <v>1069</v>
      </c>
      <c r="C722" s="13" t="s">
        <v>21</v>
      </c>
      <c r="D722" s="13" t="s">
        <v>104</v>
      </c>
      <c r="E722" s="20"/>
      <c r="F722" s="15"/>
      <c r="G722" s="15"/>
      <c r="H722" s="15" t="s">
        <v>26</v>
      </c>
      <c r="I722" s="68"/>
      <c r="J722" s="14"/>
      <c r="K722" s="8"/>
      <c r="L722" s="8"/>
      <c r="M722" s="8"/>
      <c r="N722" s="8"/>
      <c r="O722" s="8"/>
      <c r="P722" s="8"/>
    </row>
    <row r="723" spans="1:16" ht="21.75" x14ac:dyDescent="0.5">
      <c r="A723" s="125"/>
      <c r="B723" s="110" t="s">
        <v>100</v>
      </c>
      <c r="C723" s="13"/>
      <c r="D723" s="13"/>
      <c r="E723" s="20"/>
      <c r="F723" s="15"/>
      <c r="G723" s="15"/>
      <c r="H723" s="15"/>
      <c r="I723" s="15"/>
      <c r="J723" s="14"/>
      <c r="K723" s="8"/>
      <c r="L723" s="8"/>
      <c r="M723" s="8"/>
      <c r="N723" s="8"/>
      <c r="O723" s="8"/>
      <c r="P723" s="8"/>
    </row>
    <row r="724" spans="1:16" ht="3.75" customHeight="1" x14ac:dyDescent="0.5">
      <c r="A724" s="125"/>
      <c r="B724" s="67"/>
      <c r="C724" s="13"/>
      <c r="D724" s="13"/>
      <c r="E724" s="20"/>
      <c r="F724" s="15"/>
      <c r="G724" s="15"/>
      <c r="H724" s="15"/>
      <c r="I724" s="15"/>
      <c r="J724" s="14"/>
      <c r="K724" s="8"/>
      <c r="L724" s="8"/>
      <c r="M724" s="8"/>
      <c r="N724" s="8"/>
      <c r="O724" s="8"/>
      <c r="P724" s="8"/>
    </row>
    <row r="725" spans="1:16" ht="21.75" x14ac:dyDescent="0.5">
      <c r="A725" s="125">
        <v>334</v>
      </c>
      <c r="B725" s="113" t="s">
        <v>96</v>
      </c>
      <c r="C725" s="13" t="s">
        <v>20</v>
      </c>
      <c r="D725" s="13" t="s">
        <v>103</v>
      </c>
      <c r="E725" s="20">
        <v>0</v>
      </c>
      <c r="F725" s="15">
        <v>1450000</v>
      </c>
      <c r="G725" s="15">
        <v>1450000</v>
      </c>
      <c r="H725" s="15" t="s">
        <v>24</v>
      </c>
      <c r="I725" s="15" t="s">
        <v>67</v>
      </c>
      <c r="J725" s="14"/>
      <c r="K725" s="8"/>
      <c r="L725" s="8"/>
      <c r="M725" s="8"/>
      <c r="N725" s="8"/>
      <c r="O725" s="8"/>
      <c r="P725" s="8"/>
    </row>
    <row r="726" spans="1:16" ht="21.75" x14ac:dyDescent="0.5">
      <c r="A726" s="125"/>
      <c r="B726" s="110" t="s">
        <v>1070</v>
      </c>
      <c r="C726" s="13" t="s">
        <v>27</v>
      </c>
      <c r="D726" s="13" t="s">
        <v>195</v>
      </c>
      <c r="E726" s="20"/>
      <c r="F726" s="15"/>
      <c r="G726" s="15"/>
      <c r="H726" s="15" t="s">
        <v>25</v>
      </c>
      <c r="I726" s="15"/>
      <c r="J726" s="14"/>
      <c r="K726" s="8"/>
      <c r="L726" s="8"/>
      <c r="M726" s="8"/>
      <c r="N726" s="8"/>
      <c r="O726" s="8"/>
      <c r="P726" s="8"/>
    </row>
    <row r="727" spans="1:16" ht="21.75" x14ac:dyDescent="0.5">
      <c r="A727" s="125"/>
      <c r="B727" s="110" t="s">
        <v>1071</v>
      </c>
      <c r="C727" s="13" t="s">
        <v>21</v>
      </c>
      <c r="D727" s="13" t="s">
        <v>104</v>
      </c>
      <c r="E727" s="20"/>
      <c r="F727" s="15"/>
      <c r="G727" s="15"/>
      <c r="H727" s="15" t="s">
        <v>26</v>
      </c>
      <c r="I727" s="68"/>
      <c r="J727" s="14"/>
      <c r="K727" s="8"/>
      <c r="L727" s="8"/>
      <c r="M727" s="8"/>
      <c r="N727" s="8"/>
      <c r="O727" s="8"/>
      <c r="P727" s="8"/>
    </row>
    <row r="728" spans="1:16" ht="21.75" x14ac:dyDescent="0.5">
      <c r="A728" s="125"/>
      <c r="B728" s="110" t="s">
        <v>1072</v>
      </c>
      <c r="C728" s="13"/>
      <c r="D728" s="13"/>
      <c r="E728" s="20"/>
      <c r="F728" s="15"/>
      <c r="G728" s="15"/>
      <c r="H728" s="15"/>
      <c r="I728" s="15"/>
      <c r="J728" s="14"/>
      <c r="K728" s="8"/>
      <c r="L728" s="8"/>
      <c r="M728" s="8"/>
      <c r="N728" s="8"/>
      <c r="O728" s="8"/>
      <c r="P728" s="8"/>
    </row>
    <row r="729" spans="1:16" ht="21.75" x14ac:dyDescent="0.5">
      <c r="A729" s="125">
        <v>335</v>
      </c>
      <c r="B729" s="113" t="s">
        <v>96</v>
      </c>
      <c r="C729" s="13" t="s">
        <v>20</v>
      </c>
      <c r="D729" s="13" t="s">
        <v>103</v>
      </c>
      <c r="E729" s="20">
        <v>0</v>
      </c>
      <c r="F729" s="15">
        <v>1450000</v>
      </c>
      <c r="G729" s="15">
        <v>1450000</v>
      </c>
      <c r="H729" s="15" t="s">
        <v>24</v>
      </c>
      <c r="I729" s="15" t="s">
        <v>67</v>
      </c>
      <c r="J729" s="14">
        <f>SUM(E710:E729)</f>
        <v>0</v>
      </c>
      <c r="K729" s="14">
        <f>SUM(F710:F729)</f>
        <v>7250000</v>
      </c>
      <c r="L729" s="14">
        <f>SUM(G710:G729)</f>
        <v>7250000</v>
      </c>
      <c r="M729" s="8"/>
      <c r="N729" s="8"/>
      <c r="O729" s="8"/>
      <c r="P729" s="8"/>
    </row>
    <row r="730" spans="1:16" ht="21.75" x14ac:dyDescent="0.5">
      <c r="A730" s="125"/>
      <c r="B730" s="67" t="s">
        <v>97</v>
      </c>
      <c r="C730" s="13" t="s">
        <v>27</v>
      </c>
      <c r="D730" s="13" t="s">
        <v>195</v>
      </c>
      <c r="E730" s="21"/>
      <c r="F730" s="15"/>
      <c r="G730" s="15"/>
      <c r="H730" s="15" t="s">
        <v>25</v>
      </c>
      <c r="I730" s="15"/>
      <c r="J730" s="14"/>
      <c r="K730" s="8"/>
      <c r="L730" s="8"/>
      <c r="M730" s="8"/>
      <c r="N730" s="8"/>
      <c r="O730" s="8"/>
      <c r="P730" s="8"/>
    </row>
    <row r="731" spans="1:16" ht="21.75" x14ac:dyDescent="0.5">
      <c r="A731" s="143"/>
      <c r="B731" s="69" t="s">
        <v>380</v>
      </c>
      <c r="C731" s="16" t="s">
        <v>21</v>
      </c>
      <c r="D731" s="16" t="s">
        <v>104</v>
      </c>
      <c r="E731" s="17"/>
      <c r="F731" s="18"/>
      <c r="G731" s="18"/>
      <c r="H731" s="18" t="s">
        <v>26</v>
      </c>
      <c r="I731" s="87">
        <f>SUM(I705+1)</f>
        <v>121</v>
      </c>
      <c r="J731" s="14"/>
      <c r="K731" s="8"/>
      <c r="L731" s="8"/>
      <c r="M731" s="8"/>
      <c r="N731" s="8"/>
      <c r="O731" s="8"/>
      <c r="P731" s="8"/>
    </row>
    <row r="732" spans="1:16" ht="21.75" x14ac:dyDescent="0.5">
      <c r="A732" s="271" t="s">
        <v>3</v>
      </c>
      <c r="B732" s="1"/>
      <c r="C732" s="1"/>
      <c r="D732" s="1"/>
      <c r="E732" s="2"/>
      <c r="F732" s="2"/>
      <c r="G732" s="2"/>
      <c r="H732" s="1"/>
      <c r="I732" s="1"/>
      <c r="J732" s="14"/>
      <c r="K732" s="8"/>
      <c r="L732" s="8"/>
      <c r="M732" s="8"/>
      <c r="N732" s="8"/>
      <c r="O732" s="8"/>
      <c r="P732" s="8"/>
    </row>
    <row r="733" spans="1:16" ht="21.75" x14ac:dyDescent="0.5">
      <c r="A733" s="271" t="s">
        <v>4</v>
      </c>
      <c r="B733" s="1"/>
      <c r="C733" s="1"/>
      <c r="D733" s="1"/>
      <c r="E733" s="2"/>
      <c r="F733" s="2"/>
      <c r="G733" s="2"/>
      <c r="H733" s="1"/>
      <c r="I733" s="1"/>
      <c r="J733" s="14"/>
      <c r="K733" s="8"/>
      <c r="L733" s="8"/>
      <c r="M733" s="8"/>
      <c r="N733" s="8"/>
      <c r="O733" s="8"/>
      <c r="P733" s="8"/>
    </row>
    <row r="734" spans="1:16" ht="21.75" x14ac:dyDescent="0.5">
      <c r="A734" s="687" t="s">
        <v>5</v>
      </c>
      <c r="B734" s="670" t="s">
        <v>6</v>
      </c>
      <c r="C734" s="672" t="s">
        <v>7</v>
      </c>
      <c r="D734" s="670" t="s">
        <v>8</v>
      </c>
      <c r="E734" s="667" t="s">
        <v>9</v>
      </c>
      <c r="F734" s="667"/>
      <c r="G734" s="667"/>
      <c r="H734" s="3" t="s">
        <v>10</v>
      </c>
      <c r="I734" s="4" t="s">
        <v>11</v>
      </c>
      <c r="J734" s="14"/>
      <c r="K734" s="8"/>
      <c r="L734" s="8"/>
      <c r="M734" s="8"/>
      <c r="N734" s="8"/>
      <c r="O734" s="8"/>
      <c r="P734" s="8"/>
    </row>
    <row r="735" spans="1:16" ht="21.75" x14ac:dyDescent="0.5">
      <c r="A735" s="688"/>
      <c r="B735" s="671"/>
      <c r="C735" s="676"/>
      <c r="D735" s="671"/>
      <c r="E735" s="5" t="s">
        <v>12</v>
      </c>
      <c r="F735" s="5" t="s">
        <v>13</v>
      </c>
      <c r="G735" s="5" t="s">
        <v>14</v>
      </c>
      <c r="H735" s="6" t="s">
        <v>15</v>
      </c>
      <c r="I735" s="7" t="s">
        <v>16</v>
      </c>
      <c r="J735" s="14"/>
      <c r="K735" s="8"/>
      <c r="L735" s="8"/>
      <c r="M735" s="8"/>
      <c r="N735" s="8"/>
      <c r="O735" s="8"/>
      <c r="P735" s="8"/>
    </row>
    <row r="736" spans="1:16" ht="21.75" x14ac:dyDescent="0.5">
      <c r="A736" s="124">
        <v>336</v>
      </c>
      <c r="B736" s="83" t="s">
        <v>96</v>
      </c>
      <c r="C736" s="11" t="s">
        <v>20</v>
      </c>
      <c r="D736" s="19" t="s">
        <v>103</v>
      </c>
      <c r="E736" s="11">
        <v>0</v>
      </c>
      <c r="F736" s="19">
        <v>1450000</v>
      </c>
      <c r="G736" s="11">
        <v>1450000</v>
      </c>
      <c r="H736" s="19" t="s">
        <v>24</v>
      </c>
      <c r="I736" s="12" t="s">
        <v>67</v>
      </c>
      <c r="J736" s="14"/>
      <c r="K736" s="8"/>
      <c r="L736" s="8"/>
      <c r="M736" s="8"/>
      <c r="N736" s="8"/>
      <c r="O736" s="8"/>
      <c r="P736" s="8"/>
    </row>
    <row r="737" spans="1:16" ht="21.75" x14ac:dyDescent="0.5">
      <c r="A737" s="125"/>
      <c r="B737" s="28" t="s">
        <v>1073</v>
      </c>
      <c r="C737" s="14" t="s">
        <v>27</v>
      </c>
      <c r="D737" s="20" t="s">
        <v>195</v>
      </c>
      <c r="E737" s="14"/>
      <c r="F737" s="20"/>
      <c r="G737" s="14"/>
      <c r="H737" s="20" t="s">
        <v>25</v>
      </c>
      <c r="I737" s="15"/>
      <c r="J737" s="14"/>
      <c r="K737" s="8"/>
      <c r="L737" s="8"/>
      <c r="M737" s="8"/>
      <c r="N737" s="8"/>
      <c r="O737" s="8"/>
      <c r="P737" s="8"/>
    </row>
    <row r="738" spans="1:16" ht="21.75" x14ac:dyDescent="0.5">
      <c r="A738" s="125"/>
      <c r="B738" s="28" t="s">
        <v>1074</v>
      </c>
      <c r="C738" s="14" t="s">
        <v>21</v>
      </c>
      <c r="D738" s="20" t="s">
        <v>104</v>
      </c>
      <c r="E738" s="14"/>
      <c r="F738" s="20"/>
      <c r="G738" s="14"/>
      <c r="H738" s="20" t="s">
        <v>26</v>
      </c>
      <c r="I738" s="68"/>
      <c r="J738" s="14"/>
      <c r="K738" s="8"/>
      <c r="L738" s="8"/>
      <c r="M738" s="8"/>
      <c r="N738" s="8"/>
      <c r="O738" s="8"/>
      <c r="P738" s="8"/>
    </row>
    <row r="739" spans="1:16" ht="21.75" x14ac:dyDescent="0.5">
      <c r="A739" s="125"/>
      <c r="B739" s="28" t="s">
        <v>1075</v>
      </c>
      <c r="C739" s="14"/>
      <c r="D739" s="20"/>
      <c r="E739" s="14"/>
      <c r="F739" s="20"/>
      <c r="G739" s="14"/>
      <c r="H739" s="20"/>
      <c r="I739" s="15"/>
      <c r="J739" s="14"/>
      <c r="K739" s="8"/>
      <c r="L739" s="8"/>
      <c r="M739" s="8"/>
      <c r="N739" s="8"/>
      <c r="O739" s="8"/>
      <c r="P739" s="8"/>
    </row>
    <row r="740" spans="1:16" ht="21.75" x14ac:dyDescent="0.5">
      <c r="A740" s="125"/>
      <c r="B740" s="24" t="s">
        <v>73</v>
      </c>
      <c r="C740" s="14"/>
      <c r="D740" s="20"/>
      <c r="E740" s="14"/>
      <c r="F740" s="20"/>
      <c r="G740" s="14"/>
      <c r="H740" s="20"/>
      <c r="I740" s="15"/>
      <c r="J740" s="14"/>
      <c r="K740" s="8"/>
      <c r="L740" s="8"/>
      <c r="M740" s="8"/>
      <c r="N740" s="8"/>
      <c r="O740" s="8"/>
      <c r="P740" s="8"/>
    </row>
    <row r="741" spans="1:16" ht="5.25" customHeight="1" x14ac:dyDescent="0.5">
      <c r="A741" s="125"/>
      <c r="B741" s="24"/>
      <c r="C741" s="14"/>
      <c r="D741" s="20"/>
      <c r="E741" s="14"/>
      <c r="F741" s="20"/>
      <c r="G741" s="14"/>
      <c r="H741" s="20"/>
      <c r="I741" s="15"/>
      <c r="J741" s="14"/>
      <c r="K741" s="8"/>
      <c r="L741" s="8"/>
      <c r="M741" s="8"/>
      <c r="N741" s="8"/>
      <c r="O741" s="8"/>
      <c r="P741" s="8"/>
    </row>
    <row r="742" spans="1:16" ht="21.75" x14ac:dyDescent="0.5">
      <c r="A742" s="125">
        <v>337</v>
      </c>
      <c r="B742" s="30" t="s">
        <v>96</v>
      </c>
      <c r="C742" s="14" t="s">
        <v>20</v>
      </c>
      <c r="D742" s="20" t="s">
        <v>103</v>
      </c>
      <c r="E742" s="14">
        <v>0</v>
      </c>
      <c r="F742" s="20">
        <v>1450000</v>
      </c>
      <c r="G742" s="14">
        <v>1450000</v>
      </c>
      <c r="H742" s="20" t="s">
        <v>24</v>
      </c>
      <c r="I742" s="15" t="s">
        <v>67</v>
      </c>
      <c r="J742" s="14"/>
      <c r="K742" s="8"/>
      <c r="L742" s="8"/>
      <c r="M742" s="8"/>
      <c r="N742" s="8"/>
      <c r="O742" s="8"/>
      <c r="P742" s="8"/>
    </row>
    <row r="743" spans="1:16" ht="21.75" x14ac:dyDescent="0.5">
      <c r="A743" s="125"/>
      <c r="B743" s="28" t="s">
        <v>1076</v>
      </c>
      <c r="C743" s="14" t="s">
        <v>27</v>
      </c>
      <c r="D743" s="20" t="s">
        <v>195</v>
      </c>
      <c r="E743" s="14"/>
      <c r="F743" s="20"/>
      <c r="G743" s="14"/>
      <c r="H743" s="20" t="s">
        <v>25</v>
      </c>
      <c r="I743" s="15"/>
      <c r="J743" s="14"/>
      <c r="K743" s="8"/>
      <c r="L743" s="8"/>
      <c r="M743" s="8"/>
      <c r="N743" s="8"/>
      <c r="O743" s="8"/>
      <c r="P743" s="8"/>
    </row>
    <row r="744" spans="1:16" ht="21.75" x14ac:dyDescent="0.5">
      <c r="A744" s="125"/>
      <c r="B744" s="28" t="s">
        <v>1077</v>
      </c>
      <c r="C744" s="14" t="s">
        <v>21</v>
      </c>
      <c r="D744" s="20" t="s">
        <v>104</v>
      </c>
      <c r="E744" s="14"/>
      <c r="F744" s="20"/>
      <c r="G744" s="14"/>
      <c r="H744" s="20" t="s">
        <v>26</v>
      </c>
      <c r="I744" s="68"/>
      <c r="J744" s="14"/>
      <c r="K744" s="8"/>
      <c r="L744" s="8"/>
      <c r="M744" s="8"/>
      <c r="N744" s="8"/>
      <c r="O744" s="8"/>
      <c r="P744" s="8"/>
    </row>
    <row r="745" spans="1:16" ht="21.75" x14ac:dyDescent="0.5">
      <c r="A745" s="125"/>
      <c r="B745" s="24" t="s">
        <v>73</v>
      </c>
      <c r="C745" s="14"/>
      <c r="D745" s="20"/>
      <c r="E745" s="14"/>
      <c r="F745" s="20"/>
      <c r="G745" s="14"/>
      <c r="H745" s="20"/>
      <c r="I745" s="15"/>
      <c r="J745" s="14"/>
      <c r="K745" s="8"/>
      <c r="L745" s="8"/>
      <c r="M745" s="8"/>
      <c r="N745" s="8"/>
      <c r="O745" s="8"/>
      <c r="P745" s="8"/>
    </row>
    <row r="746" spans="1:16" ht="6" customHeight="1" x14ac:dyDescent="0.5">
      <c r="A746" s="125"/>
      <c r="B746" s="24"/>
      <c r="C746" s="14"/>
      <c r="D746" s="20"/>
      <c r="E746" s="14"/>
      <c r="F746" s="20"/>
      <c r="G746" s="14"/>
      <c r="H746" s="20"/>
      <c r="I746" s="15"/>
      <c r="J746" s="14"/>
      <c r="K746" s="8"/>
      <c r="L746" s="8"/>
      <c r="M746" s="8"/>
      <c r="N746" s="8"/>
      <c r="O746" s="8"/>
      <c r="P746" s="8"/>
    </row>
    <row r="747" spans="1:16" ht="21.75" x14ac:dyDescent="0.5">
      <c r="A747" s="125">
        <v>338</v>
      </c>
      <c r="B747" s="30" t="s">
        <v>96</v>
      </c>
      <c r="C747" s="14" t="s">
        <v>20</v>
      </c>
      <c r="D747" s="20" t="s">
        <v>103</v>
      </c>
      <c r="E747" s="14">
        <v>5000000</v>
      </c>
      <c r="F747" s="20">
        <v>5000000</v>
      </c>
      <c r="G747" s="14">
        <v>4500000</v>
      </c>
      <c r="H747" s="20" t="s">
        <v>24</v>
      </c>
      <c r="I747" s="15" t="s">
        <v>67</v>
      </c>
      <c r="J747" s="14"/>
      <c r="K747" s="8"/>
      <c r="L747" s="8"/>
      <c r="M747" s="8"/>
      <c r="N747" s="8"/>
      <c r="O747" s="8"/>
      <c r="P747" s="8"/>
    </row>
    <row r="748" spans="1:16" ht="21.75" x14ac:dyDescent="0.5">
      <c r="A748" s="125"/>
      <c r="B748" s="28" t="s">
        <v>1078</v>
      </c>
      <c r="C748" s="14" t="s">
        <v>27</v>
      </c>
      <c r="D748" s="20" t="s">
        <v>1080</v>
      </c>
      <c r="E748" s="14"/>
      <c r="F748" s="20"/>
      <c r="G748" s="14"/>
      <c r="H748" s="20" t="s">
        <v>25</v>
      </c>
      <c r="I748" s="15"/>
      <c r="J748" s="14"/>
      <c r="K748" s="8"/>
      <c r="L748" s="8"/>
      <c r="M748" s="8"/>
      <c r="N748" s="8"/>
      <c r="O748" s="8"/>
      <c r="P748" s="8"/>
    </row>
    <row r="749" spans="1:16" ht="21.75" x14ac:dyDescent="0.5">
      <c r="A749" s="125"/>
      <c r="B749" s="28" t="s">
        <v>1079</v>
      </c>
      <c r="C749" s="14" t="s">
        <v>21</v>
      </c>
      <c r="D749" s="20" t="s">
        <v>104</v>
      </c>
      <c r="E749" s="14"/>
      <c r="F749" s="20"/>
      <c r="G749" s="14"/>
      <c r="H749" s="20" t="s">
        <v>26</v>
      </c>
      <c r="I749" s="68"/>
      <c r="J749" s="14"/>
      <c r="K749" s="8"/>
      <c r="L749" s="8"/>
      <c r="M749" s="8"/>
      <c r="N749" s="8"/>
      <c r="O749" s="8"/>
      <c r="P749" s="8"/>
    </row>
    <row r="750" spans="1:16" ht="21.75" x14ac:dyDescent="0.5">
      <c r="A750" s="125"/>
      <c r="B750" s="24" t="s">
        <v>19</v>
      </c>
      <c r="C750" s="14"/>
      <c r="D750" s="20"/>
      <c r="E750" s="14"/>
      <c r="F750" s="20"/>
      <c r="G750" s="14"/>
      <c r="H750" s="20"/>
      <c r="I750" s="15"/>
      <c r="J750" s="14"/>
      <c r="K750" s="8"/>
      <c r="L750" s="8"/>
      <c r="M750" s="8"/>
      <c r="N750" s="8"/>
      <c r="O750" s="8"/>
      <c r="P750" s="8"/>
    </row>
    <row r="751" spans="1:16" ht="0.75" customHeight="1" x14ac:dyDescent="0.5">
      <c r="A751" s="125"/>
      <c r="B751" s="24"/>
      <c r="C751" s="14"/>
      <c r="D751" s="20"/>
      <c r="E751" s="14"/>
      <c r="F751" s="20"/>
      <c r="G751" s="14"/>
      <c r="H751" s="20"/>
      <c r="I751" s="15"/>
      <c r="J751" s="14"/>
      <c r="K751" s="8"/>
      <c r="L751" s="8"/>
      <c r="M751" s="8"/>
      <c r="N751" s="8"/>
      <c r="O751" s="8"/>
      <c r="P751" s="8"/>
    </row>
    <row r="752" spans="1:16" ht="21.75" x14ac:dyDescent="0.5">
      <c r="A752" s="125">
        <v>339</v>
      </c>
      <c r="B752" s="30" t="s">
        <v>96</v>
      </c>
      <c r="C752" s="14" t="s">
        <v>20</v>
      </c>
      <c r="D752" s="20" t="s">
        <v>103</v>
      </c>
      <c r="E752" s="14">
        <v>0</v>
      </c>
      <c r="F752" s="20">
        <v>1450000</v>
      </c>
      <c r="G752" s="14">
        <v>1450000</v>
      </c>
      <c r="H752" s="20" t="s">
        <v>24</v>
      </c>
      <c r="I752" s="15" t="s">
        <v>67</v>
      </c>
      <c r="J752" s="14"/>
      <c r="K752" s="8"/>
      <c r="L752" s="8"/>
      <c r="M752" s="8"/>
      <c r="N752" s="8"/>
      <c r="O752" s="8"/>
      <c r="P752" s="8"/>
    </row>
    <row r="753" spans="1:16" ht="21.75" x14ac:dyDescent="0.5">
      <c r="A753" s="125"/>
      <c r="B753" s="28" t="s">
        <v>1081</v>
      </c>
      <c r="C753" s="14" t="s">
        <v>27</v>
      </c>
      <c r="D753" s="20" t="s">
        <v>195</v>
      </c>
      <c r="E753" s="14"/>
      <c r="F753" s="20"/>
      <c r="G753" s="14"/>
      <c r="H753" s="20" t="s">
        <v>25</v>
      </c>
      <c r="I753" s="15"/>
      <c r="J753" s="14"/>
      <c r="K753" s="8"/>
      <c r="L753" s="8"/>
      <c r="M753" s="8"/>
      <c r="N753" s="8"/>
      <c r="O753" s="8"/>
      <c r="P753" s="8"/>
    </row>
    <row r="754" spans="1:16" ht="21.75" x14ac:dyDescent="0.5">
      <c r="A754" s="125"/>
      <c r="B754" s="28" t="s">
        <v>1082</v>
      </c>
      <c r="C754" s="14" t="s">
        <v>21</v>
      </c>
      <c r="D754" s="20" t="s">
        <v>104</v>
      </c>
      <c r="E754" s="14"/>
      <c r="F754" s="20"/>
      <c r="G754" s="14"/>
      <c r="H754" s="20" t="s">
        <v>26</v>
      </c>
      <c r="I754" s="68"/>
      <c r="J754" s="14"/>
      <c r="K754" s="8"/>
      <c r="L754" s="8"/>
      <c r="M754" s="8"/>
      <c r="N754" s="8"/>
      <c r="O754" s="8"/>
      <c r="P754" s="8"/>
    </row>
    <row r="755" spans="1:16" ht="3" customHeight="1" x14ac:dyDescent="0.5">
      <c r="A755" s="125"/>
      <c r="B755" s="24"/>
      <c r="C755" s="14"/>
      <c r="D755" s="20"/>
      <c r="E755" s="14"/>
      <c r="F755" s="20"/>
      <c r="G755" s="14"/>
      <c r="H755" s="20"/>
      <c r="I755" s="15"/>
      <c r="J755" s="14"/>
      <c r="K755" s="8"/>
      <c r="L755" s="8"/>
      <c r="M755" s="8"/>
      <c r="N755" s="8"/>
      <c r="O755" s="8"/>
      <c r="P755" s="8"/>
    </row>
    <row r="756" spans="1:16" ht="21.75" x14ac:dyDescent="0.5">
      <c r="A756" s="125">
        <v>340</v>
      </c>
      <c r="B756" s="30" t="s">
        <v>96</v>
      </c>
      <c r="C756" s="14" t="s">
        <v>20</v>
      </c>
      <c r="D756" s="20" t="s">
        <v>103</v>
      </c>
      <c r="E756" s="14">
        <v>0</v>
      </c>
      <c r="F756" s="20">
        <v>1450000</v>
      </c>
      <c r="G756" s="14">
        <v>1450000</v>
      </c>
      <c r="H756" s="20" t="s">
        <v>24</v>
      </c>
      <c r="I756" s="15" t="s">
        <v>67</v>
      </c>
      <c r="J756" s="14">
        <f>SUM(E736:E756)</f>
        <v>5000000</v>
      </c>
      <c r="K756" s="14">
        <f>SUM(F736:F756)</f>
        <v>10800000</v>
      </c>
      <c r="L756" s="14">
        <f>SUM(G736:G756)</f>
        <v>10300000</v>
      </c>
      <c r="M756" s="8"/>
      <c r="N756" s="8"/>
      <c r="O756" s="8"/>
      <c r="P756" s="8"/>
    </row>
    <row r="757" spans="1:16" ht="21.75" x14ac:dyDescent="0.5">
      <c r="A757" s="125"/>
      <c r="B757" s="28" t="s">
        <v>1083</v>
      </c>
      <c r="C757" s="14" t="s">
        <v>27</v>
      </c>
      <c r="D757" s="20" t="s">
        <v>195</v>
      </c>
      <c r="E757" s="14"/>
      <c r="F757" s="20"/>
      <c r="G757" s="14"/>
      <c r="H757" s="20" t="s">
        <v>25</v>
      </c>
      <c r="I757" s="15"/>
      <c r="J757" s="14"/>
      <c r="K757" s="8"/>
      <c r="L757" s="8"/>
      <c r="M757" s="8"/>
      <c r="N757" s="8"/>
      <c r="O757" s="8"/>
      <c r="P757" s="8"/>
    </row>
    <row r="758" spans="1:16" ht="21.75" x14ac:dyDescent="0.5">
      <c r="A758" s="143"/>
      <c r="B758" s="88" t="s">
        <v>1084</v>
      </c>
      <c r="C758" s="17" t="s">
        <v>21</v>
      </c>
      <c r="D758" s="21" t="s">
        <v>104</v>
      </c>
      <c r="E758" s="17"/>
      <c r="F758" s="21"/>
      <c r="G758" s="17"/>
      <c r="H758" s="21" t="s">
        <v>26</v>
      </c>
      <c r="I758" s="87">
        <f>SUM(I731+1)</f>
        <v>122</v>
      </c>
      <c r="J758" s="14"/>
      <c r="K758" s="8"/>
      <c r="L758" s="8"/>
      <c r="M758" s="8"/>
      <c r="N758" s="8"/>
      <c r="O758" s="8"/>
      <c r="P758" s="8"/>
    </row>
    <row r="759" spans="1:16" ht="21.75" x14ac:dyDescent="0.5">
      <c r="A759" s="271" t="s">
        <v>3</v>
      </c>
      <c r="B759" s="1"/>
      <c r="C759" s="1"/>
      <c r="D759" s="1"/>
      <c r="E759" s="2"/>
      <c r="F759" s="2"/>
      <c r="G759" s="2"/>
      <c r="H759" s="1"/>
      <c r="I759" s="1"/>
      <c r="J759" s="14"/>
      <c r="K759" s="8"/>
      <c r="L759" s="8"/>
      <c r="M759" s="8"/>
      <c r="N759" s="8"/>
      <c r="O759" s="8"/>
      <c r="P759" s="8"/>
    </row>
    <row r="760" spans="1:16" ht="21.75" x14ac:dyDescent="0.5">
      <c r="A760" s="271" t="s">
        <v>4</v>
      </c>
      <c r="B760" s="1"/>
      <c r="C760" s="1"/>
      <c r="D760" s="1"/>
      <c r="E760" s="2"/>
      <c r="F760" s="2"/>
      <c r="G760" s="2"/>
      <c r="H760" s="1"/>
      <c r="I760" s="1"/>
      <c r="J760" s="14"/>
      <c r="K760" s="8"/>
      <c r="L760" s="8"/>
      <c r="M760" s="8"/>
      <c r="N760" s="8"/>
      <c r="O760" s="8"/>
      <c r="P760" s="8"/>
    </row>
    <row r="761" spans="1:16" ht="21.75" x14ac:dyDescent="0.5">
      <c r="A761" s="687" t="s">
        <v>5</v>
      </c>
      <c r="B761" s="670" t="s">
        <v>6</v>
      </c>
      <c r="C761" s="672" t="s">
        <v>7</v>
      </c>
      <c r="D761" s="670" t="s">
        <v>8</v>
      </c>
      <c r="E761" s="667" t="s">
        <v>9</v>
      </c>
      <c r="F761" s="667"/>
      <c r="G761" s="667"/>
      <c r="H761" s="3" t="s">
        <v>10</v>
      </c>
      <c r="I761" s="4" t="s">
        <v>11</v>
      </c>
      <c r="J761" s="14"/>
      <c r="K761" s="8"/>
      <c r="L761" s="8"/>
      <c r="M761" s="8"/>
      <c r="N761" s="8"/>
      <c r="O761" s="8"/>
      <c r="P761" s="8"/>
    </row>
    <row r="762" spans="1:16" ht="21.75" x14ac:dyDescent="0.5">
      <c r="A762" s="688"/>
      <c r="B762" s="671"/>
      <c r="C762" s="676"/>
      <c r="D762" s="671"/>
      <c r="E762" s="5" t="s">
        <v>12</v>
      </c>
      <c r="F762" s="5" t="s">
        <v>13</v>
      </c>
      <c r="G762" s="5" t="s">
        <v>14</v>
      </c>
      <c r="H762" s="6" t="s">
        <v>15</v>
      </c>
      <c r="I762" s="7" t="s">
        <v>16</v>
      </c>
      <c r="J762" s="14"/>
      <c r="K762" s="8"/>
      <c r="L762" s="8"/>
      <c r="M762" s="8"/>
      <c r="N762" s="8"/>
      <c r="O762" s="8"/>
      <c r="P762" s="8"/>
    </row>
    <row r="763" spans="1:16" ht="21.75" x14ac:dyDescent="0.5">
      <c r="A763" s="124">
        <v>341</v>
      </c>
      <c r="B763" s="83" t="s">
        <v>96</v>
      </c>
      <c r="C763" s="11" t="s">
        <v>20</v>
      </c>
      <c r="D763" s="19" t="s">
        <v>103</v>
      </c>
      <c r="E763" s="11">
        <v>0</v>
      </c>
      <c r="F763" s="19">
        <v>1450000</v>
      </c>
      <c r="G763" s="11">
        <v>1450000</v>
      </c>
      <c r="H763" s="19" t="s">
        <v>24</v>
      </c>
      <c r="I763" s="12" t="s">
        <v>67</v>
      </c>
      <c r="J763" s="14"/>
      <c r="K763" s="8"/>
      <c r="L763" s="8"/>
      <c r="M763" s="8"/>
      <c r="N763" s="8"/>
      <c r="O763" s="8"/>
      <c r="P763" s="8"/>
    </row>
    <row r="764" spans="1:16" ht="21.75" x14ac:dyDescent="0.5">
      <c r="A764" s="125"/>
      <c r="B764" s="28" t="s">
        <v>1085</v>
      </c>
      <c r="C764" s="14" t="s">
        <v>27</v>
      </c>
      <c r="D764" s="20" t="s">
        <v>195</v>
      </c>
      <c r="E764" s="14"/>
      <c r="F764" s="20"/>
      <c r="G764" s="14"/>
      <c r="H764" s="20" t="s">
        <v>25</v>
      </c>
      <c r="I764" s="15"/>
      <c r="J764" s="14"/>
      <c r="K764" s="8"/>
      <c r="L764" s="8"/>
      <c r="M764" s="8"/>
      <c r="N764" s="8"/>
      <c r="O764" s="8"/>
      <c r="P764" s="8"/>
    </row>
    <row r="765" spans="1:16" ht="21.75" x14ac:dyDescent="0.5">
      <c r="A765" s="125"/>
      <c r="B765" s="28" t="s">
        <v>1086</v>
      </c>
      <c r="C765" s="14" t="s">
        <v>21</v>
      </c>
      <c r="D765" s="20" t="s">
        <v>104</v>
      </c>
      <c r="E765" s="14"/>
      <c r="F765" s="20"/>
      <c r="G765" s="14"/>
      <c r="H765" s="20" t="s">
        <v>26</v>
      </c>
      <c r="I765" s="68"/>
      <c r="J765" s="14"/>
      <c r="K765" s="8"/>
      <c r="L765" s="8"/>
      <c r="M765" s="8"/>
      <c r="N765" s="8"/>
      <c r="O765" s="8"/>
      <c r="P765" s="8"/>
    </row>
    <row r="766" spans="1:16" ht="21.75" x14ac:dyDescent="0.5">
      <c r="A766" s="125"/>
      <c r="B766" s="24" t="s">
        <v>1087</v>
      </c>
      <c r="C766" s="14"/>
      <c r="D766" s="20"/>
      <c r="E766" s="14"/>
      <c r="F766" s="20"/>
      <c r="G766" s="14"/>
      <c r="H766" s="20"/>
      <c r="I766" s="15"/>
      <c r="J766" s="14"/>
      <c r="K766" s="8"/>
      <c r="L766" s="8"/>
      <c r="M766" s="8"/>
      <c r="N766" s="8"/>
      <c r="O766" s="8"/>
      <c r="P766" s="8"/>
    </row>
    <row r="767" spans="1:16" ht="21.75" x14ac:dyDescent="0.5">
      <c r="A767" s="125"/>
      <c r="B767" s="24" t="s">
        <v>1088</v>
      </c>
      <c r="C767" s="14"/>
      <c r="D767" s="20"/>
      <c r="E767" s="14"/>
      <c r="F767" s="20"/>
      <c r="G767" s="14"/>
      <c r="H767" s="20"/>
      <c r="I767" s="15"/>
      <c r="J767" s="14"/>
      <c r="K767" s="8"/>
      <c r="L767" s="8"/>
      <c r="M767" s="8"/>
      <c r="N767" s="8"/>
      <c r="O767" s="8"/>
      <c r="P767" s="8"/>
    </row>
    <row r="768" spans="1:16" ht="3" customHeight="1" x14ac:dyDescent="0.5">
      <c r="A768" s="125"/>
      <c r="B768" s="24"/>
      <c r="C768" s="14"/>
      <c r="D768" s="20"/>
      <c r="E768" s="14"/>
      <c r="F768" s="20"/>
      <c r="G768" s="14"/>
      <c r="H768" s="20"/>
      <c r="I768" s="15"/>
      <c r="J768" s="14"/>
      <c r="K768" s="8"/>
      <c r="L768" s="8"/>
      <c r="M768" s="8"/>
      <c r="N768" s="8"/>
      <c r="O768" s="8"/>
      <c r="P768" s="8"/>
    </row>
    <row r="769" spans="1:16" ht="21.75" x14ac:dyDescent="0.5">
      <c r="A769" s="125">
        <v>342</v>
      </c>
      <c r="B769" s="30" t="s">
        <v>96</v>
      </c>
      <c r="C769" s="14" t="s">
        <v>20</v>
      </c>
      <c r="D769" s="20" t="s">
        <v>103</v>
      </c>
      <c r="E769" s="14">
        <v>0</v>
      </c>
      <c r="F769" s="20">
        <v>1450000</v>
      </c>
      <c r="G769" s="14">
        <v>1450000</v>
      </c>
      <c r="H769" s="20" t="s">
        <v>24</v>
      </c>
      <c r="I769" s="15" t="s">
        <v>67</v>
      </c>
      <c r="J769" s="14"/>
      <c r="K769" s="8"/>
      <c r="L769" s="8"/>
      <c r="M769" s="8"/>
      <c r="N769" s="8"/>
      <c r="O769" s="8"/>
      <c r="P769" s="8"/>
    </row>
    <row r="770" spans="1:16" ht="21.75" x14ac:dyDescent="0.5">
      <c r="A770" s="125"/>
      <c r="B770" s="28" t="s">
        <v>1089</v>
      </c>
      <c r="C770" s="14" t="s">
        <v>27</v>
      </c>
      <c r="D770" s="20" t="s">
        <v>195</v>
      </c>
      <c r="E770" s="14"/>
      <c r="F770" s="20"/>
      <c r="G770" s="14"/>
      <c r="H770" s="20" t="s">
        <v>25</v>
      </c>
      <c r="I770" s="15"/>
      <c r="J770" s="14"/>
      <c r="K770" s="8"/>
      <c r="L770" s="8"/>
      <c r="M770" s="8"/>
      <c r="N770" s="8"/>
      <c r="O770" s="8"/>
      <c r="P770" s="8"/>
    </row>
    <row r="771" spans="1:16" ht="21.75" x14ac:dyDescent="0.5">
      <c r="A771" s="125"/>
      <c r="B771" s="28" t="s">
        <v>1090</v>
      </c>
      <c r="C771" s="14" t="s">
        <v>21</v>
      </c>
      <c r="D771" s="20" t="s">
        <v>104</v>
      </c>
      <c r="E771" s="14"/>
      <c r="F771" s="20"/>
      <c r="G771" s="14"/>
      <c r="H771" s="20" t="s">
        <v>26</v>
      </c>
      <c r="I771" s="68"/>
      <c r="J771" s="14"/>
      <c r="K771" s="8"/>
      <c r="L771" s="8"/>
      <c r="M771" s="8"/>
      <c r="N771" s="8"/>
      <c r="O771" s="8"/>
      <c r="P771" s="8"/>
    </row>
    <row r="772" spans="1:16" ht="21.75" x14ac:dyDescent="0.5">
      <c r="A772" s="125"/>
      <c r="B772" s="24" t="s">
        <v>1091</v>
      </c>
      <c r="C772" s="14"/>
      <c r="D772" s="20"/>
      <c r="E772" s="14"/>
      <c r="F772" s="20"/>
      <c r="G772" s="14"/>
      <c r="H772" s="20"/>
      <c r="I772" s="15"/>
      <c r="J772" s="14"/>
      <c r="K772" s="8"/>
      <c r="L772" s="8"/>
      <c r="M772" s="8"/>
      <c r="N772" s="8"/>
      <c r="O772" s="8"/>
      <c r="P772" s="8"/>
    </row>
    <row r="773" spans="1:16" ht="5.25" customHeight="1" x14ac:dyDescent="0.5">
      <c r="A773" s="125"/>
      <c r="B773" s="24"/>
      <c r="C773" s="14"/>
      <c r="D773" s="20"/>
      <c r="E773" s="14"/>
      <c r="F773" s="20"/>
      <c r="G773" s="14"/>
      <c r="H773" s="20"/>
      <c r="I773" s="15"/>
      <c r="J773" s="14"/>
      <c r="K773" s="8"/>
      <c r="L773" s="8"/>
      <c r="M773" s="8"/>
      <c r="N773" s="8"/>
      <c r="O773" s="8"/>
      <c r="P773" s="8"/>
    </row>
    <row r="774" spans="1:16" ht="21.75" x14ac:dyDescent="0.5">
      <c r="A774" s="125">
        <v>343</v>
      </c>
      <c r="B774" s="30" t="s">
        <v>96</v>
      </c>
      <c r="C774" s="14" t="s">
        <v>20</v>
      </c>
      <c r="D774" s="20" t="s">
        <v>103</v>
      </c>
      <c r="E774" s="14">
        <v>0</v>
      </c>
      <c r="F774" s="20">
        <v>1450000</v>
      </c>
      <c r="G774" s="14">
        <v>1450000</v>
      </c>
      <c r="H774" s="20" t="s">
        <v>24</v>
      </c>
      <c r="I774" s="15" t="s">
        <v>67</v>
      </c>
      <c r="J774" s="14"/>
      <c r="K774" s="8"/>
      <c r="L774" s="8"/>
      <c r="M774" s="8"/>
      <c r="N774" s="8"/>
      <c r="O774" s="8"/>
      <c r="P774" s="8"/>
    </row>
    <row r="775" spans="1:16" ht="21.75" x14ac:dyDescent="0.5">
      <c r="A775" s="125"/>
      <c r="B775" s="28" t="s">
        <v>1093</v>
      </c>
      <c r="C775" s="14" t="s">
        <v>27</v>
      </c>
      <c r="D775" s="20" t="s">
        <v>195</v>
      </c>
      <c r="E775" s="14"/>
      <c r="F775" s="20"/>
      <c r="G775" s="14"/>
      <c r="H775" s="20" t="s">
        <v>25</v>
      </c>
      <c r="I775" s="15"/>
      <c r="J775" s="14"/>
      <c r="K775" s="8"/>
      <c r="L775" s="8"/>
      <c r="M775" s="8"/>
      <c r="N775" s="8"/>
      <c r="O775" s="8"/>
      <c r="P775" s="8"/>
    </row>
    <row r="776" spans="1:16" ht="21.75" x14ac:dyDescent="0.5">
      <c r="A776" s="125"/>
      <c r="B776" s="28" t="s">
        <v>1094</v>
      </c>
      <c r="C776" s="14" t="s">
        <v>21</v>
      </c>
      <c r="D776" s="20" t="s">
        <v>104</v>
      </c>
      <c r="E776" s="14"/>
      <c r="F776" s="20"/>
      <c r="G776" s="14"/>
      <c r="H776" s="20" t="s">
        <v>26</v>
      </c>
      <c r="I776" s="68"/>
      <c r="J776" s="14"/>
      <c r="K776" s="8"/>
      <c r="L776" s="8"/>
      <c r="M776" s="8"/>
      <c r="N776" s="8"/>
      <c r="O776" s="8"/>
      <c r="P776" s="8"/>
    </row>
    <row r="777" spans="1:16" ht="21.75" x14ac:dyDescent="0.5">
      <c r="A777" s="125"/>
      <c r="B777" s="24" t="s">
        <v>19</v>
      </c>
      <c r="C777" s="14"/>
      <c r="D777" s="20"/>
      <c r="E777" s="14"/>
      <c r="F777" s="20"/>
      <c r="G777" s="14"/>
      <c r="H777" s="20"/>
      <c r="I777" s="15"/>
      <c r="J777" s="14"/>
      <c r="K777" s="8"/>
      <c r="L777" s="8"/>
      <c r="M777" s="8"/>
      <c r="N777" s="8"/>
      <c r="O777" s="8"/>
      <c r="P777" s="8"/>
    </row>
    <row r="778" spans="1:16" ht="3" customHeight="1" x14ac:dyDescent="0.5">
      <c r="A778" s="125"/>
      <c r="B778" s="24"/>
      <c r="C778" s="14"/>
      <c r="D778" s="20"/>
      <c r="E778" s="14"/>
      <c r="F778" s="20"/>
      <c r="G778" s="14"/>
      <c r="H778" s="20"/>
      <c r="I778" s="15"/>
      <c r="J778" s="14"/>
      <c r="K778" s="8"/>
      <c r="L778" s="8"/>
      <c r="M778" s="8"/>
      <c r="N778" s="8"/>
      <c r="O778" s="8"/>
      <c r="P778" s="8"/>
    </row>
    <row r="779" spans="1:16" ht="21.75" x14ac:dyDescent="0.5">
      <c r="A779" s="125">
        <v>344</v>
      </c>
      <c r="B779" s="30" t="s">
        <v>96</v>
      </c>
      <c r="C779" s="14" t="s">
        <v>20</v>
      </c>
      <c r="D779" s="20" t="s">
        <v>103</v>
      </c>
      <c r="E779" s="14">
        <v>0</v>
      </c>
      <c r="F779" s="20">
        <v>1450000</v>
      </c>
      <c r="G779" s="14">
        <v>1450000</v>
      </c>
      <c r="H779" s="20" t="s">
        <v>24</v>
      </c>
      <c r="I779" s="15" t="s">
        <v>67</v>
      </c>
      <c r="J779" s="14">
        <f>SUM(E763:E779)</f>
        <v>0</v>
      </c>
      <c r="K779" s="14">
        <f>SUM(F763:F779)</f>
        <v>5800000</v>
      </c>
      <c r="L779" s="14">
        <f>SUM(G763:G779)</f>
        <v>5800000</v>
      </c>
      <c r="M779" s="8"/>
      <c r="N779" s="8"/>
      <c r="O779" s="8"/>
      <c r="P779" s="8"/>
    </row>
    <row r="780" spans="1:16" ht="21.75" x14ac:dyDescent="0.5">
      <c r="A780" s="125"/>
      <c r="B780" s="28" t="s">
        <v>1092</v>
      </c>
      <c r="C780" s="14" t="s">
        <v>27</v>
      </c>
      <c r="D780" s="20" t="s">
        <v>195</v>
      </c>
      <c r="E780" s="14"/>
      <c r="F780" s="20"/>
      <c r="G780" s="14"/>
      <c r="H780" s="20" t="s">
        <v>25</v>
      </c>
      <c r="I780" s="15"/>
      <c r="J780" s="14"/>
      <c r="K780" s="8"/>
      <c r="L780" s="8"/>
      <c r="M780" s="8"/>
      <c r="N780" s="8"/>
      <c r="O780" s="8"/>
      <c r="P780" s="8"/>
    </row>
    <row r="781" spans="1:16" ht="21.75" x14ac:dyDescent="0.5">
      <c r="A781" s="125"/>
      <c r="B781" s="28" t="s">
        <v>1094</v>
      </c>
      <c r="C781" s="14" t="s">
        <v>21</v>
      </c>
      <c r="D781" s="20" t="s">
        <v>104</v>
      </c>
      <c r="E781" s="14"/>
      <c r="F781" s="20"/>
      <c r="G781" s="14"/>
      <c r="H781" s="20" t="s">
        <v>26</v>
      </c>
      <c r="I781" s="68"/>
      <c r="J781" s="14"/>
      <c r="K781" s="8"/>
      <c r="L781" s="8"/>
      <c r="M781" s="8"/>
      <c r="N781" s="8"/>
      <c r="O781" s="8"/>
      <c r="P781" s="8"/>
    </row>
    <row r="782" spans="1:16" ht="21.75" x14ac:dyDescent="0.5">
      <c r="A782" s="125"/>
      <c r="B782" s="24" t="s">
        <v>19</v>
      </c>
      <c r="C782" s="14"/>
      <c r="D782" s="20"/>
      <c r="E782" s="14"/>
      <c r="F782" s="20"/>
      <c r="G782" s="14"/>
      <c r="H782" s="20"/>
      <c r="I782" s="15"/>
      <c r="J782" s="14"/>
      <c r="K782" s="8"/>
      <c r="L782" s="8"/>
      <c r="M782" s="8"/>
      <c r="N782" s="8"/>
      <c r="O782" s="8"/>
      <c r="P782" s="8"/>
    </row>
    <row r="783" spans="1:16" ht="21.75" x14ac:dyDescent="0.5">
      <c r="A783" s="143"/>
      <c r="B783" s="81"/>
      <c r="C783" s="17"/>
      <c r="D783" s="21"/>
      <c r="E783" s="17"/>
      <c r="F783" s="21"/>
      <c r="G783" s="17"/>
      <c r="H783" s="21"/>
      <c r="I783" s="18"/>
      <c r="J783" s="14"/>
      <c r="K783" s="8"/>
      <c r="L783" s="8"/>
      <c r="M783" s="8"/>
      <c r="N783" s="8"/>
      <c r="O783" s="8"/>
      <c r="P783" s="8"/>
    </row>
    <row r="784" spans="1:16" ht="21.75" x14ac:dyDescent="0.5">
      <c r="A784" s="63"/>
      <c r="B784" s="43"/>
      <c r="C784" s="14"/>
      <c r="D784" s="14"/>
      <c r="E784" s="14"/>
      <c r="F784" s="14"/>
      <c r="G784" s="14"/>
      <c r="H784" s="14"/>
      <c r="I784" s="14">
        <f>SUM(I758+1)</f>
        <v>123</v>
      </c>
      <c r="J784" s="14"/>
      <c r="K784" s="8"/>
      <c r="L784" s="8"/>
      <c r="M784" s="8"/>
      <c r="N784" s="8"/>
      <c r="O784" s="8"/>
      <c r="P784" s="8"/>
    </row>
    <row r="785" spans="1:16" ht="21.75" x14ac:dyDescent="0.5">
      <c r="A785" s="271" t="s">
        <v>3</v>
      </c>
      <c r="B785" s="1"/>
      <c r="C785" s="1"/>
      <c r="D785" s="1"/>
      <c r="E785" s="2"/>
      <c r="F785" s="2"/>
      <c r="G785" s="2"/>
      <c r="H785" s="1"/>
      <c r="I785" s="1"/>
      <c r="J785" s="14"/>
      <c r="K785" s="8"/>
      <c r="L785" s="8"/>
      <c r="M785" s="8"/>
      <c r="N785" s="8"/>
      <c r="O785" s="8"/>
      <c r="P785" s="8"/>
    </row>
    <row r="786" spans="1:16" ht="21.75" x14ac:dyDescent="0.5">
      <c r="A786" s="271" t="s">
        <v>4</v>
      </c>
      <c r="B786" s="1"/>
      <c r="C786" s="1"/>
      <c r="D786" s="1"/>
      <c r="E786" s="2"/>
      <c r="F786" s="2"/>
      <c r="G786" s="2"/>
      <c r="H786" s="1"/>
      <c r="I786" s="1"/>
      <c r="J786" s="14"/>
      <c r="K786" s="8"/>
      <c r="L786" s="8"/>
      <c r="M786" s="8"/>
      <c r="N786" s="8"/>
      <c r="O786" s="8"/>
      <c r="P786" s="8"/>
    </row>
    <row r="787" spans="1:16" ht="21.75" x14ac:dyDescent="0.5">
      <c r="A787" s="687" t="s">
        <v>5</v>
      </c>
      <c r="B787" s="670" t="s">
        <v>6</v>
      </c>
      <c r="C787" s="672" t="s">
        <v>7</v>
      </c>
      <c r="D787" s="670" t="s">
        <v>8</v>
      </c>
      <c r="E787" s="667" t="s">
        <v>9</v>
      </c>
      <c r="F787" s="667"/>
      <c r="G787" s="667"/>
      <c r="H787" s="3" t="s">
        <v>10</v>
      </c>
      <c r="I787" s="4" t="s">
        <v>11</v>
      </c>
      <c r="J787" s="14"/>
      <c r="K787" s="8"/>
      <c r="L787" s="8"/>
      <c r="M787" s="8"/>
      <c r="N787" s="8"/>
      <c r="O787" s="8"/>
      <c r="P787" s="8"/>
    </row>
    <row r="788" spans="1:16" ht="21.75" x14ac:dyDescent="0.5">
      <c r="A788" s="688"/>
      <c r="B788" s="671"/>
      <c r="C788" s="676"/>
      <c r="D788" s="671"/>
      <c r="E788" s="5" t="s">
        <v>12</v>
      </c>
      <c r="F788" s="5" t="s">
        <v>13</v>
      </c>
      <c r="G788" s="5" t="s">
        <v>14</v>
      </c>
      <c r="H788" s="6" t="s">
        <v>15</v>
      </c>
      <c r="I788" s="7" t="s">
        <v>16</v>
      </c>
      <c r="J788" s="14"/>
      <c r="K788" s="8"/>
      <c r="L788" s="8"/>
      <c r="M788" s="8"/>
      <c r="N788" s="8"/>
      <c r="O788" s="8"/>
      <c r="P788" s="8"/>
    </row>
    <row r="789" spans="1:16" ht="21.75" x14ac:dyDescent="0.5">
      <c r="A789" s="124">
        <v>345</v>
      </c>
      <c r="B789" s="108" t="s">
        <v>96</v>
      </c>
      <c r="C789" s="10" t="s">
        <v>20</v>
      </c>
      <c r="D789" s="10" t="s">
        <v>103</v>
      </c>
      <c r="E789" s="19">
        <v>0</v>
      </c>
      <c r="F789" s="12">
        <v>1450000</v>
      </c>
      <c r="G789" s="12">
        <v>1450000</v>
      </c>
      <c r="H789" s="12" t="s">
        <v>24</v>
      </c>
      <c r="I789" s="12" t="s">
        <v>67</v>
      </c>
      <c r="J789" s="14"/>
      <c r="K789" s="8"/>
      <c r="L789" s="8"/>
      <c r="M789" s="8"/>
      <c r="N789" s="8"/>
      <c r="O789" s="8"/>
      <c r="P789" s="8"/>
    </row>
    <row r="790" spans="1:16" ht="21.75" x14ac:dyDescent="0.5">
      <c r="A790" s="125"/>
      <c r="B790" s="112" t="s">
        <v>1095</v>
      </c>
      <c r="C790" s="13" t="s">
        <v>27</v>
      </c>
      <c r="D790" s="13" t="s">
        <v>195</v>
      </c>
      <c r="E790" s="20"/>
      <c r="F790" s="15"/>
      <c r="G790" s="15"/>
      <c r="H790" s="15" t="s">
        <v>25</v>
      </c>
      <c r="I790" s="15"/>
      <c r="J790" s="14"/>
      <c r="K790" s="8"/>
      <c r="L790" s="8"/>
      <c r="M790" s="8"/>
      <c r="N790" s="8"/>
      <c r="O790" s="8"/>
      <c r="P790" s="8"/>
    </row>
    <row r="791" spans="1:16" ht="21.75" x14ac:dyDescent="0.5">
      <c r="A791" s="125"/>
      <c r="B791" s="112" t="s">
        <v>1096</v>
      </c>
      <c r="C791" s="13" t="s">
        <v>21</v>
      </c>
      <c r="D791" s="13" t="s">
        <v>104</v>
      </c>
      <c r="E791" s="20"/>
      <c r="F791" s="15"/>
      <c r="G791" s="15"/>
      <c r="H791" s="15" t="s">
        <v>26</v>
      </c>
      <c r="I791" s="68"/>
      <c r="J791" s="14"/>
      <c r="K791" s="8"/>
      <c r="L791" s="8"/>
      <c r="M791" s="8"/>
      <c r="N791" s="8"/>
      <c r="O791" s="8"/>
      <c r="P791" s="8"/>
    </row>
    <row r="792" spans="1:16" ht="3" customHeight="1" x14ac:dyDescent="0.5">
      <c r="A792" s="125"/>
      <c r="B792" s="112"/>
      <c r="C792" s="112"/>
      <c r="D792" s="115"/>
      <c r="E792" s="33"/>
      <c r="F792" s="114"/>
      <c r="G792" s="114"/>
      <c r="H792" s="95"/>
      <c r="I792" s="95"/>
      <c r="J792" s="14"/>
      <c r="K792" s="8"/>
      <c r="L792" s="8"/>
      <c r="M792" s="8"/>
      <c r="N792" s="8"/>
      <c r="O792" s="8"/>
      <c r="P792" s="8"/>
    </row>
    <row r="793" spans="1:16" ht="21.75" x14ac:dyDescent="0.5">
      <c r="A793" s="125">
        <v>346</v>
      </c>
      <c r="B793" s="113" t="s">
        <v>96</v>
      </c>
      <c r="C793" s="13" t="s">
        <v>20</v>
      </c>
      <c r="D793" s="13" t="s">
        <v>103</v>
      </c>
      <c r="E793" s="20">
        <v>0</v>
      </c>
      <c r="F793" s="15">
        <v>1450000</v>
      </c>
      <c r="G793" s="15">
        <v>1450000</v>
      </c>
      <c r="H793" s="15" t="s">
        <v>24</v>
      </c>
      <c r="I793" s="15" t="s">
        <v>67</v>
      </c>
      <c r="J793" s="14"/>
      <c r="K793" s="8"/>
      <c r="L793" s="8"/>
      <c r="M793" s="8"/>
      <c r="N793" s="8"/>
      <c r="O793" s="8"/>
      <c r="P793" s="8"/>
    </row>
    <row r="794" spans="1:16" ht="21.75" x14ac:dyDescent="0.5">
      <c r="A794" s="125"/>
      <c r="B794" s="112" t="s">
        <v>1097</v>
      </c>
      <c r="C794" s="13" t="s">
        <v>27</v>
      </c>
      <c r="D794" s="13" t="s">
        <v>195</v>
      </c>
      <c r="E794" s="20"/>
      <c r="F794" s="15"/>
      <c r="G794" s="15"/>
      <c r="H794" s="15" t="s">
        <v>25</v>
      </c>
      <c r="I794" s="15"/>
      <c r="J794" s="14"/>
      <c r="K794" s="8"/>
      <c r="L794" s="8"/>
      <c r="M794" s="8"/>
      <c r="N794" s="8"/>
      <c r="O794" s="8"/>
      <c r="P794" s="8"/>
    </row>
    <row r="795" spans="1:16" ht="21.75" x14ac:dyDescent="0.5">
      <c r="A795" s="125"/>
      <c r="B795" s="112" t="s">
        <v>1098</v>
      </c>
      <c r="C795" s="13" t="s">
        <v>21</v>
      </c>
      <c r="D795" s="13" t="s">
        <v>104</v>
      </c>
      <c r="E795" s="20"/>
      <c r="F795" s="15"/>
      <c r="G795" s="15"/>
      <c r="H795" s="15" t="s">
        <v>26</v>
      </c>
      <c r="I795" s="68"/>
      <c r="J795" s="14"/>
      <c r="K795" s="8"/>
      <c r="L795" s="8"/>
      <c r="M795" s="8"/>
      <c r="N795" s="8"/>
      <c r="O795" s="8"/>
      <c r="P795" s="8"/>
    </row>
    <row r="796" spans="1:16" ht="21.75" x14ac:dyDescent="0.5">
      <c r="A796" s="125"/>
      <c r="B796" s="112" t="s">
        <v>1099</v>
      </c>
      <c r="C796" s="112"/>
      <c r="D796" s="115"/>
      <c r="E796" s="33"/>
      <c r="F796" s="114"/>
      <c r="G796" s="114"/>
      <c r="H796" s="95"/>
      <c r="I796" s="95"/>
      <c r="J796" s="14"/>
      <c r="K796" s="8"/>
      <c r="L796" s="8"/>
      <c r="M796" s="8"/>
      <c r="N796" s="8"/>
      <c r="O796" s="8"/>
      <c r="P796" s="8"/>
    </row>
    <row r="797" spans="1:16" ht="5.25" customHeight="1" x14ac:dyDescent="0.5">
      <c r="A797" s="125"/>
      <c r="B797" s="112"/>
      <c r="C797" s="112"/>
      <c r="D797" s="115"/>
      <c r="E797" s="33"/>
      <c r="F797" s="114"/>
      <c r="G797" s="114"/>
      <c r="H797" s="95"/>
      <c r="I797" s="95"/>
      <c r="J797" s="14"/>
      <c r="K797" s="8"/>
      <c r="L797" s="8"/>
      <c r="M797" s="8"/>
      <c r="N797" s="8"/>
      <c r="O797" s="8"/>
      <c r="P797" s="8"/>
    </row>
    <row r="798" spans="1:16" ht="21.75" x14ac:dyDescent="0.5">
      <c r="A798" s="125">
        <v>347</v>
      </c>
      <c r="B798" s="113" t="s">
        <v>96</v>
      </c>
      <c r="C798" s="13" t="s">
        <v>20</v>
      </c>
      <c r="D798" s="13" t="s">
        <v>103</v>
      </c>
      <c r="E798" s="20">
        <v>0</v>
      </c>
      <c r="F798" s="15">
        <v>1450000</v>
      </c>
      <c r="G798" s="15">
        <v>1450000</v>
      </c>
      <c r="H798" s="15" t="s">
        <v>24</v>
      </c>
      <c r="I798" s="15" t="s">
        <v>67</v>
      </c>
      <c r="J798" s="14"/>
      <c r="K798" s="8"/>
      <c r="L798" s="8"/>
      <c r="M798" s="8"/>
      <c r="N798" s="8"/>
      <c r="O798" s="8"/>
      <c r="P798" s="8"/>
    </row>
    <row r="799" spans="1:16" ht="21.75" x14ac:dyDescent="0.5">
      <c r="A799" s="125"/>
      <c r="B799" s="112" t="s">
        <v>1100</v>
      </c>
      <c r="C799" s="13" t="s">
        <v>27</v>
      </c>
      <c r="D799" s="13" t="s">
        <v>195</v>
      </c>
      <c r="E799" s="20"/>
      <c r="F799" s="15"/>
      <c r="G799" s="15"/>
      <c r="H799" s="15" t="s">
        <v>25</v>
      </c>
      <c r="I799" s="15"/>
      <c r="J799" s="14"/>
      <c r="K799" s="8"/>
      <c r="L799" s="8"/>
      <c r="M799" s="8"/>
      <c r="N799" s="8"/>
      <c r="O799" s="8"/>
      <c r="P799" s="8"/>
    </row>
    <row r="800" spans="1:16" ht="21.75" x14ac:dyDescent="0.5">
      <c r="A800" s="125"/>
      <c r="B800" s="112" t="s">
        <v>1101</v>
      </c>
      <c r="C800" s="13" t="s">
        <v>21</v>
      </c>
      <c r="D800" s="13" t="s">
        <v>104</v>
      </c>
      <c r="E800" s="20"/>
      <c r="F800" s="15"/>
      <c r="G800" s="15"/>
      <c r="H800" s="15" t="s">
        <v>26</v>
      </c>
      <c r="I800" s="68"/>
      <c r="J800" s="14"/>
      <c r="K800" s="8"/>
      <c r="L800" s="8"/>
      <c r="M800" s="8"/>
      <c r="N800" s="8"/>
      <c r="O800" s="8"/>
      <c r="P800" s="8"/>
    </row>
    <row r="801" spans="1:16" ht="21.75" x14ac:dyDescent="0.5">
      <c r="A801" s="125"/>
      <c r="B801" s="112" t="s">
        <v>1102</v>
      </c>
      <c r="C801" s="112"/>
      <c r="D801" s="115"/>
      <c r="E801" s="33"/>
      <c r="F801" s="114"/>
      <c r="G801" s="114"/>
      <c r="H801" s="95"/>
      <c r="I801" s="95"/>
      <c r="J801" s="14"/>
      <c r="K801" s="8"/>
      <c r="L801" s="8"/>
      <c r="M801" s="8"/>
      <c r="N801" s="8"/>
      <c r="O801" s="8"/>
      <c r="P801" s="8"/>
    </row>
    <row r="802" spans="1:16" ht="4.5" customHeight="1" x14ac:dyDescent="0.5">
      <c r="A802" s="125"/>
      <c r="B802" s="112"/>
      <c r="C802" s="112"/>
      <c r="D802" s="118"/>
      <c r="E802" s="33"/>
      <c r="F802" s="114"/>
      <c r="G802" s="114"/>
      <c r="H802" s="95"/>
      <c r="I802" s="116"/>
      <c r="J802" s="14"/>
      <c r="K802" s="8"/>
      <c r="L802" s="8"/>
      <c r="M802" s="8"/>
      <c r="N802" s="8"/>
      <c r="O802" s="8"/>
      <c r="P802" s="8"/>
    </row>
    <row r="803" spans="1:16" ht="21.75" x14ac:dyDescent="0.5">
      <c r="A803" s="125">
        <v>348</v>
      </c>
      <c r="B803" s="113" t="s">
        <v>96</v>
      </c>
      <c r="C803" s="13" t="s">
        <v>20</v>
      </c>
      <c r="D803" s="13" t="s">
        <v>103</v>
      </c>
      <c r="E803" s="20">
        <v>0</v>
      </c>
      <c r="F803" s="15">
        <v>1450000</v>
      </c>
      <c r="G803" s="15">
        <v>1450000</v>
      </c>
      <c r="H803" s="15" t="s">
        <v>24</v>
      </c>
      <c r="I803" s="15" t="s">
        <v>67</v>
      </c>
      <c r="J803" s="14"/>
      <c r="K803" s="8"/>
      <c r="L803" s="8"/>
      <c r="M803" s="8"/>
      <c r="N803" s="8"/>
      <c r="O803" s="8"/>
      <c r="P803" s="8"/>
    </row>
    <row r="804" spans="1:16" ht="21.75" x14ac:dyDescent="0.5">
      <c r="A804" s="125"/>
      <c r="B804" s="112" t="s">
        <v>1103</v>
      </c>
      <c r="C804" s="13" t="s">
        <v>27</v>
      </c>
      <c r="D804" s="13" t="s">
        <v>195</v>
      </c>
      <c r="E804" s="20"/>
      <c r="F804" s="15"/>
      <c r="G804" s="15"/>
      <c r="H804" s="15" t="s">
        <v>25</v>
      </c>
      <c r="I804" s="15"/>
      <c r="J804" s="14"/>
      <c r="K804" s="8"/>
      <c r="L804" s="8"/>
      <c r="M804" s="8"/>
      <c r="N804" s="8"/>
      <c r="O804" s="8"/>
      <c r="P804" s="8"/>
    </row>
    <row r="805" spans="1:16" ht="21.75" x14ac:dyDescent="0.5">
      <c r="A805" s="125"/>
      <c r="B805" s="112" t="s">
        <v>1104</v>
      </c>
      <c r="C805" s="13" t="s">
        <v>21</v>
      </c>
      <c r="D805" s="13" t="s">
        <v>104</v>
      </c>
      <c r="E805" s="20"/>
      <c r="F805" s="15"/>
      <c r="G805" s="15"/>
      <c r="H805" s="15" t="s">
        <v>26</v>
      </c>
      <c r="I805" s="68"/>
      <c r="J805" s="14"/>
      <c r="K805" s="8"/>
      <c r="L805" s="8"/>
      <c r="M805" s="8"/>
      <c r="N805" s="8"/>
      <c r="O805" s="8"/>
      <c r="P805" s="8"/>
    </row>
    <row r="806" spans="1:16" ht="21.75" x14ac:dyDescent="0.5">
      <c r="A806" s="125"/>
      <c r="B806" s="112" t="s">
        <v>73</v>
      </c>
      <c r="C806" s="112"/>
      <c r="D806" s="115"/>
      <c r="E806" s="33"/>
      <c r="F806" s="114"/>
      <c r="G806" s="114"/>
      <c r="H806" s="95"/>
      <c r="I806" s="95"/>
      <c r="J806" s="14"/>
      <c r="K806" s="8"/>
      <c r="L806" s="8"/>
      <c r="M806" s="8"/>
      <c r="N806" s="8"/>
      <c r="O806" s="8"/>
      <c r="P806" s="8"/>
    </row>
    <row r="807" spans="1:16" ht="6" customHeight="1" x14ac:dyDescent="0.5">
      <c r="A807" s="125"/>
      <c r="B807" s="112"/>
      <c r="C807" s="112"/>
      <c r="D807" s="115"/>
      <c r="E807" s="33"/>
      <c r="F807" s="114"/>
      <c r="G807" s="114"/>
      <c r="H807" s="95"/>
      <c r="I807" s="95"/>
      <c r="J807" s="14"/>
      <c r="K807" s="8"/>
      <c r="L807" s="8"/>
      <c r="M807" s="8"/>
      <c r="N807" s="8"/>
      <c r="O807" s="8"/>
      <c r="P807" s="8"/>
    </row>
    <row r="808" spans="1:16" ht="21.75" x14ac:dyDescent="0.5">
      <c r="A808" s="125">
        <v>349</v>
      </c>
      <c r="B808" s="113" t="s">
        <v>96</v>
      </c>
      <c r="C808" s="13" t="s">
        <v>20</v>
      </c>
      <c r="D808" s="13" t="s">
        <v>103</v>
      </c>
      <c r="E808" s="20">
        <v>0</v>
      </c>
      <c r="F808" s="15">
        <v>1450000</v>
      </c>
      <c r="G808" s="15">
        <v>1450000</v>
      </c>
      <c r="H808" s="15" t="s">
        <v>24</v>
      </c>
      <c r="I808" s="15" t="s">
        <v>67</v>
      </c>
      <c r="J808" s="14">
        <f>SUM(E789:E808)</f>
        <v>0</v>
      </c>
      <c r="K808" s="14">
        <f>SUM(F789:F808)</f>
        <v>7250000</v>
      </c>
      <c r="L808" s="14">
        <f>SUM(G789:G808)</f>
        <v>7250000</v>
      </c>
      <c r="M808" s="8"/>
      <c r="N808" s="8"/>
      <c r="O808" s="8"/>
      <c r="P808" s="8"/>
    </row>
    <row r="809" spans="1:16" ht="21.75" x14ac:dyDescent="0.5">
      <c r="A809" s="125"/>
      <c r="B809" s="112" t="s">
        <v>1105</v>
      </c>
      <c r="C809" s="13" t="s">
        <v>27</v>
      </c>
      <c r="D809" s="13" t="s">
        <v>195</v>
      </c>
      <c r="E809" s="20"/>
      <c r="F809" s="15"/>
      <c r="G809" s="15"/>
      <c r="H809" s="15" t="s">
        <v>25</v>
      </c>
      <c r="I809" s="15"/>
      <c r="J809" s="14"/>
      <c r="K809" s="8"/>
      <c r="L809" s="8"/>
      <c r="M809" s="8"/>
      <c r="N809" s="8"/>
      <c r="O809" s="8"/>
      <c r="P809" s="8"/>
    </row>
    <row r="810" spans="1:16" ht="21.75" x14ac:dyDescent="0.5">
      <c r="A810" s="143"/>
      <c r="B810" s="117" t="s">
        <v>1106</v>
      </c>
      <c r="C810" s="16" t="s">
        <v>21</v>
      </c>
      <c r="D810" s="16" t="s">
        <v>104</v>
      </c>
      <c r="E810" s="21"/>
      <c r="F810" s="18"/>
      <c r="G810" s="18"/>
      <c r="H810" s="18" t="s">
        <v>26</v>
      </c>
      <c r="I810" s="87"/>
      <c r="J810" s="14"/>
      <c r="K810" s="8"/>
      <c r="L810" s="8"/>
      <c r="M810" s="8"/>
      <c r="N810" s="8"/>
      <c r="O810" s="8"/>
      <c r="P810" s="8"/>
    </row>
    <row r="811" spans="1:16" ht="21.75" x14ac:dyDescent="0.5">
      <c r="A811" s="63"/>
      <c r="B811" s="51"/>
      <c r="C811" s="51"/>
      <c r="D811" s="52"/>
      <c r="E811" s="49"/>
      <c r="F811" s="49"/>
      <c r="G811" s="49"/>
      <c r="H811" s="51"/>
      <c r="I811" s="595">
        <f>SUM(I784+1)</f>
        <v>124</v>
      </c>
      <c r="J811" s="14"/>
      <c r="K811" s="8"/>
      <c r="L811" s="8"/>
      <c r="M811" s="8"/>
      <c r="N811" s="8"/>
      <c r="O811" s="8"/>
      <c r="P811" s="8"/>
    </row>
    <row r="812" spans="1:16" ht="21.75" x14ac:dyDescent="0.5">
      <c r="A812" s="271" t="s">
        <v>3</v>
      </c>
      <c r="B812" s="1"/>
      <c r="C812" s="1"/>
      <c r="D812" s="1"/>
      <c r="E812" s="2"/>
      <c r="F812" s="2"/>
      <c r="G812" s="2"/>
      <c r="H812" s="1"/>
      <c r="I812" s="1"/>
      <c r="J812" s="14"/>
      <c r="K812" s="8"/>
      <c r="L812" s="8"/>
      <c r="M812" s="8"/>
      <c r="N812" s="8"/>
      <c r="O812" s="8"/>
      <c r="P812" s="8"/>
    </row>
    <row r="813" spans="1:16" ht="21.75" x14ac:dyDescent="0.5">
      <c r="A813" s="271" t="s">
        <v>4</v>
      </c>
      <c r="B813" s="1"/>
      <c r="C813" s="1"/>
      <c r="D813" s="1"/>
      <c r="E813" s="2"/>
      <c r="F813" s="2"/>
      <c r="G813" s="2"/>
      <c r="H813" s="1"/>
      <c r="I813" s="1"/>
      <c r="J813" s="14"/>
      <c r="K813" s="8"/>
      <c r="L813" s="8"/>
      <c r="M813" s="8"/>
      <c r="N813" s="8"/>
      <c r="O813" s="8"/>
      <c r="P813" s="8"/>
    </row>
    <row r="814" spans="1:16" ht="21.75" x14ac:dyDescent="0.5">
      <c r="A814" s="687" t="s">
        <v>5</v>
      </c>
      <c r="B814" s="670" t="s">
        <v>6</v>
      </c>
      <c r="C814" s="672" t="s">
        <v>7</v>
      </c>
      <c r="D814" s="670" t="s">
        <v>8</v>
      </c>
      <c r="E814" s="667" t="s">
        <v>9</v>
      </c>
      <c r="F814" s="667"/>
      <c r="G814" s="667"/>
      <c r="H814" s="3" t="s">
        <v>10</v>
      </c>
      <c r="I814" s="4" t="s">
        <v>11</v>
      </c>
      <c r="J814" s="14"/>
      <c r="K814" s="8"/>
      <c r="L814" s="8"/>
      <c r="M814" s="8"/>
      <c r="N814" s="8"/>
      <c r="O814" s="8"/>
      <c r="P814" s="8"/>
    </row>
    <row r="815" spans="1:16" ht="21.75" x14ac:dyDescent="0.5">
      <c r="A815" s="688"/>
      <c r="B815" s="671"/>
      <c r="C815" s="676"/>
      <c r="D815" s="671"/>
      <c r="E815" s="5" t="s">
        <v>12</v>
      </c>
      <c r="F815" s="5" t="s">
        <v>13</v>
      </c>
      <c r="G815" s="5" t="s">
        <v>14</v>
      </c>
      <c r="H815" s="6" t="s">
        <v>15</v>
      </c>
      <c r="I815" s="7" t="s">
        <v>16</v>
      </c>
      <c r="J815" s="14"/>
      <c r="K815" s="8"/>
      <c r="L815" s="8"/>
      <c r="M815" s="8"/>
      <c r="N815" s="8"/>
      <c r="O815" s="8"/>
      <c r="P815" s="8"/>
    </row>
    <row r="816" spans="1:16" ht="21.75" x14ac:dyDescent="0.5">
      <c r="A816" s="124">
        <v>350</v>
      </c>
      <c r="B816" s="108" t="s">
        <v>96</v>
      </c>
      <c r="C816" s="10" t="s">
        <v>20</v>
      </c>
      <c r="D816" s="10" t="s">
        <v>103</v>
      </c>
      <c r="E816" s="19">
        <v>0</v>
      </c>
      <c r="F816" s="12">
        <v>1450000</v>
      </c>
      <c r="G816" s="12">
        <v>1450000</v>
      </c>
      <c r="H816" s="12" t="s">
        <v>24</v>
      </c>
      <c r="I816" s="12" t="s">
        <v>67</v>
      </c>
      <c r="J816" s="14"/>
      <c r="K816" s="8"/>
      <c r="L816" s="8"/>
      <c r="M816" s="8"/>
      <c r="N816" s="8"/>
      <c r="O816" s="8"/>
      <c r="P816" s="8"/>
    </row>
    <row r="817" spans="1:16" ht="21.75" x14ac:dyDescent="0.5">
      <c r="A817" s="125"/>
      <c r="B817" s="112" t="s">
        <v>1107</v>
      </c>
      <c r="C817" s="13" t="s">
        <v>27</v>
      </c>
      <c r="D817" s="13" t="s">
        <v>195</v>
      </c>
      <c r="E817" s="20"/>
      <c r="F817" s="15"/>
      <c r="G817" s="15"/>
      <c r="H817" s="15" t="s">
        <v>25</v>
      </c>
      <c r="I817" s="15"/>
      <c r="J817" s="14"/>
      <c r="K817" s="8"/>
      <c r="L817" s="8"/>
      <c r="M817" s="8"/>
      <c r="N817" s="8"/>
      <c r="O817" s="8"/>
      <c r="P817" s="8"/>
    </row>
    <row r="818" spans="1:16" ht="21.75" x14ac:dyDescent="0.5">
      <c r="A818" s="125"/>
      <c r="B818" s="112" t="s">
        <v>1108</v>
      </c>
      <c r="C818" s="13" t="s">
        <v>21</v>
      </c>
      <c r="D818" s="13" t="s">
        <v>104</v>
      </c>
      <c r="E818" s="20"/>
      <c r="F818" s="15"/>
      <c r="G818" s="15"/>
      <c r="H818" s="15" t="s">
        <v>26</v>
      </c>
      <c r="I818" s="68"/>
      <c r="J818" s="14"/>
      <c r="K818" s="8"/>
      <c r="L818" s="8"/>
      <c r="M818" s="8"/>
      <c r="N818" s="8"/>
      <c r="O818" s="8"/>
      <c r="P818" s="8"/>
    </row>
    <row r="819" spans="1:16" ht="3.75" customHeight="1" x14ac:dyDescent="0.5">
      <c r="A819" s="125"/>
      <c r="B819" s="112"/>
      <c r="C819" s="112"/>
      <c r="D819" s="115"/>
      <c r="E819" s="33"/>
      <c r="F819" s="114"/>
      <c r="G819" s="114"/>
      <c r="H819" s="95"/>
      <c r="I819" s="95"/>
      <c r="J819" s="14"/>
      <c r="K819" s="8"/>
      <c r="L819" s="8"/>
      <c r="M819" s="8"/>
      <c r="N819" s="8"/>
      <c r="O819" s="8"/>
      <c r="P819" s="8"/>
    </row>
    <row r="820" spans="1:16" ht="21.75" x14ac:dyDescent="0.5">
      <c r="A820" s="125"/>
      <c r="B820" s="113" t="s">
        <v>96</v>
      </c>
      <c r="C820" s="13" t="s">
        <v>20</v>
      </c>
      <c r="D820" s="13" t="s">
        <v>103</v>
      </c>
      <c r="E820" s="20">
        <v>0</v>
      </c>
      <c r="F820" s="15">
        <v>1450000</v>
      </c>
      <c r="G820" s="15">
        <v>1450000</v>
      </c>
      <c r="H820" s="15" t="s">
        <v>24</v>
      </c>
      <c r="I820" s="15" t="s">
        <v>67</v>
      </c>
      <c r="J820" s="14"/>
      <c r="K820" s="8"/>
      <c r="L820" s="8"/>
      <c r="M820" s="8"/>
      <c r="N820" s="8"/>
      <c r="O820" s="8"/>
      <c r="P820" s="8"/>
    </row>
    <row r="821" spans="1:16" ht="21.75" x14ac:dyDescent="0.5">
      <c r="A821" s="125">
        <v>351</v>
      </c>
      <c r="B821" s="110" t="s">
        <v>1109</v>
      </c>
      <c r="C821" s="13" t="s">
        <v>27</v>
      </c>
      <c r="D821" s="13" t="s">
        <v>195</v>
      </c>
      <c r="E821" s="20"/>
      <c r="F821" s="15"/>
      <c r="G821" s="15"/>
      <c r="H821" s="15" t="s">
        <v>25</v>
      </c>
      <c r="I821" s="15"/>
      <c r="J821" s="14"/>
      <c r="K821" s="8"/>
      <c r="L821" s="8"/>
      <c r="M821" s="8"/>
      <c r="N821" s="8"/>
      <c r="O821" s="8"/>
      <c r="P821" s="8"/>
    </row>
    <row r="822" spans="1:16" ht="21.75" x14ac:dyDescent="0.5">
      <c r="A822" s="125"/>
      <c r="B822" s="110" t="s">
        <v>1110</v>
      </c>
      <c r="C822" s="13" t="s">
        <v>21</v>
      </c>
      <c r="D822" s="13" t="s">
        <v>104</v>
      </c>
      <c r="E822" s="20"/>
      <c r="F822" s="15"/>
      <c r="G822" s="15"/>
      <c r="H822" s="15" t="s">
        <v>26</v>
      </c>
      <c r="I822" s="68"/>
      <c r="J822" s="14"/>
      <c r="K822" s="8"/>
      <c r="L822" s="8"/>
      <c r="M822" s="8"/>
      <c r="N822" s="8"/>
      <c r="O822" s="8"/>
      <c r="P822" s="8"/>
    </row>
    <row r="823" spans="1:16" ht="3" customHeight="1" x14ac:dyDescent="0.5">
      <c r="A823" s="125"/>
      <c r="B823" s="67"/>
      <c r="C823" s="13"/>
      <c r="D823" s="13"/>
      <c r="E823" s="20"/>
      <c r="F823" s="15"/>
      <c r="G823" s="15"/>
      <c r="H823" s="15"/>
      <c r="I823" s="15"/>
      <c r="J823" s="14"/>
      <c r="K823" s="8"/>
      <c r="L823" s="8"/>
      <c r="M823" s="8"/>
      <c r="N823" s="8"/>
      <c r="O823" s="8"/>
      <c r="P823" s="8"/>
    </row>
    <row r="824" spans="1:16" ht="21.75" x14ac:dyDescent="0.5">
      <c r="A824" s="125">
        <v>352</v>
      </c>
      <c r="B824" s="113" t="s">
        <v>96</v>
      </c>
      <c r="C824" s="13" t="s">
        <v>20</v>
      </c>
      <c r="D824" s="13" t="s">
        <v>103</v>
      </c>
      <c r="E824" s="20">
        <v>0</v>
      </c>
      <c r="F824" s="15">
        <v>1450000</v>
      </c>
      <c r="G824" s="15">
        <v>1450000</v>
      </c>
      <c r="H824" s="15" t="s">
        <v>24</v>
      </c>
      <c r="I824" s="15" t="s">
        <v>67</v>
      </c>
      <c r="J824" s="14"/>
      <c r="K824" s="8"/>
      <c r="L824" s="8"/>
      <c r="M824" s="8"/>
      <c r="N824" s="8"/>
      <c r="O824" s="8"/>
      <c r="P824" s="8"/>
    </row>
    <row r="825" spans="1:16" ht="21.75" x14ac:dyDescent="0.5">
      <c r="A825" s="125"/>
      <c r="B825" s="110" t="s">
        <v>1111</v>
      </c>
      <c r="C825" s="13" t="s">
        <v>27</v>
      </c>
      <c r="D825" s="13" t="s">
        <v>195</v>
      </c>
      <c r="E825" s="20"/>
      <c r="F825" s="15"/>
      <c r="G825" s="15"/>
      <c r="H825" s="15" t="s">
        <v>25</v>
      </c>
      <c r="I825" s="15"/>
      <c r="J825" s="14"/>
      <c r="K825" s="8"/>
      <c r="L825" s="8"/>
      <c r="M825" s="8"/>
      <c r="N825" s="8"/>
      <c r="O825" s="8"/>
      <c r="P825" s="8"/>
    </row>
    <row r="826" spans="1:16" ht="21.75" x14ac:dyDescent="0.5">
      <c r="A826" s="125"/>
      <c r="B826" s="110" t="s">
        <v>1110</v>
      </c>
      <c r="C826" s="13" t="s">
        <v>21</v>
      </c>
      <c r="D826" s="13" t="s">
        <v>104</v>
      </c>
      <c r="E826" s="20"/>
      <c r="F826" s="15"/>
      <c r="G826" s="15"/>
      <c r="H826" s="15" t="s">
        <v>26</v>
      </c>
      <c r="I826" s="68"/>
      <c r="J826" s="14"/>
      <c r="K826" s="8"/>
      <c r="L826" s="8"/>
      <c r="M826" s="8"/>
      <c r="N826" s="8"/>
      <c r="O826" s="8"/>
      <c r="P826" s="8"/>
    </row>
    <row r="827" spans="1:16" ht="6.75" customHeight="1" x14ac:dyDescent="0.5">
      <c r="A827" s="125"/>
      <c r="B827" s="67"/>
      <c r="C827" s="13"/>
      <c r="D827" s="13"/>
      <c r="E827" s="20"/>
      <c r="F827" s="15"/>
      <c r="G827" s="15"/>
      <c r="H827" s="15"/>
      <c r="I827" s="15"/>
      <c r="J827" s="14"/>
      <c r="K827" s="8"/>
      <c r="L827" s="8"/>
      <c r="M827" s="8"/>
      <c r="N827" s="8"/>
      <c r="O827" s="8"/>
      <c r="P827" s="8"/>
    </row>
    <row r="828" spans="1:16" ht="21.75" x14ac:dyDescent="0.5">
      <c r="A828" s="125">
        <v>353</v>
      </c>
      <c r="B828" s="113" t="s">
        <v>96</v>
      </c>
      <c r="C828" s="13" t="s">
        <v>20</v>
      </c>
      <c r="D828" s="13" t="s">
        <v>103</v>
      </c>
      <c r="E828" s="20">
        <v>0</v>
      </c>
      <c r="F828" s="15">
        <v>1450000</v>
      </c>
      <c r="G828" s="15">
        <v>1450000</v>
      </c>
      <c r="H828" s="15" t="s">
        <v>24</v>
      </c>
      <c r="I828" s="15" t="s">
        <v>67</v>
      </c>
      <c r="J828" s="14"/>
      <c r="K828" s="8"/>
      <c r="L828" s="8"/>
      <c r="M828" s="8"/>
      <c r="N828" s="8"/>
      <c r="O828" s="8"/>
      <c r="P828" s="8"/>
    </row>
    <row r="829" spans="1:16" ht="21.75" x14ac:dyDescent="0.5">
      <c r="A829" s="125"/>
      <c r="B829" s="110" t="s">
        <v>1112</v>
      </c>
      <c r="C829" s="13" t="s">
        <v>27</v>
      </c>
      <c r="D829" s="13" t="s">
        <v>195</v>
      </c>
      <c r="E829" s="20"/>
      <c r="F829" s="15"/>
      <c r="G829" s="15"/>
      <c r="H829" s="15" t="s">
        <v>25</v>
      </c>
      <c r="I829" s="15"/>
      <c r="J829" s="14"/>
      <c r="K829" s="8"/>
      <c r="L829" s="8"/>
      <c r="M829" s="8"/>
      <c r="N829" s="8"/>
      <c r="O829" s="8"/>
      <c r="P829" s="8"/>
    </row>
    <row r="830" spans="1:16" ht="21.75" x14ac:dyDescent="0.5">
      <c r="A830" s="125"/>
      <c r="B830" s="110" t="s">
        <v>1113</v>
      </c>
      <c r="C830" s="13" t="s">
        <v>21</v>
      </c>
      <c r="D830" s="13" t="s">
        <v>104</v>
      </c>
      <c r="E830" s="20"/>
      <c r="F830" s="15"/>
      <c r="G830" s="15"/>
      <c r="H830" s="15" t="s">
        <v>26</v>
      </c>
      <c r="I830" s="68"/>
      <c r="J830" s="14"/>
      <c r="K830" s="8"/>
      <c r="L830" s="8"/>
      <c r="M830" s="8"/>
      <c r="N830" s="8"/>
      <c r="O830" s="8"/>
      <c r="P830" s="8"/>
    </row>
    <row r="831" spans="1:16" ht="21.75" x14ac:dyDescent="0.5">
      <c r="A831" s="125"/>
      <c r="B831" s="67" t="s">
        <v>1114</v>
      </c>
      <c r="C831" s="13"/>
      <c r="D831" s="13"/>
      <c r="E831" s="20"/>
      <c r="F831" s="15"/>
      <c r="G831" s="15"/>
      <c r="H831" s="15"/>
      <c r="I831" s="15"/>
      <c r="J831" s="14"/>
      <c r="K831" s="8"/>
      <c r="L831" s="8"/>
      <c r="M831" s="8"/>
      <c r="N831" s="8"/>
      <c r="O831" s="8"/>
      <c r="P831" s="8"/>
    </row>
    <row r="832" spans="1:16" ht="2.25" customHeight="1" x14ac:dyDescent="0.5">
      <c r="A832" s="125"/>
      <c r="B832" s="67"/>
      <c r="C832" s="13"/>
      <c r="D832" s="13"/>
      <c r="E832" s="20"/>
      <c r="F832" s="15"/>
      <c r="G832" s="15"/>
      <c r="H832" s="15"/>
      <c r="I832" s="15"/>
      <c r="J832" s="14"/>
      <c r="K832" s="8"/>
      <c r="L832" s="8"/>
      <c r="M832" s="8"/>
      <c r="N832" s="8"/>
      <c r="O832" s="8"/>
      <c r="P832" s="8"/>
    </row>
    <row r="833" spans="1:18" ht="21.75" x14ac:dyDescent="0.5">
      <c r="A833" s="125">
        <v>354</v>
      </c>
      <c r="B833" s="113" t="s">
        <v>96</v>
      </c>
      <c r="C833" s="13" t="s">
        <v>20</v>
      </c>
      <c r="D833" s="13" t="s">
        <v>103</v>
      </c>
      <c r="E833" s="20">
        <v>0</v>
      </c>
      <c r="F833" s="15">
        <v>1450000</v>
      </c>
      <c r="G833" s="15">
        <v>1450000</v>
      </c>
      <c r="H833" s="15" t="s">
        <v>24</v>
      </c>
      <c r="I833" s="15" t="s">
        <v>67</v>
      </c>
      <c r="J833" s="14"/>
      <c r="K833" s="8"/>
      <c r="L833" s="8"/>
      <c r="M833" s="8"/>
      <c r="N833" s="8"/>
      <c r="O833" s="8"/>
      <c r="P833" s="8"/>
    </row>
    <row r="834" spans="1:18" ht="21.75" x14ac:dyDescent="0.5">
      <c r="A834" s="125"/>
      <c r="B834" s="67" t="s">
        <v>97</v>
      </c>
      <c r="C834" s="13" t="s">
        <v>27</v>
      </c>
      <c r="D834" s="13" t="s">
        <v>195</v>
      </c>
      <c r="E834" s="20"/>
      <c r="F834" s="15"/>
      <c r="G834" s="15"/>
      <c r="H834" s="15" t="s">
        <v>25</v>
      </c>
      <c r="I834" s="15"/>
      <c r="J834" s="14"/>
      <c r="K834" s="8"/>
      <c r="L834" s="8"/>
      <c r="M834" s="8"/>
      <c r="N834" s="8"/>
      <c r="O834" s="8"/>
      <c r="P834" s="8"/>
    </row>
    <row r="835" spans="1:18" ht="21.75" x14ac:dyDescent="0.5">
      <c r="A835" s="125"/>
      <c r="B835" s="67" t="s">
        <v>540</v>
      </c>
      <c r="C835" s="13" t="s">
        <v>21</v>
      </c>
      <c r="D835" s="13" t="s">
        <v>104</v>
      </c>
      <c r="E835" s="20"/>
      <c r="F835" s="15"/>
      <c r="G835" s="15"/>
      <c r="H835" s="15" t="s">
        <v>26</v>
      </c>
      <c r="I835" s="68"/>
      <c r="J835" s="14"/>
      <c r="K835" s="8"/>
      <c r="L835" s="8"/>
      <c r="M835" s="8"/>
      <c r="N835" s="8"/>
      <c r="O835" s="8"/>
      <c r="P835" s="8"/>
    </row>
    <row r="836" spans="1:18" ht="4.5" customHeight="1" x14ac:dyDescent="0.5">
      <c r="A836" s="125"/>
      <c r="B836" s="67"/>
      <c r="C836" s="13"/>
      <c r="D836" s="13"/>
      <c r="E836" s="20"/>
      <c r="F836" s="15"/>
      <c r="G836" s="15"/>
      <c r="H836" s="15"/>
      <c r="I836" s="15"/>
      <c r="J836" s="14"/>
      <c r="K836" s="8"/>
      <c r="L836" s="8"/>
      <c r="M836" s="8"/>
      <c r="N836" s="8"/>
      <c r="O836" s="8"/>
      <c r="P836" s="8"/>
    </row>
    <row r="837" spans="1:18" ht="21.75" x14ac:dyDescent="0.5">
      <c r="A837" s="125">
        <v>355</v>
      </c>
      <c r="B837" s="113" t="s">
        <v>96</v>
      </c>
      <c r="C837" s="13" t="s">
        <v>20</v>
      </c>
      <c r="D837" s="13" t="s">
        <v>103</v>
      </c>
      <c r="E837" s="20">
        <v>0</v>
      </c>
      <c r="F837" s="15">
        <v>1450000</v>
      </c>
      <c r="G837" s="15">
        <v>1450000</v>
      </c>
      <c r="H837" s="15" t="s">
        <v>24</v>
      </c>
      <c r="I837" s="15" t="s">
        <v>67</v>
      </c>
      <c r="J837" s="14">
        <f>SUM(E816:E837)</f>
        <v>0</v>
      </c>
      <c r="K837" s="14">
        <f>SUM(F816:F837)</f>
        <v>8700000</v>
      </c>
      <c r="L837" s="14">
        <f>SUM(G816:G837)</f>
        <v>8700000</v>
      </c>
      <c r="M837" s="8"/>
    </row>
    <row r="838" spans="1:18" ht="21.75" x14ac:dyDescent="0.5">
      <c r="A838" s="125"/>
      <c r="B838" s="67" t="s">
        <v>1126</v>
      </c>
      <c r="C838" s="13" t="s">
        <v>27</v>
      </c>
      <c r="D838" s="13" t="s">
        <v>195</v>
      </c>
      <c r="E838" s="20"/>
      <c r="F838" s="15"/>
      <c r="G838" s="15"/>
      <c r="H838" s="15" t="s">
        <v>25</v>
      </c>
      <c r="I838" s="15"/>
      <c r="J838" s="14"/>
      <c r="K838" s="8"/>
      <c r="L838" s="8"/>
      <c r="M838" s="8"/>
    </row>
    <row r="839" spans="1:18" ht="21.75" x14ac:dyDescent="0.5">
      <c r="A839" s="143"/>
      <c r="B839" s="69" t="s">
        <v>1127</v>
      </c>
      <c r="C839" s="16" t="s">
        <v>21</v>
      </c>
      <c r="D839" s="16" t="s">
        <v>104</v>
      </c>
      <c r="E839" s="21"/>
      <c r="F839" s="18"/>
      <c r="G839" s="18"/>
      <c r="H839" s="18" t="s">
        <v>26</v>
      </c>
      <c r="I839" s="87">
        <f>SUM(I811+1)</f>
        <v>125</v>
      </c>
      <c r="J839" s="14"/>
      <c r="K839" s="8"/>
      <c r="L839" s="8"/>
      <c r="M839" s="8"/>
    </row>
    <row r="840" spans="1:18" ht="21.75" x14ac:dyDescent="0.5">
      <c r="A840" s="271" t="s">
        <v>3</v>
      </c>
      <c r="B840" s="1"/>
      <c r="C840" s="1"/>
      <c r="D840" s="1"/>
      <c r="E840" s="2"/>
      <c r="F840" s="2"/>
      <c r="G840" s="2"/>
      <c r="H840" s="1"/>
      <c r="I840" s="1"/>
      <c r="J840" s="14"/>
      <c r="K840" s="8"/>
      <c r="L840" s="8"/>
      <c r="M840" s="8"/>
    </row>
    <row r="841" spans="1:18" ht="21.75" x14ac:dyDescent="0.5">
      <c r="A841" s="271" t="s">
        <v>4</v>
      </c>
      <c r="B841" s="1"/>
      <c r="C841" s="1"/>
      <c r="D841" s="1"/>
      <c r="E841" s="2"/>
      <c r="F841" s="2"/>
      <c r="G841" s="2"/>
      <c r="H841" s="1"/>
      <c r="I841" s="1"/>
      <c r="J841" s="14"/>
      <c r="K841" s="14"/>
      <c r="L841" s="14"/>
      <c r="M841" s="14"/>
      <c r="N841" s="14"/>
      <c r="O841" s="14"/>
      <c r="P841" s="14"/>
      <c r="Q841" s="14"/>
      <c r="R841" s="14"/>
    </row>
    <row r="842" spans="1:18" ht="21.75" x14ac:dyDescent="0.5">
      <c r="A842" s="687" t="s">
        <v>5</v>
      </c>
      <c r="B842" s="670" t="s">
        <v>6</v>
      </c>
      <c r="C842" s="672" t="s">
        <v>7</v>
      </c>
      <c r="D842" s="670" t="s">
        <v>8</v>
      </c>
      <c r="E842" s="667" t="s">
        <v>9</v>
      </c>
      <c r="F842" s="667"/>
      <c r="G842" s="667"/>
      <c r="H842" s="3" t="s">
        <v>10</v>
      </c>
      <c r="I842" s="4" t="s">
        <v>11</v>
      </c>
      <c r="J842" s="14"/>
      <c r="K842" s="14"/>
      <c r="L842" s="14"/>
      <c r="M842" s="14"/>
      <c r="N842" s="14"/>
      <c r="O842" s="14"/>
      <c r="P842" s="14"/>
      <c r="Q842" s="14"/>
      <c r="R842" s="14"/>
    </row>
    <row r="843" spans="1:18" ht="21.75" x14ac:dyDescent="0.5">
      <c r="A843" s="688"/>
      <c r="B843" s="671"/>
      <c r="C843" s="676"/>
      <c r="D843" s="671"/>
      <c r="E843" s="5" t="s">
        <v>12</v>
      </c>
      <c r="F843" s="5" t="s">
        <v>13</v>
      </c>
      <c r="G843" s="5" t="s">
        <v>14</v>
      </c>
      <c r="H843" s="6" t="s">
        <v>15</v>
      </c>
      <c r="I843" s="7" t="s">
        <v>16</v>
      </c>
      <c r="J843" s="14"/>
      <c r="K843" s="8"/>
      <c r="L843" s="8"/>
      <c r="M843" s="8"/>
      <c r="N843" s="8"/>
      <c r="O843" s="8"/>
      <c r="P843" s="8"/>
    </row>
    <row r="844" spans="1:18" ht="21.75" x14ac:dyDescent="0.5">
      <c r="A844" s="124">
        <v>356</v>
      </c>
      <c r="B844" s="83" t="s">
        <v>96</v>
      </c>
      <c r="C844" s="11" t="s">
        <v>20</v>
      </c>
      <c r="D844" s="19" t="s">
        <v>103</v>
      </c>
      <c r="E844" s="11">
        <v>0</v>
      </c>
      <c r="F844" s="19">
        <v>1450000</v>
      </c>
      <c r="G844" s="11">
        <v>1450000</v>
      </c>
      <c r="H844" s="19" t="s">
        <v>24</v>
      </c>
      <c r="I844" s="12" t="s">
        <v>67</v>
      </c>
      <c r="J844" s="14"/>
      <c r="K844" s="8"/>
      <c r="L844" s="8"/>
      <c r="M844" s="8"/>
      <c r="N844" s="8"/>
      <c r="O844" s="8"/>
      <c r="P844" s="8"/>
    </row>
    <row r="845" spans="1:18" ht="21.75" x14ac:dyDescent="0.5">
      <c r="A845" s="125"/>
      <c r="B845" s="28" t="s">
        <v>1117</v>
      </c>
      <c r="C845" s="14" t="s">
        <v>27</v>
      </c>
      <c r="D845" s="20" t="s">
        <v>195</v>
      </c>
      <c r="E845" s="14"/>
      <c r="F845" s="20"/>
      <c r="G845" s="14"/>
      <c r="H845" s="20" t="s">
        <v>25</v>
      </c>
      <c r="I845" s="15"/>
      <c r="J845" s="14"/>
      <c r="K845" s="8"/>
      <c r="L845" s="8"/>
      <c r="M845" s="8"/>
      <c r="N845" s="8"/>
      <c r="O845" s="8"/>
      <c r="P845" s="8"/>
    </row>
    <row r="846" spans="1:18" ht="21.75" x14ac:dyDescent="0.5">
      <c r="A846" s="125"/>
      <c r="B846" s="28" t="s">
        <v>1118</v>
      </c>
      <c r="C846" s="14" t="s">
        <v>21</v>
      </c>
      <c r="D846" s="20" t="s">
        <v>104</v>
      </c>
      <c r="E846" s="14"/>
      <c r="F846" s="20"/>
      <c r="G846" s="14"/>
      <c r="H846" s="20" t="s">
        <v>26</v>
      </c>
      <c r="I846" s="68"/>
      <c r="J846" s="14"/>
      <c r="K846" s="8"/>
      <c r="L846" s="8"/>
      <c r="M846" s="8"/>
      <c r="N846" s="8"/>
      <c r="O846" s="8"/>
      <c r="P846" s="8"/>
    </row>
    <row r="847" spans="1:18" ht="21.75" x14ac:dyDescent="0.5">
      <c r="A847" s="125"/>
      <c r="B847" s="24" t="s">
        <v>1119</v>
      </c>
      <c r="C847" s="14"/>
      <c r="D847" s="20"/>
      <c r="E847" s="14"/>
      <c r="F847" s="20"/>
      <c r="G847" s="14"/>
      <c r="H847" s="20"/>
      <c r="I847" s="15"/>
      <c r="J847" s="14"/>
      <c r="K847" s="8"/>
      <c r="L847" s="8"/>
      <c r="M847" s="8"/>
      <c r="N847" s="8"/>
      <c r="O847" s="8"/>
      <c r="P847" s="8"/>
    </row>
    <row r="848" spans="1:18" ht="5.25" customHeight="1" x14ac:dyDescent="0.5">
      <c r="A848" s="125"/>
      <c r="B848" s="30"/>
      <c r="C848" s="14"/>
      <c r="D848" s="24"/>
      <c r="E848" s="14"/>
      <c r="F848" s="20"/>
      <c r="G848" s="14"/>
      <c r="H848" s="20"/>
      <c r="I848" s="15"/>
      <c r="J848" s="14"/>
      <c r="K848" s="8"/>
      <c r="L848" s="8"/>
      <c r="M848" s="8"/>
      <c r="N848" s="8"/>
      <c r="O848" s="8"/>
      <c r="P848" s="8"/>
    </row>
    <row r="849" spans="1:16" ht="21.75" x14ac:dyDescent="0.5">
      <c r="A849" s="125">
        <v>357</v>
      </c>
      <c r="B849" s="30" t="s">
        <v>96</v>
      </c>
      <c r="C849" s="14" t="s">
        <v>20</v>
      </c>
      <c r="D849" s="20" t="s">
        <v>103</v>
      </c>
      <c r="E849" s="14">
        <v>0</v>
      </c>
      <c r="F849" s="20">
        <v>1450000</v>
      </c>
      <c r="G849" s="14">
        <v>1450000</v>
      </c>
      <c r="H849" s="20" t="s">
        <v>24</v>
      </c>
      <c r="I849" s="15" t="s">
        <v>67</v>
      </c>
      <c r="J849" s="14"/>
      <c r="K849" s="8"/>
      <c r="L849" s="8"/>
      <c r="M849" s="8"/>
      <c r="N849" s="8"/>
      <c r="O849" s="8"/>
      <c r="P849" s="8"/>
    </row>
    <row r="850" spans="1:16" ht="21.75" x14ac:dyDescent="0.5">
      <c r="A850" s="125"/>
      <c r="B850" s="28" t="s">
        <v>1120</v>
      </c>
      <c r="C850" s="14" t="s">
        <v>27</v>
      </c>
      <c r="D850" s="20" t="s">
        <v>195</v>
      </c>
      <c r="E850" s="14"/>
      <c r="F850" s="20"/>
      <c r="G850" s="14"/>
      <c r="H850" s="20" t="s">
        <v>25</v>
      </c>
      <c r="I850" s="15"/>
      <c r="J850" s="14"/>
      <c r="K850" s="8"/>
      <c r="L850" s="8"/>
      <c r="M850" s="8"/>
      <c r="N850" s="8"/>
      <c r="O850" s="8"/>
      <c r="P850" s="8"/>
    </row>
    <row r="851" spans="1:16" ht="21.75" x14ac:dyDescent="0.5">
      <c r="A851" s="125"/>
      <c r="B851" s="28" t="s">
        <v>1121</v>
      </c>
      <c r="C851" s="14" t="s">
        <v>21</v>
      </c>
      <c r="D851" s="20" t="s">
        <v>104</v>
      </c>
      <c r="E851" s="14"/>
      <c r="F851" s="20"/>
      <c r="G851" s="14"/>
      <c r="H851" s="20" t="s">
        <v>26</v>
      </c>
      <c r="I851" s="68"/>
      <c r="J851" s="14"/>
      <c r="K851" s="8"/>
      <c r="L851" s="8"/>
      <c r="M851" s="8"/>
      <c r="N851" s="8"/>
      <c r="O851" s="8"/>
      <c r="P851" s="8"/>
    </row>
    <row r="852" spans="1:16" ht="21.75" x14ac:dyDescent="0.5">
      <c r="A852" s="125"/>
      <c r="B852" s="24" t="s">
        <v>1119</v>
      </c>
      <c r="C852" s="14"/>
      <c r="D852" s="20"/>
      <c r="E852" s="14"/>
      <c r="F852" s="20"/>
      <c r="G852" s="14"/>
      <c r="H852" s="20"/>
      <c r="I852" s="15"/>
      <c r="J852" s="14"/>
      <c r="K852" s="8"/>
      <c r="L852" s="8"/>
      <c r="M852" s="8"/>
      <c r="N852" s="8"/>
      <c r="O852" s="8"/>
      <c r="P852" s="8"/>
    </row>
    <row r="853" spans="1:16" ht="3.75" customHeight="1" x14ac:dyDescent="0.5">
      <c r="A853" s="125"/>
      <c r="B853" s="30"/>
      <c r="C853" s="14"/>
      <c r="D853" s="24"/>
      <c r="E853" s="14"/>
      <c r="F853" s="20"/>
      <c r="G853" s="14"/>
      <c r="H853" s="20"/>
      <c r="I853" s="15"/>
      <c r="J853" s="14"/>
      <c r="K853" s="8"/>
      <c r="L853" s="8"/>
      <c r="M853" s="8"/>
      <c r="N853" s="8"/>
      <c r="O853" s="8"/>
      <c r="P853" s="8"/>
    </row>
    <row r="854" spans="1:16" ht="21.75" x14ac:dyDescent="0.5">
      <c r="A854" s="125">
        <v>358</v>
      </c>
      <c r="B854" s="30" t="s">
        <v>96</v>
      </c>
      <c r="C854" s="14" t="s">
        <v>20</v>
      </c>
      <c r="D854" s="20" t="s">
        <v>103</v>
      </c>
      <c r="E854" s="14">
        <v>0</v>
      </c>
      <c r="F854" s="20">
        <v>1450000</v>
      </c>
      <c r="G854" s="14">
        <v>1450000</v>
      </c>
      <c r="H854" s="20" t="s">
        <v>24</v>
      </c>
      <c r="I854" s="15" t="s">
        <v>67</v>
      </c>
      <c r="J854" s="14"/>
      <c r="K854" s="8"/>
      <c r="L854" s="8"/>
      <c r="M854" s="8"/>
      <c r="N854" s="8"/>
      <c r="O854" s="8"/>
      <c r="P854" s="8"/>
    </row>
    <row r="855" spans="1:16" ht="21.75" x14ac:dyDescent="0.5">
      <c r="A855" s="125"/>
      <c r="B855" s="24" t="s">
        <v>1122</v>
      </c>
      <c r="C855" s="14" t="s">
        <v>27</v>
      </c>
      <c r="D855" s="20" t="s">
        <v>195</v>
      </c>
      <c r="E855" s="14"/>
      <c r="F855" s="20"/>
      <c r="G855" s="14"/>
      <c r="H855" s="20" t="s">
        <v>25</v>
      </c>
      <c r="I855" s="15"/>
      <c r="J855" s="14"/>
      <c r="K855" s="8"/>
      <c r="L855" s="8"/>
      <c r="M855" s="8"/>
      <c r="N855" s="8"/>
      <c r="O855" s="8"/>
      <c r="P855" s="8"/>
    </row>
    <row r="856" spans="1:16" ht="21.75" x14ac:dyDescent="0.5">
      <c r="A856" s="125"/>
      <c r="B856" s="24" t="s">
        <v>1123</v>
      </c>
      <c r="C856" s="14" t="s">
        <v>21</v>
      </c>
      <c r="D856" s="20" t="s">
        <v>104</v>
      </c>
      <c r="E856" s="14"/>
      <c r="F856" s="20"/>
      <c r="G856" s="14"/>
      <c r="H856" s="20" t="s">
        <v>26</v>
      </c>
      <c r="I856" s="68"/>
      <c r="J856" s="14"/>
      <c r="K856" s="8"/>
      <c r="L856" s="8"/>
      <c r="M856" s="8"/>
      <c r="N856" s="8"/>
      <c r="O856" s="8"/>
      <c r="P856" s="8"/>
    </row>
    <row r="857" spans="1:16" ht="21.75" x14ac:dyDescent="0.5">
      <c r="A857" s="125"/>
      <c r="B857" s="24" t="s">
        <v>243</v>
      </c>
      <c r="C857" s="14"/>
      <c r="D857" s="24"/>
      <c r="E857" s="14"/>
      <c r="F857" s="20"/>
      <c r="G857" s="14"/>
      <c r="H857" s="20"/>
      <c r="I857" s="15"/>
      <c r="J857" s="14"/>
      <c r="K857" s="8"/>
      <c r="L857" s="8"/>
      <c r="M857" s="8"/>
      <c r="N857" s="8"/>
      <c r="O857" s="8"/>
      <c r="P857" s="8"/>
    </row>
    <row r="858" spans="1:16" ht="6" customHeight="1" x14ac:dyDescent="0.5">
      <c r="A858" s="125"/>
      <c r="B858" s="24"/>
      <c r="C858" s="43"/>
      <c r="D858" s="24"/>
      <c r="E858" s="14"/>
      <c r="F858" s="20"/>
      <c r="G858" s="14"/>
      <c r="H858" s="20"/>
      <c r="I858" s="68"/>
      <c r="J858" s="14"/>
      <c r="K858" s="8"/>
      <c r="L858" s="8"/>
      <c r="M858" s="8"/>
      <c r="N858" s="8"/>
      <c r="O858" s="8"/>
      <c r="P858" s="8"/>
    </row>
    <row r="859" spans="1:16" ht="21.75" x14ac:dyDescent="0.5">
      <c r="A859" s="125">
        <v>359</v>
      </c>
      <c r="B859" s="30" t="s">
        <v>96</v>
      </c>
      <c r="C859" s="14" t="s">
        <v>20</v>
      </c>
      <c r="D859" s="20" t="s">
        <v>103</v>
      </c>
      <c r="E859" s="14">
        <v>0</v>
      </c>
      <c r="F859" s="20">
        <v>1450000</v>
      </c>
      <c r="G859" s="14">
        <v>1450000</v>
      </c>
      <c r="H859" s="20" t="s">
        <v>24</v>
      </c>
      <c r="I859" s="15" t="s">
        <v>67</v>
      </c>
      <c r="J859" s="14">
        <f>SUM(E844:E859)</f>
        <v>0</v>
      </c>
      <c r="K859" s="14">
        <f>SUM(F844:F859)</f>
        <v>5800000</v>
      </c>
      <c r="L859" s="14">
        <f>SUM(G844:G859)</f>
        <v>5800000</v>
      </c>
      <c r="M859" s="8"/>
      <c r="N859" s="8"/>
      <c r="O859" s="8"/>
      <c r="P859" s="8"/>
    </row>
    <row r="860" spans="1:16" ht="21.75" x14ac:dyDescent="0.5">
      <c r="A860" s="125"/>
      <c r="B860" s="24" t="s">
        <v>1124</v>
      </c>
      <c r="C860" s="14" t="s">
        <v>27</v>
      </c>
      <c r="D860" s="20" t="s">
        <v>195</v>
      </c>
      <c r="E860" s="14"/>
      <c r="F860" s="20"/>
      <c r="G860" s="14"/>
      <c r="H860" s="20" t="s">
        <v>25</v>
      </c>
      <c r="I860" s="15"/>
      <c r="J860" s="14"/>
      <c r="K860" s="8"/>
      <c r="L860" s="8"/>
      <c r="M860" s="8"/>
      <c r="N860" s="8"/>
      <c r="O860" s="8"/>
      <c r="P860" s="8"/>
    </row>
    <row r="861" spans="1:16" ht="21.75" x14ac:dyDescent="0.5">
      <c r="A861" s="125"/>
      <c r="B861" s="24" t="s">
        <v>1125</v>
      </c>
      <c r="C861" s="14" t="s">
        <v>21</v>
      </c>
      <c r="D861" s="20" t="s">
        <v>104</v>
      </c>
      <c r="E861" s="14"/>
      <c r="F861" s="20"/>
      <c r="G861" s="14"/>
      <c r="H861" s="20" t="s">
        <v>26</v>
      </c>
      <c r="I861" s="68"/>
      <c r="J861" s="14"/>
      <c r="K861" s="8"/>
      <c r="L861" s="8"/>
      <c r="M861" s="8"/>
      <c r="N861" s="8"/>
      <c r="O861" s="8"/>
      <c r="P861" s="8"/>
    </row>
    <row r="862" spans="1:16" ht="21.75" x14ac:dyDescent="0.5">
      <c r="A862" s="125"/>
      <c r="B862" s="24" t="s">
        <v>106</v>
      </c>
      <c r="C862" s="14"/>
      <c r="D862" s="24"/>
      <c r="E862" s="14"/>
      <c r="F862" s="20"/>
      <c r="G862" s="14"/>
      <c r="H862" s="20"/>
      <c r="I862" s="68"/>
      <c r="J862" s="14"/>
      <c r="K862" s="8"/>
      <c r="L862" s="8"/>
      <c r="M862" s="8"/>
      <c r="N862" s="8"/>
      <c r="O862" s="8"/>
      <c r="P862" s="8"/>
    </row>
    <row r="863" spans="1:16" ht="21.75" x14ac:dyDescent="0.5">
      <c r="A863" s="125"/>
      <c r="B863" s="24"/>
      <c r="C863" s="14"/>
      <c r="D863" s="24"/>
      <c r="E863" s="14"/>
      <c r="F863" s="20"/>
      <c r="G863" s="14"/>
      <c r="H863" s="20"/>
      <c r="I863" s="68"/>
      <c r="J863" s="14"/>
      <c r="K863" s="8"/>
      <c r="L863" s="8"/>
      <c r="M863" s="8"/>
      <c r="N863" s="8"/>
      <c r="O863" s="8"/>
      <c r="P863" s="8"/>
    </row>
    <row r="864" spans="1:16" ht="21.75" x14ac:dyDescent="0.5">
      <c r="A864" s="143"/>
      <c r="B864" s="93"/>
      <c r="C864" s="91"/>
      <c r="D864" s="93"/>
      <c r="E864" s="91"/>
      <c r="F864" s="93"/>
      <c r="G864" s="91"/>
      <c r="H864" s="93"/>
      <c r="I864" s="92"/>
      <c r="J864" s="14"/>
      <c r="K864" s="8"/>
      <c r="L864" s="8"/>
      <c r="M864" s="8"/>
      <c r="N864" s="8"/>
      <c r="O864" s="8"/>
      <c r="P864" s="8"/>
    </row>
    <row r="865" spans="1:16" ht="21.75" x14ac:dyDescent="0.5">
      <c r="A865" s="63"/>
      <c r="I865" s="350">
        <f>SUM(I839+1)</f>
        <v>126</v>
      </c>
      <c r="J865" s="14"/>
      <c r="K865" s="8"/>
      <c r="L865" s="8"/>
      <c r="M865" s="8"/>
      <c r="N865" s="8"/>
      <c r="O865" s="8"/>
      <c r="P865" s="8"/>
    </row>
    <row r="866" spans="1:16" ht="21.75" x14ac:dyDescent="0.5">
      <c r="A866" s="271" t="s">
        <v>3</v>
      </c>
      <c r="B866" s="1"/>
      <c r="C866" s="1"/>
      <c r="D866" s="1"/>
      <c r="E866" s="2"/>
      <c r="F866" s="2"/>
      <c r="G866" s="2"/>
      <c r="H866" s="1"/>
      <c r="I866" s="1"/>
      <c r="J866" s="14"/>
      <c r="K866" s="8"/>
      <c r="L866" s="8"/>
      <c r="M866" s="8"/>
      <c r="N866" s="8"/>
      <c r="O866" s="8"/>
      <c r="P866" s="8"/>
    </row>
    <row r="867" spans="1:16" ht="21.75" x14ac:dyDescent="0.5">
      <c r="A867" s="271" t="s">
        <v>4</v>
      </c>
      <c r="B867" s="1"/>
      <c r="C867" s="1"/>
      <c r="D867" s="1"/>
      <c r="E867" s="2"/>
      <c r="F867" s="2"/>
      <c r="G867" s="2"/>
      <c r="H867" s="1"/>
      <c r="I867" s="1"/>
      <c r="J867" s="14"/>
      <c r="K867" s="8"/>
      <c r="L867" s="8"/>
      <c r="M867" s="8"/>
      <c r="N867" s="8"/>
      <c r="O867" s="8"/>
      <c r="P867" s="8"/>
    </row>
    <row r="868" spans="1:16" ht="21.75" x14ac:dyDescent="0.5">
      <c r="A868" s="687" t="s">
        <v>5</v>
      </c>
      <c r="B868" s="670" t="s">
        <v>6</v>
      </c>
      <c r="C868" s="672" t="s">
        <v>7</v>
      </c>
      <c r="D868" s="670" t="s">
        <v>8</v>
      </c>
      <c r="E868" s="667" t="s">
        <v>9</v>
      </c>
      <c r="F868" s="667"/>
      <c r="G868" s="667"/>
      <c r="H868" s="3" t="s">
        <v>10</v>
      </c>
      <c r="I868" s="4" t="s">
        <v>11</v>
      </c>
      <c r="J868" s="14"/>
      <c r="K868" s="8"/>
      <c r="L868" s="8"/>
      <c r="M868" s="8"/>
      <c r="N868" s="8"/>
      <c r="O868" s="8"/>
      <c r="P868" s="8"/>
    </row>
    <row r="869" spans="1:16" ht="21.75" x14ac:dyDescent="0.5">
      <c r="A869" s="688"/>
      <c r="B869" s="671"/>
      <c r="C869" s="676"/>
      <c r="D869" s="674"/>
      <c r="E869" s="56" t="s">
        <v>12</v>
      </c>
      <c r="F869" s="56" t="s">
        <v>13</v>
      </c>
      <c r="G869" s="5" t="s">
        <v>14</v>
      </c>
      <c r="H869" s="6" t="s">
        <v>15</v>
      </c>
      <c r="I869" s="7" t="s">
        <v>16</v>
      </c>
      <c r="J869" s="14"/>
      <c r="K869" s="8"/>
      <c r="L869" s="8"/>
      <c r="M869" s="8"/>
      <c r="N869" s="8"/>
      <c r="O869" s="8"/>
      <c r="P869" s="8"/>
    </row>
    <row r="870" spans="1:16" ht="21.75" x14ac:dyDescent="0.5">
      <c r="A870" s="124">
        <v>360</v>
      </c>
      <c r="B870" s="108" t="s">
        <v>96</v>
      </c>
      <c r="C870" s="10" t="s">
        <v>20</v>
      </c>
      <c r="D870" s="10" t="s">
        <v>103</v>
      </c>
      <c r="E870" s="19">
        <v>0</v>
      </c>
      <c r="F870" s="12">
        <v>1450000</v>
      </c>
      <c r="G870" s="12">
        <v>1450000</v>
      </c>
      <c r="H870" s="12" t="s">
        <v>24</v>
      </c>
      <c r="I870" s="12" t="s">
        <v>67</v>
      </c>
      <c r="J870" s="14"/>
      <c r="K870" s="8"/>
      <c r="L870" s="8"/>
      <c r="M870" s="8"/>
      <c r="N870" s="8"/>
      <c r="O870" s="8"/>
      <c r="P870" s="8"/>
    </row>
    <row r="871" spans="1:16" ht="43.5" x14ac:dyDescent="0.5">
      <c r="A871" s="125"/>
      <c r="B871" s="109" t="s">
        <v>1128</v>
      </c>
      <c r="C871" s="13" t="s">
        <v>27</v>
      </c>
      <c r="D871" s="13" t="s">
        <v>195</v>
      </c>
      <c r="E871" s="20"/>
      <c r="F871" s="15"/>
      <c r="G871" s="15"/>
      <c r="H871" s="15" t="s">
        <v>25</v>
      </c>
      <c r="I871" s="15"/>
      <c r="J871" s="14"/>
      <c r="K871" s="8"/>
      <c r="L871" s="8"/>
      <c r="M871" s="8"/>
      <c r="N871" s="8"/>
      <c r="O871" s="8"/>
      <c r="P871" s="8"/>
    </row>
    <row r="872" spans="1:16" ht="21.75" x14ac:dyDescent="0.5">
      <c r="A872" s="125"/>
      <c r="B872" s="110" t="s">
        <v>1129</v>
      </c>
      <c r="C872" s="13" t="s">
        <v>21</v>
      </c>
      <c r="D872" s="13" t="s">
        <v>104</v>
      </c>
      <c r="E872" s="20"/>
      <c r="F872" s="15"/>
      <c r="G872" s="15"/>
      <c r="H872" s="15" t="s">
        <v>26</v>
      </c>
      <c r="I872" s="68"/>
      <c r="J872" s="14"/>
      <c r="K872" s="8"/>
      <c r="L872" s="8"/>
      <c r="M872" s="8"/>
      <c r="N872" s="8"/>
      <c r="O872" s="8"/>
      <c r="P872" s="8"/>
    </row>
    <row r="873" spans="1:16" ht="21.75" x14ac:dyDescent="0.5">
      <c r="A873" s="125"/>
      <c r="B873" s="110" t="s">
        <v>1130</v>
      </c>
      <c r="C873" s="13"/>
      <c r="D873" s="67"/>
      <c r="E873" s="24"/>
      <c r="F873" s="85"/>
      <c r="G873" s="85"/>
      <c r="H873" s="15"/>
      <c r="I873" s="68"/>
      <c r="J873" s="14"/>
      <c r="K873" s="8"/>
      <c r="L873" s="8"/>
      <c r="M873" s="8"/>
      <c r="N873" s="8"/>
      <c r="O873" s="8"/>
      <c r="P873" s="8"/>
    </row>
    <row r="874" spans="1:16" ht="5.25" customHeight="1" x14ac:dyDescent="0.5">
      <c r="A874" s="125"/>
      <c r="B874" s="110"/>
      <c r="C874" s="67"/>
      <c r="D874" s="67"/>
      <c r="E874" s="24"/>
      <c r="F874" s="85"/>
      <c r="G874" s="85"/>
      <c r="H874" s="85"/>
      <c r="I874" s="68"/>
      <c r="J874" s="14"/>
      <c r="K874" s="8"/>
      <c r="L874" s="8"/>
      <c r="M874" s="8"/>
      <c r="N874" s="8"/>
      <c r="O874" s="8"/>
      <c r="P874" s="8"/>
    </row>
    <row r="875" spans="1:16" ht="21.75" x14ac:dyDescent="0.5">
      <c r="A875" s="125">
        <v>361</v>
      </c>
      <c r="B875" s="67" t="s">
        <v>96</v>
      </c>
      <c r="C875" s="13" t="s">
        <v>20</v>
      </c>
      <c r="D875" s="13" t="s">
        <v>103</v>
      </c>
      <c r="E875" s="20">
        <v>0</v>
      </c>
      <c r="F875" s="15">
        <v>1450000</v>
      </c>
      <c r="G875" s="15">
        <v>1450000</v>
      </c>
      <c r="H875" s="15" t="s">
        <v>24</v>
      </c>
      <c r="I875" s="15" t="s">
        <v>67</v>
      </c>
      <c r="J875" s="14"/>
      <c r="K875" s="8"/>
      <c r="L875" s="8"/>
      <c r="M875" s="8"/>
      <c r="N875" s="8"/>
      <c r="O875" s="8"/>
      <c r="P875" s="8"/>
    </row>
    <row r="876" spans="1:16" ht="21.75" x14ac:dyDescent="0.5">
      <c r="A876" s="125"/>
      <c r="B876" s="67" t="s">
        <v>1131</v>
      </c>
      <c r="C876" s="13" t="s">
        <v>27</v>
      </c>
      <c r="D876" s="13" t="s">
        <v>195</v>
      </c>
      <c r="E876" s="20"/>
      <c r="F876" s="15"/>
      <c r="G876" s="15"/>
      <c r="H876" s="15" t="s">
        <v>25</v>
      </c>
      <c r="I876" s="15"/>
      <c r="J876" s="14"/>
      <c r="K876" s="8"/>
      <c r="L876" s="8"/>
      <c r="M876" s="8"/>
      <c r="N876" s="8"/>
      <c r="O876" s="8"/>
      <c r="P876" s="8"/>
    </row>
    <row r="877" spans="1:16" ht="21.75" x14ac:dyDescent="0.5">
      <c r="A877" s="125"/>
      <c r="B877" s="67" t="s">
        <v>1132</v>
      </c>
      <c r="C877" s="13" t="s">
        <v>21</v>
      </c>
      <c r="D877" s="13" t="s">
        <v>104</v>
      </c>
      <c r="E877" s="20"/>
      <c r="F877" s="15"/>
      <c r="G877" s="15"/>
      <c r="H877" s="15" t="s">
        <v>26</v>
      </c>
      <c r="I877" s="68"/>
      <c r="J877" s="14"/>
      <c r="K877" s="8"/>
      <c r="L877" s="8"/>
      <c r="M877" s="8"/>
      <c r="N877" s="8"/>
      <c r="O877" s="8"/>
      <c r="P877" s="8"/>
    </row>
    <row r="878" spans="1:16" ht="5.25" customHeight="1" x14ac:dyDescent="0.5">
      <c r="A878" s="125"/>
      <c r="B878" s="67"/>
      <c r="C878" s="13"/>
      <c r="D878" s="67"/>
      <c r="E878" s="20"/>
      <c r="F878" s="15"/>
      <c r="G878" s="15"/>
      <c r="H878" s="15"/>
      <c r="I878" s="68"/>
      <c r="J878" s="14"/>
      <c r="K878" s="8"/>
      <c r="L878" s="8"/>
      <c r="M878" s="8"/>
      <c r="N878" s="8"/>
      <c r="O878" s="8"/>
      <c r="P878" s="8"/>
    </row>
    <row r="879" spans="1:16" ht="21.75" x14ac:dyDescent="0.5">
      <c r="A879" s="125">
        <v>362</v>
      </c>
      <c r="B879" s="67" t="s">
        <v>96</v>
      </c>
      <c r="C879" s="13" t="s">
        <v>20</v>
      </c>
      <c r="D879" s="13" t="s">
        <v>103</v>
      </c>
      <c r="E879" s="20">
        <v>0</v>
      </c>
      <c r="F879" s="15">
        <v>1450000</v>
      </c>
      <c r="G879" s="15">
        <v>1450000</v>
      </c>
      <c r="H879" s="15" t="s">
        <v>24</v>
      </c>
      <c r="I879" s="15" t="s">
        <v>67</v>
      </c>
      <c r="J879" s="14"/>
      <c r="K879" s="8"/>
      <c r="L879" s="8"/>
      <c r="M879" s="8"/>
      <c r="N879" s="8"/>
      <c r="O879" s="8"/>
      <c r="P879" s="8"/>
    </row>
    <row r="880" spans="1:16" ht="21.75" x14ac:dyDescent="0.5">
      <c r="A880" s="125"/>
      <c r="B880" s="67" t="s">
        <v>1133</v>
      </c>
      <c r="C880" s="13" t="s">
        <v>27</v>
      </c>
      <c r="D880" s="13" t="s">
        <v>195</v>
      </c>
      <c r="E880" s="20"/>
      <c r="F880" s="15"/>
      <c r="G880" s="15"/>
      <c r="H880" s="15" t="s">
        <v>25</v>
      </c>
      <c r="I880" s="15"/>
      <c r="J880" s="14"/>
      <c r="K880" s="8"/>
      <c r="L880" s="8"/>
      <c r="M880" s="8"/>
      <c r="N880" s="8"/>
      <c r="O880" s="8"/>
      <c r="P880" s="8"/>
    </row>
    <row r="881" spans="1:16" ht="21.75" x14ac:dyDescent="0.5">
      <c r="A881" s="125"/>
      <c r="B881" s="67" t="s">
        <v>1134</v>
      </c>
      <c r="C881" s="13" t="s">
        <v>21</v>
      </c>
      <c r="D881" s="13" t="s">
        <v>104</v>
      </c>
      <c r="E881" s="20"/>
      <c r="F881" s="15"/>
      <c r="G881" s="15"/>
      <c r="H881" s="15" t="s">
        <v>26</v>
      </c>
      <c r="I881" s="68"/>
      <c r="J881" s="14"/>
      <c r="K881" s="8"/>
      <c r="L881" s="8"/>
      <c r="M881" s="8"/>
      <c r="N881" s="8"/>
      <c r="O881" s="8"/>
      <c r="P881" s="8"/>
    </row>
    <row r="882" spans="1:16" ht="3.75" customHeight="1" x14ac:dyDescent="0.5">
      <c r="A882" s="125"/>
      <c r="B882" s="67"/>
      <c r="C882" s="67"/>
      <c r="D882" s="67"/>
      <c r="E882" s="20"/>
      <c r="F882" s="15"/>
      <c r="G882" s="15"/>
      <c r="H882" s="85"/>
      <c r="I882" s="85"/>
      <c r="J882" s="14"/>
      <c r="K882" s="8"/>
      <c r="L882" s="8"/>
      <c r="M882" s="8"/>
      <c r="N882" s="8"/>
      <c r="O882" s="8"/>
      <c r="P882" s="8"/>
    </row>
    <row r="883" spans="1:16" ht="21.75" x14ac:dyDescent="0.5">
      <c r="A883" s="125">
        <v>363</v>
      </c>
      <c r="B883" s="67" t="s">
        <v>96</v>
      </c>
      <c r="C883" s="13" t="s">
        <v>20</v>
      </c>
      <c r="D883" s="13" t="s">
        <v>103</v>
      </c>
      <c r="E883" s="20">
        <v>0</v>
      </c>
      <c r="F883" s="15">
        <v>1450000</v>
      </c>
      <c r="G883" s="15">
        <v>1450000</v>
      </c>
      <c r="H883" s="15" t="s">
        <v>24</v>
      </c>
      <c r="I883" s="15" t="s">
        <v>67</v>
      </c>
      <c r="J883" s="14"/>
      <c r="K883" s="8"/>
      <c r="L883" s="8"/>
      <c r="M883" s="8"/>
      <c r="N883" s="8"/>
      <c r="O883" s="8"/>
      <c r="P883" s="8"/>
    </row>
    <row r="884" spans="1:16" ht="21.75" x14ac:dyDescent="0.5">
      <c r="A884" s="125"/>
      <c r="B884" s="67" t="s">
        <v>1135</v>
      </c>
      <c r="C884" s="13" t="s">
        <v>27</v>
      </c>
      <c r="D884" s="13" t="s">
        <v>195</v>
      </c>
      <c r="E884" s="20"/>
      <c r="F884" s="15"/>
      <c r="G884" s="15"/>
      <c r="H884" s="15" t="s">
        <v>25</v>
      </c>
      <c r="I884" s="15"/>
      <c r="J884" s="14"/>
      <c r="K884" s="8"/>
      <c r="L884" s="8"/>
      <c r="M884" s="8"/>
      <c r="N884" s="8"/>
      <c r="O884" s="8"/>
      <c r="P884" s="8"/>
    </row>
    <row r="885" spans="1:16" ht="21.75" x14ac:dyDescent="0.5">
      <c r="A885" s="125"/>
      <c r="B885" s="67" t="s">
        <v>1136</v>
      </c>
      <c r="C885" s="13" t="s">
        <v>21</v>
      </c>
      <c r="D885" s="13" t="s">
        <v>104</v>
      </c>
      <c r="E885" s="20"/>
      <c r="F885" s="15"/>
      <c r="G885" s="15"/>
      <c r="H885" s="15" t="s">
        <v>26</v>
      </c>
      <c r="I885" s="68"/>
      <c r="J885" s="14"/>
      <c r="K885" s="8"/>
      <c r="L885" s="8"/>
      <c r="M885" s="8"/>
      <c r="N885" s="8"/>
      <c r="O885" s="8"/>
      <c r="P885" s="8"/>
    </row>
    <row r="886" spans="1:16" ht="21.75" x14ac:dyDescent="0.5">
      <c r="A886" s="125"/>
      <c r="B886" s="67" t="s">
        <v>19</v>
      </c>
      <c r="C886" s="13"/>
      <c r="D886" s="67"/>
      <c r="E886" s="20"/>
      <c r="F886" s="15"/>
      <c r="G886" s="15"/>
      <c r="H886" s="15"/>
      <c r="I886" s="68"/>
      <c r="J886" s="14"/>
      <c r="K886" s="8"/>
      <c r="L886" s="8"/>
      <c r="M886" s="8"/>
      <c r="N886" s="8"/>
      <c r="O886" s="8"/>
      <c r="P886" s="8"/>
    </row>
    <row r="887" spans="1:16" ht="5.25" customHeight="1" x14ac:dyDescent="0.5">
      <c r="A887" s="125"/>
      <c r="B887" s="67"/>
      <c r="C887" s="13"/>
      <c r="D887" s="67"/>
      <c r="E887" s="20"/>
      <c r="F887" s="15"/>
      <c r="G887" s="15"/>
      <c r="H887" s="15"/>
      <c r="I887" s="68"/>
      <c r="J887" s="14"/>
      <c r="K887" s="8"/>
      <c r="L887" s="8"/>
      <c r="M887" s="8"/>
      <c r="N887" s="8"/>
      <c r="O887" s="8"/>
      <c r="P887" s="8"/>
    </row>
    <row r="888" spans="1:16" ht="21.75" x14ac:dyDescent="0.5">
      <c r="A888" s="125">
        <v>364</v>
      </c>
      <c r="B888" s="67" t="s">
        <v>96</v>
      </c>
      <c r="C888" s="13" t="s">
        <v>20</v>
      </c>
      <c r="D888" s="13" t="s">
        <v>103</v>
      </c>
      <c r="E888" s="20">
        <v>0</v>
      </c>
      <c r="F888" s="15">
        <v>1450000</v>
      </c>
      <c r="G888" s="15">
        <v>1450000</v>
      </c>
      <c r="H888" s="15" t="s">
        <v>24</v>
      </c>
      <c r="I888" s="15" t="s">
        <v>67</v>
      </c>
      <c r="J888" s="14">
        <f>SUM(E870:E888)</f>
        <v>0</v>
      </c>
      <c r="K888" s="14">
        <f>SUM(F870:F888)</f>
        <v>7250000</v>
      </c>
      <c r="L888" s="14">
        <f>SUM(G870:G888)</f>
        <v>7250000</v>
      </c>
      <c r="M888" s="8"/>
      <c r="N888" s="8"/>
      <c r="O888" s="8"/>
      <c r="P888" s="8"/>
    </row>
    <row r="889" spans="1:16" ht="21.75" x14ac:dyDescent="0.5">
      <c r="A889" s="125"/>
      <c r="B889" s="67" t="s">
        <v>1137</v>
      </c>
      <c r="C889" s="13" t="s">
        <v>27</v>
      </c>
      <c r="D889" s="13" t="s">
        <v>195</v>
      </c>
      <c r="E889" s="20"/>
      <c r="F889" s="15"/>
      <c r="G889" s="15"/>
      <c r="H889" s="15" t="s">
        <v>25</v>
      </c>
      <c r="I889" s="15"/>
      <c r="J889" s="14"/>
      <c r="K889" s="8"/>
      <c r="L889" s="8"/>
      <c r="M889" s="8"/>
      <c r="N889" s="8"/>
      <c r="O889" s="8"/>
      <c r="P889" s="8"/>
    </row>
    <row r="890" spans="1:16" ht="21.75" x14ac:dyDescent="0.5">
      <c r="A890" s="125"/>
      <c r="B890" s="67" t="s">
        <v>1138</v>
      </c>
      <c r="C890" s="13" t="s">
        <v>21</v>
      </c>
      <c r="D890" s="13" t="s">
        <v>104</v>
      </c>
      <c r="E890" s="20"/>
      <c r="F890" s="15"/>
      <c r="G890" s="15"/>
      <c r="H890" s="15" t="s">
        <v>26</v>
      </c>
      <c r="I890" s="68"/>
      <c r="J890" s="14"/>
      <c r="K890" s="8"/>
      <c r="L890" s="8"/>
      <c r="M890" s="8"/>
      <c r="N890" s="8"/>
      <c r="O890" s="8"/>
      <c r="P890" s="8"/>
    </row>
    <row r="891" spans="1:16" ht="21.75" x14ac:dyDescent="0.5">
      <c r="A891" s="143"/>
      <c r="B891" s="111" t="s">
        <v>19</v>
      </c>
      <c r="C891" s="69"/>
      <c r="D891" s="69"/>
      <c r="E891" s="21"/>
      <c r="F891" s="18"/>
      <c r="G891" s="18"/>
      <c r="H891" s="103"/>
      <c r="I891" s="103"/>
      <c r="J891" s="14"/>
      <c r="K891" s="8"/>
      <c r="L891" s="8"/>
      <c r="M891" s="8"/>
      <c r="N891" s="8"/>
      <c r="O891" s="8"/>
      <c r="P891" s="8"/>
    </row>
    <row r="892" spans="1:16" ht="21.75" x14ac:dyDescent="0.5">
      <c r="A892" s="63"/>
      <c r="B892" s="100"/>
      <c r="C892" s="43"/>
      <c r="D892" s="43"/>
      <c r="E892" s="14"/>
      <c r="F892" s="14"/>
      <c r="G892" s="14"/>
      <c r="H892" s="43"/>
      <c r="I892" s="555">
        <f>SUM(I865+1)</f>
        <v>127</v>
      </c>
      <c r="J892" s="14"/>
      <c r="K892" s="8"/>
      <c r="L892" s="8"/>
      <c r="M892" s="8"/>
      <c r="N892" s="8"/>
      <c r="O892" s="8"/>
      <c r="P892" s="8"/>
    </row>
    <row r="893" spans="1:16" ht="21.75" x14ac:dyDescent="0.5">
      <c r="A893" s="271" t="s">
        <v>3</v>
      </c>
      <c r="B893" s="1"/>
      <c r="C893" s="1"/>
      <c r="D893" s="1"/>
      <c r="E893" s="2"/>
      <c r="F893" s="2"/>
      <c r="G893" s="2"/>
      <c r="H893" s="1"/>
      <c r="I893" s="1"/>
      <c r="J893" s="14"/>
      <c r="K893" s="8"/>
      <c r="L893" s="8"/>
      <c r="M893" s="8"/>
      <c r="N893" s="8"/>
      <c r="O893" s="8"/>
      <c r="P893" s="8"/>
    </row>
    <row r="894" spans="1:16" ht="21.75" x14ac:dyDescent="0.5">
      <c r="A894" s="271" t="s">
        <v>4</v>
      </c>
      <c r="B894" s="1"/>
      <c r="C894" s="1"/>
      <c r="D894" s="1"/>
      <c r="E894" s="2"/>
      <c r="F894" s="2"/>
      <c r="G894" s="2"/>
      <c r="H894" s="1"/>
      <c r="I894" s="1"/>
      <c r="J894" s="14"/>
      <c r="K894" s="8"/>
      <c r="L894" s="8"/>
      <c r="M894" s="8"/>
      <c r="N894" s="8"/>
      <c r="O894" s="8"/>
      <c r="P894" s="8"/>
    </row>
    <row r="895" spans="1:16" ht="21.75" x14ac:dyDescent="0.5">
      <c r="A895" s="687" t="s">
        <v>5</v>
      </c>
      <c r="B895" s="670" t="s">
        <v>6</v>
      </c>
      <c r="C895" s="672" t="s">
        <v>7</v>
      </c>
      <c r="D895" s="670" t="s">
        <v>8</v>
      </c>
      <c r="E895" s="667" t="s">
        <v>9</v>
      </c>
      <c r="F895" s="667"/>
      <c r="G895" s="667"/>
      <c r="H895" s="3" t="s">
        <v>10</v>
      </c>
      <c r="I895" s="4" t="s">
        <v>11</v>
      </c>
      <c r="J895" s="14"/>
      <c r="K895" s="8"/>
      <c r="L895" s="8"/>
      <c r="M895" s="8"/>
      <c r="N895" s="8"/>
      <c r="O895" s="8"/>
      <c r="P895" s="8"/>
    </row>
    <row r="896" spans="1:16" ht="21.75" x14ac:dyDescent="0.5">
      <c r="A896" s="688"/>
      <c r="B896" s="671"/>
      <c r="C896" s="676"/>
      <c r="D896" s="671"/>
      <c r="E896" s="5" t="s">
        <v>12</v>
      </c>
      <c r="F896" s="5" t="s">
        <v>13</v>
      </c>
      <c r="G896" s="5" t="s">
        <v>14</v>
      </c>
      <c r="H896" s="6" t="s">
        <v>15</v>
      </c>
      <c r="I896" s="7" t="s">
        <v>16</v>
      </c>
      <c r="J896" s="14"/>
      <c r="K896" s="8"/>
      <c r="L896" s="8"/>
      <c r="M896" s="8"/>
      <c r="N896" s="8"/>
      <c r="O896" s="8"/>
      <c r="P896" s="8"/>
    </row>
    <row r="897" spans="1:16" ht="21.75" x14ac:dyDescent="0.5">
      <c r="A897" s="124"/>
      <c r="B897" s="107"/>
      <c r="C897" s="101"/>
      <c r="D897" s="23"/>
      <c r="E897" s="11"/>
      <c r="F897" s="19"/>
      <c r="G897" s="11"/>
      <c r="H897" s="23"/>
      <c r="I897" s="105"/>
      <c r="J897" s="14"/>
      <c r="K897" s="8"/>
      <c r="L897" s="8"/>
      <c r="M897" s="8"/>
      <c r="N897" s="8"/>
      <c r="O897" s="8"/>
      <c r="P897" s="8"/>
    </row>
    <row r="898" spans="1:16" ht="21.75" x14ac:dyDescent="0.5">
      <c r="A898" s="125">
        <v>365</v>
      </c>
      <c r="B898" s="30" t="s">
        <v>96</v>
      </c>
      <c r="C898" s="14" t="s">
        <v>20</v>
      </c>
      <c r="D898" s="20" t="s">
        <v>103</v>
      </c>
      <c r="E898" s="14">
        <v>0</v>
      </c>
      <c r="F898" s="20">
        <v>1450000</v>
      </c>
      <c r="G898" s="14">
        <v>1450000</v>
      </c>
      <c r="H898" s="20" t="s">
        <v>24</v>
      </c>
      <c r="I898" s="15" t="s">
        <v>67</v>
      </c>
      <c r="J898" s="14"/>
      <c r="K898" s="8"/>
      <c r="L898" s="8"/>
      <c r="M898" s="8"/>
      <c r="N898" s="8"/>
      <c r="O898" s="8"/>
      <c r="P898" s="8"/>
    </row>
    <row r="899" spans="1:16" ht="21.75" x14ac:dyDescent="0.5">
      <c r="A899" s="125"/>
      <c r="B899" s="28" t="s">
        <v>1115</v>
      </c>
      <c r="C899" s="14" t="s">
        <v>27</v>
      </c>
      <c r="D899" s="20" t="s">
        <v>195</v>
      </c>
      <c r="E899" s="14"/>
      <c r="F899" s="20"/>
      <c r="G899" s="14"/>
      <c r="H899" s="20" t="s">
        <v>25</v>
      </c>
      <c r="I899" s="15"/>
      <c r="J899" s="14"/>
      <c r="K899" s="8"/>
      <c r="L899" s="8"/>
      <c r="M899" s="8"/>
      <c r="N899" s="8"/>
      <c r="O899" s="8"/>
      <c r="P899" s="8"/>
    </row>
    <row r="900" spans="1:16" ht="21.75" x14ac:dyDescent="0.5">
      <c r="A900" s="125"/>
      <c r="B900" s="28" t="s">
        <v>1116</v>
      </c>
      <c r="C900" s="14" t="s">
        <v>21</v>
      </c>
      <c r="D900" s="20" t="s">
        <v>104</v>
      </c>
      <c r="E900" s="14"/>
      <c r="F900" s="20"/>
      <c r="G900" s="14"/>
      <c r="H900" s="20" t="s">
        <v>26</v>
      </c>
      <c r="I900" s="68"/>
      <c r="J900" s="14"/>
      <c r="K900" s="8"/>
      <c r="L900" s="8"/>
      <c r="M900" s="8"/>
      <c r="N900" s="8"/>
      <c r="O900" s="8"/>
      <c r="P900" s="8"/>
    </row>
    <row r="901" spans="1:16" ht="21.75" x14ac:dyDescent="0.5">
      <c r="A901" s="125"/>
      <c r="B901" s="24" t="s">
        <v>146</v>
      </c>
      <c r="C901" s="14"/>
      <c r="D901" s="20"/>
      <c r="E901" s="14"/>
      <c r="F901" s="20"/>
      <c r="G901" s="14"/>
      <c r="H901" s="20"/>
      <c r="I901" s="15"/>
      <c r="J901" s="14"/>
      <c r="K901" s="8"/>
      <c r="L901" s="8"/>
      <c r="M901" s="8"/>
      <c r="N901" s="8"/>
      <c r="O901" s="8"/>
      <c r="P901" s="8"/>
    </row>
    <row r="902" spans="1:16" ht="5.25" customHeight="1" x14ac:dyDescent="0.5">
      <c r="A902" s="125"/>
      <c r="B902" s="104"/>
      <c r="C902" s="43"/>
      <c r="D902" s="24"/>
      <c r="E902" s="14"/>
      <c r="F902" s="20"/>
      <c r="G902" s="14"/>
      <c r="H902" s="24"/>
      <c r="I902" s="85"/>
      <c r="J902" s="14"/>
      <c r="K902" s="8"/>
      <c r="L902" s="8"/>
      <c r="M902" s="8"/>
      <c r="N902" s="8"/>
      <c r="O902" s="8"/>
      <c r="P902" s="8"/>
    </row>
    <row r="903" spans="1:16" ht="21.75" x14ac:dyDescent="0.5">
      <c r="A903" s="125">
        <v>366</v>
      </c>
      <c r="B903" s="24" t="s">
        <v>96</v>
      </c>
      <c r="C903" s="14" t="s">
        <v>20</v>
      </c>
      <c r="D903" s="20" t="s">
        <v>103</v>
      </c>
      <c r="E903" s="14">
        <v>0</v>
      </c>
      <c r="F903" s="20">
        <v>1450000</v>
      </c>
      <c r="G903" s="14">
        <v>1450000</v>
      </c>
      <c r="H903" s="20" t="s">
        <v>24</v>
      </c>
      <c r="I903" s="15" t="s">
        <v>67</v>
      </c>
      <c r="J903" s="14"/>
      <c r="K903" s="8"/>
      <c r="L903" s="8"/>
      <c r="M903" s="8"/>
      <c r="N903" s="8"/>
      <c r="O903" s="8"/>
      <c r="P903" s="8"/>
    </row>
    <row r="904" spans="1:16" ht="21.75" x14ac:dyDescent="0.5">
      <c r="A904" s="125"/>
      <c r="B904" s="24" t="s">
        <v>1139</v>
      </c>
      <c r="C904" s="14" t="s">
        <v>27</v>
      </c>
      <c r="D904" s="20" t="s">
        <v>195</v>
      </c>
      <c r="E904" s="14"/>
      <c r="F904" s="20"/>
      <c r="G904" s="14"/>
      <c r="H904" s="20" t="s">
        <v>25</v>
      </c>
      <c r="I904" s="15"/>
      <c r="J904" s="14"/>
      <c r="K904" s="8"/>
      <c r="L904" s="8"/>
      <c r="M904" s="8"/>
      <c r="N904" s="8"/>
      <c r="O904" s="8"/>
      <c r="P904" s="8"/>
    </row>
    <row r="905" spans="1:16" ht="21.75" x14ac:dyDescent="0.5">
      <c r="A905" s="125"/>
      <c r="B905" s="24" t="s">
        <v>1138</v>
      </c>
      <c r="C905" s="14" t="s">
        <v>21</v>
      </c>
      <c r="D905" s="20" t="s">
        <v>104</v>
      </c>
      <c r="E905" s="14"/>
      <c r="F905" s="20"/>
      <c r="G905" s="14"/>
      <c r="H905" s="20" t="s">
        <v>26</v>
      </c>
      <c r="I905" s="68"/>
      <c r="J905" s="14"/>
      <c r="K905" s="8"/>
      <c r="L905" s="8"/>
      <c r="M905" s="8"/>
      <c r="N905" s="8"/>
      <c r="O905" s="8"/>
      <c r="P905" s="8"/>
    </row>
    <row r="906" spans="1:16" ht="21.75" x14ac:dyDescent="0.5">
      <c r="A906" s="125"/>
      <c r="B906" s="104" t="s">
        <v>19</v>
      </c>
      <c r="C906" s="14"/>
      <c r="D906" s="24"/>
      <c r="E906" s="14"/>
      <c r="F906" s="20"/>
      <c r="G906" s="14"/>
      <c r="H906" s="20"/>
      <c r="I906" s="15"/>
      <c r="J906" s="14"/>
      <c r="K906" s="8"/>
      <c r="L906" s="8"/>
      <c r="M906" s="8"/>
      <c r="N906" s="8"/>
      <c r="O906" s="8"/>
      <c r="P906" s="8"/>
    </row>
    <row r="907" spans="1:16" ht="3.75" customHeight="1" x14ac:dyDescent="0.5">
      <c r="A907" s="125"/>
      <c r="B907" s="104"/>
      <c r="C907" s="14"/>
      <c r="D907" s="24"/>
      <c r="E907" s="14"/>
      <c r="F907" s="20"/>
      <c r="G907" s="14"/>
      <c r="H907" s="20"/>
      <c r="I907" s="15"/>
      <c r="J907" s="14"/>
      <c r="K907" s="8"/>
      <c r="L907" s="8"/>
      <c r="M907" s="8"/>
      <c r="N907" s="8"/>
      <c r="O907" s="8"/>
      <c r="P907" s="8"/>
    </row>
    <row r="908" spans="1:16" ht="21.75" x14ac:dyDescent="0.5">
      <c r="A908" s="125">
        <v>367</v>
      </c>
      <c r="B908" s="24" t="s">
        <v>96</v>
      </c>
      <c r="C908" s="14" t="s">
        <v>20</v>
      </c>
      <c r="D908" s="20" t="s">
        <v>103</v>
      </c>
      <c r="E908" s="14">
        <v>0</v>
      </c>
      <c r="F908" s="20">
        <v>1450000</v>
      </c>
      <c r="G908" s="14">
        <v>1450000</v>
      </c>
      <c r="H908" s="20" t="s">
        <v>24</v>
      </c>
      <c r="I908" s="15" t="s">
        <v>67</v>
      </c>
      <c r="J908" s="14"/>
      <c r="K908" s="8"/>
      <c r="L908" s="8"/>
      <c r="M908" s="8"/>
      <c r="N908" s="8"/>
      <c r="O908" s="8"/>
      <c r="P908" s="8"/>
    </row>
    <row r="909" spans="1:16" ht="21.75" x14ac:dyDescent="0.5">
      <c r="A909" s="125"/>
      <c r="B909" s="24" t="s">
        <v>1140</v>
      </c>
      <c r="C909" s="14" t="s">
        <v>27</v>
      </c>
      <c r="D909" s="20" t="s">
        <v>195</v>
      </c>
      <c r="E909" s="14"/>
      <c r="F909" s="20"/>
      <c r="G909" s="14"/>
      <c r="H909" s="20" t="s">
        <v>25</v>
      </c>
      <c r="I909" s="15"/>
      <c r="J909" s="14"/>
      <c r="K909" s="8"/>
      <c r="L909" s="8"/>
      <c r="M909" s="8"/>
      <c r="N909" s="8"/>
      <c r="O909" s="8"/>
      <c r="P909" s="8"/>
    </row>
    <row r="910" spans="1:16" ht="21.75" x14ac:dyDescent="0.5">
      <c r="A910" s="125"/>
      <c r="B910" s="24" t="s">
        <v>1141</v>
      </c>
      <c r="C910" s="14" t="s">
        <v>21</v>
      </c>
      <c r="D910" s="20" t="s">
        <v>104</v>
      </c>
      <c r="E910" s="14"/>
      <c r="F910" s="20"/>
      <c r="G910" s="14"/>
      <c r="H910" s="20" t="s">
        <v>26</v>
      </c>
      <c r="I910" s="68"/>
      <c r="J910" s="14"/>
      <c r="K910" s="8"/>
      <c r="L910" s="8"/>
      <c r="M910" s="8"/>
      <c r="N910" s="8"/>
      <c r="O910" s="8"/>
      <c r="P910" s="8"/>
    </row>
    <row r="911" spans="1:16" ht="21.75" x14ac:dyDescent="0.5">
      <c r="A911" s="125"/>
      <c r="B911" s="24" t="s">
        <v>19</v>
      </c>
      <c r="C911" s="14"/>
      <c r="D911" s="24"/>
      <c r="E911" s="14"/>
      <c r="F911" s="20"/>
      <c r="G911" s="14"/>
      <c r="H911" s="20"/>
      <c r="I911" s="15"/>
      <c r="J911" s="14"/>
      <c r="K911" s="8"/>
      <c r="L911" s="8"/>
      <c r="M911" s="8"/>
      <c r="N911" s="8"/>
      <c r="O911" s="8"/>
      <c r="P911" s="8"/>
    </row>
    <row r="912" spans="1:16" ht="6" customHeight="1" x14ac:dyDescent="0.5">
      <c r="A912" s="125"/>
      <c r="B912" s="24"/>
      <c r="C912" s="14"/>
      <c r="D912" s="24"/>
      <c r="E912" s="14"/>
      <c r="F912" s="20"/>
      <c r="G912" s="14"/>
      <c r="H912" s="20"/>
      <c r="I912" s="15"/>
      <c r="J912" s="14"/>
      <c r="K912" s="8"/>
      <c r="L912" s="8"/>
      <c r="M912" s="8"/>
      <c r="N912" s="8"/>
      <c r="O912" s="8"/>
      <c r="P912" s="8"/>
    </row>
    <row r="913" spans="1:16" ht="21.75" x14ac:dyDescent="0.5">
      <c r="A913" s="125">
        <v>368</v>
      </c>
      <c r="B913" s="24" t="s">
        <v>96</v>
      </c>
      <c r="C913" s="14" t="s">
        <v>20</v>
      </c>
      <c r="D913" s="20" t="s">
        <v>103</v>
      </c>
      <c r="E913" s="14">
        <v>0</v>
      </c>
      <c r="F913" s="20">
        <v>1450000</v>
      </c>
      <c r="G913" s="14">
        <v>1450000</v>
      </c>
      <c r="H913" s="20" t="s">
        <v>24</v>
      </c>
      <c r="I913" s="15" t="s">
        <v>67</v>
      </c>
      <c r="J913" s="14">
        <f>SUM(E897:E913)</f>
        <v>0</v>
      </c>
      <c r="K913" s="14">
        <f>SUM(F897:F913)</f>
        <v>5800000</v>
      </c>
      <c r="L913" s="14">
        <f>SUM(G897:G913)</f>
        <v>5800000</v>
      </c>
      <c r="M913" s="8"/>
      <c r="N913" s="8"/>
      <c r="O913" s="8"/>
      <c r="P913" s="8"/>
    </row>
    <row r="914" spans="1:16" ht="21.75" x14ac:dyDescent="0.5">
      <c r="A914" s="125"/>
      <c r="B914" s="24" t="s">
        <v>1142</v>
      </c>
      <c r="C914" s="14" t="s">
        <v>27</v>
      </c>
      <c r="D914" s="20" t="s">
        <v>195</v>
      </c>
      <c r="E914" s="14"/>
      <c r="F914" s="20"/>
      <c r="G914" s="14"/>
      <c r="H914" s="20" t="s">
        <v>25</v>
      </c>
      <c r="I914" s="15"/>
      <c r="J914" s="14"/>
      <c r="K914" s="8"/>
      <c r="L914" s="8"/>
      <c r="M914" s="8"/>
      <c r="N914" s="8"/>
      <c r="O914" s="8"/>
      <c r="P914" s="8"/>
    </row>
    <row r="915" spans="1:16" ht="21.75" x14ac:dyDescent="0.5">
      <c r="A915" s="125"/>
      <c r="B915" s="24" t="s">
        <v>1086</v>
      </c>
      <c r="C915" s="14" t="s">
        <v>21</v>
      </c>
      <c r="D915" s="20" t="s">
        <v>104</v>
      </c>
      <c r="E915" s="14"/>
      <c r="F915" s="20"/>
      <c r="G915" s="14"/>
      <c r="H915" s="20" t="s">
        <v>26</v>
      </c>
      <c r="I915" s="68"/>
      <c r="J915" s="14"/>
      <c r="K915" s="8"/>
      <c r="L915" s="8"/>
      <c r="M915" s="8"/>
      <c r="N915" s="8"/>
      <c r="O915" s="8"/>
      <c r="P915" s="8"/>
    </row>
    <row r="916" spans="1:16" ht="21.75" x14ac:dyDescent="0.5">
      <c r="A916" s="125"/>
      <c r="B916" s="24" t="s">
        <v>1143</v>
      </c>
      <c r="C916" s="14"/>
      <c r="D916" s="24"/>
      <c r="E916" s="65"/>
      <c r="F916" s="20"/>
      <c r="G916" s="14"/>
      <c r="H916" s="20"/>
      <c r="I916" s="15"/>
      <c r="J916" s="14"/>
      <c r="K916" s="8"/>
      <c r="L916" s="8"/>
      <c r="M916" s="8"/>
      <c r="N916" s="8"/>
      <c r="O916" s="8"/>
      <c r="P916" s="8"/>
    </row>
    <row r="917" spans="1:16" ht="21.75" x14ac:dyDescent="0.5">
      <c r="A917" s="143"/>
      <c r="B917" s="81"/>
      <c r="C917" s="17"/>
      <c r="D917" s="81"/>
      <c r="E917" s="106"/>
      <c r="F917" s="21"/>
      <c r="G917" s="17"/>
      <c r="H917" s="21"/>
      <c r="I917" s="18"/>
      <c r="J917" s="14"/>
      <c r="K917" s="8"/>
      <c r="L917" s="8"/>
      <c r="M917" s="8"/>
      <c r="N917" s="8"/>
      <c r="O917" s="8"/>
      <c r="P917" s="8"/>
    </row>
    <row r="918" spans="1:16" ht="21.75" x14ac:dyDescent="0.5">
      <c r="A918" s="63"/>
      <c r="B918" s="43"/>
      <c r="C918" s="14"/>
      <c r="D918" s="43"/>
      <c r="E918" s="65"/>
      <c r="F918" s="14"/>
      <c r="G918" s="14"/>
      <c r="H918" s="14"/>
      <c r="I918" s="14">
        <f>SUM(I892+1)</f>
        <v>128</v>
      </c>
      <c r="J918" s="14"/>
      <c r="K918" s="8"/>
      <c r="L918" s="8"/>
      <c r="M918" s="8"/>
      <c r="N918" s="8"/>
      <c r="O918" s="8"/>
      <c r="P918" s="8"/>
    </row>
    <row r="919" spans="1:16" ht="21.75" x14ac:dyDescent="0.5">
      <c r="A919" s="271" t="s">
        <v>3</v>
      </c>
      <c r="B919" s="1"/>
      <c r="C919" s="1"/>
      <c r="D919" s="1"/>
      <c r="E919" s="2"/>
      <c r="F919" s="2"/>
      <c r="G919" s="2"/>
      <c r="H919" s="1"/>
      <c r="I919" s="1"/>
      <c r="J919" s="14"/>
      <c r="K919" s="8"/>
      <c r="L919" s="8"/>
      <c r="M919" s="8"/>
      <c r="N919" s="8"/>
      <c r="O919" s="8"/>
      <c r="P919" s="8"/>
    </row>
    <row r="920" spans="1:16" ht="21.75" x14ac:dyDescent="0.5">
      <c r="A920" s="271" t="s">
        <v>4</v>
      </c>
      <c r="B920" s="1"/>
      <c r="C920" s="1"/>
      <c r="D920" s="1"/>
      <c r="E920" s="2"/>
      <c r="F920" s="2"/>
      <c r="G920" s="2"/>
      <c r="H920" s="1"/>
      <c r="I920" s="1"/>
      <c r="J920" s="14"/>
      <c r="K920" s="8"/>
      <c r="L920" s="8"/>
      <c r="M920" s="8"/>
      <c r="N920" s="8"/>
      <c r="O920" s="8"/>
      <c r="P920" s="8"/>
    </row>
    <row r="921" spans="1:16" ht="21.75" x14ac:dyDescent="0.5">
      <c r="A921" s="687" t="s">
        <v>5</v>
      </c>
      <c r="B921" s="670" t="s">
        <v>6</v>
      </c>
      <c r="C921" s="672" t="s">
        <v>7</v>
      </c>
      <c r="D921" s="670" t="s">
        <v>8</v>
      </c>
      <c r="E921" s="667" t="s">
        <v>9</v>
      </c>
      <c r="F921" s="667"/>
      <c r="G921" s="667"/>
      <c r="H921" s="3" t="s">
        <v>10</v>
      </c>
      <c r="I921" s="4" t="s">
        <v>11</v>
      </c>
      <c r="J921" s="14"/>
      <c r="K921" s="8"/>
      <c r="L921" s="8"/>
      <c r="M921" s="8"/>
      <c r="N921" s="8"/>
      <c r="O921" s="8"/>
      <c r="P921" s="8"/>
    </row>
    <row r="922" spans="1:16" ht="21.75" x14ac:dyDescent="0.5">
      <c r="A922" s="688"/>
      <c r="B922" s="671"/>
      <c r="C922" s="676"/>
      <c r="D922" s="671"/>
      <c r="E922" s="5" t="s">
        <v>12</v>
      </c>
      <c r="F922" s="5" t="s">
        <v>13</v>
      </c>
      <c r="G922" s="5" t="s">
        <v>14</v>
      </c>
      <c r="H922" s="6" t="s">
        <v>15</v>
      </c>
      <c r="I922" s="7" t="s">
        <v>16</v>
      </c>
      <c r="J922" s="14"/>
      <c r="K922" s="8"/>
      <c r="L922" s="8"/>
      <c r="M922" s="8"/>
      <c r="N922" s="8"/>
      <c r="O922" s="8"/>
      <c r="P922" s="8"/>
    </row>
    <row r="923" spans="1:16" ht="4.5" hidden="1" customHeight="1" x14ac:dyDescent="0.5">
      <c r="A923" s="63"/>
      <c r="B923" s="43"/>
      <c r="C923" s="14"/>
      <c r="D923" s="43"/>
      <c r="E923" s="65"/>
      <c r="F923" s="14"/>
      <c r="G923" s="14"/>
      <c r="H923" s="14"/>
      <c r="I923" s="14"/>
      <c r="J923" s="14"/>
      <c r="K923" s="8"/>
      <c r="L923" s="8"/>
      <c r="M923" s="8"/>
      <c r="N923" s="8"/>
      <c r="O923" s="8"/>
      <c r="P923" s="8"/>
    </row>
    <row r="924" spans="1:16" ht="21.75" x14ac:dyDescent="0.5">
      <c r="A924" s="124">
        <v>369</v>
      </c>
      <c r="B924" s="23" t="s">
        <v>96</v>
      </c>
      <c r="C924" s="11" t="s">
        <v>20</v>
      </c>
      <c r="D924" s="19" t="s">
        <v>103</v>
      </c>
      <c r="E924" s="11">
        <v>0</v>
      </c>
      <c r="F924" s="19">
        <v>1450000</v>
      </c>
      <c r="G924" s="11">
        <v>1450000</v>
      </c>
      <c r="H924" s="19" t="s">
        <v>24</v>
      </c>
      <c r="I924" s="12" t="s">
        <v>67</v>
      </c>
      <c r="J924" s="14"/>
      <c r="K924" s="8"/>
      <c r="L924" s="8"/>
      <c r="M924" s="8"/>
      <c r="N924" s="8"/>
      <c r="O924" s="8"/>
      <c r="P924" s="8"/>
    </row>
    <row r="925" spans="1:16" ht="21.75" x14ac:dyDescent="0.5">
      <c r="A925" s="125"/>
      <c r="B925" s="24" t="s">
        <v>1144</v>
      </c>
      <c r="C925" s="14" t="s">
        <v>27</v>
      </c>
      <c r="D925" s="20" t="s">
        <v>195</v>
      </c>
      <c r="E925" s="14"/>
      <c r="F925" s="20"/>
      <c r="G925" s="14"/>
      <c r="H925" s="20" t="s">
        <v>25</v>
      </c>
      <c r="I925" s="15"/>
      <c r="J925" s="14"/>
      <c r="K925" s="8"/>
      <c r="L925" s="8"/>
      <c r="M925" s="8"/>
      <c r="N925" s="8"/>
      <c r="O925" s="8"/>
      <c r="P925" s="8"/>
    </row>
    <row r="926" spans="1:16" ht="21.75" x14ac:dyDescent="0.5">
      <c r="A926" s="125"/>
      <c r="B926" s="24" t="s">
        <v>1145</v>
      </c>
      <c r="C926" s="14" t="s">
        <v>21</v>
      </c>
      <c r="D926" s="20" t="s">
        <v>104</v>
      </c>
      <c r="E926" s="14"/>
      <c r="F926" s="20"/>
      <c r="G926" s="14"/>
      <c r="H926" s="20" t="s">
        <v>26</v>
      </c>
      <c r="I926" s="68"/>
      <c r="J926" s="14"/>
      <c r="K926" s="8"/>
      <c r="L926" s="8"/>
      <c r="M926" s="8"/>
      <c r="N926" s="8"/>
      <c r="O926" s="8"/>
      <c r="P926" s="8"/>
    </row>
    <row r="927" spans="1:16" ht="21.75" x14ac:dyDescent="0.5">
      <c r="A927" s="125"/>
      <c r="B927" s="24" t="s">
        <v>267</v>
      </c>
      <c r="C927" s="14"/>
      <c r="D927" s="24"/>
      <c r="E927" s="64"/>
      <c r="F927" s="24"/>
      <c r="G927" s="43"/>
      <c r="H927" s="20"/>
      <c r="I927" s="85"/>
      <c r="J927" s="14"/>
      <c r="K927" s="8"/>
      <c r="L927" s="8"/>
      <c r="M927" s="8"/>
      <c r="N927" s="8"/>
      <c r="O927" s="8"/>
      <c r="P927" s="8"/>
    </row>
    <row r="928" spans="1:16" ht="1.5" customHeight="1" x14ac:dyDescent="0.5">
      <c r="A928" s="125"/>
      <c r="B928" s="27"/>
      <c r="C928" s="14"/>
      <c r="D928" s="24"/>
      <c r="E928" s="64"/>
      <c r="F928" s="24"/>
      <c r="G928" s="43"/>
      <c r="H928" s="20"/>
      <c r="I928" s="68"/>
      <c r="J928" s="14"/>
      <c r="K928" s="8"/>
      <c r="L928" s="8"/>
      <c r="M928" s="8"/>
      <c r="N928" s="8"/>
      <c r="O928" s="8"/>
      <c r="P928" s="8"/>
    </row>
    <row r="929" spans="1:16" ht="21.75" x14ac:dyDescent="0.5">
      <c r="A929" s="125">
        <v>370</v>
      </c>
      <c r="B929" s="24" t="s">
        <v>96</v>
      </c>
      <c r="C929" s="14" t="s">
        <v>20</v>
      </c>
      <c r="D929" s="20" t="s">
        <v>103</v>
      </c>
      <c r="E929" s="14">
        <v>0</v>
      </c>
      <c r="F929" s="20">
        <v>1450000</v>
      </c>
      <c r="G929" s="14">
        <v>1450000</v>
      </c>
      <c r="H929" s="20" t="s">
        <v>24</v>
      </c>
      <c r="I929" s="15" t="s">
        <v>67</v>
      </c>
      <c r="J929" s="14"/>
      <c r="K929" s="8"/>
      <c r="L929" s="8"/>
      <c r="M929" s="8"/>
      <c r="N929" s="8"/>
      <c r="O929" s="8"/>
      <c r="P929" s="8"/>
    </row>
    <row r="930" spans="1:16" ht="17.45" customHeight="1" x14ac:dyDescent="0.5">
      <c r="A930" s="125"/>
      <c r="B930" s="24" t="s">
        <v>1142</v>
      </c>
      <c r="C930" s="14" t="s">
        <v>27</v>
      </c>
      <c r="D930" s="20" t="s">
        <v>195</v>
      </c>
      <c r="E930" s="14"/>
      <c r="F930" s="20"/>
      <c r="G930" s="14"/>
      <c r="H930" s="20" t="s">
        <v>25</v>
      </c>
      <c r="I930" s="15"/>
      <c r="J930" s="14"/>
      <c r="K930" s="8"/>
      <c r="L930" s="8"/>
      <c r="M930" s="8"/>
      <c r="N930" s="8"/>
      <c r="O930" s="8"/>
      <c r="P930" s="8"/>
    </row>
    <row r="931" spans="1:16" ht="17.45" customHeight="1" x14ac:dyDescent="0.5">
      <c r="A931" s="125"/>
      <c r="B931" s="24" t="s">
        <v>1086</v>
      </c>
      <c r="C931" s="14" t="s">
        <v>21</v>
      </c>
      <c r="D931" s="20" t="s">
        <v>104</v>
      </c>
      <c r="E931" s="14"/>
      <c r="F931" s="20"/>
      <c r="G931" s="14"/>
      <c r="H931" s="20" t="s">
        <v>26</v>
      </c>
      <c r="I931" s="68"/>
      <c r="J931" s="14"/>
      <c r="K931" s="8"/>
      <c r="L931" s="8"/>
      <c r="M931" s="8"/>
      <c r="N931" s="8"/>
      <c r="O931" s="8"/>
      <c r="P931" s="8"/>
    </row>
    <row r="932" spans="1:16" ht="19.899999999999999" customHeight="1" x14ac:dyDescent="0.5">
      <c r="A932" s="125"/>
      <c r="B932" s="24" t="s">
        <v>1146</v>
      </c>
      <c r="C932" s="14"/>
      <c r="D932" s="24"/>
      <c r="E932" s="65"/>
      <c r="F932" s="20"/>
      <c r="G932" s="14"/>
      <c r="H932" s="20"/>
      <c r="I932" s="15"/>
      <c r="J932" s="14"/>
      <c r="K932" s="8"/>
      <c r="L932" s="8"/>
      <c r="M932" s="8"/>
      <c r="N932" s="8"/>
      <c r="O932" s="8"/>
      <c r="P932" s="8"/>
    </row>
    <row r="933" spans="1:16" ht="21.75" x14ac:dyDescent="0.5">
      <c r="A933" s="125"/>
      <c r="B933" s="28" t="s">
        <v>1147</v>
      </c>
      <c r="C933" s="14"/>
      <c r="D933" s="24"/>
      <c r="E933" s="64"/>
      <c r="F933" s="24"/>
      <c r="G933" s="43"/>
      <c r="H933" s="20"/>
      <c r="I933" s="68"/>
      <c r="J933" s="14"/>
      <c r="K933" s="8"/>
      <c r="L933" s="8"/>
      <c r="M933" s="8"/>
      <c r="N933" s="8"/>
      <c r="O933" s="8"/>
      <c r="P933" s="8"/>
    </row>
    <row r="934" spans="1:16" ht="2.25" customHeight="1" x14ac:dyDescent="0.5">
      <c r="A934" s="125"/>
      <c r="B934" s="27"/>
      <c r="C934" s="14"/>
      <c r="D934" s="24"/>
      <c r="E934" s="64"/>
      <c r="F934" s="24"/>
      <c r="G934" s="43"/>
      <c r="H934" s="20"/>
      <c r="I934" s="68"/>
      <c r="J934" s="14"/>
      <c r="K934" s="8"/>
      <c r="L934" s="8"/>
      <c r="M934" s="8"/>
      <c r="N934" s="8"/>
      <c r="O934" s="8"/>
      <c r="P934" s="8"/>
    </row>
    <row r="935" spans="1:16" ht="21.75" x14ac:dyDescent="0.5">
      <c r="A935" s="125">
        <v>371</v>
      </c>
      <c r="B935" s="24" t="s">
        <v>96</v>
      </c>
      <c r="C935" s="14" t="s">
        <v>20</v>
      </c>
      <c r="D935" s="20" t="s">
        <v>103</v>
      </c>
      <c r="E935" s="14">
        <v>0</v>
      </c>
      <c r="F935" s="20">
        <v>1450000</v>
      </c>
      <c r="G935" s="14">
        <v>1450000</v>
      </c>
      <c r="H935" s="20" t="s">
        <v>24</v>
      </c>
      <c r="I935" s="15" t="s">
        <v>67</v>
      </c>
      <c r="J935" s="14"/>
      <c r="K935" s="8"/>
      <c r="L935" s="8"/>
      <c r="M935" s="8"/>
      <c r="N935" s="8"/>
      <c r="O935" s="8"/>
      <c r="P935" s="8"/>
    </row>
    <row r="936" spans="1:16" ht="21.75" x14ac:dyDescent="0.5">
      <c r="A936" s="125"/>
      <c r="B936" s="28" t="s">
        <v>1148</v>
      </c>
      <c r="C936" s="14" t="s">
        <v>27</v>
      </c>
      <c r="D936" s="20" t="s">
        <v>195</v>
      </c>
      <c r="E936" s="14"/>
      <c r="F936" s="20"/>
      <c r="G936" s="14"/>
      <c r="H936" s="20" t="s">
        <v>25</v>
      </c>
      <c r="I936" s="15"/>
      <c r="J936" s="14"/>
      <c r="K936" s="8"/>
      <c r="L936" s="8"/>
      <c r="M936" s="8"/>
      <c r="N936" s="8"/>
      <c r="O936" s="8"/>
      <c r="P936" s="8"/>
    </row>
    <row r="937" spans="1:16" ht="21.75" x14ac:dyDescent="0.5">
      <c r="A937" s="125"/>
      <c r="B937" s="28" t="s">
        <v>1149</v>
      </c>
      <c r="C937" s="14" t="s">
        <v>21</v>
      </c>
      <c r="D937" s="20" t="s">
        <v>104</v>
      </c>
      <c r="E937" s="14"/>
      <c r="F937" s="20"/>
      <c r="G937" s="14"/>
      <c r="H937" s="20" t="s">
        <v>26</v>
      </c>
      <c r="I937" s="68"/>
      <c r="J937" s="14"/>
      <c r="K937" s="8"/>
      <c r="L937" s="8"/>
      <c r="M937" s="8"/>
      <c r="N937" s="8"/>
      <c r="O937" s="8"/>
      <c r="P937" s="8"/>
    </row>
    <row r="938" spans="1:16" ht="21.75" x14ac:dyDescent="0.5">
      <c r="A938" s="125"/>
      <c r="B938" s="28" t="s">
        <v>19</v>
      </c>
      <c r="C938" s="43"/>
      <c r="D938" s="24"/>
      <c r="E938" s="64"/>
      <c r="F938" s="24"/>
      <c r="G938" s="43"/>
      <c r="H938" s="24"/>
      <c r="I938" s="85"/>
      <c r="J938" s="14"/>
      <c r="K938" s="8"/>
      <c r="L938" s="8"/>
      <c r="M938" s="8"/>
      <c r="N938" s="8"/>
      <c r="O938" s="8"/>
      <c r="P938" s="8"/>
    </row>
    <row r="939" spans="1:16" ht="2.25" customHeight="1" x14ac:dyDescent="0.5">
      <c r="A939" s="125"/>
      <c r="B939" s="28"/>
      <c r="C939" s="43"/>
      <c r="D939" s="28"/>
      <c r="E939" s="64"/>
      <c r="F939" s="24"/>
      <c r="G939" s="43"/>
      <c r="H939" s="24"/>
      <c r="I939" s="85"/>
      <c r="J939" s="14"/>
      <c r="K939" s="8"/>
      <c r="L939" s="8"/>
      <c r="M939" s="8"/>
      <c r="N939" s="8"/>
      <c r="O939" s="8"/>
      <c r="P939" s="8"/>
    </row>
    <row r="940" spans="1:16" ht="21.75" x14ac:dyDescent="0.5">
      <c r="A940" s="125">
        <v>372</v>
      </c>
      <c r="B940" s="24" t="s">
        <v>96</v>
      </c>
      <c r="C940" s="14" t="s">
        <v>20</v>
      </c>
      <c r="D940" s="20" t="s">
        <v>103</v>
      </c>
      <c r="E940" s="14">
        <v>0</v>
      </c>
      <c r="F940" s="20">
        <v>1450000</v>
      </c>
      <c r="G940" s="14">
        <v>1450000</v>
      </c>
      <c r="H940" s="20" t="s">
        <v>24</v>
      </c>
      <c r="I940" s="15" t="s">
        <v>67</v>
      </c>
      <c r="J940" s="14"/>
      <c r="K940" s="8"/>
      <c r="L940" s="8"/>
      <c r="M940" s="8"/>
      <c r="N940" s="8"/>
      <c r="O940" s="8"/>
      <c r="P940" s="8"/>
    </row>
    <row r="941" spans="1:16" ht="21.75" x14ac:dyDescent="0.5">
      <c r="A941" s="125"/>
      <c r="B941" s="24" t="s">
        <v>1150</v>
      </c>
      <c r="C941" s="14" t="s">
        <v>27</v>
      </c>
      <c r="D941" s="20" t="s">
        <v>195</v>
      </c>
      <c r="E941" s="14"/>
      <c r="F941" s="20"/>
      <c r="G941" s="14"/>
      <c r="H941" s="20" t="s">
        <v>25</v>
      </c>
      <c r="I941" s="15"/>
      <c r="J941" s="14"/>
      <c r="K941" s="8"/>
      <c r="L941" s="8"/>
      <c r="M941" s="8"/>
      <c r="N941" s="8"/>
      <c r="O941" s="8"/>
      <c r="P941" s="8"/>
    </row>
    <row r="942" spans="1:16" ht="21.75" x14ac:dyDescent="0.5">
      <c r="A942" s="125"/>
      <c r="B942" s="24" t="s">
        <v>890</v>
      </c>
      <c r="C942" s="14" t="s">
        <v>21</v>
      </c>
      <c r="D942" s="20" t="s">
        <v>104</v>
      </c>
      <c r="E942" s="14"/>
      <c r="F942" s="20"/>
      <c r="G942" s="14"/>
      <c r="H942" s="20" t="s">
        <v>26</v>
      </c>
      <c r="I942" s="68"/>
      <c r="J942" s="14"/>
      <c r="K942" s="8"/>
      <c r="L942" s="8"/>
      <c r="M942" s="8"/>
      <c r="N942" s="8"/>
      <c r="O942" s="8"/>
      <c r="P942" s="8"/>
    </row>
    <row r="943" spans="1:16" ht="21.75" x14ac:dyDescent="0.5">
      <c r="A943" s="125"/>
      <c r="B943" s="24" t="s">
        <v>267</v>
      </c>
      <c r="C943" s="14"/>
      <c r="D943" s="24"/>
      <c r="E943" s="64"/>
      <c r="F943" s="24"/>
      <c r="G943" s="43"/>
      <c r="H943" s="20"/>
      <c r="I943" s="68"/>
      <c r="J943" s="14"/>
      <c r="K943" s="8"/>
      <c r="L943" s="8"/>
      <c r="M943" s="8"/>
      <c r="N943" s="8"/>
      <c r="O943" s="8"/>
      <c r="P943" s="8"/>
    </row>
    <row r="944" spans="1:16" ht="2.25" customHeight="1" x14ac:dyDescent="0.5">
      <c r="A944" s="125"/>
      <c r="B944" s="24"/>
      <c r="C944" s="43"/>
      <c r="D944" s="24"/>
      <c r="E944" s="64"/>
      <c r="F944" s="24"/>
      <c r="G944" s="43"/>
      <c r="H944" s="24"/>
      <c r="I944" s="68"/>
      <c r="J944" s="14"/>
      <c r="K944" s="8"/>
      <c r="L944" s="8"/>
      <c r="M944" s="8"/>
      <c r="N944" s="8"/>
      <c r="O944" s="8"/>
      <c r="P944" s="8"/>
    </row>
    <row r="945" spans="1:16" ht="21.75" x14ac:dyDescent="0.5">
      <c r="A945" s="125">
        <v>373</v>
      </c>
      <c r="B945" s="24" t="s">
        <v>96</v>
      </c>
      <c r="C945" s="14" t="s">
        <v>20</v>
      </c>
      <c r="D945" s="20" t="s">
        <v>103</v>
      </c>
      <c r="E945" s="14">
        <v>0</v>
      </c>
      <c r="F945" s="20">
        <v>1450000</v>
      </c>
      <c r="G945" s="14">
        <v>1450000</v>
      </c>
      <c r="H945" s="20" t="s">
        <v>24</v>
      </c>
      <c r="I945" s="15" t="s">
        <v>67</v>
      </c>
      <c r="J945" s="14">
        <f>SUM(E924:E945)</f>
        <v>0</v>
      </c>
      <c r="K945" s="14">
        <f>SUM(F924:F945)</f>
        <v>7250000</v>
      </c>
      <c r="L945" s="14">
        <f>SUM(G924:G945)</f>
        <v>7250000</v>
      </c>
      <c r="M945" s="8"/>
      <c r="N945" s="8"/>
      <c r="O945" s="8"/>
      <c r="P945" s="8"/>
    </row>
    <row r="946" spans="1:16" ht="21.75" x14ac:dyDescent="0.5">
      <c r="A946" s="125"/>
      <c r="B946" s="24" t="s">
        <v>1151</v>
      </c>
      <c r="C946" s="14" t="s">
        <v>27</v>
      </c>
      <c r="D946" s="20" t="s">
        <v>195</v>
      </c>
      <c r="E946" s="14"/>
      <c r="F946" s="20"/>
      <c r="G946" s="14"/>
      <c r="H946" s="20" t="s">
        <v>25</v>
      </c>
      <c r="I946" s="15"/>
      <c r="J946" s="14"/>
      <c r="K946" s="8"/>
      <c r="L946" s="8"/>
      <c r="M946" s="8"/>
      <c r="N946" s="8"/>
      <c r="O946" s="8"/>
      <c r="P946" s="8"/>
    </row>
    <row r="947" spans="1:16" ht="21.75" x14ac:dyDescent="0.5">
      <c r="A947" s="143"/>
      <c r="B947" s="81" t="s">
        <v>1152</v>
      </c>
      <c r="C947" s="17" t="s">
        <v>21</v>
      </c>
      <c r="D947" s="21" t="s">
        <v>104</v>
      </c>
      <c r="E947" s="17"/>
      <c r="F947" s="21"/>
      <c r="G947" s="17"/>
      <c r="H947" s="21" t="s">
        <v>26</v>
      </c>
      <c r="I947" s="87">
        <f>SUM(I918+1)</f>
        <v>129</v>
      </c>
      <c r="J947" s="14"/>
      <c r="K947" s="8"/>
      <c r="L947" s="8"/>
      <c r="M947" s="8"/>
      <c r="N947" s="8"/>
      <c r="O947" s="8"/>
      <c r="P947" s="8"/>
    </row>
    <row r="948" spans="1:16" ht="21.75" x14ac:dyDescent="0.5">
      <c r="A948" s="271" t="s">
        <v>3</v>
      </c>
      <c r="B948" s="1"/>
      <c r="C948" s="1"/>
      <c r="D948" s="1"/>
      <c r="E948" s="2"/>
      <c r="F948" s="2"/>
      <c r="G948" s="2"/>
      <c r="H948" s="1"/>
      <c r="I948" s="1"/>
      <c r="J948" s="14"/>
      <c r="K948" s="8"/>
      <c r="L948" s="8"/>
      <c r="M948" s="8"/>
      <c r="N948" s="8"/>
      <c r="O948" s="8"/>
      <c r="P948" s="8"/>
    </row>
    <row r="949" spans="1:16" ht="21.75" x14ac:dyDescent="0.5">
      <c r="A949" s="271" t="s">
        <v>4</v>
      </c>
      <c r="B949" s="1"/>
      <c r="C949" s="1"/>
      <c r="D949" s="1"/>
      <c r="E949" s="2"/>
      <c r="F949" s="2"/>
      <c r="G949" s="2"/>
      <c r="H949" s="1"/>
      <c r="I949" s="1"/>
      <c r="J949" s="14"/>
      <c r="K949" s="8"/>
      <c r="L949" s="8"/>
      <c r="M949" s="8"/>
      <c r="N949" s="8"/>
      <c r="O949" s="8"/>
      <c r="P949" s="8"/>
    </row>
    <row r="950" spans="1:16" ht="21.75" x14ac:dyDescent="0.5">
      <c r="A950" s="687" t="s">
        <v>5</v>
      </c>
      <c r="B950" s="670" t="s">
        <v>6</v>
      </c>
      <c r="C950" s="672" t="s">
        <v>7</v>
      </c>
      <c r="D950" s="670" t="s">
        <v>8</v>
      </c>
      <c r="E950" s="667" t="s">
        <v>9</v>
      </c>
      <c r="F950" s="667"/>
      <c r="G950" s="667"/>
      <c r="H950" s="3" t="s">
        <v>10</v>
      </c>
      <c r="I950" s="4" t="s">
        <v>11</v>
      </c>
      <c r="J950" s="14"/>
      <c r="K950" s="8"/>
      <c r="L950" s="8"/>
      <c r="M950" s="8"/>
      <c r="N950" s="8"/>
      <c r="O950" s="8"/>
      <c r="P950" s="8"/>
    </row>
    <row r="951" spans="1:16" ht="21.75" x14ac:dyDescent="0.5">
      <c r="A951" s="688"/>
      <c r="B951" s="671"/>
      <c r="C951" s="676"/>
      <c r="D951" s="671"/>
      <c r="E951" s="5" t="s">
        <v>12</v>
      </c>
      <c r="F951" s="5" t="s">
        <v>13</v>
      </c>
      <c r="G951" s="5" t="s">
        <v>14</v>
      </c>
      <c r="H951" s="6" t="s">
        <v>15</v>
      </c>
      <c r="I951" s="7" t="s">
        <v>16</v>
      </c>
      <c r="J951" s="14"/>
      <c r="K951" s="8"/>
      <c r="L951" s="8"/>
      <c r="M951" s="8"/>
      <c r="N951" s="8"/>
      <c r="O951" s="8"/>
      <c r="P951" s="8"/>
    </row>
    <row r="952" spans="1:16" ht="21.75" x14ac:dyDescent="0.5">
      <c r="A952" s="124">
        <v>374</v>
      </c>
      <c r="B952" s="23" t="s">
        <v>96</v>
      </c>
      <c r="C952" s="11" t="s">
        <v>20</v>
      </c>
      <c r="D952" s="19" t="s">
        <v>103</v>
      </c>
      <c r="E952" s="11">
        <v>0</v>
      </c>
      <c r="F952" s="19">
        <v>1450000</v>
      </c>
      <c r="G952" s="11">
        <v>1450000</v>
      </c>
      <c r="H952" s="19" t="s">
        <v>24</v>
      </c>
      <c r="I952" s="12" t="s">
        <v>67</v>
      </c>
      <c r="J952" s="14"/>
      <c r="K952" s="8"/>
      <c r="L952" s="8"/>
      <c r="M952" s="8"/>
      <c r="N952" s="8"/>
      <c r="O952" s="8"/>
      <c r="P952" s="8"/>
    </row>
    <row r="953" spans="1:16" ht="21.75" x14ac:dyDescent="0.5">
      <c r="A953" s="125"/>
      <c r="B953" s="24" t="s">
        <v>1153</v>
      </c>
      <c r="C953" s="14" t="s">
        <v>27</v>
      </c>
      <c r="D953" s="20" t="s">
        <v>195</v>
      </c>
      <c r="E953" s="14"/>
      <c r="F953" s="20"/>
      <c r="G953" s="14"/>
      <c r="H953" s="20" t="s">
        <v>25</v>
      </c>
      <c r="I953" s="15"/>
      <c r="J953" s="14"/>
      <c r="K953" s="8"/>
      <c r="L953" s="8"/>
      <c r="M953" s="8"/>
      <c r="N953" s="8"/>
      <c r="O953" s="8"/>
      <c r="P953" s="8"/>
    </row>
    <row r="954" spans="1:16" ht="21.75" x14ac:dyDescent="0.5">
      <c r="A954" s="125"/>
      <c r="B954" s="24" t="s">
        <v>1154</v>
      </c>
      <c r="C954" s="14" t="s">
        <v>21</v>
      </c>
      <c r="D954" s="20" t="s">
        <v>104</v>
      </c>
      <c r="E954" s="14"/>
      <c r="F954" s="20"/>
      <c r="G954" s="14"/>
      <c r="H954" s="20" t="s">
        <v>26</v>
      </c>
      <c r="I954" s="68"/>
      <c r="J954" s="14"/>
      <c r="K954" s="8"/>
      <c r="L954" s="8"/>
      <c r="M954" s="8"/>
      <c r="N954" s="8"/>
      <c r="O954" s="8"/>
      <c r="P954" s="8"/>
    </row>
    <row r="955" spans="1:16" ht="21.75" x14ac:dyDescent="0.5">
      <c r="A955" s="125"/>
      <c r="B955" s="24" t="s">
        <v>248</v>
      </c>
      <c r="C955" s="14"/>
      <c r="D955" s="24"/>
      <c r="E955" s="64"/>
      <c r="F955" s="24"/>
      <c r="G955" s="43"/>
      <c r="H955" s="20"/>
      <c r="I955" s="68"/>
      <c r="J955" s="14"/>
      <c r="K955" s="8"/>
      <c r="L955" s="8"/>
      <c r="M955" s="8"/>
      <c r="N955" s="8"/>
      <c r="O955" s="8"/>
      <c r="P955" s="8"/>
    </row>
    <row r="956" spans="1:16" ht="4.5" customHeight="1" x14ac:dyDescent="0.5">
      <c r="A956" s="125"/>
      <c r="B956" s="24"/>
      <c r="C956" s="14"/>
      <c r="D956" s="24"/>
      <c r="E956" s="64"/>
      <c r="F956" s="24"/>
      <c r="G956" s="43"/>
      <c r="H956" s="20"/>
      <c r="I956" s="68"/>
      <c r="J956" s="14"/>
      <c r="K956" s="8"/>
      <c r="L956" s="8"/>
      <c r="M956" s="8"/>
      <c r="N956" s="8"/>
      <c r="O956" s="8"/>
      <c r="P956" s="8"/>
    </row>
    <row r="957" spans="1:16" ht="21.75" x14ac:dyDescent="0.5">
      <c r="A957" s="125">
        <v>375</v>
      </c>
      <c r="B957" s="24" t="s">
        <v>96</v>
      </c>
      <c r="C957" s="14" t="s">
        <v>20</v>
      </c>
      <c r="D957" s="20" t="s">
        <v>103</v>
      </c>
      <c r="E957" s="14">
        <v>0</v>
      </c>
      <c r="F957" s="20">
        <v>1450000</v>
      </c>
      <c r="G957" s="14">
        <v>1450000</v>
      </c>
      <c r="H957" s="20" t="s">
        <v>24</v>
      </c>
      <c r="I957" s="15" t="s">
        <v>67</v>
      </c>
      <c r="J957" s="14"/>
      <c r="K957" s="8"/>
      <c r="L957" s="8"/>
      <c r="M957" s="8"/>
      <c r="N957" s="8"/>
      <c r="O957" s="8"/>
      <c r="P957" s="8"/>
    </row>
    <row r="958" spans="1:16" ht="21.75" x14ac:dyDescent="0.5">
      <c r="A958" s="125"/>
      <c r="B958" s="24" t="s">
        <v>1155</v>
      </c>
      <c r="C958" s="14" t="s">
        <v>27</v>
      </c>
      <c r="D958" s="20" t="s">
        <v>195</v>
      </c>
      <c r="E958" s="14"/>
      <c r="F958" s="20"/>
      <c r="G958" s="14"/>
      <c r="H958" s="20" t="s">
        <v>25</v>
      </c>
      <c r="I958" s="15"/>
      <c r="J958" s="14"/>
      <c r="K958" s="8"/>
      <c r="L958" s="8"/>
      <c r="M958" s="8"/>
      <c r="N958" s="8"/>
      <c r="O958" s="8"/>
      <c r="P958" s="8"/>
    </row>
    <row r="959" spans="1:16" ht="21.75" x14ac:dyDescent="0.5">
      <c r="A959" s="125"/>
      <c r="B959" s="24" t="s">
        <v>1169</v>
      </c>
      <c r="C959" s="14" t="s">
        <v>21</v>
      </c>
      <c r="D959" s="20" t="s">
        <v>104</v>
      </c>
      <c r="E959" s="14"/>
      <c r="F959" s="20"/>
      <c r="G959" s="14"/>
      <c r="H959" s="20" t="s">
        <v>26</v>
      </c>
      <c r="I959" s="68"/>
      <c r="J959" s="14"/>
      <c r="K959" s="8"/>
      <c r="L959" s="8"/>
      <c r="M959" s="8"/>
      <c r="N959" s="8"/>
      <c r="O959" s="8"/>
      <c r="P959" s="8"/>
    </row>
    <row r="960" spans="1:16" ht="6" customHeight="1" x14ac:dyDescent="0.5">
      <c r="A960" s="125"/>
      <c r="B960" s="24"/>
      <c r="C960" s="14"/>
      <c r="D960" s="24"/>
      <c r="E960" s="64"/>
      <c r="F960" s="24"/>
      <c r="G960" s="43"/>
      <c r="H960" s="20"/>
      <c r="I960" s="85"/>
      <c r="J960" s="14"/>
      <c r="K960" s="8"/>
      <c r="L960" s="8"/>
      <c r="M960" s="8"/>
      <c r="N960" s="8"/>
      <c r="O960" s="8"/>
      <c r="P960" s="8"/>
    </row>
    <row r="961" spans="1:16" ht="23.25" customHeight="1" x14ac:dyDescent="0.5">
      <c r="A961" s="125">
        <v>376</v>
      </c>
      <c r="B961" s="24" t="s">
        <v>96</v>
      </c>
      <c r="C961" s="14" t="s">
        <v>20</v>
      </c>
      <c r="D961" s="20" t="s">
        <v>103</v>
      </c>
      <c r="E961" s="14">
        <v>0</v>
      </c>
      <c r="F961" s="20">
        <v>1450000</v>
      </c>
      <c r="G961" s="14">
        <v>1450000</v>
      </c>
      <c r="H961" s="20" t="s">
        <v>24</v>
      </c>
      <c r="I961" s="15" t="s">
        <v>67</v>
      </c>
      <c r="J961" s="14"/>
      <c r="K961" s="8"/>
      <c r="L961" s="8"/>
      <c r="M961" s="8"/>
      <c r="N961" s="8"/>
      <c r="O961" s="8"/>
      <c r="P961" s="8"/>
    </row>
    <row r="962" spans="1:16" ht="21.75" x14ac:dyDescent="0.5">
      <c r="A962" s="125"/>
      <c r="B962" s="24" t="s">
        <v>1156</v>
      </c>
      <c r="C962" s="14" t="s">
        <v>27</v>
      </c>
      <c r="D962" s="20" t="s">
        <v>195</v>
      </c>
      <c r="E962" s="14"/>
      <c r="F962" s="20"/>
      <c r="G962" s="14"/>
      <c r="H962" s="20" t="s">
        <v>25</v>
      </c>
      <c r="I962" s="15"/>
      <c r="J962" s="14"/>
      <c r="K962" s="8"/>
      <c r="L962" s="8"/>
      <c r="M962" s="8"/>
      <c r="N962" s="8"/>
      <c r="O962" s="8"/>
      <c r="P962" s="8"/>
    </row>
    <row r="963" spans="1:16" ht="21.75" x14ac:dyDescent="0.5">
      <c r="A963" s="125"/>
      <c r="B963" s="104" t="s">
        <v>1157</v>
      </c>
      <c r="C963" s="14" t="s">
        <v>21</v>
      </c>
      <c r="D963" s="20" t="s">
        <v>104</v>
      </c>
      <c r="E963" s="14"/>
      <c r="F963" s="20"/>
      <c r="G963" s="14"/>
      <c r="H963" s="20" t="s">
        <v>26</v>
      </c>
      <c r="I963" s="68"/>
      <c r="J963" s="14"/>
      <c r="K963" s="8"/>
      <c r="L963" s="8"/>
      <c r="M963" s="8"/>
      <c r="N963" s="8"/>
      <c r="O963" s="8"/>
      <c r="P963" s="8"/>
    </row>
    <row r="964" spans="1:16" ht="6.75" customHeight="1" x14ac:dyDescent="0.5">
      <c r="A964" s="125"/>
      <c r="B964" s="104"/>
      <c r="C964" s="14"/>
      <c r="D964" s="24"/>
      <c r="E964" s="65"/>
      <c r="F964" s="20"/>
      <c r="G964" s="14"/>
      <c r="H964" s="20"/>
      <c r="I964" s="15"/>
      <c r="J964" s="14"/>
      <c r="K964" s="8"/>
      <c r="L964" s="8"/>
      <c r="M964" s="8"/>
      <c r="N964" s="8"/>
      <c r="O964" s="8"/>
      <c r="P964" s="8"/>
    </row>
    <row r="965" spans="1:16" ht="21.75" x14ac:dyDescent="0.5">
      <c r="A965" s="125">
        <v>377</v>
      </c>
      <c r="B965" s="24" t="s">
        <v>96</v>
      </c>
      <c r="C965" s="14" t="s">
        <v>20</v>
      </c>
      <c r="D965" s="20" t="s">
        <v>103</v>
      </c>
      <c r="E965" s="14">
        <v>0</v>
      </c>
      <c r="F965" s="20">
        <v>1450000</v>
      </c>
      <c r="G965" s="14">
        <v>1450000</v>
      </c>
      <c r="H965" s="20" t="s">
        <v>24</v>
      </c>
      <c r="I965" s="15" t="s">
        <v>67</v>
      </c>
      <c r="J965" s="14"/>
      <c r="K965" s="8"/>
      <c r="L965" s="8"/>
      <c r="M965" s="8"/>
      <c r="N965" s="8"/>
      <c r="O965" s="8"/>
      <c r="P965" s="8"/>
    </row>
    <row r="966" spans="1:16" ht="43.5" x14ac:dyDescent="0.5">
      <c r="A966" s="125"/>
      <c r="B966" s="104" t="s">
        <v>1158</v>
      </c>
      <c r="C966" s="14" t="s">
        <v>27</v>
      </c>
      <c r="D966" s="20" t="s">
        <v>195</v>
      </c>
      <c r="E966" s="14"/>
      <c r="F966" s="20"/>
      <c r="G966" s="14"/>
      <c r="H966" s="20" t="s">
        <v>25</v>
      </c>
      <c r="I966" s="15"/>
      <c r="J966" s="14"/>
      <c r="K966" s="8"/>
      <c r="L966" s="8"/>
      <c r="M966" s="8"/>
      <c r="N966" s="8"/>
      <c r="O966" s="8"/>
      <c r="P966" s="8"/>
    </row>
    <row r="967" spans="1:16" ht="21.75" x14ac:dyDescent="0.5">
      <c r="A967" s="125"/>
      <c r="B967" s="24" t="s">
        <v>1159</v>
      </c>
      <c r="C967" s="14" t="s">
        <v>21</v>
      </c>
      <c r="D967" s="20" t="s">
        <v>104</v>
      </c>
      <c r="E967" s="14"/>
      <c r="F967" s="20"/>
      <c r="G967" s="14"/>
      <c r="H967" s="20" t="s">
        <v>26</v>
      </c>
      <c r="I967" s="68"/>
      <c r="J967" s="14"/>
      <c r="K967" s="8"/>
      <c r="L967" s="8"/>
      <c r="M967" s="8"/>
      <c r="N967" s="8"/>
      <c r="O967" s="8"/>
      <c r="P967" s="8"/>
    </row>
    <row r="968" spans="1:16" ht="21.75" x14ac:dyDescent="0.5">
      <c r="A968" s="125"/>
      <c r="B968" s="24" t="s">
        <v>19</v>
      </c>
      <c r="C968" s="14"/>
      <c r="D968" s="24"/>
      <c r="E968" s="65"/>
      <c r="F968" s="20"/>
      <c r="G968" s="14"/>
      <c r="H968" s="20"/>
      <c r="I968" s="15"/>
      <c r="J968" s="14"/>
      <c r="K968" s="8"/>
      <c r="L968" s="8"/>
      <c r="M968" s="8"/>
      <c r="N968" s="8"/>
      <c r="O968" s="8"/>
      <c r="P968" s="8"/>
    </row>
    <row r="969" spans="1:16" ht="3.75" customHeight="1" x14ac:dyDescent="0.5">
      <c r="A969" s="125"/>
      <c r="B969" s="104"/>
      <c r="C969" s="14"/>
      <c r="D969" s="24"/>
      <c r="E969" s="64"/>
      <c r="F969" s="24"/>
      <c r="G969" s="43"/>
      <c r="H969" s="20"/>
      <c r="I969" s="68"/>
      <c r="J969" s="14"/>
      <c r="K969" s="8"/>
      <c r="L969" s="8"/>
      <c r="M969" s="8"/>
      <c r="N969" s="8"/>
      <c r="O969" s="8"/>
      <c r="P969" s="8"/>
    </row>
    <row r="970" spans="1:16" ht="21.75" x14ac:dyDescent="0.5">
      <c r="A970" s="125">
        <v>378</v>
      </c>
      <c r="B970" s="24" t="s">
        <v>96</v>
      </c>
      <c r="C970" s="14" t="s">
        <v>20</v>
      </c>
      <c r="D970" s="20" t="s">
        <v>103</v>
      </c>
      <c r="E970" s="14">
        <v>0</v>
      </c>
      <c r="F970" s="20">
        <v>1450000</v>
      </c>
      <c r="G970" s="14">
        <v>1450000</v>
      </c>
      <c r="H970" s="20" t="s">
        <v>24</v>
      </c>
      <c r="I970" s="15" t="s">
        <v>67</v>
      </c>
      <c r="J970" s="14">
        <f>SUM(E952:E970)</f>
        <v>0</v>
      </c>
      <c r="K970" s="14">
        <f>SUM(F952:F970)</f>
        <v>7250000</v>
      </c>
      <c r="L970" s="14">
        <f>SUM(G952:G970)</f>
        <v>7250000</v>
      </c>
      <c r="M970" s="8"/>
      <c r="N970" s="8"/>
      <c r="O970" s="8"/>
      <c r="P970" s="8"/>
    </row>
    <row r="971" spans="1:16" ht="21.75" x14ac:dyDescent="0.5">
      <c r="A971" s="125"/>
      <c r="B971" s="24" t="s">
        <v>1160</v>
      </c>
      <c r="C971" s="14" t="s">
        <v>27</v>
      </c>
      <c r="D971" s="20" t="s">
        <v>195</v>
      </c>
      <c r="E971" s="14"/>
      <c r="F971" s="20"/>
      <c r="G971" s="14"/>
      <c r="H971" s="20" t="s">
        <v>25</v>
      </c>
      <c r="I971" s="15"/>
      <c r="J971" s="14">
        <f>SUM(J1:J970)</f>
        <v>33905000</v>
      </c>
      <c r="K971" s="14">
        <f>SUM(K1:K970)</f>
        <v>304280000</v>
      </c>
      <c r="L971" s="14">
        <f>SUM(L1:L970)</f>
        <v>306780000</v>
      </c>
      <c r="M971" s="8"/>
      <c r="N971" s="8"/>
      <c r="O971" s="8"/>
      <c r="P971" s="8"/>
    </row>
    <row r="972" spans="1:16" ht="21.75" x14ac:dyDescent="0.5">
      <c r="A972" s="125"/>
      <c r="B972" s="24" t="s">
        <v>1157</v>
      </c>
      <c r="C972" s="14" t="s">
        <v>21</v>
      </c>
      <c r="D972" s="20" t="s">
        <v>104</v>
      </c>
      <c r="E972" s="14"/>
      <c r="F972" s="20"/>
      <c r="G972" s="14"/>
      <c r="H972" s="20" t="s">
        <v>26</v>
      </c>
      <c r="I972" s="68"/>
      <c r="J972" s="14"/>
      <c r="K972" s="8"/>
      <c r="L972" s="8"/>
      <c r="M972" s="8"/>
      <c r="N972" s="8"/>
      <c r="O972" s="8"/>
      <c r="P972" s="8"/>
    </row>
    <row r="973" spans="1:16" ht="21.75" x14ac:dyDescent="0.5">
      <c r="A973" s="143"/>
      <c r="B973" s="81"/>
      <c r="C973" s="17"/>
      <c r="D973" s="81"/>
      <c r="E973" s="102"/>
      <c r="F973" s="81"/>
      <c r="G973" s="17"/>
      <c r="H973" s="21"/>
      <c r="I973" s="103"/>
      <c r="J973" s="14"/>
      <c r="K973" s="8"/>
      <c r="L973" s="8"/>
      <c r="M973" s="8"/>
      <c r="N973" s="8"/>
      <c r="O973" s="8"/>
      <c r="P973" s="8"/>
    </row>
    <row r="974" spans="1:16" ht="21.75" x14ac:dyDescent="0.5">
      <c r="A974" s="63"/>
      <c r="B974" s="43"/>
      <c r="C974" s="14"/>
      <c r="D974" s="43"/>
      <c r="E974" s="64"/>
      <c r="F974" s="43"/>
      <c r="G974" s="43"/>
      <c r="H974" s="14"/>
      <c r="I974" s="555">
        <f>SUM(I947+1)</f>
        <v>130</v>
      </c>
      <c r="J974" s="14"/>
      <c r="K974" s="8"/>
      <c r="L974" s="8"/>
      <c r="M974" s="8"/>
      <c r="N974" s="8"/>
      <c r="O974" s="8"/>
      <c r="P974" s="8"/>
    </row>
    <row r="975" spans="1:16" ht="21.75" x14ac:dyDescent="0.5">
      <c r="A975" s="271" t="s">
        <v>3</v>
      </c>
      <c r="B975" s="1"/>
      <c r="C975" s="1"/>
      <c r="D975" s="1"/>
      <c r="E975" s="2"/>
      <c r="F975" s="2"/>
      <c r="G975" s="2"/>
      <c r="H975" s="1"/>
      <c r="I975" s="1"/>
      <c r="J975" s="14"/>
      <c r="K975" s="8"/>
      <c r="L975" s="8"/>
      <c r="M975" s="8"/>
      <c r="N975" s="8"/>
      <c r="O975" s="8"/>
      <c r="P975" s="8"/>
    </row>
    <row r="976" spans="1:16" ht="21.75" x14ac:dyDescent="0.5">
      <c r="A976" s="271" t="s">
        <v>4</v>
      </c>
      <c r="B976" s="1"/>
      <c r="C976" s="1"/>
      <c r="D976" s="1"/>
      <c r="E976" s="2"/>
      <c r="F976" s="2"/>
      <c r="G976" s="2"/>
      <c r="H976" s="1"/>
      <c r="I976" s="1"/>
      <c r="J976" s="14"/>
      <c r="K976" s="8"/>
      <c r="L976" s="8"/>
      <c r="M976" s="8"/>
      <c r="N976" s="8"/>
      <c r="O976" s="8"/>
      <c r="P976" s="8"/>
    </row>
    <row r="977" spans="1:16" ht="21.75" x14ac:dyDescent="0.5">
      <c r="A977" s="687" t="s">
        <v>5</v>
      </c>
      <c r="B977" s="670" t="s">
        <v>6</v>
      </c>
      <c r="C977" s="672" t="s">
        <v>7</v>
      </c>
      <c r="D977" s="670" t="s">
        <v>8</v>
      </c>
      <c r="E977" s="667" t="s">
        <v>9</v>
      </c>
      <c r="F977" s="667"/>
      <c r="G977" s="667"/>
      <c r="H977" s="3" t="s">
        <v>10</v>
      </c>
      <c r="I977" s="4" t="s">
        <v>11</v>
      </c>
      <c r="J977" s="43"/>
      <c r="K977" s="8"/>
      <c r="L977" s="8"/>
      <c r="M977" s="8"/>
      <c r="N977" s="8"/>
      <c r="O977" s="8"/>
      <c r="P977" s="8"/>
    </row>
    <row r="978" spans="1:16" ht="21.75" x14ac:dyDescent="0.5">
      <c r="A978" s="688"/>
      <c r="B978" s="671"/>
      <c r="C978" s="676"/>
      <c r="D978" s="671"/>
      <c r="E978" s="5" t="s">
        <v>12</v>
      </c>
      <c r="F978" s="5" t="s">
        <v>13</v>
      </c>
      <c r="G978" s="5" t="s">
        <v>14</v>
      </c>
      <c r="H978" s="6" t="s">
        <v>15</v>
      </c>
      <c r="I978" s="7" t="s">
        <v>16</v>
      </c>
      <c r="J978" s="43"/>
      <c r="K978" s="8"/>
      <c r="L978" s="8"/>
      <c r="M978" s="8"/>
      <c r="N978" s="8"/>
      <c r="O978" s="8"/>
      <c r="P978" s="8"/>
    </row>
    <row r="979" spans="1:16" ht="21.75" x14ac:dyDescent="0.5">
      <c r="A979" s="63"/>
      <c r="B979" s="59"/>
      <c r="C979" s="59"/>
      <c r="D979" s="59"/>
      <c r="E979" s="59"/>
      <c r="F979" s="59"/>
      <c r="G979" s="59"/>
      <c r="H979" s="59"/>
      <c r="I979" s="59"/>
      <c r="J979" s="43"/>
      <c r="K979" s="8"/>
      <c r="L979" s="8"/>
      <c r="M979" s="8"/>
      <c r="N979" s="8"/>
      <c r="O979" s="8"/>
      <c r="P979" s="8"/>
    </row>
    <row r="980" spans="1:16" ht="21.75" x14ac:dyDescent="0.5">
      <c r="A980" s="63"/>
      <c r="B980" s="59"/>
      <c r="C980" s="59"/>
      <c r="D980" s="59"/>
      <c r="E980" s="59"/>
      <c r="F980" s="59"/>
      <c r="G980" s="59"/>
      <c r="H980" s="59"/>
      <c r="I980" s="59"/>
      <c r="J980" s="43"/>
      <c r="K980" s="8"/>
      <c r="L980" s="8"/>
      <c r="M980" s="8"/>
      <c r="N980" s="8"/>
      <c r="O980" s="8"/>
      <c r="P980" s="8"/>
    </row>
    <row r="981" spans="1:16" ht="21.75" x14ac:dyDescent="0.5">
      <c r="A981" s="63"/>
      <c r="B981" s="59"/>
      <c r="C981" s="59"/>
      <c r="D981" s="59"/>
      <c r="E981" s="59"/>
      <c r="F981" s="59"/>
      <c r="G981" s="59"/>
      <c r="H981" s="59"/>
      <c r="I981" s="59"/>
      <c r="J981" s="43"/>
      <c r="K981" s="8"/>
      <c r="L981" s="8"/>
      <c r="M981" s="8"/>
      <c r="N981" s="8"/>
      <c r="O981" s="8"/>
      <c r="P981" s="8"/>
    </row>
    <row r="982" spans="1:16" ht="21.75" x14ac:dyDescent="0.5">
      <c r="A982" s="63"/>
      <c r="B982" s="59"/>
      <c r="C982" s="59"/>
      <c r="D982" s="59"/>
      <c r="E982" s="59"/>
      <c r="F982" s="59"/>
      <c r="G982" s="59"/>
      <c r="H982" s="59"/>
      <c r="I982" s="59"/>
      <c r="J982" s="43"/>
      <c r="K982" s="8"/>
      <c r="L982" s="8"/>
      <c r="M982" s="8"/>
      <c r="N982" s="8"/>
      <c r="O982" s="8"/>
      <c r="P982" s="8"/>
    </row>
    <row r="983" spans="1:16" ht="21.75" x14ac:dyDescent="0.5">
      <c r="A983" s="63"/>
      <c r="B983" s="59"/>
      <c r="C983" s="59"/>
      <c r="D983" s="59"/>
      <c r="E983" s="59"/>
      <c r="F983" s="59"/>
      <c r="G983" s="59"/>
      <c r="H983" s="59"/>
      <c r="I983" s="59"/>
      <c r="J983" s="43"/>
      <c r="K983" s="8"/>
      <c r="L983" s="8"/>
      <c r="M983" s="8"/>
      <c r="N983" s="8"/>
      <c r="O983" s="8"/>
      <c r="P983" s="8"/>
    </row>
    <row r="984" spans="1:16" ht="21.75" x14ac:dyDescent="0.5">
      <c r="A984" s="63"/>
      <c r="B984" s="59"/>
      <c r="C984" s="59"/>
      <c r="D984" s="59"/>
      <c r="E984" s="59"/>
      <c r="F984" s="59"/>
      <c r="G984" s="59"/>
      <c r="H984" s="59"/>
      <c r="I984" s="59"/>
      <c r="J984" s="43"/>
      <c r="K984" s="8"/>
      <c r="L984" s="8"/>
      <c r="M984" s="8"/>
      <c r="N984" s="8"/>
      <c r="O984" s="8"/>
      <c r="P984" s="8"/>
    </row>
    <row r="985" spans="1:16" ht="21.75" x14ac:dyDescent="0.5">
      <c r="A985" s="63"/>
      <c r="B985" s="59"/>
      <c r="C985" s="59"/>
      <c r="D985" s="59"/>
      <c r="E985" s="59"/>
      <c r="F985" s="59"/>
      <c r="G985" s="59"/>
      <c r="H985" s="59"/>
      <c r="I985" s="59"/>
      <c r="J985" s="43"/>
      <c r="K985" s="8"/>
      <c r="L985" s="8"/>
      <c r="M985" s="8"/>
      <c r="N985" s="8"/>
      <c r="O985" s="8"/>
      <c r="P985" s="8"/>
    </row>
    <row r="986" spans="1:16" ht="21.75" x14ac:dyDescent="0.5">
      <c r="A986" s="63"/>
      <c r="B986" s="59"/>
      <c r="C986" s="59"/>
      <c r="D986" s="59"/>
      <c r="E986" s="59"/>
      <c r="F986" s="59"/>
      <c r="G986" s="59"/>
      <c r="H986" s="59"/>
      <c r="I986" s="59"/>
      <c r="J986" s="59"/>
      <c r="K986" s="8"/>
      <c r="L986" s="8"/>
      <c r="M986" s="8"/>
      <c r="N986" s="8"/>
      <c r="O986" s="8"/>
      <c r="P986" s="8"/>
    </row>
    <row r="987" spans="1:16" ht="21.75" x14ac:dyDescent="0.5">
      <c r="A987" s="63"/>
      <c r="B987" s="59"/>
      <c r="C987" s="59"/>
      <c r="D987" s="59"/>
      <c r="E987" s="59"/>
      <c r="F987" s="59"/>
      <c r="G987" s="59"/>
      <c r="H987" s="59"/>
      <c r="I987" s="59"/>
      <c r="J987" s="59"/>
      <c r="K987" s="8"/>
      <c r="L987" s="8"/>
      <c r="M987" s="8"/>
      <c r="N987" s="8"/>
      <c r="O987" s="8"/>
      <c r="P987" s="8"/>
    </row>
    <row r="988" spans="1:16" ht="21.75" x14ac:dyDescent="0.5">
      <c r="A988" s="63"/>
      <c r="B988" s="59"/>
      <c r="C988" s="59"/>
      <c r="D988" s="59"/>
      <c r="E988" s="59"/>
      <c r="F988" s="59"/>
      <c r="G988" s="59"/>
      <c r="H988" s="59"/>
      <c r="I988" s="59"/>
      <c r="J988" s="59"/>
      <c r="K988" s="8"/>
      <c r="L988" s="8"/>
      <c r="M988" s="8"/>
      <c r="N988" s="8"/>
      <c r="O988" s="8"/>
      <c r="P988" s="8"/>
    </row>
    <row r="989" spans="1:16" ht="21.75" x14ac:dyDescent="0.5">
      <c r="A989" s="63"/>
      <c r="B989" s="59"/>
      <c r="C989" s="59"/>
      <c r="D989" s="59"/>
      <c r="E989" s="59"/>
      <c r="F989" s="59"/>
      <c r="G989" s="59"/>
      <c r="H989" s="59"/>
      <c r="I989" s="59"/>
      <c r="J989" s="59"/>
      <c r="K989" s="8"/>
      <c r="L989" s="8"/>
      <c r="M989" s="8"/>
      <c r="N989" s="8"/>
      <c r="O989" s="8"/>
      <c r="P989" s="8"/>
    </row>
    <row r="990" spans="1:16" ht="21.75" x14ac:dyDescent="0.5">
      <c r="A990" s="63"/>
      <c r="B990" s="59"/>
      <c r="C990" s="59"/>
      <c r="D990" s="59"/>
      <c r="E990" s="59"/>
      <c r="F990" s="59"/>
      <c r="G990" s="59"/>
      <c r="H990" s="59"/>
      <c r="I990" s="59"/>
      <c r="J990" s="59"/>
      <c r="K990" s="8"/>
      <c r="L990" s="8"/>
      <c r="M990" s="8"/>
      <c r="N990" s="8"/>
      <c r="O990" s="8"/>
      <c r="P990" s="8"/>
    </row>
    <row r="991" spans="1:16" ht="21.75" x14ac:dyDescent="0.5">
      <c r="A991" s="63"/>
      <c r="B991" s="59"/>
      <c r="C991" s="59"/>
      <c r="D991" s="59"/>
      <c r="E991" s="59"/>
      <c r="F991" s="59"/>
      <c r="G991" s="59"/>
      <c r="H991" s="59"/>
      <c r="I991" s="59"/>
      <c r="J991" s="59"/>
      <c r="K991" s="8"/>
      <c r="L991" s="8"/>
      <c r="M991" s="8"/>
      <c r="N991" s="8"/>
      <c r="O991" s="8"/>
      <c r="P991" s="8"/>
    </row>
    <row r="992" spans="1:16" ht="21.75" x14ac:dyDescent="0.5">
      <c r="A992" s="63"/>
      <c r="B992" s="59"/>
      <c r="C992" s="59"/>
      <c r="D992" s="59"/>
      <c r="E992" s="59"/>
      <c r="F992" s="59"/>
      <c r="G992" s="59"/>
      <c r="H992" s="59"/>
      <c r="I992" s="59"/>
      <c r="J992" s="59"/>
      <c r="K992" s="8"/>
      <c r="L992" s="8"/>
      <c r="M992" s="8"/>
      <c r="N992" s="8"/>
      <c r="O992" s="8"/>
      <c r="P992" s="8"/>
    </row>
    <row r="993" spans="1:16" ht="21.75" x14ac:dyDescent="0.5">
      <c r="A993" s="63"/>
      <c r="B993" s="59"/>
      <c r="C993" s="59"/>
      <c r="D993" s="59"/>
      <c r="E993" s="59"/>
      <c r="F993" s="59"/>
      <c r="G993" s="59"/>
      <c r="H993" s="59"/>
      <c r="I993" s="59"/>
      <c r="J993" s="59"/>
      <c r="K993" s="8"/>
      <c r="L993" s="8"/>
      <c r="M993" s="8"/>
      <c r="N993" s="8"/>
      <c r="O993" s="8"/>
      <c r="P993" s="8"/>
    </row>
    <row r="994" spans="1:16" ht="21.75" x14ac:dyDescent="0.5">
      <c r="A994" s="63"/>
      <c r="B994" s="59"/>
      <c r="C994" s="59"/>
      <c r="D994" s="59"/>
      <c r="E994" s="59"/>
      <c r="F994" s="59"/>
      <c r="G994" s="59"/>
      <c r="H994" s="59"/>
      <c r="I994" s="59"/>
      <c r="J994" s="59"/>
      <c r="K994" s="8"/>
      <c r="L994" s="8"/>
      <c r="M994" s="8"/>
      <c r="N994" s="8"/>
      <c r="O994" s="8"/>
      <c r="P994" s="8"/>
    </row>
    <row r="995" spans="1:16" ht="21.75" x14ac:dyDescent="0.5">
      <c r="A995" s="63"/>
      <c r="B995" s="59"/>
      <c r="C995" s="59"/>
      <c r="D995" s="59"/>
      <c r="E995" s="59"/>
      <c r="F995" s="59"/>
      <c r="G995" s="59"/>
      <c r="H995" s="59"/>
      <c r="I995" s="59"/>
      <c r="J995" s="59"/>
      <c r="K995" s="8"/>
      <c r="L995" s="8"/>
      <c r="M995" s="8"/>
      <c r="N995" s="8"/>
      <c r="O995" s="8"/>
      <c r="P995" s="8"/>
    </row>
    <row r="996" spans="1:16" ht="21.75" x14ac:dyDescent="0.5">
      <c r="A996" s="63"/>
      <c r="B996" s="59"/>
      <c r="C996" s="59"/>
      <c r="D996" s="59"/>
      <c r="E996" s="59"/>
      <c r="F996" s="59"/>
      <c r="G996" s="59"/>
      <c r="H996" s="59"/>
      <c r="I996" s="59"/>
      <c r="J996" s="59"/>
      <c r="K996" s="8"/>
      <c r="L996" s="8"/>
      <c r="M996" s="8"/>
      <c r="N996" s="8"/>
      <c r="O996" s="8"/>
      <c r="P996" s="8"/>
    </row>
    <row r="997" spans="1:16" ht="21.75" x14ac:dyDescent="0.5">
      <c r="A997" s="63"/>
      <c r="B997" s="59"/>
      <c r="C997" s="59"/>
      <c r="D997" s="59"/>
      <c r="E997" s="59"/>
      <c r="F997" s="59"/>
      <c r="G997" s="59"/>
      <c r="H997" s="59"/>
      <c r="I997" s="59"/>
      <c r="J997" s="59"/>
      <c r="K997" s="8"/>
      <c r="L997" s="8"/>
      <c r="M997" s="8"/>
      <c r="N997" s="8"/>
      <c r="O997" s="8"/>
      <c r="P997" s="8"/>
    </row>
    <row r="998" spans="1:16" ht="21.75" x14ac:dyDescent="0.5">
      <c r="A998" s="63"/>
      <c r="B998" s="59"/>
      <c r="C998" s="59"/>
      <c r="D998" s="59"/>
      <c r="E998" s="59"/>
      <c r="F998" s="59"/>
      <c r="G998" s="59"/>
      <c r="H998" s="59"/>
      <c r="I998" s="59"/>
      <c r="J998" s="59"/>
      <c r="K998" s="8"/>
      <c r="L998" s="8"/>
      <c r="M998" s="8"/>
      <c r="N998" s="8"/>
      <c r="O998" s="8"/>
      <c r="P998" s="8"/>
    </row>
    <row r="999" spans="1:16" ht="21.75" x14ac:dyDescent="0.5">
      <c r="A999" s="63"/>
      <c r="B999" s="59"/>
      <c r="C999" s="59"/>
      <c r="D999" s="59"/>
      <c r="E999" s="59"/>
      <c r="F999" s="59"/>
      <c r="G999" s="59"/>
      <c r="H999" s="59"/>
      <c r="I999" s="59"/>
      <c r="J999" s="59"/>
      <c r="K999" s="8"/>
      <c r="L999" s="8"/>
      <c r="M999" s="8"/>
      <c r="N999" s="8"/>
      <c r="O999" s="8"/>
      <c r="P999" s="8"/>
    </row>
    <row r="1000" spans="1:16" ht="21.75" x14ac:dyDescent="0.5">
      <c r="A1000" s="63"/>
      <c r="B1000" s="59"/>
      <c r="C1000" s="59"/>
      <c r="D1000" s="59"/>
      <c r="E1000" s="59"/>
      <c r="F1000" s="59"/>
      <c r="G1000" s="59"/>
      <c r="H1000" s="59"/>
      <c r="I1000" s="59"/>
      <c r="J1000" s="59"/>
      <c r="K1000" s="8"/>
      <c r="L1000" s="8"/>
      <c r="M1000" s="8"/>
      <c r="N1000" s="8"/>
      <c r="O1000" s="8"/>
      <c r="P1000" s="8"/>
    </row>
    <row r="1001" spans="1:16" ht="21.75" x14ac:dyDescent="0.5">
      <c r="A1001" s="63"/>
      <c r="B1001" s="59"/>
      <c r="C1001" s="59"/>
      <c r="D1001" s="59"/>
      <c r="E1001" s="59"/>
      <c r="F1001" s="59"/>
      <c r="G1001" s="59"/>
      <c r="H1001" s="59"/>
      <c r="I1001" s="59"/>
      <c r="J1001" s="59"/>
      <c r="K1001" s="8"/>
      <c r="L1001" s="8"/>
      <c r="M1001" s="8"/>
      <c r="N1001" s="8"/>
      <c r="O1001" s="8"/>
      <c r="P1001" s="8"/>
    </row>
    <row r="1002" spans="1:16" ht="21.75" x14ac:dyDescent="0.5">
      <c r="A1002" s="63"/>
      <c r="B1002" s="59"/>
      <c r="C1002" s="59"/>
      <c r="D1002" s="59"/>
      <c r="E1002" s="59"/>
      <c r="F1002" s="59"/>
      <c r="G1002" s="59"/>
      <c r="H1002" s="59"/>
      <c r="I1002" s="59"/>
      <c r="J1002" s="59"/>
      <c r="K1002" s="8"/>
      <c r="L1002" s="8"/>
      <c r="M1002" s="8"/>
      <c r="N1002" s="8"/>
      <c r="O1002" s="8"/>
      <c r="P1002" s="8"/>
    </row>
    <row r="1003" spans="1:16" ht="21.75" x14ac:dyDescent="0.5">
      <c r="A1003" s="63"/>
      <c r="B1003" s="59"/>
      <c r="C1003" s="59"/>
      <c r="D1003" s="59"/>
      <c r="E1003" s="59"/>
      <c r="F1003" s="59"/>
      <c r="G1003" s="59"/>
      <c r="H1003" s="59"/>
      <c r="I1003" s="59"/>
      <c r="J1003" s="59"/>
      <c r="K1003" s="8"/>
      <c r="L1003" s="8"/>
      <c r="M1003" s="8"/>
      <c r="N1003" s="8"/>
      <c r="O1003" s="8"/>
      <c r="P1003" s="8"/>
    </row>
    <row r="1004" spans="1:16" ht="21.75" x14ac:dyDescent="0.5">
      <c r="A1004" s="63"/>
      <c r="B1004" s="59"/>
      <c r="C1004" s="59"/>
      <c r="D1004" s="59"/>
      <c r="E1004" s="59"/>
      <c r="F1004" s="59"/>
      <c r="G1004" s="59"/>
      <c r="H1004" s="59"/>
      <c r="I1004" s="59"/>
      <c r="J1004" s="59"/>
      <c r="K1004" s="8"/>
      <c r="L1004" s="8"/>
      <c r="M1004" s="8"/>
      <c r="N1004" s="8"/>
      <c r="O1004" s="8"/>
      <c r="P1004" s="8"/>
    </row>
    <row r="1005" spans="1:16" ht="21.75" x14ac:dyDescent="0.5">
      <c r="A1005" s="63"/>
      <c r="B1005" s="59"/>
      <c r="C1005" s="59"/>
      <c r="D1005" s="59"/>
      <c r="E1005" s="59"/>
      <c r="F1005" s="59"/>
      <c r="G1005" s="59"/>
      <c r="H1005" s="59"/>
      <c r="I1005" s="59"/>
      <c r="J1005" s="59"/>
      <c r="K1005" s="8"/>
      <c r="L1005" s="8"/>
      <c r="M1005" s="8"/>
      <c r="N1005" s="8"/>
      <c r="O1005" s="8"/>
      <c r="P1005" s="8"/>
    </row>
    <row r="1006" spans="1:16" ht="21.75" x14ac:dyDescent="0.5">
      <c r="A1006" s="63"/>
      <c r="B1006" s="59"/>
      <c r="C1006" s="59"/>
      <c r="D1006" s="59"/>
      <c r="E1006" s="59"/>
      <c r="F1006" s="59"/>
      <c r="G1006" s="59"/>
      <c r="H1006" s="59"/>
      <c r="I1006" s="59"/>
      <c r="J1006" s="59"/>
      <c r="K1006" s="8"/>
      <c r="L1006" s="8"/>
      <c r="M1006" s="8"/>
      <c r="N1006" s="8"/>
      <c r="O1006" s="8"/>
      <c r="P1006" s="8"/>
    </row>
    <row r="1007" spans="1:16" ht="21.75" x14ac:dyDescent="0.5">
      <c r="A1007" s="63"/>
      <c r="B1007" s="59"/>
      <c r="C1007" s="59"/>
      <c r="D1007" s="59"/>
      <c r="E1007" s="59"/>
      <c r="F1007" s="59"/>
      <c r="G1007" s="59"/>
      <c r="H1007" s="59"/>
      <c r="I1007" s="59"/>
      <c r="J1007" s="59"/>
      <c r="K1007" s="8"/>
      <c r="L1007" s="8"/>
      <c r="M1007" s="8"/>
      <c r="N1007" s="8"/>
      <c r="O1007" s="8"/>
      <c r="P1007" s="8"/>
    </row>
    <row r="1008" spans="1:16" ht="21.75" x14ac:dyDescent="0.5">
      <c r="A1008" s="63"/>
      <c r="B1008" s="59"/>
      <c r="C1008" s="59"/>
      <c r="D1008" s="59"/>
      <c r="E1008" s="59"/>
      <c r="F1008" s="59"/>
      <c r="G1008" s="59"/>
      <c r="H1008" s="59"/>
      <c r="I1008" s="59"/>
      <c r="J1008" s="59"/>
      <c r="K1008" s="8"/>
      <c r="L1008" s="8"/>
      <c r="M1008" s="8"/>
      <c r="N1008" s="8"/>
      <c r="O1008" s="8"/>
      <c r="P1008" s="8"/>
    </row>
    <row r="1009" spans="1:16" ht="21.75" x14ac:dyDescent="0.5">
      <c r="A1009" s="63"/>
      <c r="B1009" s="59"/>
      <c r="C1009" s="59"/>
      <c r="D1009" s="59"/>
      <c r="E1009" s="59"/>
      <c r="F1009" s="59"/>
      <c r="G1009" s="59"/>
      <c r="H1009" s="59"/>
      <c r="I1009" s="59"/>
      <c r="J1009" s="59"/>
      <c r="K1009" s="8"/>
      <c r="L1009" s="8"/>
      <c r="M1009" s="8"/>
      <c r="N1009" s="8"/>
      <c r="O1009" s="8"/>
      <c r="P1009" s="8"/>
    </row>
    <row r="1010" spans="1:16" ht="21.75" x14ac:dyDescent="0.5">
      <c r="A1010" s="63"/>
      <c r="B1010" s="59"/>
      <c r="C1010" s="59"/>
      <c r="D1010" s="59"/>
      <c r="E1010" s="59"/>
      <c r="F1010" s="59"/>
      <c r="G1010" s="59"/>
      <c r="H1010" s="59"/>
      <c r="I1010" s="59"/>
      <c r="J1010" s="59"/>
      <c r="K1010" s="8"/>
      <c r="L1010" s="8"/>
      <c r="M1010" s="8"/>
      <c r="N1010" s="8"/>
      <c r="O1010" s="8"/>
      <c r="P1010" s="8"/>
    </row>
    <row r="1011" spans="1:16" ht="21.75" x14ac:dyDescent="0.5">
      <c r="A1011" s="63"/>
      <c r="B1011" s="59"/>
      <c r="C1011" s="59"/>
      <c r="D1011" s="59"/>
      <c r="E1011" s="59"/>
      <c r="F1011" s="59"/>
      <c r="G1011" s="59"/>
      <c r="H1011" s="59"/>
      <c r="I1011" s="59"/>
      <c r="J1011" s="59"/>
      <c r="K1011" s="8"/>
      <c r="L1011" s="8"/>
      <c r="M1011" s="8"/>
      <c r="N1011" s="8"/>
      <c r="O1011" s="8"/>
      <c r="P1011" s="8"/>
    </row>
    <row r="1012" spans="1:16" ht="21.75" x14ac:dyDescent="0.5">
      <c r="A1012" s="273"/>
      <c r="B1012" s="59"/>
      <c r="C1012" s="59"/>
      <c r="D1012" s="59"/>
      <c r="E1012" s="59"/>
      <c r="F1012" s="59"/>
      <c r="G1012" s="59"/>
      <c r="H1012" s="59"/>
      <c r="I1012" s="59"/>
      <c r="J1012" s="59"/>
      <c r="K1012" s="8"/>
      <c r="L1012" s="8"/>
      <c r="M1012" s="8"/>
      <c r="N1012" s="8"/>
      <c r="O1012" s="8"/>
      <c r="P1012" s="8"/>
    </row>
    <row r="1013" spans="1:16" ht="21.75" x14ac:dyDescent="0.5">
      <c r="A1013" s="273"/>
      <c r="B1013" s="59"/>
      <c r="C1013" s="59"/>
      <c r="D1013" s="59"/>
      <c r="E1013" s="59"/>
      <c r="F1013" s="59"/>
      <c r="G1013" s="59"/>
      <c r="H1013" s="59"/>
      <c r="I1013" s="59"/>
      <c r="J1013" s="59"/>
      <c r="K1013" s="8"/>
      <c r="L1013" s="8"/>
      <c r="M1013" s="8"/>
      <c r="N1013" s="8"/>
      <c r="O1013" s="8"/>
      <c r="P1013" s="8"/>
    </row>
    <row r="1014" spans="1:16" ht="21.75" x14ac:dyDescent="0.5">
      <c r="A1014" s="273"/>
      <c r="B1014" s="59"/>
      <c r="C1014" s="59"/>
      <c r="D1014" s="59"/>
      <c r="E1014" s="59"/>
      <c r="F1014" s="59"/>
      <c r="G1014" s="59"/>
      <c r="H1014" s="59"/>
      <c r="I1014" s="59"/>
      <c r="J1014" s="59"/>
      <c r="K1014" s="8"/>
      <c r="L1014" s="8"/>
      <c r="M1014" s="8"/>
      <c r="N1014" s="8"/>
      <c r="O1014" s="8"/>
      <c r="P1014" s="8"/>
    </row>
    <row r="1015" spans="1:16" ht="21.75" x14ac:dyDescent="0.5">
      <c r="A1015" s="273"/>
      <c r="B1015" s="59"/>
      <c r="C1015" s="59"/>
      <c r="D1015" s="59"/>
      <c r="E1015" s="59"/>
      <c r="F1015" s="59"/>
      <c r="G1015" s="59"/>
      <c r="H1015" s="59"/>
      <c r="I1015" s="59"/>
      <c r="J1015" s="59"/>
      <c r="K1015" s="8"/>
      <c r="L1015" s="8"/>
      <c r="M1015" s="8"/>
      <c r="N1015" s="8"/>
      <c r="O1015" s="8"/>
      <c r="P1015" s="8"/>
    </row>
    <row r="1016" spans="1:16" ht="21.75" x14ac:dyDescent="0.5">
      <c r="A1016" s="273"/>
      <c r="B1016" s="59"/>
      <c r="C1016" s="59"/>
      <c r="D1016" s="59"/>
      <c r="E1016" s="59"/>
      <c r="F1016" s="59"/>
      <c r="G1016" s="59"/>
      <c r="H1016" s="59"/>
      <c r="I1016" s="59"/>
      <c r="J1016" s="59"/>
      <c r="K1016" s="8"/>
      <c r="L1016" s="8"/>
      <c r="M1016" s="8"/>
      <c r="N1016" s="8"/>
      <c r="O1016" s="8"/>
      <c r="P1016" s="8"/>
    </row>
    <row r="1017" spans="1:16" ht="21.75" x14ac:dyDescent="0.5">
      <c r="A1017" s="273"/>
      <c r="B1017" s="59"/>
      <c r="C1017" s="59"/>
      <c r="D1017" s="59"/>
      <c r="E1017" s="59"/>
      <c r="F1017" s="59"/>
      <c r="G1017" s="59"/>
      <c r="H1017" s="59"/>
      <c r="I1017" s="59"/>
      <c r="J1017" s="59"/>
      <c r="K1017" s="8"/>
      <c r="L1017" s="8"/>
      <c r="M1017" s="8"/>
      <c r="N1017" s="8"/>
      <c r="O1017" s="8"/>
      <c r="P1017" s="8"/>
    </row>
    <row r="1018" spans="1:16" ht="21.75" x14ac:dyDescent="0.5">
      <c r="A1018" s="273"/>
      <c r="B1018" s="59"/>
      <c r="C1018" s="59"/>
      <c r="D1018" s="59"/>
      <c r="E1018" s="59"/>
      <c r="F1018" s="59"/>
      <c r="G1018" s="59"/>
      <c r="H1018" s="59"/>
      <c r="I1018" s="59"/>
      <c r="J1018" s="59"/>
      <c r="K1018" s="8"/>
      <c r="L1018" s="8"/>
      <c r="M1018" s="8"/>
      <c r="N1018" s="8"/>
      <c r="O1018" s="8"/>
      <c r="P1018" s="8"/>
    </row>
    <row r="1019" spans="1:16" ht="21.75" x14ac:dyDescent="0.5">
      <c r="A1019" s="273"/>
      <c r="B1019" s="59"/>
      <c r="C1019" s="59"/>
      <c r="D1019" s="59"/>
      <c r="E1019" s="59"/>
      <c r="F1019" s="59"/>
      <c r="G1019" s="59"/>
      <c r="H1019" s="59"/>
      <c r="I1019" s="59"/>
      <c r="J1019" s="59"/>
      <c r="K1019" s="8"/>
      <c r="L1019" s="8"/>
      <c r="M1019" s="8"/>
      <c r="N1019" s="8"/>
      <c r="O1019" s="8"/>
      <c r="P1019" s="8"/>
    </row>
    <row r="1020" spans="1:16" ht="21.75" x14ac:dyDescent="0.5">
      <c r="A1020" s="218"/>
      <c r="B1020" s="59"/>
      <c r="C1020" s="59"/>
      <c r="D1020" s="59"/>
      <c r="E1020" s="59"/>
      <c r="F1020" s="59"/>
      <c r="G1020" s="59"/>
      <c r="H1020" s="59"/>
      <c r="I1020" s="59"/>
      <c r="J1020" s="59"/>
      <c r="K1020" s="8"/>
      <c r="L1020" s="8"/>
      <c r="M1020" s="8"/>
      <c r="N1020" s="8"/>
      <c r="O1020" s="8"/>
      <c r="P1020" s="8"/>
    </row>
    <row r="1021" spans="1:16" ht="21.75" x14ac:dyDescent="0.5">
      <c r="A1021" s="218"/>
      <c r="B1021" s="59"/>
      <c r="C1021" s="59"/>
      <c r="D1021" s="59"/>
      <c r="E1021" s="59"/>
      <c r="F1021" s="59"/>
      <c r="G1021" s="59"/>
      <c r="H1021" s="59"/>
      <c r="I1021" s="59"/>
      <c r="J1021" s="59"/>
      <c r="K1021" s="8"/>
      <c r="L1021" s="8"/>
      <c r="M1021" s="8"/>
      <c r="N1021" s="8"/>
      <c r="O1021" s="8"/>
      <c r="P1021" s="8"/>
    </row>
    <row r="1022" spans="1:16" ht="21.75" x14ac:dyDescent="0.5">
      <c r="A1022" s="218"/>
      <c r="B1022" s="59"/>
      <c r="C1022" s="59"/>
      <c r="D1022" s="59"/>
      <c r="E1022" s="59"/>
      <c r="F1022" s="59"/>
      <c r="G1022" s="59"/>
      <c r="H1022" s="59"/>
      <c r="I1022" s="59"/>
      <c r="J1022" s="59"/>
      <c r="K1022" s="8"/>
      <c r="L1022" s="8"/>
      <c r="M1022" s="8"/>
      <c r="N1022" s="8"/>
      <c r="O1022" s="8"/>
      <c r="P1022" s="8"/>
    </row>
    <row r="1023" spans="1:16" ht="21.75" x14ac:dyDescent="0.5">
      <c r="A1023" s="218"/>
      <c r="B1023" s="59"/>
      <c r="C1023" s="59"/>
      <c r="D1023" s="59"/>
      <c r="E1023" s="59"/>
      <c r="F1023" s="59"/>
      <c r="G1023" s="59"/>
      <c r="H1023" s="59"/>
      <c r="I1023" s="59"/>
      <c r="J1023" s="59"/>
      <c r="K1023" s="8"/>
      <c r="L1023" s="8"/>
      <c r="M1023" s="8"/>
      <c r="N1023" s="8"/>
      <c r="O1023" s="8"/>
      <c r="P1023" s="8"/>
    </row>
    <row r="1024" spans="1:16" ht="21.75" x14ac:dyDescent="0.5">
      <c r="A1024" s="218"/>
      <c r="B1024" s="59"/>
      <c r="C1024" s="59"/>
      <c r="D1024" s="59"/>
      <c r="E1024" s="59"/>
      <c r="F1024" s="59"/>
      <c r="G1024" s="59"/>
      <c r="H1024" s="59"/>
      <c r="I1024" s="59"/>
      <c r="J1024" s="59"/>
      <c r="K1024" s="8"/>
      <c r="L1024" s="8"/>
      <c r="M1024" s="8"/>
      <c r="N1024" s="8"/>
      <c r="O1024" s="8"/>
      <c r="P1024" s="8"/>
    </row>
    <row r="1025" spans="1:16" ht="21.75" x14ac:dyDescent="0.5">
      <c r="A1025" s="218"/>
      <c r="B1025" s="59"/>
      <c r="C1025" s="59"/>
      <c r="D1025" s="59"/>
      <c r="E1025" s="59"/>
      <c r="F1025" s="59"/>
      <c r="G1025" s="59"/>
      <c r="H1025" s="59"/>
      <c r="I1025" s="59"/>
      <c r="J1025" s="59"/>
      <c r="K1025" s="8"/>
      <c r="L1025" s="8"/>
      <c r="M1025" s="8"/>
      <c r="N1025" s="8"/>
      <c r="O1025" s="8"/>
      <c r="P1025" s="8"/>
    </row>
    <row r="1026" spans="1:16" ht="21.75" x14ac:dyDescent="0.5">
      <c r="A1026" s="218"/>
      <c r="B1026" s="59"/>
      <c r="C1026" s="59"/>
      <c r="D1026" s="59"/>
      <c r="E1026" s="59"/>
      <c r="F1026" s="59"/>
      <c r="G1026" s="59"/>
      <c r="H1026" s="59"/>
      <c r="I1026" s="59"/>
      <c r="J1026" s="59"/>
      <c r="K1026" s="8"/>
      <c r="L1026" s="8"/>
      <c r="M1026" s="8"/>
      <c r="N1026" s="8"/>
      <c r="O1026" s="8"/>
      <c r="P1026" s="8"/>
    </row>
    <row r="1027" spans="1:16" ht="21.75" x14ac:dyDescent="0.5">
      <c r="A1027" s="218"/>
      <c r="B1027" s="59"/>
      <c r="C1027" s="59"/>
      <c r="D1027" s="59"/>
      <c r="E1027" s="59"/>
      <c r="F1027" s="59"/>
      <c r="G1027" s="59"/>
      <c r="H1027" s="59"/>
      <c r="I1027" s="59"/>
      <c r="J1027" s="59"/>
      <c r="K1027" s="8"/>
      <c r="L1027" s="8"/>
      <c r="M1027" s="8"/>
      <c r="N1027" s="8"/>
      <c r="O1027" s="8"/>
      <c r="P1027" s="8"/>
    </row>
    <row r="1028" spans="1:16" ht="21.75" x14ac:dyDescent="0.5">
      <c r="A1028" s="218"/>
      <c r="B1028" s="59"/>
      <c r="C1028" s="59"/>
      <c r="D1028" s="59"/>
      <c r="E1028" s="59"/>
      <c r="F1028" s="59"/>
      <c r="G1028" s="59"/>
      <c r="H1028" s="59"/>
      <c r="I1028" s="59"/>
      <c r="J1028" s="59"/>
      <c r="K1028" s="8"/>
      <c r="L1028" s="8"/>
      <c r="M1028" s="8"/>
      <c r="N1028" s="8"/>
      <c r="O1028" s="8"/>
      <c r="P1028" s="8"/>
    </row>
    <row r="1029" spans="1:16" ht="21.75" x14ac:dyDescent="0.5">
      <c r="A1029" s="218"/>
      <c r="B1029" s="59"/>
      <c r="C1029" s="59"/>
      <c r="D1029" s="59"/>
      <c r="E1029" s="59"/>
      <c r="F1029" s="59"/>
      <c r="G1029" s="59"/>
      <c r="H1029" s="59"/>
      <c r="I1029" s="59"/>
      <c r="J1029" s="59"/>
      <c r="K1029" s="8"/>
      <c r="L1029" s="8"/>
      <c r="M1029" s="8"/>
      <c r="N1029" s="8"/>
      <c r="O1029" s="8"/>
      <c r="P1029" s="8"/>
    </row>
    <row r="1030" spans="1:16" ht="21.75" x14ac:dyDescent="0.5">
      <c r="A1030" s="218"/>
      <c r="B1030" s="59"/>
      <c r="C1030" s="59"/>
      <c r="D1030" s="59"/>
      <c r="E1030" s="59"/>
      <c r="F1030" s="59"/>
      <c r="G1030" s="59"/>
      <c r="H1030" s="59"/>
      <c r="I1030" s="59"/>
      <c r="J1030" s="59"/>
      <c r="K1030" s="8"/>
      <c r="L1030" s="8"/>
      <c r="M1030" s="8"/>
      <c r="N1030" s="8"/>
      <c r="O1030" s="8"/>
      <c r="P1030" s="8"/>
    </row>
    <row r="1031" spans="1:16" ht="21.75" x14ac:dyDescent="0.5">
      <c r="A1031" s="218"/>
      <c r="B1031" s="59"/>
      <c r="C1031" s="59"/>
      <c r="D1031" s="59"/>
      <c r="E1031" s="59"/>
      <c r="F1031" s="59"/>
      <c r="G1031" s="59"/>
      <c r="H1031" s="59"/>
      <c r="I1031" s="59"/>
      <c r="J1031" s="59"/>
      <c r="K1031" s="8"/>
      <c r="L1031" s="8"/>
      <c r="M1031" s="8"/>
      <c r="N1031" s="8"/>
      <c r="O1031" s="8"/>
      <c r="P1031" s="8"/>
    </row>
    <row r="1032" spans="1:16" ht="21.75" x14ac:dyDescent="0.5">
      <c r="A1032" s="218"/>
      <c r="B1032" s="59"/>
      <c r="C1032" s="59"/>
      <c r="D1032" s="59"/>
      <c r="E1032" s="59"/>
      <c r="F1032" s="59"/>
      <c r="G1032" s="59"/>
      <c r="H1032" s="59"/>
      <c r="I1032" s="59"/>
      <c r="J1032" s="59"/>
      <c r="K1032" s="8"/>
      <c r="L1032" s="8"/>
      <c r="M1032" s="8"/>
      <c r="N1032" s="8"/>
      <c r="O1032" s="8"/>
      <c r="P1032" s="8"/>
    </row>
    <row r="1033" spans="1:16" ht="21.75" x14ac:dyDescent="0.5">
      <c r="A1033" s="218"/>
      <c r="B1033" s="59"/>
      <c r="C1033" s="59"/>
      <c r="D1033" s="59"/>
      <c r="E1033" s="59"/>
      <c r="F1033" s="59"/>
      <c r="G1033" s="59"/>
      <c r="H1033" s="59"/>
      <c r="I1033" s="59"/>
      <c r="J1033" s="59"/>
      <c r="K1033" s="8"/>
      <c r="L1033" s="8"/>
      <c r="M1033" s="8"/>
      <c r="N1033" s="8"/>
      <c r="O1033" s="8"/>
      <c r="P1033" s="8"/>
    </row>
    <row r="1034" spans="1:16" ht="21.75" x14ac:dyDescent="0.5">
      <c r="A1034" s="218"/>
      <c r="B1034" s="59"/>
      <c r="C1034" s="59"/>
      <c r="D1034" s="59"/>
      <c r="E1034" s="59"/>
      <c r="F1034" s="59"/>
      <c r="G1034" s="59"/>
      <c r="H1034" s="59"/>
      <c r="I1034" s="59"/>
      <c r="J1034" s="59"/>
      <c r="K1034" s="8"/>
      <c r="L1034" s="8"/>
      <c r="M1034" s="8"/>
      <c r="N1034" s="8"/>
      <c r="O1034" s="8"/>
      <c r="P1034" s="8"/>
    </row>
    <row r="1035" spans="1:16" ht="21.75" x14ac:dyDescent="0.5">
      <c r="A1035" s="218"/>
      <c r="B1035" s="59"/>
      <c r="C1035" s="59"/>
      <c r="D1035" s="59"/>
      <c r="E1035" s="59"/>
      <c r="F1035" s="59"/>
      <c r="G1035" s="59"/>
      <c r="H1035" s="59"/>
      <c r="I1035" s="59"/>
      <c r="J1035" s="59"/>
      <c r="K1035" s="8"/>
      <c r="L1035" s="8"/>
      <c r="M1035" s="8"/>
      <c r="N1035" s="8"/>
      <c r="O1035" s="8"/>
      <c r="P1035" s="8"/>
    </row>
    <row r="1036" spans="1:16" ht="21.75" x14ac:dyDescent="0.5">
      <c r="A1036" s="218"/>
      <c r="B1036" s="59"/>
      <c r="C1036" s="59"/>
      <c r="D1036" s="59"/>
      <c r="E1036" s="59"/>
      <c r="F1036" s="59"/>
      <c r="G1036" s="59"/>
      <c r="H1036" s="59"/>
      <c r="I1036" s="59"/>
      <c r="J1036" s="59"/>
      <c r="K1036" s="8"/>
      <c r="L1036" s="8"/>
      <c r="M1036" s="8"/>
      <c r="N1036" s="8"/>
      <c r="O1036" s="8"/>
      <c r="P1036" s="8"/>
    </row>
    <row r="1037" spans="1:16" ht="21.75" x14ac:dyDescent="0.5">
      <c r="A1037" s="218"/>
      <c r="B1037" s="59"/>
      <c r="C1037" s="59"/>
      <c r="D1037" s="59"/>
      <c r="E1037" s="59"/>
      <c r="F1037" s="59"/>
      <c r="G1037" s="59"/>
      <c r="H1037" s="59"/>
      <c r="I1037" s="59"/>
      <c r="J1037" s="59"/>
      <c r="K1037" s="8"/>
      <c r="L1037" s="8"/>
      <c r="M1037" s="8"/>
      <c r="N1037" s="8"/>
      <c r="O1037" s="8"/>
      <c r="P1037" s="8"/>
    </row>
    <row r="1038" spans="1:16" ht="21.75" x14ac:dyDescent="0.5">
      <c r="A1038" s="218"/>
      <c r="B1038" s="59"/>
      <c r="C1038" s="59"/>
      <c r="D1038" s="59"/>
      <c r="E1038" s="59"/>
      <c r="F1038" s="59"/>
      <c r="G1038" s="59"/>
      <c r="H1038" s="59"/>
      <c r="I1038" s="59"/>
      <c r="J1038" s="59"/>
      <c r="K1038" s="8"/>
      <c r="L1038" s="8"/>
      <c r="M1038" s="8"/>
      <c r="N1038" s="8"/>
      <c r="O1038" s="8"/>
      <c r="P1038" s="8"/>
    </row>
    <row r="1039" spans="1:16" ht="21.75" x14ac:dyDescent="0.5">
      <c r="A1039" s="218"/>
      <c r="B1039" s="59"/>
      <c r="C1039" s="59"/>
      <c r="D1039" s="59"/>
      <c r="E1039" s="59"/>
      <c r="F1039" s="59"/>
      <c r="G1039" s="59"/>
      <c r="H1039" s="59"/>
      <c r="I1039" s="59"/>
      <c r="J1039" s="59"/>
      <c r="K1039" s="8"/>
      <c r="L1039" s="8"/>
      <c r="M1039" s="8"/>
      <c r="N1039" s="8"/>
      <c r="O1039" s="8"/>
      <c r="P1039" s="8"/>
    </row>
    <row r="1040" spans="1:16" ht="21.75" x14ac:dyDescent="0.5">
      <c r="A1040" s="218"/>
      <c r="B1040" s="59"/>
      <c r="C1040" s="59"/>
      <c r="D1040" s="59"/>
      <c r="E1040" s="59"/>
      <c r="F1040" s="59"/>
      <c r="G1040" s="59"/>
      <c r="H1040" s="59"/>
      <c r="I1040" s="59"/>
      <c r="J1040" s="59"/>
      <c r="K1040" s="8"/>
      <c r="L1040" s="8"/>
      <c r="M1040" s="8"/>
      <c r="N1040" s="8"/>
      <c r="O1040" s="8"/>
      <c r="P1040" s="8"/>
    </row>
    <row r="1041" spans="1:16" ht="21.75" x14ac:dyDescent="0.5">
      <c r="A1041" s="218"/>
      <c r="B1041" s="59"/>
      <c r="C1041" s="59"/>
      <c r="D1041" s="59"/>
      <c r="E1041" s="59"/>
      <c r="F1041" s="59"/>
      <c r="G1041" s="59"/>
      <c r="H1041" s="59"/>
      <c r="I1041" s="59"/>
      <c r="J1041" s="59"/>
      <c r="K1041" s="8"/>
      <c r="L1041" s="8"/>
      <c r="M1041" s="8"/>
      <c r="N1041" s="8"/>
      <c r="O1041" s="8"/>
      <c r="P1041" s="8"/>
    </row>
    <row r="1042" spans="1:16" ht="21.75" x14ac:dyDescent="0.5">
      <c r="A1042" s="218"/>
      <c r="B1042" s="59"/>
      <c r="C1042" s="59"/>
      <c r="D1042" s="59"/>
      <c r="E1042" s="59"/>
      <c r="F1042" s="59"/>
      <c r="G1042" s="59"/>
      <c r="H1042" s="59"/>
      <c r="I1042" s="59"/>
      <c r="J1042" s="59"/>
      <c r="K1042" s="8"/>
      <c r="L1042" s="8"/>
      <c r="M1042" s="8"/>
      <c r="N1042" s="8"/>
      <c r="O1042" s="8"/>
      <c r="P1042" s="8"/>
    </row>
    <row r="1043" spans="1:16" ht="21.75" x14ac:dyDescent="0.5">
      <c r="A1043" s="218"/>
      <c r="B1043" s="59"/>
      <c r="C1043" s="59"/>
      <c r="D1043" s="59"/>
      <c r="E1043" s="59"/>
      <c r="F1043" s="59"/>
      <c r="G1043" s="59"/>
      <c r="H1043" s="59"/>
      <c r="I1043" s="59"/>
      <c r="J1043" s="59"/>
      <c r="K1043" s="8"/>
      <c r="L1043" s="8"/>
      <c r="M1043" s="8"/>
      <c r="N1043" s="8"/>
      <c r="O1043" s="8"/>
      <c r="P1043" s="8"/>
    </row>
    <row r="1044" spans="1:16" ht="21.75" x14ac:dyDescent="0.5">
      <c r="A1044" s="218"/>
      <c r="B1044" s="59"/>
      <c r="C1044" s="59"/>
      <c r="D1044" s="59"/>
      <c r="E1044" s="59"/>
      <c r="F1044" s="59"/>
      <c r="G1044" s="59"/>
      <c r="H1044" s="59"/>
      <c r="I1044" s="59"/>
      <c r="J1044" s="59"/>
      <c r="K1044" s="8"/>
      <c r="L1044" s="8"/>
      <c r="M1044" s="8"/>
      <c r="N1044" s="8"/>
      <c r="O1044" s="8"/>
      <c r="P1044" s="8"/>
    </row>
    <row r="1045" spans="1:16" ht="21.75" x14ac:dyDescent="0.5">
      <c r="A1045" s="218"/>
      <c r="B1045" s="59"/>
      <c r="C1045" s="59"/>
      <c r="D1045" s="59"/>
      <c r="E1045" s="59"/>
      <c r="F1045" s="59"/>
      <c r="G1045" s="59"/>
      <c r="H1045" s="59"/>
      <c r="I1045" s="59"/>
      <c r="J1045" s="59"/>
      <c r="K1045" s="8"/>
      <c r="L1045" s="8"/>
      <c r="M1045" s="8"/>
      <c r="N1045" s="8"/>
      <c r="O1045" s="8"/>
      <c r="P1045" s="8"/>
    </row>
    <row r="1046" spans="1:16" ht="21.75" x14ac:dyDescent="0.5">
      <c r="A1046" s="218"/>
      <c r="B1046" s="59"/>
      <c r="C1046" s="59"/>
      <c r="D1046" s="59"/>
      <c r="E1046" s="59"/>
      <c r="F1046" s="59"/>
      <c r="G1046" s="59"/>
      <c r="H1046" s="59"/>
      <c r="I1046" s="59"/>
      <c r="J1046" s="59"/>
      <c r="K1046" s="8"/>
      <c r="L1046" s="8"/>
      <c r="M1046" s="8"/>
      <c r="N1046" s="8"/>
      <c r="O1046" s="8"/>
      <c r="P1046" s="8"/>
    </row>
    <row r="1047" spans="1:16" ht="21.75" x14ac:dyDescent="0.5">
      <c r="A1047" s="218"/>
      <c r="B1047" s="59"/>
      <c r="C1047" s="59"/>
      <c r="D1047" s="59"/>
      <c r="E1047" s="59"/>
      <c r="F1047" s="59"/>
      <c r="G1047" s="59"/>
      <c r="H1047" s="59"/>
      <c r="I1047" s="59"/>
      <c r="J1047" s="59"/>
      <c r="K1047" s="8"/>
      <c r="L1047" s="8"/>
      <c r="M1047" s="8"/>
      <c r="N1047" s="8"/>
      <c r="O1047" s="8"/>
      <c r="P1047" s="8"/>
    </row>
    <row r="1048" spans="1:16" ht="21.75" x14ac:dyDescent="0.5">
      <c r="A1048" s="218"/>
      <c r="B1048" s="59"/>
      <c r="C1048" s="59"/>
      <c r="D1048" s="59"/>
      <c r="E1048" s="59"/>
      <c r="F1048" s="59"/>
      <c r="G1048" s="59"/>
      <c r="H1048" s="59"/>
      <c r="I1048" s="59"/>
      <c r="J1048" s="59"/>
      <c r="K1048" s="8"/>
      <c r="L1048" s="8"/>
      <c r="M1048" s="8"/>
      <c r="N1048" s="8"/>
      <c r="O1048" s="8"/>
      <c r="P1048" s="8"/>
    </row>
    <row r="1049" spans="1:16" ht="21.75" x14ac:dyDescent="0.5">
      <c r="A1049" s="218"/>
      <c r="B1049" s="59"/>
      <c r="C1049" s="59"/>
      <c r="D1049" s="59"/>
      <c r="E1049" s="59"/>
      <c r="F1049" s="59"/>
      <c r="G1049" s="59"/>
      <c r="H1049" s="59"/>
      <c r="I1049" s="59"/>
      <c r="J1049" s="59"/>
      <c r="K1049" s="8"/>
      <c r="L1049" s="8"/>
      <c r="M1049" s="8"/>
      <c r="N1049" s="8"/>
      <c r="O1049" s="8"/>
      <c r="P1049" s="8"/>
    </row>
    <row r="1050" spans="1:16" ht="21.75" x14ac:dyDescent="0.5">
      <c r="A1050" s="218"/>
      <c r="B1050" s="59"/>
      <c r="C1050" s="59"/>
      <c r="D1050" s="59"/>
      <c r="E1050" s="59"/>
      <c r="F1050" s="59"/>
      <c r="G1050" s="59"/>
      <c r="H1050" s="59"/>
      <c r="I1050" s="59"/>
      <c r="J1050" s="59"/>
      <c r="K1050" s="8"/>
      <c r="L1050" s="8"/>
      <c r="M1050" s="8"/>
      <c r="N1050" s="8"/>
      <c r="O1050" s="8"/>
      <c r="P1050" s="8"/>
    </row>
    <row r="1051" spans="1:16" ht="21.75" x14ac:dyDescent="0.5">
      <c r="A1051" s="218"/>
      <c r="B1051" s="59"/>
      <c r="C1051" s="59"/>
      <c r="D1051" s="59"/>
      <c r="E1051" s="59"/>
      <c r="F1051" s="59"/>
      <c r="G1051" s="59"/>
      <c r="H1051" s="59"/>
      <c r="I1051" s="59"/>
      <c r="J1051" s="59"/>
      <c r="K1051" s="8"/>
      <c r="L1051" s="8"/>
      <c r="M1051" s="8"/>
      <c r="N1051" s="8"/>
      <c r="O1051" s="8"/>
      <c r="P1051" s="8"/>
    </row>
    <row r="1052" spans="1:16" ht="21.75" x14ac:dyDescent="0.5">
      <c r="A1052" s="218"/>
      <c r="B1052" s="59"/>
      <c r="C1052" s="59"/>
      <c r="D1052" s="59"/>
      <c r="E1052" s="59"/>
      <c r="F1052" s="59"/>
      <c r="G1052" s="59"/>
      <c r="H1052" s="59"/>
      <c r="I1052" s="59"/>
      <c r="J1052" s="59"/>
      <c r="K1052" s="8"/>
      <c r="L1052" s="8"/>
      <c r="M1052" s="8"/>
      <c r="N1052" s="8"/>
      <c r="O1052" s="8"/>
      <c r="P1052" s="8"/>
    </row>
    <row r="1053" spans="1:16" ht="21.75" x14ac:dyDescent="0.5">
      <c r="A1053" s="218"/>
      <c r="B1053" s="59"/>
      <c r="C1053" s="59"/>
      <c r="D1053" s="59"/>
      <c r="E1053" s="59"/>
      <c r="F1053" s="59"/>
      <c r="G1053" s="59"/>
      <c r="H1053" s="59"/>
      <c r="I1053" s="59"/>
      <c r="J1053" s="59"/>
      <c r="K1053" s="8"/>
      <c r="L1053" s="8"/>
      <c r="M1053" s="8"/>
      <c r="N1053" s="8"/>
      <c r="O1053" s="8"/>
      <c r="P1053" s="8"/>
    </row>
    <row r="1054" spans="1:16" ht="21.75" x14ac:dyDescent="0.5">
      <c r="A1054" s="218"/>
      <c r="B1054" s="59"/>
      <c r="C1054" s="59"/>
      <c r="D1054" s="59"/>
      <c r="E1054" s="59"/>
      <c r="F1054" s="59"/>
      <c r="G1054" s="59"/>
      <c r="H1054" s="59"/>
      <c r="I1054" s="59"/>
      <c r="J1054" s="59"/>
      <c r="K1054" s="8"/>
      <c r="L1054" s="8"/>
      <c r="M1054" s="8"/>
      <c r="N1054" s="8"/>
      <c r="O1054" s="8"/>
      <c r="P1054" s="8"/>
    </row>
    <row r="1055" spans="1:16" ht="21.75" x14ac:dyDescent="0.5">
      <c r="A1055" s="218"/>
      <c r="B1055" s="59"/>
      <c r="C1055" s="59"/>
      <c r="D1055" s="59"/>
      <c r="E1055" s="59"/>
      <c r="F1055" s="59"/>
      <c r="G1055" s="59"/>
      <c r="H1055" s="59"/>
      <c r="I1055" s="59"/>
      <c r="J1055" s="59"/>
      <c r="K1055" s="8"/>
      <c r="L1055" s="8"/>
      <c r="M1055" s="8"/>
      <c r="N1055" s="8"/>
      <c r="O1055" s="8"/>
      <c r="P1055" s="8"/>
    </row>
    <row r="1056" spans="1:16" ht="21.75" x14ac:dyDescent="0.5">
      <c r="A1056" s="218"/>
      <c r="B1056" s="59"/>
      <c r="C1056" s="59"/>
      <c r="D1056" s="59"/>
      <c r="E1056" s="59"/>
      <c r="F1056" s="59"/>
      <c r="G1056" s="59"/>
      <c r="H1056" s="59"/>
      <c r="I1056" s="59"/>
      <c r="J1056" s="59"/>
      <c r="K1056" s="8"/>
      <c r="L1056" s="8"/>
      <c r="M1056" s="8"/>
      <c r="N1056" s="8"/>
      <c r="O1056" s="8"/>
      <c r="P1056" s="8"/>
    </row>
    <row r="1057" spans="1:16" ht="21.75" x14ac:dyDescent="0.5">
      <c r="A1057" s="218"/>
      <c r="B1057" s="59"/>
      <c r="C1057" s="59"/>
      <c r="D1057" s="59"/>
      <c r="E1057" s="59"/>
      <c r="F1057" s="59"/>
      <c r="G1057" s="59"/>
      <c r="H1057" s="59"/>
      <c r="I1057" s="59"/>
      <c r="J1057" s="59"/>
      <c r="K1057" s="8"/>
      <c r="L1057" s="8"/>
      <c r="M1057" s="8"/>
      <c r="N1057" s="8"/>
      <c r="O1057" s="8"/>
      <c r="P1057" s="8"/>
    </row>
    <row r="1058" spans="1:16" ht="21.75" x14ac:dyDescent="0.5">
      <c r="A1058" s="218"/>
      <c r="B1058" s="59"/>
      <c r="C1058" s="59"/>
      <c r="D1058" s="59"/>
      <c r="E1058" s="59"/>
      <c r="F1058" s="59"/>
      <c r="G1058" s="59"/>
      <c r="H1058" s="59"/>
      <c r="I1058" s="59"/>
      <c r="J1058" s="59"/>
      <c r="K1058" s="8"/>
      <c r="L1058" s="8"/>
      <c r="M1058" s="8"/>
      <c r="N1058" s="8"/>
      <c r="O1058" s="8"/>
      <c r="P1058" s="8"/>
    </row>
    <row r="1059" spans="1:16" ht="21.75" x14ac:dyDescent="0.5">
      <c r="A1059" s="218"/>
      <c r="B1059" s="59"/>
      <c r="C1059" s="59"/>
      <c r="D1059" s="59"/>
      <c r="E1059" s="59"/>
      <c r="F1059" s="59"/>
      <c r="G1059" s="59"/>
      <c r="H1059" s="59"/>
      <c r="I1059" s="59"/>
      <c r="J1059" s="59"/>
      <c r="K1059" s="8"/>
      <c r="L1059" s="8"/>
      <c r="M1059" s="8"/>
      <c r="N1059" s="8"/>
      <c r="O1059" s="8"/>
      <c r="P1059" s="8"/>
    </row>
    <row r="1060" spans="1:16" ht="21.75" x14ac:dyDescent="0.5">
      <c r="A1060" s="218"/>
      <c r="B1060" s="59"/>
      <c r="C1060" s="59"/>
      <c r="D1060" s="59"/>
      <c r="E1060" s="59"/>
      <c r="F1060" s="59"/>
      <c r="G1060" s="59"/>
      <c r="H1060" s="59"/>
      <c r="I1060" s="59"/>
      <c r="J1060" s="59"/>
      <c r="K1060" s="8"/>
      <c r="L1060" s="8"/>
      <c r="M1060" s="8"/>
      <c r="N1060" s="8"/>
      <c r="O1060" s="8"/>
      <c r="P1060" s="8"/>
    </row>
    <row r="1061" spans="1:16" ht="21.75" x14ac:dyDescent="0.5">
      <c r="A1061" s="218"/>
      <c r="B1061" s="59"/>
      <c r="C1061" s="59"/>
      <c r="D1061" s="59"/>
      <c r="E1061" s="59"/>
      <c r="F1061" s="59"/>
      <c r="G1061" s="59"/>
      <c r="H1061" s="59"/>
      <c r="I1061" s="59"/>
      <c r="J1061" s="59"/>
      <c r="K1061" s="8"/>
      <c r="L1061" s="8"/>
      <c r="M1061" s="8"/>
      <c r="N1061" s="8"/>
      <c r="O1061" s="8"/>
      <c r="P1061" s="8"/>
    </row>
    <row r="1062" spans="1:16" ht="21.75" x14ac:dyDescent="0.5">
      <c r="A1062" s="218"/>
      <c r="B1062" s="59"/>
      <c r="C1062" s="59"/>
      <c r="D1062" s="59"/>
      <c r="E1062" s="59"/>
      <c r="F1062" s="59"/>
      <c r="G1062" s="59"/>
      <c r="H1062" s="59"/>
      <c r="I1062" s="59"/>
      <c r="J1062" s="59"/>
      <c r="K1062" s="8"/>
      <c r="L1062" s="8"/>
      <c r="M1062" s="8"/>
      <c r="N1062" s="8"/>
      <c r="O1062" s="8"/>
      <c r="P1062" s="8"/>
    </row>
    <row r="1063" spans="1:16" ht="21.75" x14ac:dyDescent="0.5">
      <c r="A1063" s="218"/>
      <c r="B1063" s="59"/>
      <c r="C1063" s="59"/>
      <c r="D1063" s="59"/>
      <c r="E1063" s="59"/>
      <c r="F1063" s="59"/>
      <c r="G1063" s="59"/>
      <c r="H1063" s="59"/>
      <c r="I1063" s="59"/>
      <c r="J1063" s="59"/>
      <c r="K1063" s="8"/>
      <c r="L1063" s="8"/>
      <c r="M1063" s="8"/>
      <c r="N1063" s="8"/>
      <c r="O1063" s="8"/>
      <c r="P1063" s="8"/>
    </row>
    <row r="1064" spans="1:16" ht="21.75" x14ac:dyDescent="0.5">
      <c r="A1064" s="218"/>
      <c r="B1064" s="59"/>
      <c r="C1064" s="59"/>
      <c r="D1064" s="59"/>
      <c r="E1064" s="59"/>
      <c r="F1064" s="59"/>
      <c r="G1064" s="59"/>
      <c r="H1064" s="59"/>
      <c r="I1064" s="59"/>
      <c r="J1064" s="59"/>
      <c r="K1064" s="8"/>
      <c r="L1064" s="8"/>
      <c r="M1064" s="8"/>
      <c r="N1064" s="8"/>
      <c r="O1064" s="8"/>
      <c r="P1064" s="8"/>
    </row>
    <row r="1065" spans="1:16" ht="21.75" x14ac:dyDescent="0.5">
      <c r="A1065" s="274"/>
      <c r="K1065" s="8"/>
      <c r="L1065" s="8"/>
      <c r="M1065" s="8"/>
      <c r="N1065" s="8"/>
      <c r="O1065" s="8"/>
      <c r="P1065" s="8"/>
    </row>
    <row r="1066" spans="1:16" ht="21.75" x14ac:dyDescent="0.5">
      <c r="A1066" s="274"/>
      <c r="K1066" s="8"/>
      <c r="L1066" s="8"/>
      <c r="M1066" s="8"/>
      <c r="N1066" s="8"/>
      <c r="O1066" s="8"/>
      <c r="P1066" s="8"/>
    </row>
    <row r="1067" spans="1:16" ht="21.75" x14ac:dyDescent="0.5">
      <c r="A1067" s="274"/>
      <c r="K1067" s="8"/>
      <c r="L1067" s="8"/>
      <c r="M1067" s="8"/>
      <c r="N1067" s="8"/>
      <c r="O1067" s="8"/>
      <c r="P1067" s="8"/>
    </row>
    <row r="1068" spans="1:16" ht="21.75" x14ac:dyDescent="0.5">
      <c r="A1068" s="274"/>
      <c r="K1068" s="8"/>
      <c r="L1068" s="8"/>
      <c r="M1068" s="8"/>
      <c r="N1068" s="8"/>
      <c r="O1068" s="8"/>
      <c r="P1068" s="8"/>
    </row>
    <row r="1069" spans="1:16" ht="21.75" x14ac:dyDescent="0.5">
      <c r="A1069" s="274"/>
      <c r="K1069" s="8"/>
      <c r="L1069" s="8"/>
      <c r="M1069" s="8"/>
      <c r="N1069" s="8"/>
      <c r="O1069" s="8"/>
      <c r="P1069" s="8"/>
    </row>
    <row r="1070" spans="1:16" ht="21.75" x14ac:dyDescent="0.5">
      <c r="A1070" s="274"/>
      <c r="K1070" s="8"/>
      <c r="L1070" s="8"/>
      <c r="M1070" s="8"/>
      <c r="N1070" s="8"/>
      <c r="O1070" s="8"/>
      <c r="P1070" s="8"/>
    </row>
    <row r="1071" spans="1:16" ht="21.75" x14ac:dyDescent="0.5">
      <c r="A1071" s="274"/>
      <c r="K1071" s="8"/>
      <c r="L1071" s="8"/>
      <c r="M1071" s="8"/>
      <c r="N1071" s="8"/>
      <c r="O1071" s="8"/>
      <c r="P1071" s="8"/>
    </row>
    <row r="1072" spans="1:16" ht="21.75" x14ac:dyDescent="0.5">
      <c r="A1072" s="274"/>
      <c r="K1072" s="8"/>
      <c r="L1072" s="8"/>
      <c r="M1072" s="8"/>
      <c r="N1072" s="8"/>
      <c r="O1072" s="8"/>
      <c r="P1072" s="8"/>
    </row>
    <row r="1073" spans="1:16" ht="21.75" x14ac:dyDescent="0.5">
      <c r="A1073" s="274"/>
      <c r="K1073" s="8"/>
      <c r="L1073" s="8"/>
      <c r="M1073" s="8"/>
      <c r="N1073" s="8"/>
      <c r="O1073" s="8"/>
      <c r="P1073" s="8"/>
    </row>
    <row r="1074" spans="1:16" ht="21.75" x14ac:dyDescent="0.5">
      <c r="K1074" s="8"/>
      <c r="L1074" s="8"/>
      <c r="M1074" s="8"/>
      <c r="N1074" s="8"/>
      <c r="O1074" s="8"/>
      <c r="P1074" s="8"/>
    </row>
    <row r="1075" spans="1:16" ht="21.75" x14ac:dyDescent="0.5">
      <c r="K1075" s="8"/>
      <c r="L1075" s="8"/>
      <c r="M1075" s="8"/>
      <c r="N1075" s="8"/>
      <c r="O1075" s="8"/>
      <c r="P1075" s="8"/>
    </row>
    <row r="1076" spans="1:16" ht="21.75" x14ac:dyDescent="0.5">
      <c r="K1076" s="8"/>
      <c r="L1076" s="8"/>
      <c r="M1076" s="8"/>
      <c r="N1076" s="8"/>
      <c r="O1076" s="8"/>
      <c r="P1076" s="8"/>
    </row>
    <row r="1077" spans="1:16" ht="21.75" x14ac:dyDescent="0.5">
      <c r="K1077" s="8"/>
      <c r="L1077" s="8"/>
      <c r="M1077" s="8"/>
      <c r="N1077" s="8"/>
      <c r="O1077" s="8"/>
      <c r="P1077" s="8"/>
    </row>
    <row r="1078" spans="1:16" ht="21.75" x14ac:dyDescent="0.5">
      <c r="K1078" s="8"/>
      <c r="L1078" s="8"/>
      <c r="M1078" s="8"/>
      <c r="N1078" s="8"/>
      <c r="O1078" s="8"/>
      <c r="P1078" s="8"/>
    </row>
    <row r="1079" spans="1:16" ht="21.75" x14ac:dyDescent="0.5">
      <c r="K1079" s="8"/>
      <c r="L1079" s="8"/>
      <c r="M1079" s="8"/>
      <c r="N1079" s="8"/>
      <c r="O1079" s="8"/>
      <c r="P1079" s="8"/>
    </row>
    <row r="1080" spans="1:16" ht="21.75" x14ac:dyDescent="0.5">
      <c r="K1080" s="8"/>
      <c r="L1080" s="8"/>
      <c r="M1080" s="8"/>
      <c r="N1080" s="8"/>
      <c r="O1080" s="8"/>
      <c r="P1080" s="8"/>
    </row>
    <row r="1081" spans="1:16" ht="21.75" x14ac:dyDescent="0.5">
      <c r="K1081" s="8"/>
      <c r="L1081" s="8"/>
      <c r="M1081" s="8"/>
      <c r="N1081" s="8"/>
      <c r="O1081" s="8"/>
      <c r="P1081" s="8"/>
    </row>
    <row r="1082" spans="1:16" ht="21.75" x14ac:dyDescent="0.5">
      <c r="K1082" s="8"/>
      <c r="L1082" s="8"/>
      <c r="M1082" s="8"/>
      <c r="N1082" s="8"/>
      <c r="O1082" s="8"/>
      <c r="P1082" s="8"/>
    </row>
    <row r="1083" spans="1:16" ht="21.75" x14ac:dyDescent="0.5">
      <c r="K1083" s="8"/>
      <c r="L1083" s="8"/>
      <c r="M1083" s="8"/>
      <c r="N1083" s="8"/>
      <c r="O1083" s="8"/>
      <c r="P1083" s="8"/>
    </row>
  </sheetData>
  <mergeCells count="188">
    <mergeCell ref="A1:I1"/>
    <mergeCell ref="A2:I2"/>
    <mergeCell ref="A3:I3"/>
    <mergeCell ref="A6:A7"/>
    <mergeCell ref="B6:B7"/>
    <mergeCell ref="C6:C7"/>
    <mergeCell ref="D6:D7"/>
    <mergeCell ref="E6:G6"/>
    <mergeCell ref="A58:A59"/>
    <mergeCell ref="B58:B59"/>
    <mergeCell ref="C58:C59"/>
    <mergeCell ref="D58:D59"/>
    <mergeCell ref="E58:G58"/>
    <mergeCell ref="A30:A31"/>
    <mergeCell ref="B30:B31"/>
    <mergeCell ref="C30:C31"/>
    <mergeCell ref="D30:D31"/>
    <mergeCell ref="E30:G30"/>
    <mergeCell ref="A111:A112"/>
    <mergeCell ref="B111:B112"/>
    <mergeCell ref="C111:C112"/>
    <mergeCell ref="D111:D112"/>
    <mergeCell ref="E111:G111"/>
    <mergeCell ref="A84:A85"/>
    <mergeCell ref="B84:B85"/>
    <mergeCell ref="C84:C85"/>
    <mergeCell ref="D84:D85"/>
    <mergeCell ref="E84:G84"/>
    <mergeCell ref="A164:A165"/>
    <mergeCell ref="B164:B165"/>
    <mergeCell ref="C164:C165"/>
    <mergeCell ref="D164:D165"/>
    <mergeCell ref="E164:G164"/>
    <mergeCell ref="A138:A139"/>
    <mergeCell ref="B138:B139"/>
    <mergeCell ref="C138:C139"/>
    <mergeCell ref="D138:D139"/>
    <mergeCell ref="E138:G138"/>
    <mergeCell ref="A219:A220"/>
    <mergeCell ref="B219:B220"/>
    <mergeCell ref="C219:C220"/>
    <mergeCell ref="D219:D220"/>
    <mergeCell ref="E219:G219"/>
    <mergeCell ref="A191:A192"/>
    <mergeCell ref="B191:B192"/>
    <mergeCell ref="C191:C192"/>
    <mergeCell ref="D191:D192"/>
    <mergeCell ref="E191:G191"/>
    <mergeCell ref="A274:A275"/>
    <mergeCell ref="B274:B275"/>
    <mergeCell ref="C274:C275"/>
    <mergeCell ref="D274:D275"/>
    <mergeCell ref="E274:G274"/>
    <mergeCell ref="A247:A248"/>
    <mergeCell ref="B247:B248"/>
    <mergeCell ref="C247:C248"/>
    <mergeCell ref="D247:D248"/>
    <mergeCell ref="E247:G247"/>
    <mergeCell ref="A328:A329"/>
    <mergeCell ref="B328:B329"/>
    <mergeCell ref="C328:C329"/>
    <mergeCell ref="D328:D329"/>
    <mergeCell ref="E328:G328"/>
    <mergeCell ref="A301:A302"/>
    <mergeCell ref="B301:B302"/>
    <mergeCell ref="C301:C302"/>
    <mergeCell ref="D301:D302"/>
    <mergeCell ref="E301:G301"/>
    <mergeCell ref="A383:A384"/>
    <mergeCell ref="B383:B384"/>
    <mergeCell ref="C383:C384"/>
    <mergeCell ref="D383:D384"/>
    <mergeCell ref="E383:G383"/>
    <mergeCell ref="A355:A356"/>
    <mergeCell ref="B355:B356"/>
    <mergeCell ref="C355:C356"/>
    <mergeCell ref="D355:D356"/>
    <mergeCell ref="E355:G355"/>
    <mergeCell ref="A437:A438"/>
    <mergeCell ref="B437:B438"/>
    <mergeCell ref="C437:C438"/>
    <mergeCell ref="D437:D438"/>
    <mergeCell ref="E437:G437"/>
    <mergeCell ref="A410:A411"/>
    <mergeCell ref="B410:B411"/>
    <mergeCell ref="C410:C411"/>
    <mergeCell ref="D410:D411"/>
    <mergeCell ref="E410:G410"/>
    <mergeCell ref="A492:A493"/>
    <mergeCell ref="B492:B493"/>
    <mergeCell ref="C492:C493"/>
    <mergeCell ref="D492:D493"/>
    <mergeCell ref="E492:G492"/>
    <mergeCell ref="A464:A465"/>
    <mergeCell ref="B464:B465"/>
    <mergeCell ref="C464:C465"/>
    <mergeCell ref="D464:D465"/>
    <mergeCell ref="E464:G464"/>
    <mergeCell ref="A546:A547"/>
    <mergeCell ref="B546:B547"/>
    <mergeCell ref="C546:C547"/>
    <mergeCell ref="D546:D547"/>
    <mergeCell ref="E546:G546"/>
    <mergeCell ref="A519:A520"/>
    <mergeCell ref="B519:B520"/>
    <mergeCell ref="C519:C520"/>
    <mergeCell ref="D519:D520"/>
    <mergeCell ref="E519:G519"/>
    <mergeCell ref="A598:A599"/>
    <mergeCell ref="B598:B599"/>
    <mergeCell ref="C598:C599"/>
    <mergeCell ref="D598:D599"/>
    <mergeCell ref="E598:G598"/>
    <mergeCell ref="A572:A573"/>
    <mergeCell ref="B572:B573"/>
    <mergeCell ref="C572:C573"/>
    <mergeCell ref="D572:D573"/>
    <mergeCell ref="E572:G572"/>
    <mergeCell ref="A653:A654"/>
    <mergeCell ref="B653:B654"/>
    <mergeCell ref="C653:C654"/>
    <mergeCell ref="D653:D654"/>
    <mergeCell ref="E653:G653"/>
    <mergeCell ref="A625:A626"/>
    <mergeCell ref="B625:B626"/>
    <mergeCell ref="C625:C626"/>
    <mergeCell ref="D625:D626"/>
    <mergeCell ref="E625:G625"/>
    <mergeCell ref="A708:A709"/>
    <mergeCell ref="B708:B709"/>
    <mergeCell ref="C708:C709"/>
    <mergeCell ref="D708:D709"/>
    <mergeCell ref="E708:G708"/>
    <mergeCell ref="A681:A682"/>
    <mergeCell ref="B681:B682"/>
    <mergeCell ref="C681:C682"/>
    <mergeCell ref="D681:D682"/>
    <mergeCell ref="E681:G681"/>
    <mergeCell ref="A761:A762"/>
    <mergeCell ref="B761:B762"/>
    <mergeCell ref="C761:C762"/>
    <mergeCell ref="D761:D762"/>
    <mergeCell ref="E761:G761"/>
    <mergeCell ref="A734:A735"/>
    <mergeCell ref="B734:B735"/>
    <mergeCell ref="C734:C735"/>
    <mergeCell ref="D734:D735"/>
    <mergeCell ref="E734:G734"/>
    <mergeCell ref="A814:A815"/>
    <mergeCell ref="B814:B815"/>
    <mergeCell ref="C814:C815"/>
    <mergeCell ref="D814:D815"/>
    <mergeCell ref="E814:G814"/>
    <mergeCell ref="A787:A788"/>
    <mergeCell ref="B787:B788"/>
    <mergeCell ref="C787:C788"/>
    <mergeCell ref="D787:D788"/>
    <mergeCell ref="E787:G787"/>
    <mergeCell ref="A868:A869"/>
    <mergeCell ref="B868:B869"/>
    <mergeCell ref="C868:C869"/>
    <mergeCell ref="D868:D869"/>
    <mergeCell ref="E868:G868"/>
    <mergeCell ref="A842:A843"/>
    <mergeCell ref="B842:B843"/>
    <mergeCell ref="C842:C843"/>
    <mergeCell ref="D842:D843"/>
    <mergeCell ref="E842:G842"/>
    <mergeCell ref="A921:A922"/>
    <mergeCell ref="B921:B922"/>
    <mergeCell ref="C921:C922"/>
    <mergeCell ref="D921:D922"/>
    <mergeCell ref="E921:G921"/>
    <mergeCell ref="A895:A896"/>
    <mergeCell ref="B895:B896"/>
    <mergeCell ref="C895:C896"/>
    <mergeCell ref="D895:D896"/>
    <mergeCell ref="E895:G895"/>
    <mergeCell ref="A977:A978"/>
    <mergeCell ref="B977:B978"/>
    <mergeCell ref="C977:C978"/>
    <mergeCell ref="D977:D978"/>
    <mergeCell ref="E977:G977"/>
    <mergeCell ref="A950:A951"/>
    <mergeCell ref="B950:B951"/>
    <mergeCell ref="C950:C951"/>
    <mergeCell ref="D950:D951"/>
    <mergeCell ref="E950:G950"/>
  </mergeCells>
  <pageMargins left="0.31496062992125984" right="0.31496062992125984" top="0.74803149606299213" bottom="0.15748031496062992" header="0.31496062992125984" footer="0.31496062992125984"/>
  <pageSetup paperSize="9" orientation="landscape" horizontalDpi="4294967294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2"/>
  <sheetViews>
    <sheetView view="pageBreakPreview" topLeftCell="A52" zoomScaleSheetLayoutView="100" workbookViewId="0">
      <selection activeCell="K56" sqref="K56"/>
    </sheetView>
  </sheetViews>
  <sheetFormatPr defaultRowHeight="14.25" x14ac:dyDescent="0.2"/>
  <cols>
    <col min="1" max="1" width="3.5" customWidth="1"/>
    <col min="2" max="2" width="17.125" customWidth="1"/>
    <col min="3" max="3" width="21.75" customWidth="1"/>
    <col min="4" max="4" width="16.75" customWidth="1"/>
    <col min="5" max="5" width="8.75" customWidth="1"/>
    <col min="6" max="6" width="8" customWidth="1"/>
    <col min="7" max="7" width="8.625" customWidth="1"/>
    <col min="8" max="8" width="18.625" customWidth="1"/>
    <col min="9" max="9" width="7.375" customWidth="1"/>
    <col min="10" max="10" width="10.875" customWidth="1"/>
    <col min="11" max="12" width="12.125" bestFit="1" customWidth="1"/>
  </cols>
  <sheetData>
    <row r="1" spans="1:12" ht="21.75" x14ac:dyDescent="0.5">
      <c r="A1" s="677" t="s">
        <v>0</v>
      </c>
      <c r="B1" s="677"/>
      <c r="C1" s="677"/>
      <c r="D1" s="677"/>
      <c r="E1" s="677"/>
      <c r="F1" s="677"/>
      <c r="G1" s="677"/>
      <c r="H1" s="677"/>
      <c r="I1" s="677"/>
      <c r="J1" s="8"/>
      <c r="K1" s="8"/>
      <c r="L1" s="8"/>
    </row>
    <row r="2" spans="1:12" ht="21.75" x14ac:dyDescent="0.5">
      <c r="A2" s="677" t="s">
        <v>1</v>
      </c>
      <c r="B2" s="677"/>
      <c r="C2" s="677"/>
      <c r="D2" s="677"/>
      <c r="E2" s="677"/>
      <c r="F2" s="677"/>
      <c r="G2" s="677"/>
      <c r="H2" s="677"/>
      <c r="I2" s="677"/>
      <c r="J2" s="8"/>
      <c r="K2" s="8"/>
      <c r="L2" s="8"/>
    </row>
    <row r="3" spans="1:12" ht="21.75" x14ac:dyDescent="0.5">
      <c r="A3" s="677" t="s">
        <v>2</v>
      </c>
      <c r="B3" s="677"/>
      <c r="C3" s="677"/>
      <c r="D3" s="677"/>
      <c r="E3" s="677"/>
      <c r="F3" s="677"/>
      <c r="G3" s="677"/>
      <c r="H3" s="677"/>
      <c r="I3" s="677"/>
      <c r="J3" s="8"/>
      <c r="K3" s="8"/>
      <c r="L3" s="8"/>
    </row>
    <row r="4" spans="1:12" ht="21.75" x14ac:dyDescent="0.5">
      <c r="A4" s="1" t="s">
        <v>42</v>
      </c>
      <c r="B4" s="1"/>
      <c r="C4" s="1"/>
      <c r="D4" s="1"/>
      <c r="E4" s="2"/>
      <c r="F4" s="2"/>
      <c r="G4" s="2"/>
      <c r="H4" s="1"/>
      <c r="I4" s="1"/>
      <c r="J4" s="8"/>
      <c r="K4" s="8"/>
      <c r="L4" s="8"/>
    </row>
    <row r="5" spans="1:12" ht="21.75" x14ac:dyDescent="0.5">
      <c r="A5" s="1" t="s">
        <v>43</v>
      </c>
      <c r="B5" s="1"/>
      <c r="C5" s="1"/>
      <c r="D5" s="1"/>
      <c r="E5" s="2"/>
      <c r="F5" s="2"/>
      <c r="G5" s="2"/>
      <c r="H5" s="1"/>
      <c r="I5" s="1"/>
      <c r="J5" s="8"/>
      <c r="K5" s="8"/>
      <c r="L5" s="8"/>
    </row>
    <row r="6" spans="1:12" ht="21.75" x14ac:dyDescent="0.5">
      <c r="A6" s="668" t="s">
        <v>5</v>
      </c>
      <c r="B6" s="670" t="s">
        <v>6</v>
      </c>
      <c r="C6" s="672" t="s">
        <v>7</v>
      </c>
      <c r="D6" s="670" t="s">
        <v>8</v>
      </c>
      <c r="E6" s="667" t="s">
        <v>9</v>
      </c>
      <c r="F6" s="667"/>
      <c r="G6" s="667"/>
      <c r="H6" s="3" t="s">
        <v>10</v>
      </c>
      <c r="I6" s="620" t="s">
        <v>11</v>
      </c>
      <c r="J6" s="8"/>
      <c r="K6" s="8"/>
      <c r="L6" s="8"/>
    </row>
    <row r="7" spans="1:12" ht="21.75" x14ac:dyDescent="0.5">
      <c r="A7" s="669"/>
      <c r="B7" s="671"/>
      <c r="C7" s="676"/>
      <c r="D7" s="671"/>
      <c r="E7" s="5" t="s">
        <v>12</v>
      </c>
      <c r="F7" s="5" t="s">
        <v>13</v>
      </c>
      <c r="G7" s="5" t="s">
        <v>14</v>
      </c>
      <c r="H7" s="6" t="s">
        <v>15</v>
      </c>
      <c r="I7" s="621" t="s">
        <v>16</v>
      </c>
      <c r="J7" s="8"/>
      <c r="K7" s="8"/>
      <c r="L7" s="8"/>
    </row>
    <row r="8" spans="1:12" ht="21.75" x14ac:dyDescent="0.5">
      <c r="A8" s="10">
        <v>1</v>
      </c>
      <c r="B8" s="10" t="s">
        <v>4263</v>
      </c>
      <c r="C8" s="10" t="s">
        <v>4263</v>
      </c>
      <c r="D8" s="10" t="s">
        <v>4264</v>
      </c>
      <c r="E8" s="19">
        <v>500000</v>
      </c>
      <c r="F8" s="12">
        <v>500000</v>
      </c>
      <c r="G8" s="12">
        <v>500000</v>
      </c>
      <c r="H8" s="12" t="s">
        <v>4265</v>
      </c>
      <c r="I8" s="327" t="s">
        <v>4394</v>
      </c>
      <c r="J8" s="8"/>
      <c r="K8" s="8"/>
      <c r="L8" s="8"/>
    </row>
    <row r="9" spans="1:12" ht="21.75" x14ac:dyDescent="0.5">
      <c r="A9" s="13"/>
      <c r="B9" s="13" t="s">
        <v>2</v>
      </c>
      <c r="C9" s="13" t="s">
        <v>2</v>
      </c>
      <c r="D9" s="13" t="s">
        <v>4266</v>
      </c>
      <c r="E9" s="20"/>
      <c r="F9" s="15"/>
      <c r="G9" s="15"/>
      <c r="H9" s="15" t="s">
        <v>4267</v>
      </c>
      <c r="I9" s="197" t="s">
        <v>1209</v>
      </c>
      <c r="J9" s="8"/>
      <c r="K9" s="8"/>
      <c r="L9" s="8"/>
    </row>
    <row r="10" spans="1:12" ht="21.75" x14ac:dyDescent="0.5">
      <c r="A10" s="13"/>
      <c r="B10" s="13"/>
      <c r="C10" s="13" t="s">
        <v>4268</v>
      </c>
      <c r="D10" s="13" t="s">
        <v>4269</v>
      </c>
      <c r="E10" s="20"/>
      <c r="F10" s="15"/>
      <c r="G10" s="15"/>
      <c r="H10" s="15" t="s">
        <v>4270</v>
      </c>
      <c r="I10" s="76"/>
      <c r="J10" s="8"/>
      <c r="K10" s="8"/>
      <c r="L10" s="8"/>
    </row>
    <row r="11" spans="1:12" ht="21.75" x14ac:dyDescent="0.5">
      <c r="A11" s="13"/>
      <c r="B11" s="13"/>
      <c r="C11" s="13" t="s">
        <v>4271</v>
      </c>
      <c r="D11" s="13" t="s">
        <v>4399</v>
      </c>
      <c r="E11" s="20"/>
      <c r="F11" s="15"/>
      <c r="G11" s="15"/>
      <c r="H11" s="15" t="s">
        <v>3746</v>
      </c>
      <c r="I11" s="76"/>
      <c r="J11" s="8"/>
      <c r="K11" s="8"/>
      <c r="L11" s="8"/>
    </row>
    <row r="12" spans="1:12" ht="21.75" x14ac:dyDescent="0.5">
      <c r="A12" s="13"/>
      <c r="B12" s="13"/>
      <c r="C12" s="13"/>
      <c r="D12" s="13"/>
      <c r="E12" s="20"/>
      <c r="F12" s="15"/>
      <c r="G12" s="15"/>
      <c r="H12" s="15"/>
      <c r="I12" s="76"/>
      <c r="J12" s="8"/>
      <c r="K12" s="8"/>
      <c r="L12" s="8"/>
    </row>
    <row r="13" spans="1:12" ht="21.75" x14ac:dyDescent="0.5">
      <c r="A13" s="499"/>
      <c r="B13" s="499"/>
      <c r="C13" s="499"/>
      <c r="D13" s="499"/>
      <c r="E13" s="500"/>
      <c r="F13" s="502"/>
      <c r="G13" s="502"/>
      <c r="H13" s="502"/>
      <c r="I13" s="501"/>
      <c r="J13" s="8"/>
      <c r="K13" s="8"/>
      <c r="L13" s="8"/>
    </row>
    <row r="14" spans="1:12" ht="21.75" x14ac:dyDescent="0.5">
      <c r="A14" s="13">
        <v>2</v>
      </c>
      <c r="B14" s="13" t="s">
        <v>4263</v>
      </c>
      <c r="C14" s="13" t="s">
        <v>4263</v>
      </c>
      <c r="D14" s="13" t="s">
        <v>4272</v>
      </c>
      <c r="E14" s="20">
        <v>500000</v>
      </c>
      <c r="F14" s="15">
        <v>500000</v>
      </c>
      <c r="G14" s="15">
        <v>500000</v>
      </c>
      <c r="H14" s="15" t="s">
        <v>4265</v>
      </c>
      <c r="I14" s="197" t="s">
        <v>4394</v>
      </c>
      <c r="J14" s="8">
        <f>SUM(E8:E14)</f>
        <v>1000000</v>
      </c>
      <c r="K14" s="8">
        <f>SUM(F8:F14)</f>
        <v>1000000</v>
      </c>
      <c r="L14" s="8">
        <f>SUM(G8:G14)</f>
        <v>1000000</v>
      </c>
    </row>
    <row r="15" spans="1:12" ht="21.75" x14ac:dyDescent="0.5">
      <c r="A15" s="13"/>
      <c r="B15" s="13" t="s">
        <v>2</v>
      </c>
      <c r="C15" s="13" t="s">
        <v>2</v>
      </c>
      <c r="D15" s="13" t="s">
        <v>4273</v>
      </c>
      <c r="E15" s="20"/>
      <c r="F15" s="15"/>
      <c r="G15" s="15"/>
      <c r="H15" s="15" t="s">
        <v>4274</v>
      </c>
      <c r="I15" s="197" t="s">
        <v>1209</v>
      </c>
      <c r="J15" s="8"/>
      <c r="K15" s="8"/>
      <c r="L15" s="8"/>
    </row>
    <row r="16" spans="1:12" ht="21.75" x14ac:dyDescent="0.5">
      <c r="A16" s="13"/>
      <c r="B16" s="13"/>
      <c r="C16" s="13" t="s">
        <v>4275</v>
      </c>
      <c r="D16" s="13" t="s">
        <v>4276</v>
      </c>
      <c r="E16" s="20"/>
      <c r="F16" s="15"/>
      <c r="G16" s="15"/>
      <c r="H16" s="15" t="s">
        <v>4277</v>
      </c>
      <c r="I16" s="76"/>
      <c r="J16" s="8"/>
      <c r="K16" s="8"/>
      <c r="L16" s="8"/>
    </row>
    <row r="17" spans="1:12" ht="21.75" x14ac:dyDescent="0.5">
      <c r="A17" s="13"/>
      <c r="B17" s="13"/>
      <c r="C17" s="13" t="s">
        <v>4278</v>
      </c>
      <c r="D17" s="13" t="s">
        <v>4404</v>
      </c>
      <c r="E17" s="20"/>
      <c r="F17" s="15"/>
      <c r="G17" s="15"/>
      <c r="H17" s="15" t="s">
        <v>4279</v>
      </c>
      <c r="I17" s="76"/>
      <c r="J17" s="8"/>
      <c r="K17" s="8"/>
      <c r="L17" s="8"/>
    </row>
    <row r="18" spans="1:12" ht="21.75" x14ac:dyDescent="0.5">
      <c r="A18" s="13"/>
      <c r="B18" s="13"/>
      <c r="C18" s="13" t="s">
        <v>4271</v>
      </c>
      <c r="D18" s="13" t="s">
        <v>4397</v>
      </c>
      <c r="E18" s="20"/>
      <c r="F18" s="15"/>
      <c r="G18" s="15"/>
      <c r="H18" s="15" t="s">
        <v>3746</v>
      </c>
      <c r="I18" s="76"/>
      <c r="J18" s="8"/>
      <c r="K18" s="8"/>
      <c r="L18" s="8"/>
    </row>
    <row r="19" spans="1:12" ht="21.75" x14ac:dyDescent="0.5">
      <c r="A19" s="13"/>
      <c r="B19" s="13"/>
      <c r="C19" s="13"/>
      <c r="D19" s="13" t="s">
        <v>4398</v>
      </c>
      <c r="E19" s="20"/>
      <c r="F19" s="15"/>
      <c r="G19" s="15"/>
      <c r="H19" s="15"/>
      <c r="I19" s="76"/>
      <c r="J19" s="8"/>
      <c r="K19" s="8"/>
      <c r="L19" s="8"/>
    </row>
    <row r="20" spans="1:12" ht="21.75" x14ac:dyDescent="0.5">
      <c r="A20" s="13"/>
      <c r="B20" s="13"/>
      <c r="C20" s="13"/>
      <c r="D20" s="13" t="s">
        <v>4400</v>
      </c>
      <c r="E20" s="20"/>
      <c r="F20" s="15"/>
      <c r="G20" s="15"/>
      <c r="H20" s="15"/>
      <c r="I20" s="76"/>
      <c r="J20" s="8"/>
      <c r="K20" s="8"/>
      <c r="L20" s="8"/>
    </row>
    <row r="21" spans="1:12" ht="21.75" x14ac:dyDescent="0.5">
      <c r="A21" s="13"/>
      <c r="B21" s="13"/>
      <c r="C21" s="13"/>
      <c r="D21" s="13"/>
      <c r="E21" s="20"/>
      <c r="F21" s="15"/>
      <c r="G21" s="15" t="s">
        <v>534</v>
      </c>
      <c r="H21" s="15"/>
      <c r="I21" s="76"/>
      <c r="J21" s="8"/>
      <c r="K21" s="8"/>
      <c r="L21" s="8"/>
    </row>
    <row r="22" spans="1:12" ht="21.75" x14ac:dyDescent="0.5">
      <c r="A22" s="16"/>
      <c r="B22" s="16"/>
      <c r="C22" s="16"/>
      <c r="D22" s="16"/>
      <c r="E22" s="21"/>
      <c r="F22" s="18"/>
      <c r="G22" s="18"/>
      <c r="H22" s="18"/>
      <c r="I22" s="92"/>
      <c r="J22" s="8"/>
      <c r="K22" s="8"/>
      <c r="L22" s="8"/>
    </row>
    <row r="23" spans="1:12" ht="21.75" x14ac:dyDescent="0.5">
      <c r="A23" s="14"/>
      <c r="B23" s="14"/>
      <c r="C23" s="14"/>
      <c r="D23" s="14"/>
      <c r="E23" s="14"/>
      <c r="F23" s="14"/>
      <c r="G23" s="14"/>
      <c r="H23" s="14"/>
      <c r="I23" s="42">
        <f>SUM('ย.4.3(433-448)'!I393+1)</f>
        <v>449</v>
      </c>
      <c r="J23" s="8"/>
      <c r="K23" s="8"/>
      <c r="L23" s="8"/>
    </row>
    <row r="24" spans="1:12" ht="21.75" x14ac:dyDescent="0.5">
      <c r="A24" s="1" t="s">
        <v>42</v>
      </c>
      <c r="B24" s="1"/>
      <c r="C24" s="1"/>
      <c r="D24" s="1"/>
      <c r="E24" s="2"/>
      <c r="F24" s="2"/>
      <c r="G24" s="2"/>
      <c r="H24" s="1"/>
      <c r="I24" s="1"/>
      <c r="J24" s="8"/>
      <c r="K24" s="8"/>
      <c r="L24" s="8"/>
    </row>
    <row r="25" spans="1:12" ht="21.75" x14ac:dyDescent="0.5">
      <c r="A25" s="1" t="s">
        <v>43</v>
      </c>
      <c r="B25" s="1"/>
      <c r="C25" s="1"/>
      <c r="D25" s="1"/>
      <c r="E25" s="2"/>
      <c r="F25" s="2"/>
      <c r="G25" s="2"/>
      <c r="H25" s="1"/>
      <c r="I25" s="1"/>
      <c r="J25" s="8"/>
      <c r="K25" s="8"/>
      <c r="L25" s="8"/>
    </row>
    <row r="26" spans="1:12" ht="21.75" x14ac:dyDescent="0.5">
      <c r="A26" s="668" t="s">
        <v>5</v>
      </c>
      <c r="B26" s="670" t="s">
        <v>6</v>
      </c>
      <c r="C26" s="672" t="s">
        <v>7</v>
      </c>
      <c r="D26" s="670" t="s">
        <v>8</v>
      </c>
      <c r="E26" s="667" t="s">
        <v>9</v>
      </c>
      <c r="F26" s="667"/>
      <c r="G26" s="667"/>
      <c r="H26" s="488" t="s">
        <v>10</v>
      </c>
      <c r="I26" s="620" t="s">
        <v>11</v>
      </c>
      <c r="J26" s="8"/>
      <c r="K26" s="8"/>
      <c r="L26" s="8"/>
    </row>
    <row r="27" spans="1:12" ht="21.75" x14ac:dyDescent="0.5">
      <c r="A27" s="669"/>
      <c r="B27" s="671"/>
      <c r="C27" s="676"/>
      <c r="D27" s="671"/>
      <c r="E27" s="487" t="s">
        <v>12</v>
      </c>
      <c r="F27" s="487" t="s">
        <v>13</v>
      </c>
      <c r="G27" s="487" t="s">
        <v>14</v>
      </c>
      <c r="H27" s="6" t="s">
        <v>15</v>
      </c>
      <c r="I27" s="621" t="s">
        <v>16</v>
      </c>
      <c r="J27" s="8"/>
      <c r="K27" s="8"/>
      <c r="L27" s="8"/>
    </row>
    <row r="28" spans="1:12" ht="21.75" x14ac:dyDescent="0.5">
      <c r="A28" s="10">
        <v>3</v>
      </c>
      <c r="B28" s="10" t="s">
        <v>4263</v>
      </c>
      <c r="C28" s="10" t="s">
        <v>4263</v>
      </c>
      <c r="D28" s="19" t="s">
        <v>4272</v>
      </c>
      <c r="E28" s="11">
        <v>300000</v>
      </c>
      <c r="F28" s="19">
        <v>300000</v>
      </c>
      <c r="G28" s="12">
        <v>300000</v>
      </c>
      <c r="H28" s="12" t="s">
        <v>4265</v>
      </c>
      <c r="I28" s="327" t="s">
        <v>4394</v>
      </c>
      <c r="J28" s="8"/>
      <c r="K28" s="8"/>
      <c r="L28" s="8"/>
    </row>
    <row r="29" spans="1:12" ht="21.75" x14ac:dyDescent="0.5">
      <c r="A29" s="13"/>
      <c r="B29" s="13" t="s">
        <v>2</v>
      </c>
      <c r="C29" s="13" t="s">
        <v>2</v>
      </c>
      <c r="D29" s="20" t="s">
        <v>4273</v>
      </c>
      <c r="E29" s="14"/>
      <c r="F29" s="20"/>
      <c r="G29" s="15"/>
      <c r="H29" s="15" t="s">
        <v>4274</v>
      </c>
      <c r="I29" s="197" t="s">
        <v>1209</v>
      </c>
      <c r="J29" s="8"/>
      <c r="K29" s="8"/>
      <c r="L29" s="8"/>
    </row>
    <row r="30" spans="1:12" ht="21.75" x14ac:dyDescent="0.5">
      <c r="A30" s="13"/>
      <c r="B30" s="13"/>
      <c r="C30" s="13" t="s">
        <v>4275</v>
      </c>
      <c r="D30" s="20" t="s">
        <v>4276</v>
      </c>
      <c r="E30" s="14"/>
      <c r="F30" s="20"/>
      <c r="G30" s="15"/>
      <c r="H30" s="15" t="s">
        <v>4277</v>
      </c>
      <c r="I30" s="76"/>
      <c r="J30" s="8"/>
      <c r="K30" s="8"/>
      <c r="L30" s="8"/>
    </row>
    <row r="31" spans="1:12" ht="21.75" x14ac:dyDescent="0.5">
      <c r="A31" s="13"/>
      <c r="B31" s="13"/>
      <c r="C31" s="13" t="s">
        <v>4278</v>
      </c>
      <c r="D31" s="20" t="s">
        <v>4401</v>
      </c>
      <c r="E31" s="14"/>
      <c r="F31" s="20"/>
      <c r="G31" s="15"/>
      <c r="H31" s="15" t="s">
        <v>4279</v>
      </c>
      <c r="I31" s="76"/>
      <c r="J31" s="8"/>
      <c r="K31" s="8"/>
      <c r="L31" s="8"/>
    </row>
    <row r="32" spans="1:12" ht="21.75" x14ac:dyDescent="0.5">
      <c r="A32" s="13"/>
      <c r="B32" s="13"/>
      <c r="C32" s="13" t="s">
        <v>4271</v>
      </c>
      <c r="D32" s="20" t="s">
        <v>4402</v>
      </c>
      <c r="E32" s="14"/>
      <c r="F32" s="20"/>
      <c r="G32" s="15"/>
      <c r="H32" s="15" t="s">
        <v>3746</v>
      </c>
      <c r="I32" s="76"/>
      <c r="J32" s="8"/>
      <c r="K32" s="8"/>
      <c r="L32" s="8"/>
    </row>
    <row r="33" spans="1:12" ht="21.75" x14ac:dyDescent="0.5">
      <c r="A33" s="13"/>
      <c r="B33" s="13"/>
      <c r="C33" s="13"/>
      <c r="D33" s="20" t="s">
        <v>4403</v>
      </c>
      <c r="E33" s="14"/>
      <c r="F33" s="20"/>
      <c r="G33" s="15"/>
      <c r="H33" s="15"/>
      <c r="I33" s="76"/>
      <c r="J33" s="8"/>
      <c r="K33" s="8"/>
      <c r="L33" s="8"/>
    </row>
    <row r="34" spans="1:12" ht="21.75" x14ac:dyDescent="0.5">
      <c r="A34" s="13"/>
      <c r="B34" s="13"/>
      <c r="C34" s="13"/>
      <c r="D34" s="20" t="s">
        <v>4405</v>
      </c>
      <c r="E34" s="14"/>
      <c r="F34" s="20"/>
      <c r="G34" s="15"/>
      <c r="H34" s="15"/>
      <c r="I34" s="76"/>
      <c r="J34" s="8"/>
      <c r="K34" s="8"/>
      <c r="L34" s="8"/>
    </row>
    <row r="35" spans="1:12" ht="7.15" customHeight="1" x14ac:dyDescent="0.5">
      <c r="A35" s="13"/>
      <c r="B35" s="13"/>
      <c r="C35" s="67"/>
      <c r="D35" s="20"/>
      <c r="E35" s="14"/>
      <c r="F35" s="20"/>
      <c r="G35" s="15"/>
      <c r="H35" s="85"/>
      <c r="I35" s="76"/>
      <c r="J35" s="8"/>
      <c r="K35" s="8"/>
      <c r="L35" s="8"/>
    </row>
    <row r="36" spans="1:12" ht="21.75" x14ac:dyDescent="0.5">
      <c r="A36" s="13">
        <v>4</v>
      </c>
      <c r="B36" s="13" t="s">
        <v>4263</v>
      </c>
      <c r="C36" s="13" t="s">
        <v>4263</v>
      </c>
      <c r="D36" s="20" t="s">
        <v>4272</v>
      </c>
      <c r="E36" s="14">
        <v>300000</v>
      </c>
      <c r="F36" s="20">
        <v>300000</v>
      </c>
      <c r="G36" s="15">
        <v>300000</v>
      </c>
      <c r="H36" s="15" t="s">
        <v>4265</v>
      </c>
      <c r="I36" s="197" t="s">
        <v>4394</v>
      </c>
      <c r="J36" s="8"/>
      <c r="K36" s="8"/>
      <c r="L36" s="8"/>
    </row>
    <row r="37" spans="1:12" ht="21.75" x14ac:dyDescent="0.5">
      <c r="A37" s="13"/>
      <c r="B37" s="13" t="s">
        <v>2</v>
      </c>
      <c r="C37" s="13" t="s">
        <v>2</v>
      </c>
      <c r="D37" s="20" t="s">
        <v>4273</v>
      </c>
      <c r="E37" s="14"/>
      <c r="F37" s="20"/>
      <c r="G37" s="15"/>
      <c r="H37" s="15" t="s">
        <v>4274</v>
      </c>
      <c r="I37" s="197" t="s">
        <v>1209</v>
      </c>
      <c r="J37" s="8"/>
      <c r="K37" s="8"/>
      <c r="L37" s="8"/>
    </row>
    <row r="38" spans="1:12" ht="21.75" x14ac:dyDescent="0.5">
      <c r="A38" s="13"/>
      <c r="B38" s="13"/>
      <c r="C38" s="13" t="s">
        <v>4275</v>
      </c>
      <c r="D38" s="20" t="s">
        <v>4276</v>
      </c>
      <c r="E38" s="14"/>
      <c r="F38" s="20"/>
      <c r="G38" s="15"/>
      <c r="H38" s="15" t="s">
        <v>4277</v>
      </c>
      <c r="I38" s="76"/>
      <c r="J38" s="8"/>
      <c r="K38" s="8"/>
      <c r="L38" s="8"/>
    </row>
    <row r="39" spans="1:12" ht="21.75" x14ac:dyDescent="0.5">
      <c r="A39" s="13"/>
      <c r="B39" s="13"/>
      <c r="C39" s="13" t="s">
        <v>4278</v>
      </c>
      <c r="D39" s="20" t="s">
        <v>4406</v>
      </c>
      <c r="E39" s="14"/>
      <c r="F39" s="20"/>
      <c r="G39" s="15"/>
      <c r="H39" s="15" t="s">
        <v>4279</v>
      </c>
      <c r="I39" s="76"/>
      <c r="J39" s="8"/>
      <c r="K39" s="8"/>
      <c r="L39" s="8"/>
    </row>
    <row r="40" spans="1:12" ht="21.75" x14ac:dyDescent="0.5">
      <c r="A40" s="13"/>
      <c r="B40" s="13"/>
      <c r="C40" s="13" t="s">
        <v>4271</v>
      </c>
      <c r="D40" s="20" t="s">
        <v>4407</v>
      </c>
      <c r="E40" s="14"/>
      <c r="F40" s="20"/>
      <c r="G40" s="15"/>
      <c r="H40" s="15" t="s">
        <v>3746</v>
      </c>
      <c r="I40" s="76"/>
      <c r="J40" s="8"/>
      <c r="K40" s="8"/>
      <c r="L40" s="8"/>
    </row>
    <row r="41" spans="1:12" ht="21.75" x14ac:dyDescent="0.5">
      <c r="A41" s="13"/>
      <c r="B41" s="13"/>
      <c r="C41" s="13"/>
      <c r="D41" s="20" t="s">
        <v>4408</v>
      </c>
      <c r="E41" s="14"/>
      <c r="F41" s="20"/>
      <c r="G41" s="15"/>
      <c r="H41" s="15"/>
      <c r="I41" s="76"/>
      <c r="J41" s="8"/>
      <c r="K41" s="8"/>
      <c r="L41" s="8"/>
    </row>
    <row r="42" spans="1:12" ht="9" customHeight="1" x14ac:dyDescent="0.5">
      <c r="A42" s="13"/>
      <c r="B42" s="13"/>
      <c r="C42" s="13"/>
      <c r="D42" s="20"/>
      <c r="E42" s="14"/>
      <c r="F42" s="20"/>
      <c r="G42" s="15"/>
      <c r="H42" s="15"/>
      <c r="I42" s="76"/>
      <c r="J42" s="8"/>
      <c r="K42" s="8"/>
      <c r="L42" s="8"/>
    </row>
    <row r="43" spans="1:12" ht="21.75" x14ac:dyDescent="0.5">
      <c r="A43" s="13">
        <v>5</v>
      </c>
      <c r="B43" s="13" t="s">
        <v>4263</v>
      </c>
      <c r="C43" s="13" t="s">
        <v>4263</v>
      </c>
      <c r="D43" s="20" t="s">
        <v>4272</v>
      </c>
      <c r="E43" s="14">
        <v>300000</v>
      </c>
      <c r="F43" s="20">
        <v>300000</v>
      </c>
      <c r="G43" s="15">
        <v>300000</v>
      </c>
      <c r="H43" s="15" t="s">
        <v>4265</v>
      </c>
      <c r="I43" s="197" t="s">
        <v>4394</v>
      </c>
      <c r="J43" s="8">
        <f>SUM(E28:E43)</f>
        <v>900000</v>
      </c>
      <c r="K43" s="8">
        <f>SUM(F28:F43)</f>
        <v>900000</v>
      </c>
      <c r="L43" s="8">
        <f>SUM(G28:G43)</f>
        <v>900000</v>
      </c>
    </row>
    <row r="44" spans="1:12" ht="21.75" x14ac:dyDescent="0.5">
      <c r="A44" s="13"/>
      <c r="B44" s="13" t="s">
        <v>2</v>
      </c>
      <c r="C44" s="13" t="s">
        <v>2</v>
      </c>
      <c r="D44" s="20" t="s">
        <v>4273</v>
      </c>
      <c r="E44" s="14"/>
      <c r="F44" s="20"/>
      <c r="G44" s="15"/>
      <c r="H44" s="15" t="s">
        <v>4274</v>
      </c>
      <c r="I44" s="197" t="s">
        <v>1209</v>
      </c>
      <c r="J44" s="8"/>
      <c r="K44" s="8"/>
      <c r="L44" s="8"/>
    </row>
    <row r="45" spans="1:12" ht="21.75" x14ac:dyDescent="0.5">
      <c r="A45" s="13"/>
      <c r="B45" s="13"/>
      <c r="C45" s="13" t="s">
        <v>4275</v>
      </c>
      <c r="D45" s="20" t="s">
        <v>4276</v>
      </c>
      <c r="E45" s="14"/>
      <c r="F45" s="20"/>
      <c r="G45" s="15"/>
      <c r="H45" s="15" t="s">
        <v>4277</v>
      </c>
      <c r="I45" s="76"/>
      <c r="J45" s="8"/>
      <c r="K45" s="8"/>
      <c r="L45" s="8"/>
    </row>
    <row r="46" spans="1:12" ht="21.75" x14ac:dyDescent="0.5">
      <c r="A46" s="13"/>
      <c r="B46" s="13"/>
      <c r="C46" s="13" t="s">
        <v>4278</v>
      </c>
      <c r="D46" s="20" t="s">
        <v>4409</v>
      </c>
      <c r="E46" s="14"/>
      <c r="F46" s="20"/>
      <c r="G46" s="15"/>
      <c r="H46" s="15" t="s">
        <v>4279</v>
      </c>
      <c r="I46" s="76"/>
      <c r="J46" s="8"/>
      <c r="K46" s="8"/>
      <c r="L46" s="8"/>
    </row>
    <row r="47" spans="1:12" ht="21.75" x14ac:dyDescent="0.5">
      <c r="A47" s="16"/>
      <c r="B47" s="16"/>
      <c r="C47" s="16" t="s">
        <v>4271</v>
      </c>
      <c r="D47" s="21" t="s">
        <v>4410</v>
      </c>
      <c r="E47" s="17"/>
      <c r="F47" s="21"/>
      <c r="G47" s="18"/>
      <c r="H47" s="18" t="s">
        <v>3746</v>
      </c>
      <c r="I47" s="103">
        <f>SUM(I23+1)</f>
        <v>450</v>
      </c>
      <c r="J47" s="8"/>
      <c r="K47" s="8"/>
      <c r="L47" s="8"/>
    </row>
    <row r="48" spans="1:12" ht="21.75" x14ac:dyDescent="0.5">
      <c r="A48" s="1" t="s">
        <v>42</v>
      </c>
      <c r="B48" s="1"/>
      <c r="C48" s="1"/>
      <c r="D48" s="1"/>
      <c r="E48" s="2"/>
      <c r="F48" s="2"/>
      <c r="G48" s="2"/>
      <c r="H48" s="1"/>
      <c r="I48" s="1"/>
      <c r="J48" s="8"/>
      <c r="K48" s="8"/>
      <c r="L48" s="8"/>
    </row>
    <row r="49" spans="1:12" ht="21.75" x14ac:dyDescent="0.5">
      <c r="A49" s="1" t="s">
        <v>43</v>
      </c>
      <c r="B49" s="1"/>
      <c r="C49" s="1"/>
      <c r="D49" s="1"/>
      <c r="E49" s="2"/>
      <c r="F49" s="2"/>
      <c r="G49" s="2"/>
      <c r="H49" s="1"/>
      <c r="I49" s="1"/>
      <c r="J49" s="8"/>
      <c r="K49" s="8"/>
      <c r="L49" s="8"/>
    </row>
    <row r="50" spans="1:12" ht="21.75" x14ac:dyDescent="0.5">
      <c r="A50" s="668" t="s">
        <v>5</v>
      </c>
      <c r="B50" s="670" t="s">
        <v>6</v>
      </c>
      <c r="C50" s="672" t="s">
        <v>7</v>
      </c>
      <c r="D50" s="670" t="s">
        <v>8</v>
      </c>
      <c r="E50" s="667" t="s">
        <v>9</v>
      </c>
      <c r="F50" s="667"/>
      <c r="G50" s="667"/>
      <c r="H50" s="488" t="s">
        <v>10</v>
      </c>
      <c r="I50" s="620" t="s">
        <v>11</v>
      </c>
      <c r="J50" s="8"/>
      <c r="K50" s="8"/>
      <c r="L50" s="8"/>
    </row>
    <row r="51" spans="1:12" ht="21.75" x14ac:dyDescent="0.5">
      <c r="A51" s="669"/>
      <c r="B51" s="671"/>
      <c r="C51" s="676"/>
      <c r="D51" s="671"/>
      <c r="E51" s="487" t="s">
        <v>12</v>
      </c>
      <c r="F51" s="487" t="s">
        <v>13</v>
      </c>
      <c r="G51" s="487" t="s">
        <v>14</v>
      </c>
      <c r="H51" s="6" t="s">
        <v>15</v>
      </c>
      <c r="I51" s="621" t="s">
        <v>16</v>
      </c>
      <c r="J51" s="8"/>
      <c r="K51" s="8"/>
      <c r="L51" s="8"/>
    </row>
    <row r="52" spans="1:12" ht="21.75" x14ac:dyDescent="0.5">
      <c r="A52" s="10">
        <v>6</v>
      </c>
      <c r="B52" s="19" t="s">
        <v>4263</v>
      </c>
      <c r="C52" s="11" t="s">
        <v>4263</v>
      </c>
      <c r="D52" s="19" t="s">
        <v>4605</v>
      </c>
      <c r="E52" s="11">
        <v>1000000</v>
      </c>
      <c r="F52" s="619">
        <v>1000000</v>
      </c>
      <c r="G52" s="19">
        <v>1000000</v>
      </c>
      <c r="H52" s="12" t="s">
        <v>4265</v>
      </c>
      <c r="I52" s="327" t="s">
        <v>4394</v>
      </c>
      <c r="J52" s="8"/>
      <c r="K52" s="8"/>
      <c r="L52" s="8"/>
    </row>
    <row r="53" spans="1:12" ht="21.75" x14ac:dyDescent="0.5">
      <c r="A53" s="13"/>
      <c r="B53" s="20" t="s">
        <v>2</v>
      </c>
      <c r="C53" s="14" t="s">
        <v>2</v>
      </c>
      <c r="D53" s="20" t="s">
        <v>4276</v>
      </c>
      <c r="E53" s="14"/>
      <c r="F53" s="13"/>
      <c r="G53" s="20"/>
      <c r="H53" s="15" t="s">
        <v>4274</v>
      </c>
      <c r="I53" s="197" t="s">
        <v>1209</v>
      </c>
      <c r="J53" s="8"/>
      <c r="K53" s="8"/>
      <c r="L53" s="8"/>
    </row>
    <row r="54" spans="1:12" ht="21.75" x14ac:dyDescent="0.5">
      <c r="A54" s="13"/>
      <c r="B54" s="20"/>
      <c r="C54" s="14" t="s">
        <v>4275</v>
      </c>
      <c r="D54" s="20" t="s">
        <v>4411</v>
      </c>
      <c r="E54" s="14"/>
      <c r="F54" s="13"/>
      <c r="G54" s="20"/>
      <c r="H54" s="15" t="s">
        <v>4277</v>
      </c>
      <c r="I54" s="76"/>
    </row>
    <row r="55" spans="1:12" ht="21.75" x14ac:dyDescent="0.5">
      <c r="A55" s="13"/>
      <c r="B55" s="20"/>
      <c r="C55" s="14" t="s">
        <v>4278</v>
      </c>
      <c r="D55" s="20" t="s">
        <v>4412</v>
      </c>
      <c r="E55" s="14"/>
      <c r="F55" s="13"/>
      <c r="G55" s="20"/>
      <c r="H55" s="15" t="s">
        <v>4279</v>
      </c>
      <c r="I55" s="76"/>
    </row>
    <row r="56" spans="1:12" ht="21.75" x14ac:dyDescent="0.5">
      <c r="A56" s="13"/>
      <c r="B56" s="20"/>
      <c r="C56" s="14" t="s">
        <v>4271</v>
      </c>
      <c r="D56" s="45" t="s">
        <v>4413</v>
      </c>
      <c r="E56" s="14"/>
      <c r="F56" s="13"/>
      <c r="G56" s="20"/>
      <c r="H56" s="15" t="s">
        <v>3746</v>
      </c>
      <c r="I56" s="76"/>
    </row>
    <row r="57" spans="1:12" ht="21.75" x14ac:dyDescent="0.5">
      <c r="A57" s="67"/>
      <c r="B57" s="24"/>
      <c r="C57" s="43"/>
      <c r="D57" s="24"/>
      <c r="E57" s="14"/>
      <c r="F57" s="67"/>
      <c r="G57" s="24"/>
      <c r="H57" s="85"/>
      <c r="I57" s="85"/>
    </row>
    <row r="58" spans="1:12" ht="21.75" x14ac:dyDescent="0.5">
      <c r="A58" s="67">
        <v>7</v>
      </c>
      <c r="B58" s="20" t="s">
        <v>4263</v>
      </c>
      <c r="C58" s="14" t="s">
        <v>4263</v>
      </c>
      <c r="D58" s="20" t="s">
        <v>4272</v>
      </c>
      <c r="E58" s="14">
        <v>3000000</v>
      </c>
      <c r="F58" s="493">
        <v>3000000</v>
      </c>
      <c r="G58" s="20">
        <v>3000000</v>
      </c>
      <c r="H58" s="15" t="s">
        <v>4265</v>
      </c>
      <c r="I58" s="197" t="s">
        <v>4394</v>
      </c>
      <c r="J58" s="350">
        <f>SUM(E52:E58)</f>
        <v>4000000</v>
      </c>
      <c r="K58" s="350">
        <f>SUM(F52:F58)</f>
        <v>4000000</v>
      </c>
      <c r="L58" s="350">
        <f>SUM(G52:G58)</f>
        <v>4000000</v>
      </c>
    </row>
    <row r="59" spans="1:12" ht="21.75" x14ac:dyDescent="0.5">
      <c r="A59" s="67"/>
      <c r="B59" s="20" t="s">
        <v>2</v>
      </c>
      <c r="C59" s="14" t="s">
        <v>2</v>
      </c>
      <c r="D59" s="20" t="s">
        <v>4276</v>
      </c>
      <c r="E59" s="43"/>
      <c r="F59" s="67"/>
      <c r="G59" s="24"/>
      <c r="H59" s="15" t="s">
        <v>4274</v>
      </c>
      <c r="I59" s="197" t="s">
        <v>1209</v>
      </c>
      <c r="J59" s="350">
        <f>SUM(J1:J58)</f>
        <v>5900000</v>
      </c>
      <c r="K59" s="350">
        <f>SUM(K1:K58)</f>
        <v>5900000</v>
      </c>
      <c r="L59" s="350">
        <f>SUM(L1:L58)</f>
        <v>5900000</v>
      </c>
    </row>
    <row r="60" spans="1:12" ht="21.75" x14ac:dyDescent="0.5">
      <c r="A60" s="67"/>
      <c r="B60" s="24"/>
      <c r="C60" s="14" t="s">
        <v>4275</v>
      </c>
      <c r="D60" s="20" t="s">
        <v>4411</v>
      </c>
      <c r="E60" s="43"/>
      <c r="F60" s="67"/>
      <c r="G60" s="24"/>
      <c r="H60" s="15" t="s">
        <v>4277</v>
      </c>
      <c r="I60" s="76"/>
    </row>
    <row r="61" spans="1:12" ht="21.75" x14ac:dyDescent="0.5">
      <c r="A61" s="67"/>
      <c r="B61" s="24"/>
      <c r="C61" s="14" t="s">
        <v>4278</v>
      </c>
      <c r="D61" s="20" t="s">
        <v>4412</v>
      </c>
      <c r="E61" s="43"/>
      <c r="F61" s="67"/>
      <c r="G61" s="24"/>
      <c r="H61" s="15" t="s">
        <v>4279</v>
      </c>
      <c r="I61" s="76"/>
    </row>
    <row r="62" spans="1:12" ht="21.75" x14ac:dyDescent="0.5">
      <c r="A62" s="67"/>
      <c r="B62" s="24"/>
      <c r="C62" s="14" t="s">
        <v>4271</v>
      </c>
      <c r="D62" s="45" t="s">
        <v>4413</v>
      </c>
      <c r="E62" s="43"/>
      <c r="F62" s="67"/>
      <c r="G62" s="24"/>
      <c r="H62" s="15" t="s">
        <v>3746</v>
      </c>
      <c r="I62" s="76"/>
    </row>
    <row r="63" spans="1:12" ht="21.75" x14ac:dyDescent="0.5">
      <c r="A63" s="67"/>
      <c r="B63" s="24"/>
      <c r="C63" s="43"/>
      <c r="D63" s="24" t="s">
        <v>4606</v>
      </c>
      <c r="E63" s="43"/>
      <c r="F63" s="67"/>
      <c r="G63" s="24"/>
      <c r="H63" s="85"/>
      <c r="I63" s="85"/>
    </row>
    <row r="64" spans="1:12" ht="21.75" x14ac:dyDescent="0.5">
      <c r="A64" s="67"/>
      <c r="B64" s="24"/>
      <c r="C64" s="43"/>
      <c r="D64" s="24" t="s">
        <v>3807</v>
      </c>
      <c r="E64" s="43"/>
      <c r="F64" s="67"/>
      <c r="G64" s="24"/>
      <c r="H64" s="85"/>
      <c r="I64" s="85"/>
    </row>
    <row r="65" spans="1:9" ht="21.75" x14ac:dyDescent="0.5">
      <c r="A65" s="67"/>
      <c r="B65" s="24"/>
      <c r="C65" s="43"/>
      <c r="D65" s="24"/>
      <c r="E65" s="43"/>
      <c r="F65" s="67"/>
      <c r="G65" s="24"/>
      <c r="H65" s="85"/>
      <c r="I65" s="85"/>
    </row>
    <row r="66" spans="1:9" ht="21.75" x14ac:dyDescent="0.5">
      <c r="A66" s="67"/>
      <c r="B66" s="24"/>
      <c r="C66" s="43"/>
      <c r="D66" s="24"/>
      <c r="E66" s="43"/>
      <c r="F66" s="67"/>
      <c r="G66" s="24"/>
      <c r="H66" s="85"/>
      <c r="I66" s="85"/>
    </row>
    <row r="67" spans="1:9" ht="21.75" x14ac:dyDescent="0.5">
      <c r="A67" s="67"/>
      <c r="B67" s="24"/>
      <c r="C67" s="43"/>
      <c r="D67" s="24"/>
      <c r="E67" s="43"/>
      <c r="F67" s="67"/>
      <c r="G67" s="24"/>
      <c r="H67" s="85"/>
      <c r="I67" s="85"/>
    </row>
    <row r="68" spans="1:9" ht="21.75" x14ac:dyDescent="0.5">
      <c r="A68" s="67"/>
      <c r="B68" s="24"/>
      <c r="C68" s="43"/>
      <c r="D68" s="24"/>
      <c r="E68" s="43"/>
      <c r="F68" s="67"/>
      <c r="G68" s="24"/>
      <c r="H68" s="85"/>
      <c r="I68" s="85"/>
    </row>
    <row r="69" spans="1:9" ht="13.5" customHeight="1" x14ac:dyDescent="0.5">
      <c r="A69" s="67"/>
      <c r="B69" s="24"/>
      <c r="C69" s="43"/>
      <c r="D69" s="24"/>
      <c r="E69" s="43"/>
      <c r="F69" s="67"/>
      <c r="G69" s="24"/>
      <c r="H69" s="85"/>
      <c r="I69" s="85"/>
    </row>
    <row r="70" spans="1:9" ht="21.75" x14ac:dyDescent="0.5">
      <c r="A70" s="69"/>
      <c r="B70" s="81"/>
      <c r="C70" s="78"/>
      <c r="D70" s="81"/>
      <c r="E70" s="78"/>
      <c r="F70" s="69"/>
      <c r="G70" s="81"/>
      <c r="H70" s="103"/>
      <c r="I70" s="103"/>
    </row>
    <row r="71" spans="1:9" ht="21.75" x14ac:dyDescent="0.5">
      <c r="I71" s="42">
        <f>SUM(I47+1)</f>
        <v>451</v>
      </c>
    </row>
    <row r="72" spans="1:9" ht="21.75" x14ac:dyDescent="0.5">
      <c r="I72" s="42"/>
    </row>
  </sheetData>
  <mergeCells count="18">
    <mergeCell ref="A1:I1"/>
    <mergeCell ref="A2:I2"/>
    <mergeCell ref="A3:I3"/>
    <mergeCell ref="A6:A7"/>
    <mergeCell ref="B6:B7"/>
    <mergeCell ref="C6:C7"/>
    <mergeCell ref="D6:D7"/>
    <mergeCell ref="E6:G6"/>
    <mergeCell ref="A26:A27"/>
    <mergeCell ref="B26:B27"/>
    <mergeCell ref="C26:C27"/>
    <mergeCell ref="D26:D27"/>
    <mergeCell ref="E26:G26"/>
    <mergeCell ref="A50:A51"/>
    <mergeCell ref="B50:B51"/>
    <mergeCell ref="C50:C51"/>
    <mergeCell ref="D50:D51"/>
    <mergeCell ref="E50:G50"/>
  </mergeCells>
  <pageMargins left="0.31496062992125984" right="0.31496062992125984" top="0.74803149606299213" bottom="0.35433070866141736" header="0.31496062992125984" footer="0.31496062992125984"/>
  <pageSetup paperSize="9" orientation="landscape" horizontalDpi="4294967294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686"/>
  <sheetViews>
    <sheetView view="pageBreakPreview" topLeftCell="A79" zoomScaleSheetLayoutView="100" workbookViewId="0">
      <selection activeCell="K78" sqref="K78"/>
    </sheetView>
  </sheetViews>
  <sheetFormatPr defaultRowHeight="14.25" x14ac:dyDescent="0.2"/>
  <cols>
    <col min="1" max="1" width="3.75" customWidth="1"/>
    <col min="2" max="2" width="19.25" customWidth="1"/>
    <col min="3" max="3" width="20.75" customWidth="1"/>
    <col min="4" max="4" width="27.25" customWidth="1"/>
    <col min="5" max="5" width="8" customWidth="1"/>
    <col min="6" max="6" width="8.375" customWidth="1"/>
    <col min="7" max="7" width="7.875" customWidth="1"/>
    <col min="8" max="8" width="18" customWidth="1"/>
    <col min="9" max="9" width="7.75" customWidth="1"/>
    <col min="10" max="10" width="10.875" customWidth="1"/>
    <col min="11" max="11" width="11.625" customWidth="1"/>
    <col min="12" max="12" width="10.625" customWidth="1"/>
  </cols>
  <sheetData>
    <row r="1" spans="1:46" ht="21.75" x14ac:dyDescent="0.5">
      <c r="A1" s="677" t="s">
        <v>0</v>
      </c>
      <c r="B1" s="677"/>
      <c r="C1" s="677"/>
      <c r="D1" s="677"/>
      <c r="E1" s="677"/>
      <c r="F1" s="677"/>
      <c r="G1" s="677"/>
      <c r="H1" s="677"/>
      <c r="I1" s="677"/>
    </row>
    <row r="2" spans="1:46" ht="21.75" x14ac:dyDescent="0.5">
      <c r="A2" s="677" t="s">
        <v>1</v>
      </c>
      <c r="B2" s="677"/>
      <c r="C2" s="677"/>
      <c r="D2" s="677"/>
      <c r="E2" s="677"/>
      <c r="F2" s="677"/>
      <c r="G2" s="677"/>
      <c r="H2" s="677"/>
      <c r="I2" s="677"/>
    </row>
    <row r="3" spans="1:46" ht="21.75" x14ac:dyDescent="0.5">
      <c r="A3" s="677" t="s">
        <v>2</v>
      </c>
      <c r="B3" s="677"/>
      <c r="C3" s="677"/>
      <c r="D3" s="677"/>
      <c r="E3" s="677"/>
      <c r="F3" s="677"/>
      <c r="G3" s="677"/>
      <c r="H3" s="677"/>
      <c r="I3" s="677"/>
    </row>
    <row r="4" spans="1:46" ht="21.75" x14ac:dyDescent="0.5">
      <c r="A4" s="1" t="s">
        <v>42</v>
      </c>
      <c r="B4" s="1"/>
      <c r="C4" s="1"/>
      <c r="D4" s="1"/>
      <c r="E4" s="2"/>
      <c r="F4" s="2"/>
      <c r="G4" s="2"/>
      <c r="H4" s="1"/>
      <c r="I4" s="1"/>
    </row>
    <row r="5" spans="1:46" ht="21.75" x14ac:dyDescent="0.5">
      <c r="A5" s="1" t="s">
        <v>44</v>
      </c>
      <c r="B5" s="1"/>
      <c r="C5" s="1"/>
      <c r="D5" s="1"/>
      <c r="E5" s="2"/>
      <c r="F5" s="2"/>
      <c r="G5" s="2"/>
      <c r="H5" s="1"/>
      <c r="I5" s="1"/>
    </row>
    <row r="6" spans="1:46" ht="21.75" x14ac:dyDescent="0.5">
      <c r="A6" s="668" t="s">
        <v>5</v>
      </c>
      <c r="B6" s="670" t="s">
        <v>6</v>
      </c>
      <c r="C6" s="672" t="s">
        <v>7</v>
      </c>
      <c r="D6" s="670" t="s">
        <v>8</v>
      </c>
      <c r="E6" s="667" t="s">
        <v>9</v>
      </c>
      <c r="F6" s="667"/>
      <c r="G6" s="667"/>
      <c r="H6" s="3" t="s">
        <v>10</v>
      </c>
      <c r="I6" s="655" t="s">
        <v>11</v>
      </c>
    </row>
    <row r="7" spans="1:46" ht="21.75" x14ac:dyDescent="0.5">
      <c r="A7" s="669"/>
      <c r="B7" s="671"/>
      <c r="C7" s="676"/>
      <c r="D7" s="671"/>
      <c r="E7" s="5" t="s">
        <v>12</v>
      </c>
      <c r="F7" s="5" t="s">
        <v>13</v>
      </c>
      <c r="G7" s="5" t="s">
        <v>14</v>
      </c>
      <c r="H7" s="6" t="s">
        <v>15</v>
      </c>
      <c r="I7" s="7" t="s">
        <v>16</v>
      </c>
    </row>
    <row r="8" spans="1:46" ht="21.75" x14ac:dyDescent="0.5">
      <c r="A8" s="10">
        <v>1</v>
      </c>
      <c r="B8" s="19" t="s">
        <v>3744</v>
      </c>
      <c r="C8" s="11" t="s">
        <v>4285</v>
      </c>
      <c r="D8" s="19" t="s">
        <v>4286</v>
      </c>
      <c r="E8" s="11">
        <v>300000</v>
      </c>
      <c r="F8" s="19">
        <v>300000</v>
      </c>
      <c r="G8" s="317">
        <v>200000</v>
      </c>
      <c r="H8" s="544" t="s">
        <v>4648</v>
      </c>
      <c r="I8" s="327" t="s">
        <v>4394</v>
      </c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</row>
    <row r="9" spans="1:46" ht="21.75" x14ac:dyDescent="0.5">
      <c r="A9" s="13"/>
      <c r="B9" s="20" t="s">
        <v>4280</v>
      </c>
      <c r="C9" s="14" t="s">
        <v>4287</v>
      </c>
      <c r="D9" s="20" t="s">
        <v>4288</v>
      </c>
      <c r="E9" s="14"/>
      <c r="F9" s="20"/>
      <c r="G9" s="43"/>
      <c r="H9" s="154" t="s">
        <v>4647</v>
      </c>
      <c r="I9" s="197" t="s">
        <v>1209</v>
      </c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</row>
    <row r="10" spans="1:46" ht="21.75" x14ac:dyDescent="0.5">
      <c r="A10" s="13"/>
      <c r="B10" s="20"/>
      <c r="C10" s="14" t="s">
        <v>4290</v>
      </c>
      <c r="D10" s="20" t="s">
        <v>4291</v>
      </c>
      <c r="E10" s="14"/>
      <c r="F10" s="20"/>
      <c r="G10" s="43"/>
      <c r="H10" s="154" t="s">
        <v>4392</v>
      </c>
      <c r="I10" s="85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</row>
    <row r="11" spans="1:46" ht="21.75" x14ac:dyDescent="0.5">
      <c r="A11" s="13"/>
      <c r="B11" s="20"/>
      <c r="C11" s="14"/>
      <c r="D11" s="20" t="s">
        <v>4292</v>
      </c>
      <c r="E11" s="14"/>
      <c r="F11" s="20"/>
      <c r="G11" s="43"/>
      <c r="H11" s="154" t="s">
        <v>4393</v>
      </c>
      <c r="I11" s="85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</row>
    <row r="12" spans="1:46" ht="21.75" x14ac:dyDescent="0.5">
      <c r="A12" s="13"/>
      <c r="B12" s="20"/>
      <c r="C12" s="14"/>
      <c r="D12" s="20" t="s">
        <v>4293</v>
      </c>
      <c r="E12" s="14"/>
      <c r="F12" s="20"/>
      <c r="G12" s="43"/>
      <c r="H12" s="154"/>
      <c r="I12" s="85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</row>
    <row r="13" spans="1:46" ht="4.9000000000000004" customHeight="1" x14ac:dyDescent="0.5">
      <c r="A13" s="13"/>
      <c r="B13" s="20"/>
      <c r="C13" s="14"/>
      <c r="D13" s="20"/>
      <c r="E13" s="14"/>
      <c r="F13" s="20"/>
      <c r="G13" s="43"/>
      <c r="H13" s="154"/>
      <c r="I13" s="85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</row>
    <row r="14" spans="1:46" ht="21.75" x14ac:dyDescent="0.5">
      <c r="A14" s="13">
        <v>2</v>
      </c>
      <c r="B14" s="20" t="s">
        <v>3744</v>
      </c>
      <c r="C14" s="14" t="s">
        <v>4299</v>
      </c>
      <c r="D14" s="20" t="s">
        <v>4300</v>
      </c>
      <c r="E14" s="14">
        <v>500000</v>
      </c>
      <c r="F14" s="20">
        <v>500000</v>
      </c>
      <c r="G14" s="64">
        <v>700000</v>
      </c>
      <c r="H14" s="154" t="s">
        <v>4301</v>
      </c>
      <c r="I14" s="197" t="s">
        <v>4394</v>
      </c>
      <c r="J14" s="14"/>
      <c r="K14" s="14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</row>
    <row r="15" spans="1:46" ht="21.75" x14ac:dyDescent="0.5">
      <c r="A15" s="13"/>
      <c r="B15" s="20" t="s">
        <v>4280</v>
      </c>
      <c r="C15" s="14" t="s">
        <v>4302</v>
      </c>
      <c r="D15" s="20" t="s">
        <v>4303</v>
      </c>
      <c r="E15" s="14"/>
      <c r="F15" s="20"/>
      <c r="G15" s="43"/>
      <c r="H15" s="154" t="s">
        <v>4304</v>
      </c>
      <c r="I15" s="197" t="s">
        <v>1209</v>
      </c>
      <c r="J15" s="14"/>
      <c r="K15" s="14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</row>
    <row r="16" spans="1:46" ht="21.75" x14ac:dyDescent="0.5">
      <c r="A16" s="13"/>
      <c r="B16" s="20"/>
      <c r="C16" s="14" t="s">
        <v>3745</v>
      </c>
      <c r="D16" s="20"/>
      <c r="E16" s="14"/>
      <c r="F16" s="20"/>
      <c r="G16" s="43"/>
      <c r="H16" s="154" t="s">
        <v>4305</v>
      </c>
      <c r="I16" s="85"/>
      <c r="J16" s="14"/>
      <c r="K16" s="14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</row>
    <row r="17" spans="1:46" ht="4.9000000000000004" customHeight="1" x14ac:dyDescent="0.5">
      <c r="A17" s="13"/>
      <c r="B17" s="20"/>
      <c r="C17" s="14"/>
      <c r="D17" s="20"/>
      <c r="E17" s="14"/>
      <c r="F17" s="20"/>
      <c r="G17" s="43"/>
      <c r="H17" s="154"/>
      <c r="I17" s="85"/>
      <c r="J17" s="14"/>
      <c r="K17" s="14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</row>
    <row r="18" spans="1:46" ht="21.75" x14ac:dyDescent="0.5">
      <c r="A18" s="13">
        <v>3</v>
      </c>
      <c r="B18" s="20" t="s">
        <v>3744</v>
      </c>
      <c r="C18" s="14" t="s">
        <v>4299</v>
      </c>
      <c r="D18" s="20" t="s">
        <v>4306</v>
      </c>
      <c r="E18" s="193">
        <v>1000000</v>
      </c>
      <c r="F18" s="166">
        <v>1000000</v>
      </c>
      <c r="G18" s="493">
        <v>1000000</v>
      </c>
      <c r="H18" s="194" t="s">
        <v>4307</v>
      </c>
      <c r="I18" s="197" t="s">
        <v>4394</v>
      </c>
      <c r="J18" s="14"/>
      <c r="K18" s="14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</row>
    <row r="19" spans="1:46" ht="21.75" x14ac:dyDescent="0.5">
      <c r="A19" s="13"/>
      <c r="B19" s="20" t="s">
        <v>4280</v>
      </c>
      <c r="C19" s="14" t="s">
        <v>4302</v>
      </c>
      <c r="D19" s="20" t="s">
        <v>4308</v>
      </c>
      <c r="E19" s="481"/>
      <c r="F19" s="484"/>
      <c r="G19" s="481"/>
      <c r="H19" s="194" t="s">
        <v>4309</v>
      </c>
      <c r="I19" s="197" t="s">
        <v>1209</v>
      </c>
      <c r="J19" s="14"/>
      <c r="K19" s="14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</row>
    <row r="20" spans="1:46" ht="21.75" x14ac:dyDescent="0.5">
      <c r="A20" s="13"/>
      <c r="B20" s="20"/>
      <c r="C20" s="14" t="s">
        <v>3745</v>
      </c>
      <c r="D20" s="20" t="s">
        <v>4310</v>
      </c>
      <c r="E20" s="493"/>
      <c r="F20" s="569"/>
      <c r="G20" s="481"/>
      <c r="H20" s="194" t="s">
        <v>4284</v>
      </c>
      <c r="I20" s="15"/>
      <c r="J20" s="14"/>
      <c r="K20" s="14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</row>
    <row r="21" spans="1:46" ht="5.45" customHeight="1" x14ac:dyDescent="0.5">
      <c r="A21" s="13"/>
      <c r="B21" s="20"/>
      <c r="C21" s="14"/>
      <c r="D21" s="20"/>
      <c r="E21" s="493"/>
      <c r="F21" s="569"/>
      <c r="G21" s="14"/>
      <c r="H21" s="194"/>
      <c r="I21" s="15"/>
      <c r="J21" s="14"/>
      <c r="K21" s="14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</row>
    <row r="22" spans="1:46" ht="21.75" x14ac:dyDescent="0.5">
      <c r="A22" s="13">
        <v>4</v>
      </c>
      <c r="B22" s="20" t="s">
        <v>3744</v>
      </c>
      <c r="C22" s="14" t="s">
        <v>4311</v>
      </c>
      <c r="D22" s="20" t="s">
        <v>4388</v>
      </c>
      <c r="E22" s="493">
        <v>3000000</v>
      </c>
      <c r="F22" s="569">
        <v>3000000</v>
      </c>
      <c r="G22" s="569">
        <v>3000000</v>
      </c>
      <c r="H22" s="154" t="s">
        <v>4632</v>
      </c>
      <c r="I22" s="197" t="s">
        <v>4394</v>
      </c>
      <c r="J22" s="14">
        <f>SUM(E8:E22)</f>
        <v>4800000</v>
      </c>
      <c r="K22" s="14">
        <f>SUM(F8:F22)</f>
        <v>4800000</v>
      </c>
      <c r="L22" s="14">
        <f>SUM(G8:G22)</f>
        <v>4900000</v>
      </c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</row>
    <row r="23" spans="1:46" ht="21.75" x14ac:dyDescent="0.5">
      <c r="A23" s="13"/>
      <c r="B23" s="20" t="s">
        <v>4280</v>
      </c>
      <c r="C23" s="14" t="s">
        <v>4312</v>
      </c>
      <c r="D23" s="20" t="s">
        <v>4389</v>
      </c>
      <c r="E23" s="14"/>
      <c r="F23" s="20"/>
      <c r="G23" s="43"/>
      <c r="H23" s="154" t="s">
        <v>4633</v>
      </c>
      <c r="I23" s="197" t="s">
        <v>1209</v>
      </c>
      <c r="J23" s="14"/>
      <c r="K23" s="14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</row>
    <row r="24" spans="1:46" ht="21.75" x14ac:dyDescent="0.5">
      <c r="A24" s="13"/>
      <c r="B24" s="20"/>
      <c r="C24" s="14" t="s">
        <v>4313</v>
      </c>
      <c r="D24" s="20" t="s">
        <v>4314</v>
      </c>
      <c r="E24" s="14"/>
      <c r="F24" s="20"/>
      <c r="G24" s="43"/>
      <c r="H24" s="154" t="s">
        <v>4634</v>
      </c>
      <c r="I24" s="85"/>
      <c r="J24" s="14"/>
      <c r="K24" s="14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</row>
    <row r="25" spans="1:46" ht="21.75" x14ac:dyDescent="0.5">
      <c r="A25" s="16"/>
      <c r="B25" s="21"/>
      <c r="C25" s="17" t="s">
        <v>4315</v>
      </c>
      <c r="D25" s="21" t="s">
        <v>4316</v>
      </c>
      <c r="E25" s="17"/>
      <c r="F25" s="21"/>
      <c r="G25" s="78"/>
      <c r="H25" s="399" t="s">
        <v>4635</v>
      </c>
      <c r="I25" s="103"/>
      <c r="J25" s="14"/>
      <c r="K25" s="14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</row>
    <row r="26" spans="1:46" ht="21.75" x14ac:dyDescent="0.5">
      <c r="A26" s="14"/>
      <c r="B26" s="14"/>
      <c r="C26" s="14"/>
      <c r="D26" s="14"/>
      <c r="E26" s="14"/>
      <c r="F26" s="14"/>
      <c r="G26" s="43"/>
      <c r="H26" s="43"/>
      <c r="I26" s="43">
        <f>SUM('ย.5.1(449-451)'!I71+1)</f>
        <v>452</v>
      </c>
      <c r="J26" s="14"/>
      <c r="K26" s="14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</row>
    <row r="27" spans="1:46" ht="21.75" x14ac:dyDescent="0.5">
      <c r="A27" s="14"/>
      <c r="B27" s="14"/>
      <c r="C27" s="14"/>
      <c r="D27" s="14"/>
      <c r="E27" s="14"/>
      <c r="F27" s="14"/>
      <c r="G27" s="43"/>
      <c r="H27" s="43"/>
      <c r="I27" s="43"/>
      <c r="J27" s="14"/>
      <c r="K27" s="14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</row>
    <row r="28" spans="1:46" ht="21.75" x14ac:dyDescent="0.5">
      <c r="A28" s="1" t="s">
        <v>42</v>
      </c>
      <c r="B28" s="1"/>
      <c r="C28" s="1"/>
      <c r="D28" s="1"/>
      <c r="E28" s="2"/>
      <c r="F28" s="2"/>
      <c r="G28" s="2"/>
      <c r="H28" s="1"/>
      <c r="I28" s="1"/>
      <c r="J28" s="14"/>
      <c r="K28" s="14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</row>
    <row r="29" spans="1:46" ht="21.75" x14ac:dyDescent="0.5">
      <c r="A29" s="1" t="s">
        <v>44</v>
      </c>
      <c r="B29" s="1"/>
      <c r="C29" s="1"/>
      <c r="D29" s="1"/>
      <c r="E29" s="2"/>
      <c r="F29" s="2"/>
      <c r="G29" s="2"/>
      <c r="H29" s="1"/>
      <c r="I29" s="1"/>
      <c r="J29" s="14"/>
      <c r="K29" s="14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</row>
    <row r="30" spans="1:46" ht="21.75" x14ac:dyDescent="0.5">
      <c r="A30" s="668" t="s">
        <v>5</v>
      </c>
      <c r="B30" s="670" t="s">
        <v>6</v>
      </c>
      <c r="C30" s="672" t="s">
        <v>7</v>
      </c>
      <c r="D30" s="670" t="s">
        <v>8</v>
      </c>
      <c r="E30" s="667" t="s">
        <v>9</v>
      </c>
      <c r="F30" s="667"/>
      <c r="G30" s="667"/>
      <c r="H30" s="488" t="s">
        <v>10</v>
      </c>
      <c r="I30" s="655" t="s">
        <v>11</v>
      </c>
      <c r="J30" s="14"/>
      <c r="K30" s="14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</row>
    <row r="31" spans="1:46" ht="21.75" x14ac:dyDescent="0.5">
      <c r="A31" s="669"/>
      <c r="B31" s="671"/>
      <c r="C31" s="676"/>
      <c r="D31" s="671"/>
      <c r="E31" s="487" t="s">
        <v>12</v>
      </c>
      <c r="F31" s="487" t="s">
        <v>13</v>
      </c>
      <c r="G31" s="487" t="s">
        <v>14</v>
      </c>
      <c r="H31" s="6" t="s">
        <v>15</v>
      </c>
      <c r="I31" s="7" t="s">
        <v>16</v>
      </c>
      <c r="J31" s="14"/>
      <c r="K31" s="14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</row>
    <row r="32" spans="1:46" ht="21.75" x14ac:dyDescent="0.5">
      <c r="A32" s="10">
        <v>5</v>
      </c>
      <c r="B32" s="10" t="s">
        <v>3744</v>
      </c>
      <c r="C32" s="10" t="s">
        <v>4317</v>
      </c>
      <c r="D32" s="10" t="s">
        <v>4318</v>
      </c>
      <c r="E32" s="19">
        <v>500000</v>
      </c>
      <c r="F32" s="12">
        <v>200000</v>
      </c>
      <c r="G32" s="495">
        <v>200000</v>
      </c>
      <c r="H32" s="105" t="s">
        <v>4319</v>
      </c>
      <c r="I32" s="327" t="s">
        <v>4394</v>
      </c>
      <c r="J32" s="14"/>
      <c r="K32" s="14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</row>
    <row r="33" spans="1:46" ht="21.75" x14ac:dyDescent="0.5">
      <c r="A33" s="13"/>
      <c r="B33" s="13" t="s">
        <v>4280</v>
      </c>
      <c r="C33" s="13" t="s">
        <v>4320</v>
      </c>
      <c r="D33" s="13" t="s">
        <v>4321</v>
      </c>
      <c r="E33" s="20"/>
      <c r="F33" s="15"/>
      <c r="G33" s="496"/>
      <c r="H33" s="85" t="s">
        <v>4322</v>
      </c>
      <c r="I33" s="197" t="s">
        <v>1209</v>
      </c>
      <c r="J33" s="14"/>
      <c r="K33" s="14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</row>
    <row r="34" spans="1:46" ht="21.75" x14ac:dyDescent="0.5">
      <c r="A34" s="13"/>
      <c r="B34" s="13"/>
      <c r="C34" s="13" t="s">
        <v>4323</v>
      </c>
      <c r="D34" s="13" t="s">
        <v>4324</v>
      </c>
      <c r="E34" s="20"/>
      <c r="F34" s="15"/>
      <c r="G34" s="496"/>
      <c r="H34" s="85" t="s">
        <v>28</v>
      </c>
      <c r="I34" s="85"/>
      <c r="J34" s="14"/>
      <c r="K34" s="14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</row>
    <row r="35" spans="1:46" ht="21.75" x14ac:dyDescent="0.5">
      <c r="A35" s="13"/>
      <c r="B35" s="13"/>
      <c r="C35" s="13"/>
      <c r="D35" s="13" t="s">
        <v>4325</v>
      </c>
      <c r="E35" s="20"/>
      <c r="F35" s="15"/>
      <c r="G35" s="496"/>
      <c r="H35" s="85"/>
      <c r="I35" s="85"/>
      <c r="J35" s="14"/>
      <c r="K35" s="14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</row>
    <row r="36" spans="1:46" ht="21.75" x14ac:dyDescent="0.5">
      <c r="A36" s="13"/>
      <c r="B36" s="13"/>
      <c r="C36" s="13"/>
      <c r="D36" s="13" t="s">
        <v>4326</v>
      </c>
      <c r="E36" s="20"/>
      <c r="F36" s="15"/>
      <c r="G36" s="496"/>
      <c r="H36" s="85"/>
      <c r="I36" s="85"/>
      <c r="J36" s="14"/>
      <c r="K36" s="14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</row>
    <row r="37" spans="1:46" ht="21.75" x14ac:dyDescent="0.5">
      <c r="A37" s="13"/>
      <c r="B37" s="13"/>
      <c r="C37" s="75"/>
      <c r="D37" s="13" t="s">
        <v>4327</v>
      </c>
      <c r="E37" s="20"/>
      <c r="F37" s="15"/>
      <c r="G37" s="496"/>
      <c r="H37" s="85"/>
      <c r="I37" s="85"/>
      <c r="J37" s="14"/>
      <c r="K37" s="14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</row>
    <row r="38" spans="1:46" ht="21.75" x14ac:dyDescent="0.5">
      <c r="A38" s="13"/>
      <c r="B38" s="13"/>
      <c r="C38" s="75"/>
      <c r="D38" s="13" t="s">
        <v>4328</v>
      </c>
      <c r="E38" s="20"/>
      <c r="F38" s="15"/>
      <c r="G38" s="496"/>
      <c r="H38" s="85"/>
      <c r="I38" s="85"/>
      <c r="J38" s="14"/>
      <c r="K38" s="14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</row>
    <row r="39" spans="1:46" ht="21.75" x14ac:dyDescent="0.5">
      <c r="A39" s="13"/>
      <c r="B39" s="13"/>
      <c r="C39" s="13"/>
      <c r="D39" s="13" t="s">
        <v>4329</v>
      </c>
      <c r="E39" s="20"/>
      <c r="F39" s="15"/>
      <c r="G39" s="496"/>
      <c r="H39" s="85"/>
      <c r="I39" s="85"/>
      <c r="J39" s="14"/>
      <c r="K39" s="14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</row>
    <row r="40" spans="1:46" ht="21.75" x14ac:dyDescent="0.5">
      <c r="A40" s="13"/>
      <c r="B40" s="13"/>
      <c r="C40" s="13"/>
      <c r="D40" s="13" t="s">
        <v>4330</v>
      </c>
      <c r="E40" s="20"/>
      <c r="F40" s="15"/>
      <c r="G40" s="496"/>
      <c r="H40" s="85"/>
      <c r="I40" s="85"/>
      <c r="J40" s="14"/>
      <c r="K40" s="14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</row>
    <row r="41" spans="1:46" ht="21.75" x14ac:dyDescent="0.5">
      <c r="A41" s="13"/>
      <c r="B41" s="13"/>
      <c r="C41" s="13"/>
      <c r="D41" s="13" t="s">
        <v>4331</v>
      </c>
      <c r="E41" s="20"/>
      <c r="F41" s="15"/>
      <c r="G41" s="496"/>
      <c r="H41" s="85"/>
      <c r="I41" s="85"/>
      <c r="J41" s="14"/>
      <c r="K41" s="14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</row>
    <row r="42" spans="1:46" ht="13.15" customHeight="1" x14ac:dyDescent="0.5">
      <c r="A42" s="13"/>
      <c r="B42" s="13"/>
      <c r="C42" s="13"/>
      <c r="D42" s="13"/>
      <c r="E42" s="20"/>
      <c r="F42" s="15"/>
      <c r="G42" s="496"/>
      <c r="H42" s="85"/>
      <c r="I42" s="85"/>
      <c r="J42" s="14"/>
      <c r="K42" s="14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</row>
    <row r="43" spans="1:46" ht="21.75" x14ac:dyDescent="0.5">
      <c r="A43" s="13">
        <v>6</v>
      </c>
      <c r="B43" s="13" t="s">
        <v>3744</v>
      </c>
      <c r="C43" s="13" t="s">
        <v>4332</v>
      </c>
      <c r="D43" s="13" t="s">
        <v>4333</v>
      </c>
      <c r="E43" s="569">
        <v>1000000</v>
      </c>
      <c r="F43" s="497">
        <v>1000000</v>
      </c>
      <c r="G43" s="497">
        <v>1000000</v>
      </c>
      <c r="H43" s="85" t="s">
        <v>4334</v>
      </c>
      <c r="I43" s="197" t="s">
        <v>4394</v>
      </c>
      <c r="J43" s="14"/>
      <c r="K43" s="14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</row>
    <row r="44" spans="1:46" ht="21.75" x14ac:dyDescent="0.5">
      <c r="A44" s="13"/>
      <c r="B44" s="13" t="s">
        <v>4280</v>
      </c>
      <c r="C44" s="13" t="s">
        <v>4335</v>
      </c>
      <c r="D44" s="13" t="s">
        <v>4336</v>
      </c>
      <c r="E44" s="569"/>
      <c r="F44" s="497"/>
      <c r="G44" s="491"/>
      <c r="H44" s="85" t="s">
        <v>4337</v>
      </c>
      <c r="I44" s="197" t="s">
        <v>1209</v>
      </c>
      <c r="J44" s="14"/>
      <c r="K44" s="14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</row>
    <row r="45" spans="1:46" ht="21.75" x14ac:dyDescent="0.5">
      <c r="A45" s="13"/>
      <c r="B45" s="13"/>
      <c r="C45" s="13"/>
      <c r="D45" s="13" t="s">
        <v>4338</v>
      </c>
      <c r="E45" s="569"/>
      <c r="F45" s="497"/>
      <c r="G45" s="491"/>
      <c r="H45" s="85"/>
      <c r="I45" s="85"/>
      <c r="J45" s="14"/>
      <c r="K45" s="14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</row>
    <row r="46" spans="1:46" ht="13.15" customHeight="1" x14ac:dyDescent="0.5">
      <c r="A46" s="13"/>
      <c r="B46" s="13"/>
      <c r="C46" s="13"/>
      <c r="D46" s="13"/>
      <c r="E46" s="569"/>
      <c r="F46" s="497"/>
      <c r="G46" s="491"/>
      <c r="H46" s="85"/>
      <c r="I46" s="85"/>
      <c r="J46" s="14"/>
      <c r="K46" s="14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</row>
    <row r="47" spans="1:46" ht="21.75" x14ac:dyDescent="0.5">
      <c r="A47" s="13">
        <v>7</v>
      </c>
      <c r="B47" s="13" t="s">
        <v>3744</v>
      </c>
      <c r="C47" s="13" t="s">
        <v>4339</v>
      </c>
      <c r="D47" s="13" t="s">
        <v>4340</v>
      </c>
      <c r="E47" s="569">
        <v>2000000</v>
      </c>
      <c r="F47" s="569">
        <v>2000000</v>
      </c>
      <c r="G47" s="569">
        <v>2000000</v>
      </c>
      <c r="H47" s="85" t="s">
        <v>3900</v>
      </c>
      <c r="I47" s="197" t="s">
        <v>4394</v>
      </c>
      <c r="J47" s="14">
        <f>SUM(E32:E47)</f>
        <v>3500000</v>
      </c>
      <c r="K47" s="14">
        <f>SUM(F32:F47)</f>
        <v>3200000</v>
      </c>
      <c r="L47" s="14">
        <f>SUM(G32:G47)</f>
        <v>3200000</v>
      </c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</row>
    <row r="48" spans="1:46" ht="21.75" x14ac:dyDescent="0.5">
      <c r="A48" s="13"/>
      <c r="B48" s="13" t="s">
        <v>4280</v>
      </c>
      <c r="C48" s="13" t="s">
        <v>2840</v>
      </c>
      <c r="D48" s="13" t="s">
        <v>4341</v>
      </c>
      <c r="E48" s="20"/>
      <c r="F48" s="15"/>
      <c r="G48" s="325"/>
      <c r="H48" s="85" t="s">
        <v>4342</v>
      </c>
      <c r="I48" s="197" t="s">
        <v>1209</v>
      </c>
      <c r="J48" s="14"/>
      <c r="K48" s="14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</row>
    <row r="49" spans="1:46" ht="21.75" x14ac:dyDescent="0.5">
      <c r="A49" s="13"/>
      <c r="B49" s="13"/>
      <c r="C49" s="13"/>
      <c r="D49" s="13" t="s">
        <v>4390</v>
      </c>
      <c r="E49" s="20"/>
      <c r="F49" s="15"/>
      <c r="G49" s="325"/>
      <c r="H49" s="85" t="s">
        <v>4343</v>
      </c>
      <c r="I49" s="85"/>
      <c r="J49" s="14"/>
      <c r="K49" s="14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</row>
    <row r="50" spans="1:46" ht="21.75" x14ac:dyDescent="0.5">
      <c r="A50" s="16"/>
      <c r="B50" s="16"/>
      <c r="C50" s="13"/>
      <c r="D50" s="16" t="s">
        <v>4344</v>
      </c>
      <c r="E50" s="21"/>
      <c r="F50" s="18"/>
      <c r="G50" s="498"/>
      <c r="H50" s="103"/>
      <c r="I50" s="103"/>
      <c r="J50" s="14"/>
      <c r="K50" s="14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</row>
    <row r="51" spans="1:46" ht="21.75" x14ac:dyDescent="0.5">
      <c r="A51" s="14"/>
      <c r="B51" s="14"/>
      <c r="C51" s="11"/>
      <c r="D51" s="14"/>
      <c r="E51" s="14"/>
      <c r="F51" s="14"/>
      <c r="G51" s="43"/>
      <c r="H51" s="43"/>
      <c r="I51" s="43">
        <f>SUM(I26+1)</f>
        <v>453</v>
      </c>
      <c r="J51" s="14"/>
      <c r="K51" s="14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</row>
    <row r="52" spans="1:46" ht="21.75" x14ac:dyDescent="0.5">
      <c r="A52" s="14"/>
      <c r="B52" s="14"/>
      <c r="C52" s="14"/>
      <c r="D52" s="14"/>
      <c r="E52" s="14"/>
      <c r="F52" s="14"/>
      <c r="G52" s="43"/>
      <c r="H52" s="43"/>
      <c r="I52" s="43"/>
      <c r="J52" s="14"/>
      <c r="K52" s="14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</row>
    <row r="53" spans="1:46" ht="21.75" x14ac:dyDescent="0.5">
      <c r="A53" s="1" t="s">
        <v>42</v>
      </c>
      <c r="B53" s="1"/>
      <c r="C53" s="1"/>
      <c r="D53" s="1"/>
      <c r="E53" s="2"/>
      <c r="F53" s="2"/>
      <c r="G53" s="2"/>
      <c r="H53" s="1"/>
      <c r="I53" s="1"/>
      <c r="J53" s="14"/>
      <c r="K53" s="14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</row>
    <row r="54" spans="1:46" ht="21.75" x14ac:dyDescent="0.5">
      <c r="A54" s="1" t="s">
        <v>44</v>
      </c>
      <c r="B54" s="1"/>
      <c r="C54" s="1"/>
      <c r="D54" s="1"/>
      <c r="E54" s="2"/>
      <c r="F54" s="2"/>
      <c r="G54" s="2"/>
      <c r="H54" s="1"/>
      <c r="I54" s="1"/>
      <c r="J54" s="14"/>
      <c r="K54" s="14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</row>
    <row r="55" spans="1:46" ht="21.75" x14ac:dyDescent="0.5">
      <c r="A55" s="668" t="s">
        <v>5</v>
      </c>
      <c r="B55" s="670" t="s">
        <v>6</v>
      </c>
      <c r="C55" s="672" t="s">
        <v>7</v>
      </c>
      <c r="D55" s="670" t="s">
        <v>8</v>
      </c>
      <c r="E55" s="667" t="s">
        <v>9</v>
      </c>
      <c r="F55" s="667"/>
      <c r="G55" s="667"/>
      <c r="H55" s="488" t="s">
        <v>10</v>
      </c>
      <c r="I55" s="655" t="s">
        <v>11</v>
      </c>
      <c r="J55" s="14"/>
      <c r="K55" s="14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</row>
    <row r="56" spans="1:46" ht="21.75" x14ac:dyDescent="0.5">
      <c r="A56" s="669"/>
      <c r="B56" s="671"/>
      <c r="C56" s="676"/>
      <c r="D56" s="671"/>
      <c r="E56" s="487" t="s">
        <v>12</v>
      </c>
      <c r="F56" s="487" t="s">
        <v>13</v>
      </c>
      <c r="G56" s="487" t="s">
        <v>14</v>
      </c>
      <c r="H56" s="6" t="s">
        <v>15</v>
      </c>
      <c r="I56" s="7" t="s">
        <v>16</v>
      </c>
      <c r="J56" s="14"/>
      <c r="K56" s="14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</row>
    <row r="57" spans="1:46" ht="21.75" x14ac:dyDescent="0.5">
      <c r="A57" s="10">
        <v>8</v>
      </c>
      <c r="B57" s="19" t="s">
        <v>3744</v>
      </c>
      <c r="C57" s="11" t="s">
        <v>4297</v>
      </c>
      <c r="D57" s="19" t="s">
        <v>4348</v>
      </c>
      <c r="E57" s="11">
        <v>500000</v>
      </c>
      <c r="F57" s="19">
        <v>500000</v>
      </c>
      <c r="G57" s="11">
        <v>500000</v>
      </c>
      <c r="H57" s="23" t="s">
        <v>4345</v>
      </c>
      <c r="I57" s="327" t="s">
        <v>4394</v>
      </c>
      <c r="J57" s="14"/>
      <c r="K57" s="14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</row>
    <row r="58" spans="1:46" ht="21.75" x14ac:dyDescent="0.5">
      <c r="A58" s="13"/>
      <c r="B58" s="20" t="s">
        <v>4280</v>
      </c>
      <c r="C58" s="14" t="s">
        <v>4298</v>
      </c>
      <c r="D58" s="20" t="s">
        <v>4349</v>
      </c>
      <c r="E58" s="14"/>
      <c r="F58" s="20"/>
      <c r="G58" s="14"/>
      <c r="H58" s="24" t="s">
        <v>4346</v>
      </c>
      <c r="I58" s="197" t="s">
        <v>1209</v>
      </c>
      <c r="J58" s="14"/>
      <c r="K58" s="14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</row>
    <row r="59" spans="1:46" ht="21.75" x14ac:dyDescent="0.5">
      <c r="A59" s="13"/>
      <c r="B59" s="20"/>
      <c r="C59" s="14"/>
      <c r="D59" s="20" t="s">
        <v>4350</v>
      </c>
      <c r="E59" s="14"/>
      <c r="F59" s="20"/>
      <c r="G59" s="14"/>
      <c r="H59" s="24" t="s">
        <v>4347</v>
      </c>
      <c r="I59" s="85"/>
      <c r="J59" s="14"/>
      <c r="K59" s="14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</row>
    <row r="60" spans="1:46" ht="21.75" x14ac:dyDescent="0.5">
      <c r="A60" s="13"/>
      <c r="B60" s="20"/>
      <c r="C60" s="14"/>
      <c r="D60" s="20" t="s">
        <v>4351</v>
      </c>
      <c r="E60" s="14"/>
      <c r="F60" s="20"/>
      <c r="G60" s="14"/>
      <c r="H60" s="486" t="s">
        <v>4298</v>
      </c>
      <c r="I60" s="74"/>
      <c r="J60" s="14"/>
      <c r="K60" s="14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</row>
    <row r="61" spans="1:46" ht="21.75" x14ac:dyDescent="0.5">
      <c r="A61" s="13"/>
      <c r="B61" s="20"/>
      <c r="C61" s="14"/>
      <c r="D61" s="20" t="s">
        <v>4352</v>
      </c>
      <c r="E61" s="14"/>
      <c r="F61" s="20"/>
      <c r="G61" s="14"/>
      <c r="H61" s="20"/>
      <c r="I61" s="15"/>
      <c r="J61" s="14"/>
      <c r="K61" s="14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</row>
    <row r="62" spans="1:46" ht="21.75" x14ac:dyDescent="0.5">
      <c r="A62" s="13"/>
      <c r="B62" s="20"/>
      <c r="C62" s="14"/>
      <c r="D62" s="20" t="s">
        <v>4353</v>
      </c>
      <c r="E62" s="14"/>
      <c r="F62" s="20"/>
      <c r="G62" s="14"/>
      <c r="H62" s="20"/>
      <c r="I62" s="15"/>
      <c r="J62" s="14"/>
      <c r="K62" s="14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</row>
    <row r="63" spans="1:46" ht="21.75" x14ac:dyDescent="0.5">
      <c r="A63" s="13"/>
      <c r="B63" s="20"/>
      <c r="C63" s="14"/>
      <c r="D63" s="20" t="s">
        <v>4391</v>
      </c>
      <c r="E63" s="14"/>
      <c r="F63" s="20"/>
      <c r="G63" s="14"/>
      <c r="H63" s="20"/>
      <c r="I63" s="15"/>
      <c r="J63" s="14"/>
      <c r="K63" s="14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</row>
    <row r="64" spans="1:46" ht="21.75" x14ac:dyDescent="0.5">
      <c r="A64" s="13"/>
      <c r="B64" s="20"/>
      <c r="C64" s="14"/>
      <c r="D64" s="20" t="s">
        <v>4354</v>
      </c>
      <c r="E64" s="14"/>
      <c r="F64" s="20"/>
      <c r="G64" s="14"/>
      <c r="H64" s="20"/>
      <c r="I64" s="15"/>
      <c r="J64" s="14"/>
      <c r="K64" s="14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</row>
    <row r="65" spans="1:46" ht="21.75" x14ac:dyDescent="0.5">
      <c r="A65" s="13"/>
      <c r="B65" s="20"/>
      <c r="C65" s="14"/>
      <c r="D65" s="20"/>
      <c r="E65" s="14"/>
      <c r="F65" s="20"/>
      <c r="G65" s="14"/>
      <c r="H65" s="20"/>
      <c r="I65" s="15"/>
      <c r="J65" s="14"/>
      <c r="K65" s="14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</row>
    <row r="66" spans="1:46" ht="21.75" x14ac:dyDescent="0.5">
      <c r="A66" s="13">
        <v>9</v>
      </c>
      <c r="B66" s="20" t="s">
        <v>3744</v>
      </c>
      <c r="C66" s="14" t="s">
        <v>4355</v>
      </c>
      <c r="D66" s="20" t="s">
        <v>4356</v>
      </c>
      <c r="E66" s="14">
        <v>50000</v>
      </c>
      <c r="F66" s="20">
        <v>50000</v>
      </c>
      <c r="G66" s="14">
        <v>50000</v>
      </c>
      <c r="H66" s="20" t="s">
        <v>4357</v>
      </c>
      <c r="I66" s="197" t="s">
        <v>4394</v>
      </c>
      <c r="J66" s="14"/>
      <c r="K66" s="14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</row>
    <row r="67" spans="1:46" ht="21.75" x14ac:dyDescent="0.5">
      <c r="A67" s="13"/>
      <c r="B67" s="20" t="s">
        <v>4280</v>
      </c>
      <c r="C67" s="14" t="s">
        <v>4358</v>
      </c>
      <c r="D67" s="20" t="s">
        <v>4359</v>
      </c>
      <c r="E67" s="14"/>
      <c r="F67" s="20"/>
      <c r="G67" s="14"/>
      <c r="H67" s="20" t="s">
        <v>4358</v>
      </c>
      <c r="I67" s="197" t="s">
        <v>1209</v>
      </c>
      <c r="J67" s="14"/>
      <c r="K67" s="14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</row>
    <row r="68" spans="1:46" ht="21.75" x14ac:dyDescent="0.5">
      <c r="A68" s="13"/>
      <c r="B68" s="20"/>
      <c r="C68" s="14" t="s">
        <v>3023</v>
      </c>
      <c r="D68" s="20"/>
      <c r="E68" s="14"/>
      <c r="F68" s="20"/>
      <c r="G68" s="14"/>
      <c r="H68" s="20" t="s">
        <v>3023</v>
      </c>
      <c r="I68" s="15"/>
      <c r="J68" s="14"/>
      <c r="K68" s="14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</row>
    <row r="69" spans="1:46" ht="21.75" x14ac:dyDescent="0.5">
      <c r="A69" s="13"/>
      <c r="B69" s="20"/>
      <c r="C69" s="14"/>
      <c r="D69" s="20"/>
      <c r="E69" s="14"/>
      <c r="F69" s="20"/>
      <c r="G69" s="14"/>
      <c r="H69" s="20"/>
      <c r="I69" s="15"/>
      <c r="J69" s="14"/>
      <c r="K69" s="14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</row>
    <row r="70" spans="1:46" ht="21.75" x14ac:dyDescent="0.5">
      <c r="A70" s="13">
        <v>10</v>
      </c>
      <c r="B70" s="20" t="s">
        <v>3744</v>
      </c>
      <c r="C70" s="14" t="s">
        <v>4360</v>
      </c>
      <c r="D70" s="20" t="s">
        <v>4361</v>
      </c>
      <c r="E70" s="14">
        <v>300000</v>
      </c>
      <c r="F70" s="20">
        <v>300000</v>
      </c>
      <c r="G70" s="14">
        <v>300000</v>
      </c>
      <c r="H70" s="24" t="s">
        <v>4362</v>
      </c>
      <c r="I70" s="197" t="s">
        <v>4394</v>
      </c>
      <c r="J70" s="14">
        <f>SUM(E57:E70)</f>
        <v>850000</v>
      </c>
      <c r="K70" s="14">
        <f>SUM(F57:F70)</f>
        <v>850000</v>
      </c>
      <c r="L70" s="14">
        <f>SUM(G57:G70)</f>
        <v>850000</v>
      </c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</row>
    <row r="71" spans="1:46" ht="21.75" x14ac:dyDescent="0.5">
      <c r="A71" s="13"/>
      <c r="B71" s="20" t="s">
        <v>4280</v>
      </c>
      <c r="C71" s="14" t="s">
        <v>4287</v>
      </c>
      <c r="D71" s="20" t="s">
        <v>4363</v>
      </c>
      <c r="E71" s="14"/>
      <c r="F71" s="20"/>
      <c r="G71" s="43"/>
      <c r="H71" s="24" t="s">
        <v>4289</v>
      </c>
      <c r="I71" s="197" t="s">
        <v>1209</v>
      </c>
      <c r="J71" s="14"/>
      <c r="K71" s="14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</row>
    <row r="72" spans="1:46" ht="21.75" x14ac:dyDescent="0.5">
      <c r="A72" s="13"/>
      <c r="B72" s="20"/>
      <c r="C72" s="14" t="s">
        <v>4290</v>
      </c>
      <c r="D72" s="20" t="s">
        <v>4364</v>
      </c>
      <c r="E72" s="14"/>
      <c r="F72" s="20"/>
      <c r="G72" s="43"/>
      <c r="H72" s="24" t="s">
        <v>4281</v>
      </c>
      <c r="I72" s="85"/>
      <c r="J72" s="14"/>
      <c r="K72" s="14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</row>
    <row r="73" spans="1:46" ht="21.75" x14ac:dyDescent="0.5">
      <c r="A73" s="13"/>
      <c r="B73" s="20"/>
      <c r="C73" s="14"/>
      <c r="D73" s="20" t="s">
        <v>4365</v>
      </c>
      <c r="E73" s="14"/>
      <c r="F73" s="20"/>
      <c r="G73" s="43"/>
      <c r="H73" s="24" t="s">
        <v>4282</v>
      </c>
      <c r="I73" s="85"/>
      <c r="J73" s="14"/>
      <c r="K73" s="14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</row>
    <row r="74" spans="1:46" ht="21.75" x14ac:dyDescent="0.5">
      <c r="A74" s="16"/>
      <c r="B74" s="21"/>
      <c r="C74" s="17"/>
      <c r="D74" s="21" t="s">
        <v>4366</v>
      </c>
      <c r="E74" s="17"/>
      <c r="F74" s="21"/>
      <c r="G74" s="78"/>
      <c r="H74" s="81"/>
      <c r="I74" s="103"/>
      <c r="J74" s="14"/>
      <c r="K74" s="14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</row>
    <row r="75" spans="1:46" ht="21.75" x14ac:dyDescent="0.5">
      <c r="A75" s="14"/>
      <c r="B75" s="14"/>
      <c r="C75" s="14"/>
      <c r="D75" s="14"/>
      <c r="E75" s="14"/>
      <c r="F75" s="14"/>
      <c r="G75" s="14"/>
      <c r="H75" s="14"/>
      <c r="I75" s="14">
        <f>SUM(I51+1)</f>
        <v>454</v>
      </c>
      <c r="J75" s="14"/>
      <c r="K75" s="14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</row>
    <row r="76" spans="1:46" ht="21.75" x14ac:dyDescent="0.5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</row>
    <row r="77" spans="1:46" ht="21.75" x14ac:dyDescent="0.5">
      <c r="A77" s="1" t="s">
        <v>42</v>
      </c>
      <c r="B77" s="1"/>
      <c r="C77" s="1"/>
      <c r="D77" s="1"/>
      <c r="E77" s="2"/>
      <c r="F77" s="2"/>
      <c r="G77" s="2"/>
      <c r="H77" s="1"/>
      <c r="I77" s="1"/>
      <c r="J77" s="14"/>
      <c r="K77" s="14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</row>
    <row r="78" spans="1:46" ht="21.75" x14ac:dyDescent="0.5">
      <c r="A78" s="1" t="s">
        <v>44</v>
      </c>
      <c r="B78" s="1"/>
      <c r="C78" s="1"/>
      <c r="D78" s="1"/>
      <c r="E78" s="2"/>
      <c r="F78" s="2"/>
      <c r="G78" s="2"/>
      <c r="H78" s="1"/>
      <c r="I78" s="1"/>
      <c r="J78" s="14"/>
      <c r="K78" s="14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</row>
    <row r="79" spans="1:46" ht="21.75" x14ac:dyDescent="0.5">
      <c r="A79" s="668" t="s">
        <v>5</v>
      </c>
      <c r="B79" s="670" t="s">
        <v>6</v>
      </c>
      <c r="C79" s="672" t="s">
        <v>7</v>
      </c>
      <c r="D79" s="670" t="s">
        <v>8</v>
      </c>
      <c r="E79" s="667" t="s">
        <v>9</v>
      </c>
      <c r="F79" s="667"/>
      <c r="G79" s="667"/>
      <c r="H79" s="488" t="s">
        <v>10</v>
      </c>
      <c r="I79" s="620" t="s">
        <v>11</v>
      </c>
      <c r="J79" s="14"/>
      <c r="K79" s="14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</row>
    <row r="80" spans="1:46" ht="21.75" x14ac:dyDescent="0.5">
      <c r="A80" s="669"/>
      <c r="B80" s="671"/>
      <c r="C80" s="676"/>
      <c r="D80" s="671"/>
      <c r="E80" s="487" t="s">
        <v>12</v>
      </c>
      <c r="F80" s="487" t="s">
        <v>13</v>
      </c>
      <c r="G80" s="487" t="s">
        <v>14</v>
      </c>
      <c r="H80" s="6" t="s">
        <v>15</v>
      </c>
      <c r="I80" s="621" t="s">
        <v>16</v>
      </c>
      <c r="J80" s="14"/>
      <c r="K80" s="14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</row>
    <row r="81" spans="1:46" ht="21.75" x14ac:dyDescent="0.5">
      <c r="A81" s="10">
        <v>11</v>
      </c>
      <c r="B81" s="10" t="s">
        <v>3744</v>
      </c>
      <c r="C81" s="10" t="s">
        <v>4369</v>
      </c>
      <c r="D81" s="10" t="s">
        <v>4370</v>
      </c>
      <c r="E81" s="19">
        <v>100000</v>
      </c>
      <c r="F81" s="12">
        <v>100000</v>
      </c>
      <c r="G81" s="12">
        <v>100000</v>
      </c>
      <c r="H81" s="105" t="s">
        <v>4294</v>
      </c>
      <c r="I81" s="494" t="s">
        <v>4394</v>
      </c>
      <c r="J81" s="14"/>
      <c r="K81" s="14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</row>
    <row r="82" spans="1:46" ht="21.75" x14ac:dyDescent="0.5">
      <c r="A82" s="13"/>
      <c r="B82" s="13" t="s">
        <v>4280</v>
      </c>
      <c r="C82" s="13" t="s">
        <v>4283</v>
      </c>
      <c r="D82" s="13" t="s">
        <v>4396</v>
      </c>
      <c r="E82" s="20"/>
      <c r="F82" s="15"/>
      <c r="G82" s="85"/>
      <c r="H82" s="85" t="s">
        <v>4368</v>
      </c>
      <c r="I82" s="492" t="s">
        <v>1209</v>
      </c>
      <c r="J82" s="14"/>
      <c r="K82" s="14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</row>
    <row r="83" spans="1:46" ht="21.75" x14ac:dyDescent="0.5">
      <c r="A83" s="13"/>
      <c r="B83" s="13"/>
      <c r="C83" s="13" t="s">
        <v>4367</v>
      </c>
      <c r="D83" s="13" t="s">
        <v>4395</v>
      </c>
      <c r="E83" s="20"/>
      <c r="F83" s="15"/>
      <c r="G83" s="85"/>
      <c r="H83" s="85" t="s">
        <v>4296</v>
      </c>
      <c r="I83" s="85"/>
      <c r="J83" s="14"/>
      <c r="K83" s="14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</row>
    <row r="84" spans="1:46" ht="21.75" x14ac:dyDescent="0.5">
      <c r="A84" s="13"/>
      <c r="B84" s="13"/>
      <c r="C84" s="13" t="s">
        <v>4295</v>
      </c>
      <c r="D84" s="13"/>
      <c r="E84" s="20"/>
      <c r="F84" s="15"/>
      <c r="G84" s="85"/>
      <c r="H84" s="85"/>
      <c r="I84" s="85"/>
      <c r="J84" s="14"/>
      <c r="K84" s="14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</row>
    <row r="85" spans="1:46" ht="21.75" x14ac:dyDescent="0.5">
      <c r="A85" s="13">
        <v>12</v>
      </c>
      <c r="B85" s="13" t="s">
        <v>3744</v>
      </c>
      <c r="C85" s="13" t="s">
        <v>4369</v>
      </c>
      <c r="D85" s="13" t="s">
        <v>4370</v>
      </c>
      <c r="E85" s="20"/>
      <c r="F85" s="15"/>
      <c r="G85" s="15"/>
      <c r="H85" s="15" t="s">
        <v>3900</v>
      </c>
      <c r="I85" s="492" t="s">
        <v>4394</v>
      </c>
      <c r="J85" s="14"/>
      <c r="K85" s="14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</row>
    <row r="86" spans="1:46" ht="21.75" x14ac:dyDescent="0.5">
      <c r="A86" s="13"/>
      <c r="B86" s="13" t="s">
        <v>4280</v>
      </c>
      <c r="C86" s="13" t="s">
        <v>4371</v>
      </c>
      <c r="D86" s="13" t="s">
        <v>4372</v>
      </c>
      <c r="E86" s="20"/>
      <c r="F86" s="15"/>
      <c r="G86" s="15"/>
      <c r="H86" s="15" t="s">
        <v>4371</v>
      </c>
      <c r="I86" s="197" t="s">
        <v>1209</v>
      </c>
      <c r="J86" s="14"/>
      <c r="K86" s="14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</row>
    <row r="87" spans="1:46" ht="21.75" x14ac:dyDescent="0.5">
      <c r="A87" s="13"/>
      <c r="B87" s="13"/>
      <c r="C87" s="13" t="s">
        <v>4373</v>
      </c>
      <c r="D87" s="13" t="s">
        <v>4374</v>
      </c>
      <c r="E87" s="569">
        <v>1000000</v>
      </c>
      <c r="F87" s="497">
        <v>1000000</v>
      </c>
      <c r="G87" s="497">
        <v>1000000</v>
      </c>
      <c r="H87" s="15" t="s">
        <v>4373</v>
      </c>
      <c r="I87" s="15"/>
      <c r="J87" s="14"/>
      <c r="K87" s="14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</row>
    <row r="88" spans="1:46" ht="21.75" x14ac:dyDescent="0.5">
      <c r="A88" s="13"/>
      <c r="B88" s="13"/>
      <c r="C88" s="13"/>
      <c r="D88" s="13" t="s">
        <v>4375</v>
      </c>
      <c r="E88" s="20">
        <v>200000</v>
      </c>
      <c r="F88" s="15">
        <v>200000</v>
      </c>
      <c r="G88" s="15">
        <v>200000</v>
      </c>
      <c r="H88" s="15"/>
      <c r="I88" s="15"/>
      <c r="J88" s="14"/>
      <c r="K88" s="14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</row>
    <row r="89" spans="1:46" ht="21.75" x14ac:dyDescent="0.5">
      <c r="A89" s="13"/>
      <c r="B89" s="13"/>
      <c r="C89" s="13"/>
      <c r="D89" s="13" t="s">
        <v>4376</v>
      </c>
      <c r="E89" s="20">
        <v>30000</v>
      </c>
      <c r="F89" s="15">
        <v>30000</v>
      </c>
      <c r="G89" s="15">
        <v>30000</v>
      </c>
      <c r="H89" s="15"/>
      <c r="I89" s="15"/>
      <c r="J89" s="14">
        <f>SUM(E81:E89)</f>
        <v>1330000</v>
      </c>
      <c r="K89" s="14">
        <f>SUM(F81:F89)</f>
        <v>1330000</v>
      </c>
      <c r="L89" s="14">
        <f>SUM(G81:G89)</f>
        <v>1330000</v>
      </c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</row>
    <row r="90" spans="1:46" ht="21.75" x14ac:dyDescent="0.5">
      <c r="A90" s="75"/>
      <c r="B90" s="75"/>
      <c r="C90" s="75"/>
      <c r="D90" s="75"/>
      <c r="E90" s="22"/>
      <c r="F90" s="76"/>
      <c r="G90" s="76"/>
      <c r="H90" s="76"/>
      <c r="I90" s="76"/>
      <c r="J90" s="14">
        <f>SUM(J1:J89)</f>
        <v>10480000</v>
      </c>
      <c r="K90" s="14">
        <f>SUM(K1:K89)</f>
        <v>10180000</v>
      </c>
      <c r="L90" s="14">
        <f>SUM(L1:L89)</f>
        <v>10280000</v>
      </c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</row>
    <row r="91" spans="1:46" ht="21.75" x14ac:dyDescent="0.5">
      <c r="A91" s="75"/>
      <c r="B91" s="75"/>
      <c r="C91" s="75"/>
      <c r="D91" s="75"/>
      <c r="E91" s="22"/>
      <c r="F91" s="76"/>
      <c r="G91" s="76"/>
      <c r="H91" s="76"/>
      <c r="I91" s="76"/>
      <c r="J91" s="14"/>
      <c r="K91" s="14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</row>
    <row r="92" spans="1:46" ht="21.75" x14ac:dyDescent="0.5">
      <c r="A92" s="75"/>
      <c r="B92" s="75"/>
      <c r="C92" s="75"/>
      <c r="D92" s="75"/>
      <c r="E92" s="22"/>
      <c r="F92" s="76"/>
      <c r="G92" s="76"/>
      <c r="H92" s="76"/>
      <c r="I92" s="76"/>
      <c r="J92" s="14"/>
      <c r="K92" s="14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</row>
    <row r="93" spans="1:46" ht="21.75" x14ac:dyDescent="0.5">
      <c r="A93" s="75"/>
      <c r="B93" s="75"/>
      <c r="C93" s="75"/>
      <c r="D93" s="75"/>
      <c r="E93" s="22"/>
      <c r="F93" s="76"/>
      <c r="G93" s="76"/>
      <c r="H93" s="76"/>
      <c r="I93" s="76"/>
      <c r="J93" s="8"/>
      <c r="K93" s="14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</row>
    <row r="94" spans="1:46" ht="21.75" x14ac:dyDescent="0.5">
      <c r="A94" s="75"/>
      <c r="B94" s="75"/>
      <c r="C94" s="75"/>
      <c r="D94" s="75"/>
      <c r="E94" s="22"/>
      <c r="F94" s="76"/>
      <c r="G94" s="76"/>
      <c r="H94" s="76"/>
      <c r="I94" s="76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</row>
    <row r="95" spans="1:46" ht="21.75" x14ac:dyDescent="0.5">
      <c r="A95" s="75"/>
      <c r="B95" s="75"/>
      <c r="C95" s="75"/>
      <c r="D95" s="75"/>
      <c r="E95" s="22"/>
      <c r="F95" s="76"/>
      <c r="G95" s="76"/>
      <c r="H95" s="76"/>
      <c r="I95" s="76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</row>
    <row r="96" spans="1:46" ht="21.75" x14ac:dyDescent="0.5">
      <c r="A96" s="75"/>
      <c r="B96" s="75"/>
      <c r="C96" s="75"/>
      <c r="D96" s="75"/>
      <c r="E96" s="22"/>
      <c r="F96" s="76"/>
      <c r="G96" s="76"/>
      <c r="H96" s="76"/>
      <c r="I96" s="76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</row>
    <row r="97" spans="1:46" ht="21.75" x14ac:dyDescent="0.5">
      <c r="A97" s="75"/>
      <c r="B97" s="75"/>
      <c r="C97" s="75"/>
      <c r="D97" s="75"/>
      <c r="E97" s="22"/>
      <c r="F97" s="76"/>
      <c r="G97" s="76"/>
      <c r="H97" s="76"/>
      <c r="I97" s="76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</row>
    <row r="98" spans="1:46" ht="21.75" x14ac:dyDescent="0.5">
      <c r="A98" s="90"/>
      <c r="B98" s="90"/>
      <c r="C98" s="90"/>
      <c r="D98" s="90"/>
      <c r="E98" s="93"/>
      <c r="F98" s="92"/>
      <c r="G98" s="92"/>
      <c r="H98" s="92"/>
      <c r="I98" s="92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</row>
    <row r="99" spans="1:46" ht="21.75" x14ac:dyDescent="0.5">
      <c r="I99" s="350">
        <f>SUM(I75+1)</f>
        <v>455</v>
      </c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</row>
    <row r="100" spans="1:46" ht="21.75" x14ac:dyDescent="0.5">
      <c r="A100" s="403"/>
      <c r="B100" s="403"/>
      <c r="C100" s="403"/>
      <c r="D100" s="404"/>
      <c r="E100" s="405">
        <f>COUNTIF(E5:E99,"&gt;0")</f>
        <v>14</v>
      </c>
      <c r="F100" s="405">
        <f>COUNTIF(F5:F99,"&gt;0")</f>
        <v>14</v>
      </c>
      <c r="G100" s="405">
        <f>COUNTIF(G5:G99,"&gt;0")</f>
        <v>14</v>
      </c>
      <c r="H100" s="403"/>
      <c r="I100" s="403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</row>
    <row r="101" spans="1:46" ht="21.75" x14ac:dyDescent="0.5">
      <c r="A101" s="13"/>
      <c r="B101" s="20"/>
      <c r="C101" s="14"/>
      <c r="D101" s="20"/>
      <c r="E101" s="14"/>
      <c r="F101" s="20"/>
      <c r="G101" s="43"/>
      <c r="H101" s="24"/>
      <c r="I101" s="85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</row>
    <row r="102" spans="1:46" ht="21.75" x14ac:dyDescent="0.5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</row>
    <row r="103" spans="1:46" ht="21.75" x14ac:dyDescent="0.5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</row>
    <row r="104" spans="1:46" ht="21.75" x14ac:dyDescent="0.5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</row>
    <row r="105" spans="1:46" ht="21.75" x14ac:dyDescent="0.5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</row>
    <row r="106" spans="1:46" ht="21.75" x14ac:dyDescent="0.5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</row>
    <row r="107" spans="1:46" ht="21.75" x14ac:dyDescent="0.5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</row>
    <row r="108" spans="1:46" ht="21.75" x14ac:dyDescent="0.5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</row>
    <row r="109" spans="1:46" ht="21.75" x14ac:dyDescent="0.5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</row>
    <row r="110" spans="1:46" ht="21.75" x14ac:dyDescent="0.5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</row>
    <row r="111" spans="1:46" ht="21.75" x14ac:dyDescent="0.5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</row>
    <row r="112" spans="1:46" ht="21.75" x14ac:dyDescent="0.5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</row>
    <row r="113" spans="1:46" ht="21.75" x14ac:dyDescent="0.5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</row>
    <row r="114" spans="1:46" ht="21.75" x14ac:dyDescent="0.5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</row>
    <row r="115" spans="1:46" ht="21.75" x14ac:dyDescent="0.5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</row>
    <row r="116" spans="1:46" ht="21.75" x14ac:dyDescent="0.5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</row>
    <row r="117" spans="1:46" ht="21.75" x14ac:dyDescent="0.5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</row>
    <row r="118" spans="1:46" ht="21.75" x14ac:dyDescent="0.5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</row>
    <row r="119" spans="1:46" ht="21.75" x14ac:dyDescent="0.5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</row>
    <row r="120" spans="1:46" ht="21.75" x14ac:dyDescent="0.5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</row>
    <row r="121" spans="1:46" ht="21.75" x14ac:dyDescent="0.5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</row>
    <row r="122" spans="1:46" ht="21.75" x14ac:dyDescent="0.5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</row>
    <row r="123" spans="1:46" ht="21.75" x14ac:dyDescent="0.5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</row>
    <row r="124" spans="1:46" ht="21.75" x14ac:dyDescent="0.5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</row>
    <row r="125" spans="1:46" ht="21.75" x14ac:dyDescent="0.5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</row>
    <row r="126" spans="1:46" ht="21.75" x14ac:dyDescent="0.5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</row>
    <row r="127" spans="1:46" ht="21.75" x14ac:dyDescent="0.5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</row>
    <row r="128" spans="1:46" ht="21.75" x14ac:dyDescent="0.5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</row>
    <row r="129" spans="1:46" ht="21.75" x14ac:dyDescent="0.5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</row>
    <row r="130" spans="1:46" ht="21.75" x14ac:dyDescent="0.5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</row>
    <row r="131" spans="1:46" ht="21.75" x14ac:dyDescent="0.5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</row>
    <row r="132" spans="1:46" ht="21.75" x14ac:dyDescent="0.5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</row>
    <row r="133" spans="1:46" ht="21.75" x14ac:dyDescent="0.5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</row>
    <row r="134" spans="1:46" ht="21.75" x14ac:dyDescent="0.5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</row>
    <row r="135" spans="1:46" ht="21.75" x14ac:dyDescent="0.5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</row>
    <row r="136" spans="1:46" ht="21.75" x14ac:dyDescent="0.5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</row>
    <row r="137" spans="1:46" ht="21.75" x14ac:dyDescent="0.5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</row>
    <row r="138" spans="1:46" ht="21.75" x14ac:dyDescent="0.5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</row>
    <row r="139" spans="1:46" ht="21.75" x14ac:dyDescent="0.5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</row>
    <row r="140" spans="1:46" ht="21.75" x14ac:dyDescent="0.5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</row>
    <row r="141" spans="1:46" ht="21.75" x14ac:dyDescent="0.5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</row>
    <row r="142" spans="1:46" ht="21.75" x14ac:dyDescent="0.5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</row>
    <row r="143" spans="1:46" ht="21.75" x14ac:dyDescent="0.5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</row>
    <row r="144" spans="1:46" ht="21.75" x14ac:dyDescent="0.5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</row>
    <row r="145" spans="1:46" ht="21.75" x14ac:dyDescent="0.5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</row>
    <row r="146" spans="1:46" ht="21.75" x14ac:dyDescent="0.5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</row>
    <row r="147" spans="1:46" ht="21.75" x14ac:dyDescent="0.5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</row>
    <row r="148" spans="1:46" ht="21.75" x14ac:dyDescent="0.5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</row>
    <row r="149" spans="1:46" ht="21.75" x14ac:dyDescent="0.5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</row>
    <row r="150" spans="1:46" ht="21.75" x14ac:dyDescent="0.5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</row>
    <row r="151" spans="1:46" ht="21.75" x14ac:dyDescent="0.5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</row>
    <row r="152" spans="1:46" ht="21.75" x14ac:dyDescent="0.5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</row>
    <row r="153" spans="1:46" ht="21.75" x14ac:dyDescent="0.5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</row>
    <row r="154" spans="1:46" ht="21.75" x14ac:dyDescent="0.5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</row>
    <row r="155" spans="1:46" ht="21.75" x14ac:dyDescent="0.5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</row>
    <row r="156" spans="1:46" ht="21.75" x14ac:dyDescent="0.5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</row>
    <row r="157" spans="1:46" ht="21.75" x14ac:dyDescent="0.5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</row>
    <row r="158" spans="1:46" ht="21.75" x14ac:dyDescent="0.5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</row>
    <row r="159" spans="1:46" ht="21.75" x14ac:dyDescent="0.5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</row>
    <row r="160" spans="1:46" ht="21.75" x14ac:dyDescent="0.5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</row>
    <row r="161" spans="1:46" ht="21.75" x14ac:dyDescent="0.5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</row>
    <row r="162" spans="1:46" ht="21.75" x14ac:dyDescent="0.5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</row>
    <row r="163" spans="1:46" ht="21.75" x14ac:dyDescent="0.5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</row>
    <row r="164" spans="1:46" ht="21.75" x14ac:dyDescent="0.5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</row>
    <row r="165" spans="1:46" ht="21.75" x14ac:dyDescent="0.5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</row>
    <row r="166" spans="1:46" ht="21.75" x14ac:dyDescent="0.5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</row>
    <row r="167" spans="1:46" ht="21.75" x14ac:dyDescent="0.5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</row>
    <row r="168" spans="1:46" ht="21.75" x14ac:dyDescent="0.5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</row>
    <row r="169" spans="1:46" ht="21.75" x14ac:dyDescent="0.5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</row>
    <row r="170" spans="1:46" ht="21.75" x14ac:dyDescent="0.5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</row>
    <row r="171" spans="1:46" ht="21.75" x14ac:dyDescent="0.5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</row>
    <row r="172" spans="1:46" ht="21.75" x14ac:dyDescent="0.5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</row>
    <row r="173" spans="1:46" ht="21.75" x14ac:dyDescent="0.5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</row>
    <row r="174" spans="1:46" ht="21.75" x14ac:dyDescent="0.5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</row>
    <row r="175" spans="1:46" ht="21.75" x14ac:dyDescent="0.5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</row>
    <row r="176" spans="1:46" ht="21.75" x14ac:dyDescent="0.5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</row>
    <row r="177" spans="1:46" ht="21.75" x14ac:dyDescent="0.5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</row>
    <row r="178" spans="1:46" ht="21.75" x14ac:dyDescent="0.5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</row>
    <row r="179" spans="1:46" ht="21.75" x14ac:dyDescent="0.5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</row>
    <row r="180" spans="1:46" ht="21.75" x14ac:dyDescent="0.5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</row>
    <row r="181" spans="1:46" ht="21.75" x14ac:dyDescent="0.5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</row>
    <row r="182" spans="1:46" ht="21.75" x14ac:dyDescent="0.5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</row>
    <row r="183" spans="1:46" ht="21.75" x14ac:dyDescent="0.5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</row>
    <row r="184" spans="1:46" ht="21.75" x14ac:dyDescent="0.5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</row>
    <row r="185" spans="1:46" ht="21.75" x14ac:dyDescent="0.5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</row>
    <row r="186" spans="1:46" ht="21.75" x14ac:dyDescent="0.5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</row>
    <row r="187" spans="1:46" ht="21.75" x14ac:dyDescent="0.5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</row>
    <row r="188" spans="1:46" ht="21.75" x14ac:dyDescent="0.5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</row>
    <row r="189" spans="1:46" ht="21.75" x14ac:dyDescent="0.5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</row>
    <row r="190" spans="1:46" ht="21.75" x14ac:dyDescent="0.5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</row>
    <row r="191" spans="1:46" ht="21.75" x14ac:dyDescent="0.5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</row>
    <row r="192" spans="1:46" ht="21.75" x14ac:dyDescent="0.5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</row>
    <row r="193" spans="1:46" ht="21.75" x14ac:dyDescent="0.5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</row>
    <row r="194" spans="1:46" ht="21.75" x14ac:dyDescent="0.5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</row>
    <row r="195" spans="1:46" ht="21.75" x14ac:dyDescent="0.5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</row>
    <row r="196" spans="1:46" ht="21.75" x14ac:dyDescent="0.5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</row>
    <row r="197" spans="1:46" ht="21.75" x14ac:dyDescent="0.5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</row>
    <row r="198" spans="1:46" ht="21.75" x14ac:dyDescent="0.5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</row>
    <row r="199" spans="1:46" ht="21.75" x14ac:dyDescent="0.5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</row>
    <row r="200" spans="1:46" ht="21.75" x14ac:dyDescent="0.5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</row>
    <row r="201" spans="1:46" ht="21.75" x14ac:dyDescent="0.5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</row>
    <row r="202" spans="1:46" ht="21.75" x14ac:dyDescent="0.5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</row>
    <row r="203" spans="1:46" ht="21.75" x14ac:dyDescent="0.5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</row>
    <row r="204" spans="1:46" ht="21.75" x14ac:dyDescent="0.5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</row>
    <row r="205" spans="1:46" ht="21.75" x14ac:dyDescent="0.5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</row>
    <row r="206" spans="1:46" ht="21.75" x14ac:dyDescent="0.5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</row>
    <row r="207" spans="1:46" ht="21.75" x14ac:dyDescent="0.5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</row>
    <row r="208" spans="1:46" ht="21.75" x14ac:dyDescent="0.5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</row>
    <row r="209" spans="1:46" ht="21.75" x14ac:dyDescent="0.5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</row>
    <row r="210" spans="1:46" ht="21.75" x14ac:dyDescent="0.5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</row>
    <row r="211" spans="1:46" ht="21.75" x14ac:dyDescent="0.5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</row>
    <row r="212" spans="1:46" ht="21.75" x14ac:dyDescent="0.5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</row>
    <row r="213" spans="1:46" ht="21.75" x14ac:dyDescent="0.5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</row>
    <row r="214" spans="1:46" ht="21.75" x14ac:dyDescent="0.5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</row>
    <row r="215" spans="1:46" ht="21.75" x14ac:dyDescent="0.5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</row>
    <row r="216" spans="1:46" ht="21.75" x14ac:dyDescent="0.5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</row>
    <row r="217" spans="1:46" ht="21.75" x14ac:dyDescent="0.5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</row>
    <row r="218" spans="1:46" ht="21.75" x14ac:dyDescent="0.5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</row>
    <row r="219" spans="1:46" ht="21.75" x14ac:dyDescent="0.5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</row>
    <row r="220" spans="1:46" ht="21.75" x14ac:dyDescent="0.5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</row>
    <row r="221" spans="1:46" ht="21.75" x14ac:dyDescent="0.5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</row>
    <row r="222" spans="1:46" ht="21.75" x14ac:dyDescent="0.5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</row>
    <row r="223" spans="1:46" ht="21.75" x14ac:dyDescent="0.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</row>
    <row r="224" spans="1:46" ht="21.75" x14ac:dyDescent="0.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</row>
    <row r="225" spans="1:46" ht="21.75" x14ac:dyDescent="0.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</row>
    <row r="226" spans="1:46" ht="21.75" x14ac:dyDescent="0.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</row>
    <row r="227" spans="1:46" ht="21.75" x14ac:dyDescent="0.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</row>
    <row r="228" spans="1:46" ht="21.75" x14ac:dyDescent="0.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</row>
    <row r="229" spans="1:46" ht="21.75" x14ac:dyDescent="0.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</row>
    <row r="230" spans="1:46" ht="21.75" x14ac:dyDescent="0.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</row>
    <row r="231" spans="1:46" ht="21.75" x14ac:dyDescent="0.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</row>
    <row r="232" spans="1:46" ht="21.75" x14ac:dyDescent="0.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</row>
    <row r="233" spans="1:46" ht="21.75" x14ac:dyDescent="0.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</row>
    <row r="234" spans="1:46" ht="21.75" x14ac:dyDescent="0.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</row>
    <row r="235" spans="1:46" ht="21.75" x14ac:dyDescent="0.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</row>
    <row r="236" spans="1:46" ht="21.75" x14ac:dyDescent="0.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</row>
    <row r="237" spans="1:46" ht="21.75" x14ac:dyDescent="0.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</row>
    <row r="238" spans="1:46" ht="21.75" x14ac:dyDescent="0.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</row>
    <row r="239" spans="1:46" ht="21.75" x14ac:dyDescent="0.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</row>
    <row r="240" spans="1:46" ht="21.75" x14ac:dyDescent="0.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</row>
    <row r="241" spans="1:46" ht="21.75" x14ac:dyDescent="0.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</row>
    <row r="242" spans="1:46" ht="21.75" x14ac:dyDescent="0.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</row>
    <row r="243" spans="1:46" ht="21.75" x14ac:dyDescent="0.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</row>
    <row r="244" spans="1:46" ht="21.75" x14ac:dyDescent="0.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</row>
    <row r="245" spans="1:46" ht="21.75" x14ac:dyDescent="0.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</row>
    <row r="246" spans="1:46" ht="21.75" x14ac:dyDescent="0.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</row>
    <row r="247" spans="1:46" ht="21.75" x14ac:dyDescent="0.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</row>
    <row r="248" spans="1:46" ht="21.75" x14ac:dyDescent="0.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</row>
    <row r="249" spans="1:46" ht="21.75" x14ac:dyDescent="0.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</row>
    <row r="250" spans="1:46" ht="21.75" x14ac:dyDescent="0.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</row>
    <row r="251" spans="1:46" ht="21.75" x14ac:dyDescent="0.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</row>
    <row r="252" spans="1:46" ht="21.75" x14ac:dyDescent="0.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</row>
    <row r="253" spans="1:46" ht="21.75" x14ac:dyDescent="0.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</row>
    <row r="254" spans="1:46" ht="21.75" x14ac:dyDescent="0.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</row>
    <row r="255" spans="1:46" ht="21.75" x14ac:dyDescent="0.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</row>
    <row r="256" spans="1:46" ht="21.75" x14ac:dyDescent="0.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</row>
    <row r="257" spans="1:46" ht="21.75" x14ac:dyDescent="0.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</row>
    <row r="258" spans="1:46" ht="21.75" x14ac:dyDescent="0.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</row>
    <row r="259" spans="1:46" ht="21.75" x14ac:dyDescent="0.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</row>
    <row r="260" spans="1:46" ht="21.75" x14ac:dyDescent="0.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</row>
    <row r="261" spans="1:46" ht="21.75" x14ac:dyDescent="0.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</row>
    <row r="262" spans="1:46" ht="21.75" x14ac:dyDescent="0.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</row>
    <row r="263" spans="1:46" ht="21.75" x14ac:dyDescent="0.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</row>
    <row r="264" spans="1:46" ht="21.75" x14ac:dyDescent="0.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</row>
    <row r="265" spans="1:46" ht="21.75" x14ac:dyDescent="0.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</row>
    <row r="266" spans="1:46" ht="21.75" x14ac:dyDescent="0.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</row>
    <row r="267" spans="1:46" ht="21.75" x14ac:dyDescent="0.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</row>
    <row r="268" spans="1:46" ht="21.75" x14ac:dyDescent="0.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</row>
    <row r="269" spans="1:46" ht="21.75" x14ac:dyDescent="0.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</row>
    <row r="270" spans="1:46" ht="21.75" x14ac:dyDescent="0.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</row>
    <row r="271" spans="1:46" ht="21.75" x14ac:dyDescent="0.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</row>
    <row r="272" spans="1:46" ht="21.75" x14ac:dyDescent="0.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</row>
    <row r="273" spans="1:46" ht="21.75" x14ac:dyDescent="0.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</row>
    <row r="274" spans="1:46" ht="21.75" x14ac:dyDescent="0.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</row>
    <row r="275" spans="1:46" ht="21.75" x14ac:dyDescent="0.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</row>
    <row r="276" spans="1:46" ht="21.75" x14ac:dyDescent="0.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</row>
    <row r="277" spans="1:46" ht="21.75" x14ac:dyDescent="0.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</row>
    <row r="278" spans="1:46" ht="21.75" x14ac:dyDescent="0.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</row>
    <row r="279" spans="1:46" ht="21.75" x14ac:dyDescent="0.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</row>
    <row r="280" spans="1:46" ht="21.75" x14ac:dyDescent="0.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</row>
    <row r="281" spans="1:46" ht="21.75" x14ac:dyDescent="0.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</row>
    <row r="282" spans="1:46" ht="21.75" x14ac:dyDescent="0.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</row>
    <row r="283" spans="1:46" ht="21.75" x14ac:dyDescent="0.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</row>
    <row r="284" spans="1:46" ht="21.75" x14ac:dyDescent="0.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</row>
    <row r="285" spans="1:46" ht="21.75" x14ac:dyDescent="0.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</row>
    <row r="286" spans="1:46" ht="21.75" x14ac:dyDescent="0.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</row>
    <row r="287" spans="1:46" ht="21.75" x14ac:dyDescent="0.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</row>
    <row r="288" spans="1:46" ht="21.75" x14ac:dyDescent="0.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</row>
    <row r="289" spans="1:46" ht="21.75" x14ac:dyDescent="0.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</row>
    <row r="290" spans="1:46" ht="21.75" x14ac:dyDescent="0.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</row>
    <row r="291" spans="1:46" ht="21.75" x14ac:dyDescent="0.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</row>
    <row r="292" spans="1:46" ht="21.75" x14ac:dyDescent="0.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</row>
    <row r="293" spans="1:46" ht="21.75" x14ac:dyDescent="0.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</row>
    <row r="294" spans="1:46" ht="21.75" x14ac:dyDescent="0.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</row>
    <row r="295" spans="1:46" ht="21.75" x14ac:dyDescent="0.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</row>
    <row r="296" spans="1:46" ht="21.75" x14ac:dyDescent="0.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</row>
    <row r="297" spans="1:46" ht="21.75" x14ac:dyDescent="0.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</row>
    <row r="298" spans="1:46" ht="21.75" x14ac:dyDescent="0.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</row>
    <row r="299" spans="1:46" ht="21.75" x14ac:dyDescent="0.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</row>
    <row r="300" spans="1:46" ht="21.75" x14ac:dyDescent="0.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</row>
    <row r="301" spans="1:46" ht="21.75" x14ac:dyDescent="0.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</row>
    <row r="302" spans="1:46" ht="21.75" x14ac:dyDescent="0.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</row>
    <row r="303" spans="1:46" ht="21.75" x14ac:dyDescent="0.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</row>
    <row r="304" spans="1:46" ht="21.75" x14ac:dyDescent="0.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</row>
    <row r="305" spans="1:46" ht="21.75" x14ac:dyDescent="0.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</row>
    <row r="306" spans="1:46" ht="21.75" x14ac:dyDescent="0.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</row>
    <row r="307" spans="1:46" ht="21.75" x14ac:dyDescent="0.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</row>
    <row r="308" spans="1:46" ht="21.75" x14ac:dyDescent="0.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</row>
    <row r="309" spans="1:46" ht="21.75" x14ac:dyDescent="0.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</row>
    <row r="310" spans="1:46" ht="21.75" x14ac:dyDescent="0.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</row>
    <row r="311" spans="1:46" ht="21.75" x14ac:dyDescent="0.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</row>
    <row r="312" spans="1:46" ht="21.75" x14ac:dyDescent="0.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</row>
    <row r="313" spans="1:46" ht="21.75" x14ac:dyDescent="0.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</row>
    <row r="314" spans="1:46" ht="21.75" x14ac:dyDescent="0.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</row>
    <row r="315" spans="1:46" ht="21.75" x14ac:dyDescent="0.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</row>
    <row r="316" spans="1:46" ht="21.75" x14ac:dyDescent="0.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</row>
    <row r="317" spans="1:46" ht="21.75" x14ac:dyDescent="0.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</row>
    <row r="318" spans="1:46" ht="21.75" x14ac:dyDescent="0.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</row>
    <row r="319" spans="1:46" ht="21.75" x14ac:dyDescent="0.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</row>
    <row r="320" spans="1:46" ht="21.75" x14ac:dyDescent="0.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</row>
    <row r="321" spans="1:46" ht="21.75" x14ac:dyDescent="0.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</row>
    <row r="322" spans="1:46" ht="21.75" x14ac:dyDescent="0.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</row>
    <row r="323" spans="1:46" ht="21.75" x14ac:dyDescent="0.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</row>
    <row r="324" spans="1:46" ht="21.75" x14ac:dyDescent="0.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</row>
    <row r="325" spans="1:46" ht="21.75" x14ac:dyDescent="0.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</row>
    <row r="326" spans="1:46" ht="21.75" x14ac:dyDescent="0.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</row>
    <row r="327" spans="1:46" ht="21.75" x14ac:dyDescent="0.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</row>
    <row r="328" spans="1:46" ht="21.75" x14ac:dyDescent="0.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</row>
    <row r="329" spans="1:46" ht="21.75" x14ac:dyDescent="0.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</row>
    <row r="330" spans="1:46" ht="21.75" x14ac:dyDescent="0.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</row>
    <row r="331" spans="1:46" ht="21.75" x14ac:dyDescent="0.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</row>
    <row r="332" spans="1:46" ht="21.75" x14ac:dyDescent="0.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</row>
    <row r="333" spans="1:46" ht="21.75" x14ac:dyDescent="0.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</row>
    <row r="334" spans="1:46" ht="21.75" x14ac:dyDescent="0.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</row>
    <row r="335" spans="1:46" ht="21.75" x14ac:dyDescent="0.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</row>
    <row r="336" spans="1:46" ht="21.75" x14ac:dyDescent="0.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</row>
    <row r="337" spans="1:46" ht="21.75" x14ac:dyDescent="0.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</row>
    <row r="338" spans="1:46" ht="21.75" x14ac:dyDescent="0.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</row>
    <row r="339" spans="1:46" ht="21.75" x14ac:dyDescent="0.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</row>
    <row r="340" spans="1:46" ht="21.75" x14ac:dyDescent="0.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</row>
    <row r="341" spans="1:46" ht="21.75" x14ac:dyDescent="0.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</row>
    <row r="342" spans="1:46" ht="21.75" x14ac:dyDescent="0.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</row>
    <row r="343" spans="1:46" ht="21.75" x14ac:dyDescent="0.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</row>
    <row r="344" spans="1:46" ht="21.75" x14ac:dyDescent="0.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</row>
    <row r="345" spans="1:46" ht="21.75" x14ac:dyDescent="0.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</row>
    <row r="346" spans="1:46" ht="21.75" x14ac:dyDescent="0.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</row>
    <row r="347" spans="1:46" ht="21.75" x14ac:dyDescent="0.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</row>
    <row r="348" spans="1:46" ht="21.75" x14ac:dyDescent="0.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</row>
    <row r="349" spans="1:46" ht="21.75" x14ac:dyDescent="0.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</row>
    <row r="350" spans="1:46" ht="21.75" x14ac:dyDescent="0.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</row>
    <row r="351" spans="1:46" ht="21.75" x14ac:dyDescent="0.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</row>
    <row r="352" spans="1:46" ht="21.75" x14ac:dyDescent="0.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</row>
    <row r="353" spans="1:46" ht="21.75" x14ac:dyDescent="0.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</row>
    <row r="354" spans="1:46" ht="21.75" x14ac:dyDescent="0.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</row>
    <row r="355" spans="1:46" ht="21.75" x14ac:dyDescent="0.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</row>
    <row r="356" spans="1:46" ht="21.75" x14ac:dyDescent="0.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</row>
    <row r="357" spans="1:46" ht="21.75" x14ac:dyDescent="0.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</row>
    <row r="358" spans="1:46" ht="21.75" x14ac:dyDescent="0.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</row>
    <row r="359" spans="1:46" ht="21.75" x14ac:dyDescent="0.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</row>
    <row r="360" spans="1:46" ht="21.75" x14ac:dyDescent="0.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</row>
    <row r="361" spans="1:46" ht="21.75" x14ac:dyDescent="0.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</row>
    <row r="362" spans="1:46" ht="21.75" x14ac:dyDescent="0.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</row>
    <row r="363" spans="1:46" ht="21.75" x14ac:dyDescent="0.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</row>
    <row r="364" spans="1:46" ht="21.75" x14ac:dyDescent="0.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</row>
    <row r="365" spans="1:46" ht="21.75" x14ac:dyDescent="0.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</row>
    <row r="366" spans="1:46" ht="21.75" x14ac:dyDescent="0.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</row>
    <row r="367" spans="1:46" ht="21.75" x14ac:dyDescent="0.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</row>
    <row r="368" spans="1:46" ht="21.75" x14ac:dyDescent="0.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</row>
    <row r="369" spans="1:46" ht="21.75" x14ac:dyDescent="0.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</row>
    <row r="370" spans="1:46" ht="21.75" x14ac:dyDescent="0.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</row>
    <row r="371" spans="1:46" ht="21.75" x14ac:dyDescent="0.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</row>
    <row r="372" spans="1:46" ht="21.75" x14ac:dyDescent="0.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</row>
    <row r="373" spans="1:46" ht="21.75" x14ac:dyDescent="0.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</row>
    <row r="374" spans="1:46" ht="21.75" x14ac:dyDescent="0.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</row>
    <row r="375" spans="1:46" ht="21.75" x14ac:dyDescent="0.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</row>
    <row r="376" spans="1:46" ht="21.75" x14ac:dyDescent="0.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</row>
    <row r="377" spans="1:46" ht="21.75" x14ac:dyDescent="0.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</row>
    <row r="378" spans="1:46" ht="21.75" x14ac:dyDescent="0.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</row>
    <row r="379" spans="1:46" ht="21.75" x14ac:dyDescent="0.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</row>
    <row r="380" spans="1:46" ht="21.75" x14ac:dyDescent="0.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</row>
    <row r="381" spans="1:46" ht="21.75" x14ac:dyDescent="0.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</row>
    <row r="382" spans="1:46" ht="21.75" x14ac:dyDescent="0.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</row>
    <row r="383" spans="1:46" ht="21.75" x14ac:dyDescent="0.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</row>
    <row r="384" spans="1:46" ht="21.75" x14ac:dyDescent="0.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</row>
    <row r="385" spans="1:46" ht="21.75" x14ac:dyDescent="0.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</row>
    <row r="386" spans="1:46" ht="21.75" x14ac:dyDescent="0.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</row>
    <row r="387" spans="1:46" ht="21.75" x14ac:dyDescent="0.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</row>
    <row r="388" spans="1:46" ht="21.75" x14ac:dyDescent="0.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</row>
    <row r="389" spans="1:46" ht="21.75" x14ac:dyDescent="0.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</row>
    <row r="390" spans="1:46" ht="21.75" x14ac:dyDescent="0.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</row>
    <row r="391" spans="1:46" ht="21.75" x14ac:dyDescent="0.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</row>
    <row r="392" spans="1:46" ht="21.75" x14ac:dyDescent="0.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</row>
    <row r="393" spans="1:46" ht="21.75" x14ac:dyDescent="0.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</row>
    <row r="394" spans="1:46" ht="21.75" x14ac:dyDescent="0.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</row>
    <row r="395" spans="1:46" ht="21.75" x14ac:dyDescent="0.5"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</row>
    <row r="396" spans="1:46" ht="21.75" x14ac:dyDescent="0.5"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</row>
    <row r="397" spans="1:46" ht="21.75" x14ac:dyDescent="0.5"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</row>
    <row r="398" spans="1:46" ht="21.75" x14ac:dyDescent="0.5"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</row>
    <row r="399" spans="1:46" ht="21.75" x14ac:dyDescent="0.5"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</row>
    <row r="400" spans="1:46" ht="21.75" x14ac:dyDescent="0.5"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</row>
    <row r="401" spans="10:46" ht="21.75" x14ac:dyDescent="0.5"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</row>
    <row r="402" spans="10:46" ht="21.75" x14ac:dyDescent="0.5"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</row>
    <row r="403" spans="10:46" ht="21.75" x14ac:dyDescent="0.5"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</row>
    <row r="404" spans="10:46" ht="21.75" x14ac:dyDescent="0.5"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</row>
    <row r="405" spans="10:46" ht="21.75" x14ac:dyDescent="0.5"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</row>
    <row r="406" spans="10:46" ht="21.75" x14ac:dyDescent="0.5"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</row>
    <row r="407" spans="10:46" ht="21.75" x14ac:dyDescent="0.5"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</row>
    <row r="408" spans="10:46" ht="21.75" x14ac:dyDescent="0.5"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</row>
    <row r="409" spans="10:46" ht="21.75" x14ac:dyDescent="0.5"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</row>
    <row r="410" spans="10:46" ht="21.75" x14ac:dyDescent="0.5"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</row>
    <row r="411" spans="10:46" ht="21.75" x14ac:dyDescent="0.5"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</row>
    <row r="412" spans="10:46" ht="21.75" x14ac:dyDescent="0.5"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</row>
    <row r="413" spans="10:46" ht="21.75" x14ac:dyDescent="0.5"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</row>
    <row r="414" spans="10:46" ht="21.75" x14ac:dyDescent="0.5"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</row>
    <row r="415" spans="10:46" ht="21.75" x14ac:dyDescent="0.5"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</row>
    <row r="416" spans="10:46" ht="21.75" x14ac:dyDescent="0.5"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</row>
    <row r="417" spans="10:46" ht="21.75" x14ac:dyDescent="0.5"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</row>
    <row r="418" spans="10:46" ht="21.75" x14ac:dyDescent="0.5"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</row>
    <row r="419" spans="10:46" ht="21.75" x14ac:dyDescent="0.5"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</row>
    <row r="420" spans="10:46" ht="21.75" x14ac:dyDescent="0.5"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</row>
    <row r="421" spans="10:46" ht="21.75" x14ac:dyDescent="0.5"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</row>
    <row r="422" spans="10:46" ht="21.75" x14ac:dyDescent="0.5"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</row>
    <row r="423" spans="10:46" ht="21.75" x14ac:dyDescent="0.5"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</row>
    <row r="424" spans="10:46" ht="21.75" x14ac:dyDescent="0.5"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</row>
    <row r="425" spans="10:46" ht="21.75" x14ac:dyDescent="0.5"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</row>
    <row r="426" spans="10:46" ht="21.75" x14ac:dyDescent="0.5"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</row>
    <row r="427" spans="10:46" ht="21.75" x14ac:dyDescent="0.5"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</row>
    <row r="428" spans="10:46" ht="21.75" x14ac:dyDescent="0.5"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</row>
    <row r="429" spans="10:46" ht="21.75" x14ac:dyDescent="0.5"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</row>
    <row r="430" spans="10:46" ht="21.75" x14ac:dyDescent="0.5"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</row>
    <row r="431" spans="10:46" ht="21.75" x14ac:dyDescent="0.5"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</row>
    <row r="432" spans="10:46" ht="21.75" x14ac:dyDescent="0.5"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</row>
    <row r="433" spans="11:46" ht="21.75" x14ac:dyDescent="0.5"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</row>
    <row r="434" spans="11:46" ht="21.75" x14ac:dyDescent="0.5"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</row>
    <row r="435" spans="11:46" ht="21.75" x14ac:dyDescent="0.5"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</row>
    <row r="436" spans="11:46" ht="21.75" x14ac:dyDescent="0.5"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</row>
    <row r="437" spans="11:46" ht="21.75" x14ac:dyDescent="0.5"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</row>
    <row r="438" spans="11:46" ht="21.75" x14ac:dyDescent="0.5"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</row>
    <row r="439" spans="11:46" ht="21.75" x14ac:dyDescent="0.5"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</row>
    <row r="440" spans="11:46" ht="21.75" x14ac:dyDescent="0.5"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</row>
    <row r="441" spans="11:46" ht="21.75" x14ac:dyDescent="0.5"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</row>
    <row r="442" spans="11:46" ht="21.75" x14ac:dyDescent="0.5"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</row>
    <row r="443" spans="11:46" ht="21.75" x14ac:dyDescent="0.5"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</row>
    <row r="444" spans="11:46" ht="21.75" x14ac:dyDescent="0.5"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</row>
    <row r="445" spans="11:46" ht="21.75" x14ac:dyDescent="0.5"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</row>
    <row r="446" spans="11:46" ht="21.75" x14ac:dyDescent="0.5"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</row>
    <row r="447" spans="11:46" ht="21.75" x14ac:dyDescent="0.5"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</row>
    <row r="448" spans="11:46" ht="21.75" x14ac:dyDescent="0.5"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</row>
    <row r="449" spans="11:46" ht="21.75" x14ac:dyDescent="0.5"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</row>
    <row r="450" spans="11:46" ht="21.75" x14ac:dyDescent="0.5"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</row>
    <row r="451" spans="11:46" ht="21.75" x14ac:dyDescent="0.5"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</row>
    <row r="452" spans="11:46" ht="21.75" x14ac:dyDescent="0.5"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</row>
    <row r="453" spans="11:46" ht="21.75" x14ac:dyDescent="0.5"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</row>
    <row r="454" spans="11:46" ht="21.75" x14ac:dyDescent="0.5"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</row>
    <row r="455" spans="11:46" ht="21.75" x14ac:dyDescent="0.5"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</row>
    <row r="456" spans="11:46" ht="21.75" x14ac:dyDescent="0.5"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</row>
    <row r="457" spans="11:46" ht="21.75" x14ac:dyDescent="0.5"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</row>
    <row r="458" spans="11:46" ht="21.75" x14ac:dyDescent="0.5"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</row>
    <row r="459" spans="11:46" ht="21.75" x14ac:dyDescent="0.5"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</row>
    <row r="460" spans="11:46" ht="21.75" x14ac:dyDescent="0.5"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</row>
    <row r="461" spans="11:46" ht="21.75" x14ac:dyDescent="0.5"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</row>
    <row r="462" spans="11:46" ht="21.75" x14ac:dyDescent="0.5"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</row>
    <row r="463" spans="11:46" ht="21.75" x14ac:dyDescent="0.5"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</row>
    <row r="464" spans="11:46" ht="21.75" x14ac:dyDescent="0.5"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</row>
    <row r="465" spans="11:46" ht="21.75" x14ac:dyDescent="0.5"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</row>
    <row r="466" spans="11:46" ht="21.75" x14ac:dyDescent="0.5"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</row>
    <row r="467" spans="11:46" ht="21.75" x14ac:dyDescent="0.5"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</row>
    <row r="468" spans="11:46" ht="21.75" x14ac:dyDescent="0.5"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</row>
    <row r="469" spans="11:46" ht="21.75" x14ac:dyDescent="0.5"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</row>
    <row r="470" spans="11:46" ht="21.75" x14ac:dyDescent="0.5"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</row>
    <row r="471" spans="11:46" ht="21.75" x14ac:dyDescent="0.5"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</row>
    <row r="472" spans="11:46" ht="21.75" x14ac:dyDescent="0.5"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</row>
    <row r="473" spans="11:46" ht="21.75" x14ac:dyDescent="0.5"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</row>
    <row r="474" spans="11:46" ht="21.75" x14ac:dyDescent="0.5"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</row>
    <row r="475" spans="11:46" ht="21.75" x14ac:dyDescent="0.5"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</row>
    <row r="476" spans="11:46" ht="21.75" x14ac:dyDescent="0.5"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</row>
    <row r="477" spans="11:46" ht="21.75" x14ac:dyDescent="0.5"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</row>
    <row r="478" spans="11:46" ht="21.75" x14ac:dyDescent="0.5"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</row>
    <row r="479" spans="11:46" ht="21.75" x14ac:dyDescent="0.5"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</row>
    <row r="480" spans="11:46" ht="21.75" x14ac:dyDescent="0.5"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</row>
    <row r="481" spans="11:46" ht="21.75" x14ac:dyDescent="0.5"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</row>
    <row r="482" spans="11:46" ht="21.75" x14ac:dyDescent="0.5"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</row>
    <row r="483" spans="11:46" ht="21.75" x14ac:dyDescent="0.5"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</row>
    <row r="484" spans="11:46" ht="21.75" x14ac:dyDescent="0.5"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</row>
    <row r="485" spans="11:46" ht="21.75" x14ac:dyDescent="0.5"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</row>
    <row r="486" spans="11:46" ht="21.75" x14ac:dyDescent="0.5"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</row>
    <row r="487" spans="11:46" ht="21.75" x14ac:dyDescent="0.5"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</row>
    <row r="488" spans="11:46" ht="21.75" x14ac:dyDescent="0.5"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</row>
    <row r="489" spans="11:46" ht="21.75" x14ac:dyDescent="0.5"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</row>
    <row r="490" spans="11:46" ht="21.75" x14ac:dyDescent="0.5"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</row>
    <row r="491" spans="11:46" ht="21.75" x14ac:dyDescent="0.5"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</row>
    <row r="492" spans="11:46" ht="21.75" x14ac:dyDescent="0.5"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</row>
    <row r="493" spans="11:46" ht="21.75" x14ac:dyDescent="0.5"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</row>
    <row r="494" spans="11:46" ht="21.75" x14ac:dyDescent="0.5"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</row>
    <row r="495" spans="11:46" ht="21.75" x14ac:dyDescent="0.5"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</row>
    <row r="496" spans="11:46" ht="21.75" x14ac:dyDescent="0.5"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</row>
    <row r="497" spans="11:46" ht="21.75" x14ac:dyDescent="0.5"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</row>
    <row r="498" spans="11:46" ht="21.75" x14ac:dyDescent="0.5"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</row>
    <row r="499" spans="11:46" ht="21.75" x14ac:dyDescent="0.5"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</row>
    <row r="500" spans="11:46" ht="21.75" x14ac:dyDescent="0.5"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</row>
    <row r="501" spans="11:46" ht="21.75" x14ac:dyDescent="0.5"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</row>
    <row r="502" spans="11:46" ht="21.75" x14ac:dyDescent="0.5"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</row>
    <row r="503" spans="11:46" ht="21.75" x14ac:dyDescent="0.5"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</row>
    <row r="504" spans="11:46" ht="21.75" x14ac:dyDescent="0.5"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</row>
    <row r="505" spans="11:46" ht="21.75" x14ac:dyDescent="0.5"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</row>
    <row r="506" spans="11:46" ht="21.75" x14ac:dyDescent="0.5"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</row>
    <row r="507" spans="11:46" ht="21.75" x14ac:dyDescent="0.5"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</row>
    <row r="508" spans="11:46" ht="21.75" x14ac:dyDescent="0.5"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</row>
    <row r="509" spans="11:46" ht="21.75" x14ac:dyDescent="0.5"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</row>
    <row r="510" spans="11:46" ht="21.75" x14ac:dyDescent="0.5"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</row>
    <row r="511" spans="11:46" ht="21.75" x14ac:dyDescent="0.5"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</row>
    <row r="512" spans="11:46" ht="21.75" x14ac:dyDescent="0.5"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</row>
    <row r="513" spans="11:46" ht="21.75" x14ac:dyDescent="0.5"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</row>
    <row r="514" spans="11:46" ht="21.75" x14ac:dyDescent="0.5"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</row>
    <row r="515" spans="11:46" ht="21.75" x14ac:dyDescent="0.5"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</row>
    <row r="516" spans="11:46" ht="21.75" x14ac:dyDescent="0.5"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</row>
    <row r="517" spans="11:46" ht="21.75" x14ac:dyDescent="0.5"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</row>
    <row r="518" spans="11:46" ht="21.75" x14ac:dyDescent="0.5"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</row>
    <row r="519" spans="11:46" ht="21.75" x14ac:dyDescent="0.5"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</row>
    <row r="520" spans="11:46" ht="21.75" x14ac:dyDescent="0.5"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</row>
    <row r="521" spans="11:46" ht="21.75" x14ac:dyDescent="0.5"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</row>
    <row r="522" spans="11:46" ht="21.75" x14ac:dyDescent="0.5"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</row>
    <row r="523" spans="11:46" ht="21.75" x14ac:dyDescent="0.5"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</row>
    <row r="524" spans="11:46" ht="21.75" x14ac:dyDescent="0.5"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</row>
    <row r="525" spans="11:46" ht="21.75" x14ac:dyDescent="0.5"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</row>
    <row r="526" spans="11:46" ht="21.75" x14ac:dyDescent="0.5"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</row>
    <row r="527" spans="11:46" ht="21.75" x14ac:dyDescent="0.5"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</row>
    <row r="528" spans="11:46" ht="21.75" x14ac:dyDescent="0.5"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</row>
    <row r="529" spans="11:46" ht="21.75" x14ac:dyDescent="0.5"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</row>
    <row r="530" spans="11:46" ht="21.75" x14ac:dyDescent="0.5"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</row>
    <row r="531" spans="11:46" ht="21.75" x14ac:dyDescent="0.5"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</row>
    <row r="532" spans="11:46" ht="21.75" x14ac:dyDescent="0.5"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</row>
    <row r="533" spans="11:46" ht="21.75" x14ac:dyDescent="0.5"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</row>
    <row r="534" spans="11:46" ht="21.75" x14ac:dyDescent="0.5"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</row>
    <row r="535" spans="11:46" ht="21.75" x14ac:dyDescent="0.5"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</row>
    <row r="536" spans="11:46" ht="21.75" x14ac:dyDescent="0.5"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</row>
    <row r="537" spans="11:46" ht="21.75" x14ac:dyDescent="0.5"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</row>
    <row r="538" spans="11:46" ht="21.75" x14ac:dyDescent="0.5"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</row>
    <row r="539" spans="11:46" ht="21.75" x14ac:dyDescent="0.5"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</row>
    <row r="540" spans="11:46" ht="21.75" x14ac:dyDescent="0.5"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</row>
    <row r="541" spans="11:46" ht="21.75" x14ac:dyDescent="0.5"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</row>
    <row r="542" spans="11:46" ht="21.75" x14ac:dyDescent="0.5"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</row>
    <row r="543" spans="11:46" ht="21.75" x14ac:dyDescent="0.5"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</row>
    <row r="544" spans="11:46" ht="21.75" x14ac:dyDescent="0.5"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</row>
    <row r="545" spans="11:46" ht="21.75" x14ac:dyDescent="0.5"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</row>
    <row r="546" spans="11:46" ht="21.75" x14ac:dyDescent="0.5"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</row>
    <row r="547" spans="11:46" ht="21.75" x14ac:dyDescent="0.5"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</row>
    <row r="548" spans="11:46" ht="21.75" x14ac:dyDescent="0.5"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</row>
    <row r="549" spans="11:46" ht="21.75" x14ac:dyDescent="0.5"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</row>
    <row r="550" spans="11:46" ht="21.75" x14ac:dyDescent="0.5"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</row>
    <row r="551" spans="11:46" ht="21.75" x14ac:dyDescent="0.5"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</row>
    <row r="552" spans="11:46" ht="21.75" x14ac:dyDescent="0.5"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</row>
    <row r="553" spans="11:46" ht="21.75" x14ac:dyDescent="0.5"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</row>
    <row r="554" spans="11:46" ht="21.75" x14ac:dyDescent="0.5"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</row>
    <row r="555" spans="11:46" ht="21.75" x14ac:dyDescent="0.5"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</row>
    <row r="556" spans="11:46" ht="21.75" x14ac:dyDescent="0.5"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</row>
    <row r="557" spans="11:46" ht="21.75" x14ac:dyDescent="0.5"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</row>
    <row r="558" spans="11:46" ht="21.75" x14ac:dyDescent="0.5"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</row>
    <row r="559" spans="11:46" ht="21.75" x14ac:dyDescent="0.5"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</row>
    <row r="560" spans="11:46" ht="21.75" x14ac:dyDescent="0.5"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</row>
    <row r="561" spans="11:46" ht="21.75" x14ac:dyDescent="0.5"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</row>
    <row r="562" spans="11:46" ht="21.75" x14ac:dyDescent="0.5"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</row>
    <row r="563" spans="11:46" ht="21.75" x14ac:dyDescent="0.5"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</row>
    <row r="564" spans="11:46" ht="21.75" x14ac:dyDescent="0.5"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</row>
    <row r="565" spans="11:46" ht="21.75" x14ac:dyDescent="0.5"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</row>
    <row r="566" spans="11:46" ht="21.75" x14ac:dyDescent="0.5"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</row>
    <row r="567" spans="11:46" ht="21.75" x14ac:dyDescent="0.5"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</row>
    <row r="568" spans="11:46" ht="21.75" x14ac:dyDescent="0.5"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</row>
    <row r="569" spans="11:46" ht="21.75" x14ac:dyDescent="0.5"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</row>
    <row r="570" spans="11:46" ht="21.75" x14ac:dyDescent="0.5"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</row>
    <row r="571" spans="11:46" ht="21.75" x14ac:dyDescent="0.5"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</row>
    <row r="572" spans="11:46" ht="21.75" x14ac:dyDescent="0.5"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</row>
    <row r="573" spans="11:46" ht="21.75" x14ac:dyDescent="0.5"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</row>
    <row r="574" spans="11:46" ht="21.75" x14ac:dyDescent="0.5"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</row>
    <row r="575" spans="11:46" ht="21.75" x14ac:dyDescent="0.5"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</row>
    <row r="576" spans="11:46" ht="21.75" x14ac:dyDescent="0.5"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</row>
    <row r="577" spans="12:46" ht="21.75" x14ac:dyDescent="0.5"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</row>
    <row r="578" spans="12:46" ht="21.75" x14ac:dyDescent="0.5"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</row>
    <row r="579" spans="12:46" ht="21.75" x14ac:dyDescent="0.5"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</row>
    <row r="580" spans="12:46" ht="21.75" x14ac:dyDescent="0.5"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</row>
    <row r="581" spans="12:46" ht="21.75" x14ac:dyDescent="0.5"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</row>
    <row r="582" spans="12:46" ht="21.75" x14ac:dyDescent="0.5"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</row>
    <row r="583" spans="12:46" ht="21.75" x14ac:dyDescent="0.5"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</row>
    <row r="584" spans="12:46" ht="21.75" x14ac:dyDescent="0.5"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</row>
    <row r="585" spans="12:46" ht="21.75" x14ac:dyDescent="0.5"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</row>
    <row r="586" spans="12:46" ht="21.75" x14ac:dyDescent="0.5"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</row>
    <row r="587" spans="12:46" ht="21.75" x14ac:dyDescent="0.5"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</row>
    <row r="588" spans="12:46" ht="21.75" x14ac:dyDescent="0.5"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</row>
    <row r="589" spans="12:46" ht="21.75" x14ac:dyDescent="0.5"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</row>
    <row r="590" spans="12:46" ht="21.75" x14ac:dyDescent="0.5"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</row>
    <row r="591" spans="12:46" ht="21.75" x14ac:dyDescent="0.5"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</row>
    <row r="592" spans="12:46" ht="21.75" x14ac:dyDescent="0.5"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</row>
    <row r="593" spans="12:46" ht="21.75" x14ac:dyDescent="0.5"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</row>
    <row r="594" spans="12:46" ht="21.75" x14ac:dyDescent="0.5"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</row>
    <row r="595" spans="12:46" ht="21.75" x14ac:dyDescent="0.5"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</row>
    <row r="596" spans="12:46" ht="21.75" x14ac:dyDescent="0.5"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</row>
    <row r="597" spans="12:46" ht="21.75" x14ac:dyDescent="0.5"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</row>
    <row r="598" spans="12:46" ht="21.75" x14ac:dyDescent="0.5"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</row>
    <row r="599" spans="12:46" ht="21.75" x14ac:dyDescent="0.5"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</row>
    <row r="600" spans="12:46" ht="21.75" x14ac:dyDescent="0.5"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</row>
    <row r="601" spans="12:46" ht="21.75" x14ac:dyDescent="0.5"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</row>
    <row r="602" spans="12:46" ht="21.75" x14ac:dyDescent="0.5"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</row>
    <row r="603" spans="12:46" ht="21.75" x14ac:dyDescent="0.5"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</row>
    <row r="604" spans="12:46" ht="21.75" x14ac:dyDescent="0.5"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</row>
    <row r="605" spans="12:46" ht="21.75" x14ac:dyDescent="0.5"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</row>
    <row r="606" spans="12:46" ht="21.75" x14ac:dyDescent="0.5"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</row>
    <row r="607" spans="12:46" ht="21.75" x14ac:dyDescent="0.5"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</row>
    <row r="608" spans="12:46" ht="21.75" x14ac:dyDescent="0.5"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</row>
    <row r="609" spans="12:46" ht="21.75" x14ac:dyDescent="0.5"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</row>
    <row r="610" spans="12:46" ht="21.75" x14ac:dyDescent="0.5"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</row>
    <row r="611" spans="12:46" ht="21.75" x14ac:dyDescent="0.5"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</row>
    <row r="612" spans="12:46" ht="21.75" x14ac:dyDescent="0.5"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</row>
    <row r="613" spans="12:46" ht="21.75" x14ac:dyDescent="0.5"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</row>
    <row r="614" spans="12:46" ht="21.75" x14ac:dyDescent="0.5"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</row>
    <row r="615" spans="12:46" ht="21.75" x14ac:dyDescent="0.5"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</row>
    <row r="616" spans="12:46" ht="21.75" x14ac:dyDescent="0.5"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</row>
    <row r="617" spans="12:46" ht="21.75" x14ac:dyDescent="0.5"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</row>
    <row r="618" spans="12:46" ht="21.75" x14ac:dyDescent="0.5"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</row>
    <row r="619" spans="12:46" ht="21.75" x14ac:dyDescent="0.5"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</row>
    <row r="620" spans="12:46" ht="21.75" x14ac:dyDescent="0.5"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</row>
    <row r="621" spans="12:46" ht="21.75" x14ac:dyDescent="0.5"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</row>
    <row r="622" spans="12:46" ht="21.75" x14ac:dyDescent="0.5"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</row>
    <row r="623" spans="12:46" ht="21.75" x14ac:dyDescent="0.5"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</row>
    <row r="624" spans="12:46" ht="21.75" x14ac:dyDescent="0.5"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</row>
    <row r="625" spans="12:46" ht="21.75" x14ac:dyDescent="0.5"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</row>
    <row r="626" spans="12:46" ht="21.75" x14ac:dyDescent="0.5"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</row>
    <row r="627" spans="12:46" ht="21.75" x14ac:dyDescent="0.5"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</row>
    <row r="628" spans="12:46" ht="21.75" x14ac:dyDescent="0.5"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</row>
    <row r="629" spans="12:46" ht="21.75" x14ac:dyDescent="0.5"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</row>
    <row r="630" spans="12:46" ht="21.75" x14ac:dyDescent="0.5"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</row>
    <row r="631" spans="12:46" ht="21.75" x14ac:dyDescent="0.5"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</row>
    <row r="632" spans="12:46" ht="21.75" x14ac:dyDescent="0.5"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</row>
    <row r="633" spans="12:46" ht="21.75" x14ac:dyDescent="0.5"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</row>
    <row r="634" spans="12:46" ht="21.75" x14ac:dyDescent="0.5"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</row>
    <row r="635" spans="12:46" ht="21.75" x14ac:dyDescent="0.5"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</row>
    <row r="636" spans="12:46" ht="21.75" x14ac:dyDescent="0.5"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</row>
    <row r="637" spans="12:46" ht="21.75" x14ac:dyDescent="0.5"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</row>
    <row r="638" spans="12:46" ht="21.75" x14ac:dyDescent="0.5"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</row>
    <row r="639" spans="12:46" ht="21.75" x14ac:dyDescent="0.5"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</row>
    <row r="640" spans="12:46" ht="21.75" x14ac:dyDescent="0.5"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</row>
    <row r="641" spans="12:46" ht="21.75" x14ac:dyDescent="0.5"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</row>
    <row r="642" spans="12:46" ht="21.75" x14ac:dyDescent="0.5"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</row>
    <row r="643" spans="12:46" ht="21.75" x14ac:dyDescent="0.5"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</row>
    <row r="644" spans="12:46" ht="21.75" x14ac:dyDescent="0.5"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</row>
    <row r="645" spans="12:46" ht="21.75" x14ac:dyDescent="0.5"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</row>
    <row r="646" spans="12:46" ht="21.75" x14ac:dyDescent="0.5"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</row>
    <row r="647" spans="12:46" ht="21.75" x14ac:dyDescent="0.5"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</row>
    <row r="648" spans="12:46" ht="21.75" x14ac:dyDescent="0.5"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</row>
    <row r="649" spans="12:46" ht="21.75" x14ac:dyDescent="0.5"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</row>
    <row r="650" spans="12:46" ht="21.75" x14ac:dyDescent="0.5"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</row>
    <row r="651" spans="12:46" ht="21.75" x14ac:dyDescent="0.5"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</row>
    <row r="652" spans="12:46" ht="21.75" x14ac:dyDescent="0.5"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</row>
    <row r="653" spans="12:46" ht="21.75" x14ac:dyDescent="0.5"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</row>
    <row r="654" spans="12:46" ht="21.75" x14ac:dyDescent="0.5"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</row>
    <row r="655" spans="12:46" ht="21.75" x14ac:dyDescent="0.5"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</row>
    <row r="656" spans="12:46" ht="21.75" x14ac:dyDescent="0.5"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</row>
    <row r="657" spans="12:46" ht="21.75" x14ac:dyDescent="0.5"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</row>
    <row r="658" spans="12:46" ht="21.75" x14ac:dyDescent="0.5"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</row>
    <row r="659" spans="12:46" ht="21.75" x14ac:dyDescent="0.5"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</row>
    <row r="660" spans="12:46" ht="21.75" x14ac:dyDescent="0.5"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</row>
    <row r="661" spans="12:46" ht="21.75" x14ac:dyDescent="0.5"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</row>
    <row r="662" spans="12:46" ht="21.75" x14ac:dyDescent="0.5"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</row>
    <row r="663" spans="12:46" ht="21.75" x14ac:dyDescent="0.5"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</row>
    <row r="664" spans="12:46" ht="21.75" x14ac:dyDescent="0.5"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</row>
    <row r="665" spans="12:46" ht="21.75" x14ac:dyDescent="0.5"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</row>
    <row r="666" spans="12:46" ht="21.75" x14ac:dyDescent="0.5"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</row>
    <row r="667" spans="12:46" ht="21.75" x14ac:dyDescent="0.5"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</row>
    <row r="668" spans="12:46" ht="21.75" x14ac:dyDescent="0.5"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</row>
    <row r="669" spans="12:46" ht="21.75" x14ac:dyDescent="0.5"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</row>
    <row r="670" spans="12:46" ht="21.75" x14ac:dyDescent="0.5"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</row>
    <row r="671" spans="12:46" ht="21.75" x14ac:dyDescent="0.5"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</row>
    <row r="672" spans="12:46" ht="21.75" x14ac:dyDescent="0.5"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</row>
    <row r="673" spans="12:46" ht="21.75" x14ac:dyDescent="0.5"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</row>
    <row r="674" spans="12:46" ht="21.75" x14ac:dyDescent="0.5"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</row>
    <row r="675" spans="12:46" ht="21.75" x14ac:dyDescent="0.5"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</row>
    <row r="676" spans="12:46" ht="21.75" x14ac:dyDescent="0.5"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</row>
    <row r="677" spans="12:46" ht="21.75" x14ac:dyDescent="0.5"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</row>
    <row r="678" spans="12:46" ht="21.75" x14ac:dyDescent="0.5"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</row>
    <row r="679" spans="12:46" ht="21.75" x14ac:dyDescent="0.5"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</row>
    <row r="680" spans="12:46" ht="21.75" x14ac:dyDescent="0.5"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</row>
    <row r="681" spans="12:46" ht="21.75" x14ac:dyDescent="0.5"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</row>
    <row r="682" spans="12:46" ht="21.75" x14ac:dyDescent="0.5"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</row>
    <row r="683" spans="12:46" ht="21.75" x14ac:dyDescent="0.5"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</row>
    <row r="684" spans="12:46" ht="21.75" x14ac:dyDescent="0.5"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</row>
    <row r="685" spans="12:46" ht="21.75" x14ac:dyDescent="0.5"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</row>
    <row r="686" spans="12:46" ht="21.75" x14ac:dyDescent="0.5"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</row>
  </sheetData>
  <mergeCells count="23">
    <mergeCell ref="A79:A80"/>
    <mergeCell ref="B79:B80"/>
    <mergeCell ref="C79:C80"/>
    <mergeCell ref="D79:D80"/>
    <mergeCell ref="E79:G79"/>
    <mergeCell ref="A1:I1"/>
    <mergeCell ref="A2:I2"/>
    <mergeCell ref="A3:I3"/>
    <mergeCell ref="A6:A7"/>
    <mergeCell ref="B6:B7"/>
    <mergeCell ref="C6:C7"/>
    <mergeCell ref="D6:D7"/>
    <mergeCell ref="E6:G6"/>
    <mergeCell ref="A55:A56"/>
    <mergeCell ref="B55:B56"/>
    <mergeCell ref="C55:C56"/>
    <mergeCell ref="D55:D56"/>
    <mergeCell ref="E55:G55"/>
    <mergeCell ref="C30:C31"/>
    <mergeCell ref="D30:D31"/>
    <mergeCell ref="E30:G30"/>
    <mergeCell ref="A30:A31"/>
    <mergeCell ref="B30:B31"/>
  </mergeCells>
  <pageMargins left="0.11811023622047245" right="0.11811023622047245" top="0.74803149606299213" bottom="0.35433070866141736" header="0.31496062992125984" footer="0.31496062992125984"/>
  <pageSetup paperSize="9" scale="95" orientation="landscape" horizontalDpi="4294967294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5"/>
  <sheetViews>
    <sheetView view="pageBreakPreview" topLeftCell="A73" zoomScaleSheetLayoutView="100" workbookViewId="0">
      <selection activeCell="G13" sqref="G13"/>
    </sheetView>
  </sheetViews>
  <sheetFormatPr defaultRowHeight="14.25" x14ac:dyDescent="0.2"/>
  <cols>
    <col min="1" max="1" width="2.875" customWidth="1"/>
    <col min="2" max="2" width="3.875" customWidth="1"/>
    <col min="3" max="3" width="35.625" customWidth="1"/>
    <col min="4" max="4" width="5.375" customWidth="1"/>
    <col min="5" max="5" width="10.375" customWidth="1"/>
    <col min="6" max="6" width="5.25" customWidth="1"/>
    <col min="7" max="7" width="11.75" customWidth="1"/>
    <col min="8" max="8" width="5.375" customWidth="1"/>
    <col min="9" max="9" width="11.75" customWidth="1"/>
    <col min="10" max="10" width="6.125" customWidth="1"/>
    <col min="11" max="11" width="11.25" customWidth="1"/>
    <col min="12" max="12" width="9.375" bestFit="1" customWidth="1"/>
  </cols>
  <sheetData>
    <row r="1" spans="1:13" ht="19.5" x14ac:dyDescent="0.45">
      <c r="A1" s="702" t="s">
        <v>2635</v>
      </c>
      <c r="B1" s="702"/>
      <c r="C1" s="702"/>
      <c r="D1" s="702"/>
      <c r="E1" s="702"/>
      <c r="F1" s="702"/>
      <c r="G1" s="702"/>
      <c r="H1" s="702"/>
      <c r="I1" s="702"/>
      <c r="J1" s="702"/>
      <c r="K1" s="702"/>
    </row>
    <row r="2" spans="1:13" ht="19.5" x14ac:dyDescent="0.45">
      <c r="A2" s="702" t="s">
        <v>4645</v>
      </c>
      <c r="B2" s="702"/>
      <c r="C2" s="702"/>
      <c r="D2" s="702"/>
      <c r="E2" s="702"/>
      <c r="F2" s="702"/>
      <c r="G2" s="702"/>
      <c r="H2" s="702"/>
      <c r="I2" s="702"/>
      <c r="J2" s="702"/>
      <c r="K2" s="702"/>
    </row>
    <row r="3" spans="1:13" ht="19.5" x14ac:dyDescent="0.45">
      <c r="A3" s="703" t="s">
        <v>2636</v>
      </c>
      <c r="B3" s="703"/>
      <c r="C3" s="703"/>
      <c r="D3" s="703"/>
      <c r="E3" s="703"/>
      <c r="F3" s="703"/>
      <c r="G3" s="703"/>
      <c r="H3" s="703"/>
      <c r="I3" s="703"/>
      <c r="J3" s="703"/>
      <c r="K3" s="703"/>
    </row>
    <row r="4" spans="1:13" ht="19.5" x14ac:dyDescent="0.45">
      <c r="A4" s="706" t="s">
        <v>2637</v>
      </c>
      <c r="B4" s="707"/>
      <c r="C4" s="708"/>
      <c r="D4" s="704" t="s">
        <v>2638</v>
      </c>
      <c r="E4" s="705"/>
      <c r="F4" s="704" t="s">
        <v>4637</v>
      </c>
      <c r="G4" s="705"/>
      <c r="H4" s="704" t="s">
        <v>4638</v>
      </c>
      <c r="I4" s="705"/>
      <c r="J4" s="704" t="s">
        <v>2639</v>
      </c>
      <c r="K4" s="705"/>
    </row>
    <row r="5" spans="1:13" ht="19.5" x14ac:dyDescent="0.45">
      <c r="A5" s="709"/>
      <c r="B5" s="710"/>
      <c r="C5" s="711"/>
      <c r="D5" s="657" t="s">
        <v>6</v>
      </c>
      <c r="E5" s="657" t="s">
        <v>9</v>
      </c>
      <c r="F5" s="657" t="s">
        <v>6</v>
      </c>
      <c r="G5" s="657" t="s">
        <v>9</v>
      </c>
      <c r="H5" s="657" t="s">
        <v>6</v>
      </c>
      <c r="I5" s="657" t="s">
        <v>9</v>
      </c>
      <c r="J5" s="657" t="s">
        <v>6</v>
      </c>
      <c r="K5" s="657" t="s">
        <v>9</v>
      </c>
    </row>
    <row r="6" spans="1:13" ht="19.5" x14ac:dyDescent="0.45">
      <c r="A6" s="658">
        <v>1</v>
      </c>
      <c r="B6" s="658" t="s">
        <v>2640</v>
      </c>
      <c r="C6" s="659"/>
      <c r="D6" s="658">
        <f>SUM(D7+D13+D14)</f>
        <v>113</v>
      </c>
      <c r="E6" s="658">
        <f t="shared" ref="E6:K6" si="0">SUM(E7+E13+E14)</f>
        <v>230649200</v>
      </c>
      <c r="F6" s="658">
        <f t="shared" si="0"/>
        <v>301</v>
      </c>
      <c r="G6" s="658">
        <f t="shared" si="0"/>
        <v>1452094000</v>
      </c>
      <c r="H6" s="658">
        <f t="shared" si="0"/>
        <v>372</v>
      </c>
      <c r="I6" s="658">
        <f t="shared" si="0"/>
        <v>1276568200</v>
      </c>
      <c r="J6" s="659">
        <f t="shared" si="0"/>
        <v>1165</v>
      </c>
      <c r="K6" s="659">
        <f t="shared" si="0"/>
        <v>2959311400</v>
      </c>
    </row>
    <row r="7" spans="1:13" ht="19.5" x14ac:dyDescent="0.45">
      <c r="A7" s="659"/>
      <c r="B7" s="660">
        <v>1.1000000000000001</v>
      </c>
      <c r="C7" s="659" t="s">
        <v>2641</v>
      </c>
      <c r="D7" s="659">
        <f>SUM(D8:D12)</f>
        <v>77</v>
      </c>
      <c r="E7" s="659">
        <f>SUM(E8:E12)</f>
        <v>162394200</v>
      </c>
      <c r="F7" s="659">
        <v>300</v>
      </c>
      <c r="G7" s="659">
        <f>SUM(G8:G12)</f>
        <v>1005284000</v>
      </c>
      <c r="H7" s="659">
        <v>371</v>
      </c>
      <c r="I7" s="659">
        <f>SUM(I8:I12)</f>
        <v>1057173200</v>
      </c>
      <c r="J7" s="661">
        <f>SUM(J8:J12)</f>
        <v>748</v>
      </c>
      <c r="K7" s="659">
        <f>SUM(K8:K12)</f>
        <v>2224851400</v>
      </c>
      <c r="L7" s="352"/>
    </row>
    <row r="8" spans="1:13" ht="19.5" x14ac:dyDescent="0.45">
      <c r="A8" s="659"/>
      <c r="B8" s="660"/>
      <c r="C8" s="659" t="s">
        <v>2644</v>
      </c>
      <c r="D8" s="659">
        <v>20</v>
      </c>
      <c r="E8" s="659">
        <f>SUM('ลาดยาง(54-94)'!J1048)</f>
        <v>49860000</v>
      </c>
      <c r="F8" s="659"/>
      <c r="G8" s="659">
        <f>SUM('ลาดยาง(54-94)'!K1048)</f>
        <v>322434000</v>
      </c>
      <c r="H8" s="659"/>
      <c r="I8" s="659">
        <f>SUM('ลาดยาง(54-94)'!L1048)</f>
        <v>395654000</v>
      </c>
      <c r="J8" s="661">
        <v>194</v>
      </c>
      <c r="K8" s="662">
        <f t="shared" ref="K8:K14" si="1">SUM(E8+G8+I8)</f>
        <v>767948000</v>
      </c>
      <c r="L8" s="352"/>
    </row>
    <row r="9" spans="1:13" ht="19.5" x14ac:dyDescent="0.45">
      <c r="A9" s="659"/>
      <c r="B9" s="660"/>
      <c r="C9" s="659" t="s">
        <v>2645</v>
      </c>
      <c r="D9" s="659">
        <v>15</v>
      </c>
      <c r="E9" s="659">
        <f>SUM('คสล.(95-130)'!J971)</f>
        <v>33905000</v>
      </c>
      <c r="F9" s="659"/>
      <c r="G9" s="659">
        <f>SUM('คสล.(95-130)'!K971)</f>
        <v>304280000</v>
      </c>
      <c r="H9" s="659"/>
      <c r="I9" s="659">
        <f>SUM('คสล.(95-130)'!L971)</f>
        <v>306780000</v>
      </c>
      <c r="J9" s="661">
        <v>184</v>
      </c>
      <c r="K9" s="662">
        <f t="shared" si="1"/>
        <v>644965000</v>
      </c>
      <c r="L9" s="352"/>
    </row>
    <row r="10" spans="1:13" ht="19.5" x14ac:dyDescent="0.45">
      <c r="A10" s="659"/>
      <c r="B10" s="660"/>
      <c r="C10" s="659" t="s">
        <v>2647</v>
      </c>
      <c r="D10" s="659">
        <v>15</v>
      </c>
      <c r="E10" s="659">
        <f>SUM('ย.1.1 (ถ่านโอน175-188)'!J367)</f>
        <v>16869200</v>
      </c>
      <c r="F10" s="659"/>
      <c r="G10" s="659">
        <f>SUM('ย.1.1 (ถ่านโอน175-188)'!K367)</f>
        <v>0</v>
      </c>
      <c r="H10" s="659"/>
      <c r="I10" s="659">
        <f>SUM('ย.1.1 (ถ่านโอน175-188)'!L367)</f>
        <v>16869200</v>
      </c>
      <c r="J10" s="661">
        <v>1</v>
      </c>
      <c r="K10" s="662">
        <f t="shared" si="1"/>
        <v>33738400</v>
      </c>
    </row>
    <row r="11" spans="1:13" ht="19.5" x14ac:dyDescent="0.45">
      <c r="A11" s="659"/>
      <c r="B11" s="660"/>
      <c r="C11" s="659" t="s">
        <v>2648</v>
      </c>
      <c r="D11" s="659">
        <v>25</v>
      </c>
      <c r="E11" s="659">
        <f>SUM('ย.1.1 (ลูกรัง131-170)'!J1066)</f>
        <v>57260000</v>
      </c>
      <c r="F11" s="659"/>
      <c r="G11" s="659">
        <f>SUM('ย.1.1 (ลูกรัง131-170)'!K1062)</f>
        <v>0</v>
      </c>
      <c r="H11" s="659"/>
      <c r="I11" s="659">
        <f>SUM('ย.1.1 (ลูกรัง131-170)'!L1062)</f>
        <v>0</v>
      </c>
      <c r="J11" s="661">
        <v>200</v>
      </c>
      <c r="K11" s="662">
        <f t="shared" si="1"/>
        <v>57260000</v>
      </c>
      <c r="M11" s="352"/>
    </row>
    <row r="12" spans="1:13" ht="19.5" x14ac:dyDescent="0.45">
      <c r="A12" s="659"/>
      <c r="B12" s="660"/>
      <c r="C12" s="659" t="s">
        <v>2646</v>
      </c>
      <c r="D12" s="659">
        <v>2</v>
      </c>
      <c r="E12" s="659">
        <f>SUM('ย.1.1(สะพาน189-217)'!J751+'รางระบายน้ำ(171-174)'!J113)</f>
        <v>4500000</v>
      </c>
      <c r="F12" s="659"/>
      <c r="G12" s="659">
        <f>SUM('ย.1.1(สะพาน189-217)'!K751+'รางระบายน้ำ(171-174)'!K113)</f>
        <v>378570000</v>
      </c>
      <c r="H12" s="659"/>
      <c r="I12" s="659">
        <f>SUM('ย.1.1(สะพาน189-217)'!L751+'รางระบายน้ำ(171-174)'!L113)</f>
        <v>337870000</v>
      </c>
      <c r="J12" s="661">
        <v>169</v>
      </c>
      <c r="K12" s="662">
        <f t="shared" si="1"/>
        <v>720940000</v>
      </c>
    </row>
    <row r="13" spans="1:13" ht="19.5" x14ac:dyDescent="0.45">
      <c r="A13" s="659"/>
      <c r="B13" s="660">
        <v>1.2</v>
      </c>
      <c r="C13" s="659" t="s">
        <v>2642</v>
      </c>
      <c r="D13" s="659">
        <v>35</v>
      </c>
      <c r="E13" s="659">
        <f>SUM('ย.1.2 (ขุดลอก218-273)'!J1495+'ย.1.2 (ฝาย 274-295)'!J568)</f>
        <v>68105000</v>
      </c>
      <c r="F13" s="659"/>
      <c r="G13" s="659">
        <f>SUM('ย.1.2 (ขุดลอก218-273)'!K1495+'ย.1.2 (ฝาย 274-295)'!K568)</f>
        <v>446640000</v>
      </c>
      <c r="H13" s="659"/>
      <c r="I13" s="659">
        <f>SUM('ย.1.2 (ขุดลอก218-273)'!L1495+'ย.1.2 (ฝาย 274-295)'!L568)</f>
        <v>219225000</v>
      </c>
      <c r="J13" s="661">
        <v>414</v>
      </c>
      <c r="K13" s="662">
        <f t="shared" si="1"/>
        <v>733970000</v>
      </c>
      <c r="M13" s="352"/>
    </row>
    <row r="14" spans="1:13" ht="19.5" x14ac:dyDescent="0.45">
      <c r="A14" s="659"/>
      <c r="B14" s="660">
        <v>1.3</v>
      </c>
      <c r="C14" s="659" t="s">
        <v>2643</v>
      </c>
      <c r="D14" s="659">
        <v>1</v>
      </c>
      <c r="E14" s="659">
        <f>SUM('ย.1.3(296)'!J20)</f>
        <v>150000</v>
      </c>
      <c r="F14" s="659">
        <v>1</v>
      </c>
      <c r="G14" s="659">
        <f>SUM('ย.1.3(296)'!K20)</f>
        <v>170000</v>
      </c>
      <c r="H14" s="659">
        <v>1</v>
      </c>
      <c r="I14" s="659">
        <f>SUM('ย.1.3(296)'!L20)</f>
        <v>170000</v>
      </c>
      <c r="J14" s="661">
        <v>3</v>
      </c>
      <c r="K14" s="662">
        <f t="shared" si="1"/>
        <v>490000</v>
      </c>
    </row>
    <row r="15" spans="1:13" ht="19.5" x14ac:dyDescent="0.45">
      <c r="A15" s="658">
        <v>2</v>
      </c>
      <c r="B15" s="663" t="s">
        <v>2649</v>
      </c>
      <c r="C15" s="659"/>
      <c r="D15" s="658">
        <f>SUM(D16:D17)</f>
        <v>0</v>
      </c>
      <c r="E15" s="658">
        <f t="shared" ref="E15:K15" si="2">SUM(E16:E17)</f>
        <v>16902000</v>
      </c>
      <c r="F15" s="658">
        <f t="shared" si="2"/>
        <v>0</v>
      </c>
      <c r="G15" s="658">
        <f t="shared" si="2"/>
        <v>89785000</v>
      </c>
      <c r="H15" s="658">
        <f t="shared" si="2"/>
        <v>0</v>
      </c>
      <c r="I15" s="658">
        <f t="shared" si="2"/>
        <v>96985000</v>
      </c>
      <c r="J15" s="659">
        <f t="shared" si="2"/>
        <v>0</v>
      </c>
      <c r="K15" s="659">
        <f t="shared" si="2"/>
        <v>203672000</v>
      </c>
    </row>
    <row r="16" spans="1:13" ht="19.5" x14ac:dyDescent="0.45">
      <c r="A16" s="659"/>
      <c r="B16" s="660">
        <v>2.1</v>
      </c>
      <c r="C16" s="659" t="s">
        <v>2651</v>
      </c>
      <c r="D16" s="659"/>
      <c r="E16" s="659">
        <f>SUM('ย.2.1(297-307)'!J255)</f>
        <v>2900000</v>
      </c>
      <c r="F16" s="659"/>
      <c r="G16" s="659">
        <f>SUM('ย.2.1(297-307)'!K255)</f>
        <v>19235000</v>
      </c>
      <c r="H16" s="659"/>
      <c r="I16" s="659">
        <f>SUM('ย.2.1(297-307)'!L255)</f>
        <v>18735000</v>
      </c>
      <c r="J16" s="661"/>
      <c r="K16" s="662">
        <f>SUM(E16+G16+I16)</f>
        <v>40870000</v>
      </c>
    </row>
    <row r="17" spans="1:11" ht="19.5" x14ac:dyDescent="0.45">
      <c r="A17" s="659"/>
      <c r="B17" s="660">
        <v>2.2000000000000002</v>
      </c>
      <c r="C17" s="651" t="s">
        <v>2650</v>
      </c>
      <c r="D17" s="651"/>
      <c r="E17" s="659">
        <f>SUM('ย.2.2(308-324)'!J441)</f>
        <v>14002000</v>
      </c>
      <c r="F17" s="659"/>
      <c r="G17" s="659">
        <f>SUM('ย.2.2(308-324)'!K441)</f>
        <v>70550000</v>
      </c>
      <c r="H17" s="659"/>
      <c r="I17" s="659">
        <f>SUM('ย.2.2(308-324)'!L441)</f>
        <v>78250000</v>
      </c>
      <c r="J17" s="661"/>
      <c r="K17" s="662">
        <f>SUM(I17+G17+E17)</f>
        <v>162802000</v>
      </c>
    </row>
    <row r="18" spans="1:11" ht="19.5" x14ac:dyDescent="0.45">
      <c r="A18" s="658">
        <v>3</v>
      </c>
      <c r="B18" s="664" t="s">
        <v>2652</v>
      </c>
      <c r="C18" s="659"/>
      <c r="D18" s="658">
        <f>SUM(D19:D23)</f>
        <v>0</v>
      </c>
      <c r="E18" s="658">
        <f t="shared" ref="E18:K18" si="3">SUM(E19:E23)</f>
        <v>33162900</v>
      </c>
      <c r="F18" s="658">
        <f t="shared" si="3"/>
        <v>0</v>
      </c>
      <c r="G18" s="658">
        <f t="shared" si="3"/>
        <v>366031900</v>
      </c>
      <c r="H18" s="658">
        <f t="shared" si="3"/>
        <v>0</v>
      </c>
      <c r="I18" s="658">
        <f t="shared" si="3"/>
        <v>603411900</v>
      </c>
      <c r="J18" s="659">
        <f t="shared" si="3"/>
        <v>226</v>
      </c>
      <c r="K18" s="659">
        <f t="shared" si="3"/>
        <v>1002606700</v>
      </c>
    </row>
    <row r="19" spans="1:11" ht="19.5" x14ac:dyDescent="0.45">
      <c r="A19" s="658"/>
      <c r="B19" s="660">
        <v>3.1</v>
      </c>
      <c r="C19" s="659" t="s">
        <v>2653</v>
      </c>
      <c r="D19" s="659"/>
      <c r="E19" s="659">
        <f>SUM('ย.3.1(325-349)'!J564)</f>
        <v>3230000</v>
      </c>
      <c r="F19" s="659"/>
      <c r="G19" s="659">
        <f>SUM('ย.3.1(325-349)'!K564)</f>
        <v>12069000</v>
      </c>
      <c r="H19" s="659"/>
      <c r="I19" s="659">
        <f>SUM('ย.3.1(325-349)'!L564)</f>
        <v>10969000</v>
      </c>
      <c r="J19" s="661">
        <v>74</v>
      </c>
      <c r="K19" s="662">
        <f>SUM(E19+G19+I19)</f>
        <v>26268000</v>
      </c>
    </row>
    <row r="20" spans="1:11" ht="19.5" x14ac:dyDescent="0.45">
      <c r="A20" s="659"/>
      <c r="B20" s="660">
        <v>3.2</v>
      </c>
      <c r="C20" s="659" t="s">
        <v>2654</v>
      </c>
      <c r="D20" s="659"/>
      <c r="E20" s="659">
        <f>SUM('ย.3.2(350-361)'!J277)</f>
        <v>7602900</v>
      </c>
      <c r="F20" s="659"/>
      <c r="G20" s="659">
        <f>SUM('ย.3.2(350-361)'!K277)</f>
        <v>12562900</v>
      </c>
      <c r="H20" s="659"/>
      <c r="I20" s="659">
        <f>SUM('ย.3.2(350-361)'!L277)</f>
        <v>12562900</v>
      </c>
      <c r="J20" s="661">
        <v>37</v>
      </c>
      <c r="K20" s="662">
        <f>SUM(E20+G20+I20)</f>
        <v>32728700</v>
      </c>
    </row>
    <row r="21" spans="1:11" ht="19.5" x14ac:dyDescent="0.45">
      <c r="A21" s="659"/>
      <c r="B21" s="660">
        <v>3.3</v>
      </c>
      <c r="C21" s="659" t="s">
        <v>2655</v>
      </c>
      <c r="D21" s="659"/>
      <c r="E21" s="659">
        <f>SUM('ย.3.3(362-372)'!J267)</f>
        <v>5630000</v>
      </c>
      <c r="F21" s="659"/>
      <c r="G21" s="659">
        <f>SUM('ย.3.3(362-372)'!K267)</f>
        <v>2360000</v>
      </c>
      <c r="H21" s="659"/>
      <c r="I21" s="659">
        <f>SUM('ย.3.3(362-372)'!L267)</f>
        <v>1780000</v>
      </c>
      <c r="J21" s="661"/>
      <c r="K21" s="662">
        <f>SUM(E21+G21+I21)</f>
        <v>9770000</v>
      </c>
    </row>
    <row r="22" spans="1:11" ht="19.5" x14ac:dyDescent="0.45">
      <c r="A22" s="659"/>
      <c r="B22" s="660">
        <v>3.4</v>
      </c>
      <c r="C22" s="659" t="s">
        <v>2656</v>
      </c>
      <c r="D22" s="659"/>
      <c r="E22" s="659">
        <f>SUM('ย.3.4(373-400)'!J635)</f>
        <v>6100000</v>
      </c>
      <c r="F22" s="659"/>
      <c r="G22" s="659">
        <f>SUM('ย.3.4(373-400)'!K635)</f>
        <v>292380000</v>
      </c>
      <c r="H22" s="659"/>
      <c r="I22" s="659">
        <f>SUM('ย.3.4(373-400)'!L635)</f>
        <v>549230000</v>
      </c>
      <c r="J22" s="661">
        <v>56</v>
      </c>
      <c r="K22" s="662">
        <f>SUM(E22+G22+I22)</f>
        <v>847710000</v>
      </c>
    </row>
    <row r="23" spans="1:11" ht="19.5" x14ac:dyDescent="0.45">
      <c r="A23" s="659"/>
      <c r="B23" s="660">
        <v>3.5</v>
      </c>
      <c r="C23" s="659" t="s">
        <v>2657</v>
      </c>
      <c r="D23" s="659"/>
      <c r="E23" s="659">
        <f>SUM('ย.3.5(401-426)'!J613)</f>
        <v>10600000</v>
      </c>
      <c r="F23" s="659"/>
      <c r="G23" s="659">
        <f>SUM('ย.3.5(401-426)'!K613)</f>
        <v>46660000</v>
      </c>
      <c r="H23" s="659"/>
      <c r="I23" s="659">
        <f>SUM('ย.3.5(401-426)'!L613)</f>
        <v>28870000</v>
      </c>
      <c r="J23" s="661">
        <v>59</v>
      </c>
      <c r="K23" s="662">
        <f>SUM(E23+G23+I23)</f>
        <v>86130000</v>
      </c>
    </row>
    <row r="24" spans="1:11" ht="19.5" x14ac:dyDescent="0.45">
      <c r="A24" s="658">
        <v>4</v>
      </c>
      <c r="B24" s="664" t="s">
        <v>2658</v>
      </c>
      <c r="C24" s="659"/>
      <c r="D24" s="658">
        <f>SUM(D25:D27)</f>
        <v>0</v>
      </c>
      <c r="E24" s="658">
        <f t="shared" ref="E24:K24" si="4">SUM(E25:E27)</f>
        <v>9300000</v>
      </c>
      <c r="F24" s="658">
        <f t="shared" si="4"/>
        <v>0</v>
      </c>
      <c r="G24" s="658">
        <f t="shared" si="4"/>
        <v>97260000</v>
      </c>
      <c r="H24" s="658">
        <f t="shared" si="4"/>
        <v>0</v>
      </c>
      <c r="I24" s="658">
        <f t="shared" si="4"/>
        <v>404650000</v>
      </c>
      <c r="J24" s="658">
        <f t="shared" si="4"/>
        <v>69</v>
      </c>
      <c r="K24" s="658">
        <f t="shared" si="4"/>
        <v>511210000</v>
      </c>
    </row>
    <row r="25" spans="1:11" ht="19.5" x14ac:dyDescent="0.45">
      <c r="A25" s="659"/>
      <c r="B25" s="660">
        <v>4.0999999999999996</v>
      </c>
      <c r="C25" s="659" t="s">
        <v>2659</v>
      </c>
      <c r="D25" s="659"/>
      <c r="E25" s="659">
        <f>SUM('ย.4.1(427-429)'!J65)</f>
        <v>4700000</v>
      </c>
      <c r="F25" s="659"/>
      <c r="G25" s="659">
        <f>SUM('ย.4.1(427-429)'!K65)</f>
        <v>4500000</v>
      </c>
      <c r="H25" s="659"/>
      <c r="I25" s="659">
        <f>SUM('ย.4.1(427-429)'!L65)</f>
        <v>4400000</v>
      </c>
      <c r="J25" s="661">
        <v>10</v>
      </c>
      <c r="K25" s="662">
        <f>SUM(I25+G25+E25)</f>
        <v>13600000</v>
      </c>
    </row>
    <row r="26" spans="1:11" ht="19.5" x14ac:dyDescent="0.45">
      <c r="A26" s="659"/>
      <c r="B26" s="660">
        <v>4.2</v>
      </c>
      <c r="C26" s="659" t="s">
        <v>2660</v>
      </c>
      <c r="D26" s="659"/>
      <c r="E26" s="659">
        <f>SUM('ย.4.2(430-432)'!J70)</f>
        <v>1200000</v>
      </c>
      <c r="F26" s="659"/>
      <c r="G26" s="659">
        <f>SUM('ย.4.2(430-432)'!K70)</f>
        <v>3500000</v>
      </c>
      <c r="H26" s="659"/>
      <c r="I26" s="659">
        <f>SUM('ย.4.2(430-432)'!L70)</f>
        <v>305700000</v>
      </c>
      <c r="J26" s="661">
        <v>8</v>
      </c>
      <c r="K26" s="662">
        <f>SUM(I26+G26+E26)</f>
        <v>310400000</v>
      </c>
    </row>
    <row r="27" spans="1:11" ht="19.5" x14ac:dyDescent="0.45">
      <c r="A27" s="659"/>
      <c r="B27" s="660">
        <v>4.3</v>
      </c>
      <c r="C27" s="659" t="s">
        <v>2661</v>
      </c>
      <c r="D27" s="659"/>
      <c r="E27" s="659">
        <f>SUM('ย.4.3(433-448)'!J387)</f>
        <v>3400000</v>
      </c>
      <c r="F27" s="659"/>
      <c r="G27" s="659">
        <f>SUM('ย.4.3(433-448)'!K387)</f>
        <v>89260000</v>
      </c>
      <c r="H27" s="659"/>
      <c r="I27" s="659">
        <f>SUM('ย.4.3(433-448)'!L387)</f>
        <v>94550000</v>
      </c>
      <c r="J27" s="661">
        <v>51</v>
      </c>
      <c r="K27" s="662">
        <f>SUM(I27+G27+E27)</f>
        <v>187210000</v>
      </c>
    </row>
    <row r="28" spans="1:11" ht="19.5" x14ac:dyDescent="0.45">
      <c r="A28" s="659">
        <v>5</v>
      </c>
      <c r="B28" s="664" t="s">
        <v>2662</v>
      </c>
      <c r="C28" s="659"/>
      <c r="D28" s="658">
        <f>SUM(D29:D30)</f>
        <v>0</v>
      </c>
      <c r="E28" s="658">
        <f t="shared" ref="E28:K28" si="5">SUM(E29:E30)</f>
        <v>16380000</v>
      </c>
      <c r="F28" s="658">
        <f t="shared" si="5"/>
        <v>0</v>
      </c>
      <c r="G28" s="658">
        <f t="shared" si="5"/>
        <v>16080000</v>
      </c>
      <c r="H28" s="658">
        <f t="shared" si="5"/>
        <v>0</v>
      </c>
      <c r="I28" s="658">
        <f t="shared" si="5"/>
        <v>16180000</v>
      </c>
      <c r="J28" s="658">
        <f t="shared" si="5"/>
        <v>19</v>
      </c>
      <c r="K28" s="658">
        <f t="shared" si="5"/>
        <v>48640000</v>
      </c>
    </row>
    <row r="29" spans="1:11" ht="19.5" x14ac:dyDescent="0.45">
      <c r="A29" s="659"/>
      <c r="B29" s="660">
        <v>5.0999999999999996</v>
      </c>
      <c r="C29" s="659" t="s">
        <v>2663</v>
      </c>
      <c r="D29" s="659"/>
      <c r="E29" s="659">
        <f>SUM('ย.5.1(449-451)'!J59)</f>
        <v>5900000</v>
      </c>
      <c r="F29" s="659"/>
      <c r="G29" s="659">
        <f>SUM('ย.5.1(449-451)'!K59)</f>
        <v>5900000</v>
      </c>
      <c r="H29" s="659"/>
      <c r="I29" s="659">
        <f>SUM('ย.5.1(449-451)'!L59)</f>
        <v>5900000</v>
      </c>
      <c r="J29" s="661">
        <v>7</v>
      </c>
      <c r="K29" s="662">
        <f>SUM(E29+G29+I29)</f>
        <v>17700000</v>
      </c>
    </row>
    <row r="30" spans="1:11" ht="19.5" x14ac:dyDescent="0.45">
      <c r="A30" s="659"/>
      <c r="B30" s="660">
        <v>5.2</v>
      </c>
      <c r="C30" s="659" t="s">
        <v>2664</v>
      </c>
      <c r="D30" s="659"/>
      <c r="E30" s="659">
        <f>SUM('ย.5.2(452-455)'!J90)</f>
        <v>10480000</v>
      </c>
      <c r="F30" s="659"/>
      <c r="G30" s="659">
        <f>SUM('ย.5.2(452-455)'!K90)</f>
        <v>10180000</v>
      </c>
      <c r="H30" s="659"/>
      <c r="I30" s="659">
        <f>SUM('ย.5.2(452-455)'!L90)</f>
        <v>10280000</v>
      </c>
      <c r="J30" s="661">
        <v>12</v>
      </c>
      <c r="K30" s="662">
        <f>SUM(E30+G30+I30)</f>
        <v>30940000</v>
      </c>
    </row>
    <row r="31" spans="1:11" ht="19.5" x14ac:dyDescent="0.45">
      <c r="A31" s="665"/>
      <c r="B31" s="665"/>
      <c r="C31" s="665"/>
      <c r="D31" s="665"/>
      <c r="E31" s="665"/>
      <c r="F31" s="665"/>
      <c r="G31" s="665"/>
      <c r="H31" s="665"/>
      <c r="I31" s="665"/>
      <c r="J31" s="666"/>
      <c r="K31" s="666"/>
    </row>
    <row r="32" spans="1:11" ht="21.75" x14ac:dyDescent="0.5">
      <c r="A32" s="8"/>
      <c r="B32" s="8"/>
      <c r="C32" s="8"/>
      <c r="D32" s="588"/>
      <c r="E32" s="589">
        <f>SUM(E6)+E15+E18+E24+E28</f>
        <v>306394100</v>
      </c>
      <c r="F32" s="589"/>
      <c r="G32" s="589">
        <f>SUM(G6)+G15+G18+G24+G28</f>
        <v>2021250900</v>
      </c>
      <c r="H32" s="589"/>
      <c r="I32" s="589">
        <f>SUM(I6)+I15+I18+I24+I28</f>
        <v>2397795100</v>
      </c>
      <c r="J32" s="592"/>
      <c r="K32" s="589">
        <f>SUM(K6)+K15+K18+K24+K28</f>
        <v>4725440100</v>
      </c>
    </row>
    <row r="33" spans="1:11" ht="21.75" x14ac:dyDescent="0.5">
      <c r="A33" s="8"/>
      <c r="B33" s="8"/>
      <c r="C33" s="8"/>
      <c r="D33" s="8"/>
      <c r="E33" s="8"/>
      <c r="F33" s="8"/>
      <c r="G33" s="8"/>
      <c r="H33" s="8"/>
      <c r="I33" s="8"/>
      <c r="J33" s="42"/>
      <c r="K33" s="42"/>
    </row>
    <row r="34" spans="1:11" ht="21.75" x14ac:dyDescent="0.5">
      <c r="A34" s="8"/>
      <c r="B34" s="8"/>
      <c r="C34" s="8"/>
      <c r="D34" s="8"/>
      <c r="E34" s="8"/>
      <c r="F34" s="8"/>
      <c r="G34" s="8"/>
      <c r="H34" s="8"/>
      <c r="I34" s="8"/>
      <c r="J34" s="42"/>
      <c r="K34" s="42"/>
    </row>
    <row r="35" spans="1:11" ht="21.75" x14ac:dyDescent="0.5">
      <c r="A35" s="8"/>
      <c r="B35" s="8"/>
      <c r="C35" s="8"/>
      <c r="D35" s="8"/>
      <c r="E35" s="8"/>
      <c r="F35" s="8"/>
      <c r="G35" s="8"/>
      <c r="H35" s="8"/>
      <c r="I35" s="8"/>
      <c r="J35" s="42"/>
      <c r="K35" s="42"/>
    </row>
    <row r="36" spans="1:11" ht="21.75" x14ac:dyDescent="0.5">
      <c r="A36" s="8"/>
      <c r="B36" s="8"/>
      <c r="C36" s="8"/>
      <c r="D36" s="8"/>
      <c r="E36" s="8"/>
      <c r="F36" s="8"/>
      <c r="G36" s="8"/>
      <c r="H36" s="8"/>
      <c r="I36" s="8"/>
      <c r="J36" s="42"/>
      <c r="K36" s="42"/>
    </row>
    <row r="37" spans="1:11" ht="21.75" x14ac:dyDescent="0.5">
      <c r="A37" s="8"/>
      <c r="B37" s="8"/>
      <c r="C37" s="8"/>
      <c r="D37" s="8"/>
      <c r="E37" s="8"/>
      <c r="F37" s="8"/>
      <c r="G37" s="8"/>
      <c r="H37" s="8"/>
      <c r="I37" s="8"/>
      <c r="J37" s="42"/>
      <c r="K37" s="42"/>
    </row>
    <row r="38" spans="1:11" ht="21.75" x14ac:dyDescent="0.5">
      <c r="A38" s="8"/>
      <c r="B38" s="8"/>
      <c r="C38" s="8"/>
      <c r="D38" s="8"/>
      <c r="E38" s="8"/>
      <c r="F38" s="8"/>
      <c r="G38" s="8"/>
      <c r="H38" s="8"/>
      <c r="I38" s="8"/>
      <c r="J38" s="42"/>
      <c r="K38" s="42"/>
    </row>
    <row r="39" spans="1:11" ht="21.75" x14ac:dyDescent="0.5">
      <c r="A39" s="8"/>
      <c r="B39" s="8"/>
      <c r="C39" s="8"/>
      <c r="D39" s="8"/>
      <c r="E39" s="8"/>
      <c r="F39" s="8"/>
      <c r="G39" s="8"/>
      <c r="H39" s="8"/>
      <c r="I39" s="8"/>
      <c r="J39" s="42"/>
      <c r="K39" s="42"/>
    </row>
    <row r="40" spans="1:11" ht="21.75" x14ac:dyDescent="0.5">
      <c r="A40" s="8"/>
      <c r="B40" s="8"/>
      <c r="C40" s="8"/>
      <c r="D40" s="8"/>
      <c r="E40" s="8"/>
      <c r="F40" s="8"/>
      <c r="G40" s="8"/>
      <c r="H40" s="8"/>
      <c r="I40" s="8"/>
      <c r="J40" s="42"/>
      <c r="K40" s="42"/>
    </row>
    <row r="41" spans="1:11" ht="21.75" x14ac:dyDescent="0.5">
      <c r="A41" s="8"/>
      <c r="B41" s="8"/>
      <c r="C41" s="8"/>
      <c r="D41" s="8"/>
      <c r="E41" s="8"/>
      <c r="F41" s="8"/>
      <c r="G41" s="8"/>
      <c r="H41" s="8"/>
      <c r="I41" s="8"/>
      <c r="J41" s="42"/>
      <c r="K41" s="42"/>
    </row>
    <row r="42" spans="1:11" ht="21.75" x14ac:dyDescent="0.5">
      <c r="A42" s="8"/>
      <c r="B42" s="8"/>
      <c r="C42" s="8"/>
      <c r="D42" s="8"/>
      <c r="E42" s="8"/>
      <c r="F42" s="8"/>
      <c r="G42" s="8"/>
      <c r="H42" s="8"/>
      <c r="I42" s="8"/>
      <c r="J42" s="42"/>
      <c r="K42" s="42"/>
    </row>
    <row r="43" spans="1:11" ht="21.75" x14ac:dyDescent="0.5">
      <c r="A43" s="8"/>
      <c r="B43" s="8"/>
      <c r="C43" s="8"/>
      <c r="D43" s="8"/>
      <c r="E43" s="8"/>
      <c r="F43" s="8"/>
      <c r="G43" s="8"/>
      <c r="H43" s="8"/>
      <c r="I43" s="8"/>
      <c r="J43" s="42"/>
      <c r="K43" s="42"/>
    </row>
    <row r="44" spans="1:11" ht="21.75" x14ac:dyDescent="0.5">
      <c r="A44" s="8"/>
      <c r="B44" s="8"/>
      <c r="C44" s="8"/>
      <c r="D44" s="8"/>
      <c r="E44" s="8"/>
      <c r="F44" s="8"/>
      <c r="G44" s="8"/>
      <c r="H44" s="8"/>
      <c r="I44" s="8"/>
      <c r="J44" s="42"/>
      <c r="K44" s="42"/>
    </row>
    <row r="45" spans="1:11" ht="21.75" x14ac:dyDescent="0.5">
      <c r="A45" s="8"/>
      <c r="B45" s="8"/>
      <c r="C45" s="8"/>
      <c r="D45" s="8"/>
      <c r="E45" s="8"/>
      <c r="F45" s="8"/>
      <c r="G45" s="8"/>
      <c r="H45" s="8"/>
      <c r="I45" s="8"/>
      <c r="J45" s="42"/>
      <c r="K45" s="42"/>
    </row>
    <row r="46" spans="1:11" ht="21.75" x14ac:dyDescent="0.5">
      <c r="A46" s="8"/>
      <c r="B46" s="8"/>
      <c r="C46" s="8"/>
      <c r="D46" s="8"/>
      <c r="E46" s="8"/>
      <c r="F46" s="8"/>
      <c r="G46" s="8"/>
      <c r="H46" s="8"/>
      <c r="I46" s="8"/>
      <c r="J46" s="42"/>
      <c r="K46" s="42"/>
    </row>
    <row r="47" spans="1:11" ht="21.75" x14ac:dyDescent="0.5">
      <c r="A47" s="8"/>
      <c r="B47" s="8"/>
      <c r="C47" s="8"/>
      <c r="D47" s="8"/>
      <c r="E47" s="8"/>
      <c r="F47" s="8"/>
      <c r="G47" s="8"/>
      <c r="H47" s="8"/>
      <c r="I47" s="8"/>
      <c r="J47" s="42"/>
      <c r="K47" s="42"/>
    </row>
    <row r="48" spans="1:11" ht="21.75" x14ac:dyDescent="0.5">
      <c r="A48" s="8"/>
      <c r="B48" s="8"/>
      <c r="C48" s="8"/>
      <c r="D48" s="8"/>
      <c r="E48" s="8"/>
      <c r="F48" s="8"/>
      <c r="G48" s="8"/>
      <c r="H48" s="8"/>
      <c r="I48" s="8"/>
      <c r="J48" s="42"/>
      <c r="K48" s="42"/>
    </row>
    <row r="49" spans="1:11" ht="21.75" x14ac:dyDescent="0.5">
      <c r="A49" s="8"/>
      <c r="B49" s="8"/>
      <c r="C49" s="8"/>
      <c r="D49" s="8"/>
      <c r="E49" s="8"/>
      <c r="F49" s="8"/>
      <c r="G49" s="8"/>
      <c r="H49" s="8"/>
      <c r="I49" s="8"/>
      <c r="J49" s="42"/>
      <c r="K49" s="42"/>
    </row>
    <row r="50" spans="1:11" ht="21.75" x14ac:dyDescent="0.5">
      <c r="A50" s="8"/>
      <c r="B50" s="8"/>
      <c r="C50" s="8"/>
      <c r="D50" s="8"/>
      <c r="E50" s="8"/>
      <c r="F50" s="8"/>
      <c r="G50" s="8"/>
      <c r="H50" s="8"/>
      <c r="I50" s="8"/>
      <c r="J50" s="42"/>
      <c r="K50" s="42"/>
    </row>
    <row r="51" spans="1:11" ht="21.75" x14ac:dyDescent="0.5">
      <c r="A51" s="8"/>
      <c r="B51" s="8"/>
      <c r="C51" s="8"/>
      <c r="D51" s="8"/>
      <c r="E51" s="8"/>
      <c r="F51" s="8"/>
      <c r="G51" s="8"/>
      <c r="H51" s="8"/>
      <c r="I51" s="8"/>
      <c r="J51" s="42"/>
      <c r="K51" s="42"/>
    </row>
    <row r="52" spans="1:11" ht="21.75" x14ac:dyDescent="0.5">
      <c r="A52" s="8"/>
      <c r="B52" s="8"/>
      <c r="C52" s="8"/>
      <c r="D52" s="8"/>
      <c r="E52" s="8"/>
      <c r="F52" s="8"/>
      <c r="G52" s="8"/>
      <c r="H52" s="8"/>
      <c r="I52" s="8"/>
      <c r="J52" s="42"/>
      <c r="K52" s="42"/>
    </row>
    <row r="53" spans="1:11" ht="24" x14ac:dyDescent="0.55000000000000004">
      <c r="A53" s="712" t="s">
        <v>4636</v>
      </c>
      <c r="B53" s="712"/>
      <c r="C53" s="712"/>
      <c r="D53" s="712"/>
      <c r="E53" s="712"/>
      <c r="F53" s="712"/>
      <c r="G53" s="712"/>
      <c r="H53" s="712"/>
      <c r="I53" s="712"/>
      <c r="J53" s="712"/>
      <c r="K53" s="712"/>
    </row>
    <row r="54" spans="1:11" ht="24" x14ac:dyDescent="0.55000000000000004">
      <c r="A54" s="712" t="s">
        <v>4645</v>
      </c>
      <c r="B54" s="712"/>
      <c r="C54" s="712"/>
      <c r="D54" s="712"/>
      <c r="E54" s="712"/>
      <c r="F54" s="712"/>
      <c r="G54" s="712"/>
      <c r="H54" s="712"/>
      <c r="I54" s="712"/>
      <c r="J54" s="712"/>
      <c r="K54" s="712"/>
    </row>
    <row r="55" spans="1:11" ht="24" x14ac:dyDescent="0.55000000000000004">
      <c r="A55" s="712" t="s">
        <v>2636</v>
      </c>
      <c r="B55" s="712"/>
      <c r="C55" s="712"/>
      <c r="D55" s="712"/>
      <c r="E55" s="712"/>
      <c r="F55" s="712"/>
      <c r="G55" s="712"/>
      <c r="H55" s="712"/>
      <c r="I55" s="712"/>
      <c r="J55" s="712"/>
      <c r="K55" s="712"/>
    </row>
    <row r="56" spans="1:11" ht="18" x14ac:dyDescent="0.4">
      <c r="A56" s="713" t="s">
        <v>2637</v>
      </c>
      <c r="B56" s="713"/>
      <c r="C56" s="713"/>
      <c r="D56" s="714" t="s">
        <v>2638</v>
      </c>
      <c r="E56" s="714"/>
      <c r="F56" s="714" t="s">
        <v>4637</v>
      </c>
      <c r="G56" s="714"/>
      <c r="H56" s="714" t="s">
        <v>4638</v>
      </c>
      <c r="I56" s="714"/>
      <c r="J56" s="714" t="s">
        <v>2639</v>
      </c>
      <c r="K56" s="714"/>
    </row>
    <row r="57" spans="1:11" ht="18" x14ac:dyDescent="0.4">
      <c r="A57" s="713"/>
      <c r="B57" s="713"/>
      <c r="C57" s="713"/>
      <c r="D57" s="624" t="s">
        <v>6</v>
      </c>
      <c r="E57" s="624" t="s">
        <v>9</v>
      </c>
      <c r="F57" s="624" t="s">
        <v>6</v>
      </c>
      <c r="G57" s="624" t="s">
        <v>9</v>
      </c>
      <c r="H57" s="624" t="s">
        <v>6</v>
      </c>
      <c r="I57" s="624" t="s">
        <v>9</v>
      </c>
      <c r="J57" s="624" t="s">
        <v>6</v>
      </c>
      <c r="K57" s="624" t="s">
        <v>9</v>
      </c>
    </row>
    <row r="58" spans="1:11" ht="18.75" thickBot="1" x14ac:dyDescent="0.45">
      <c r="A58" s="629">
        <v>1</v>
      </c>
      <c r="B58" s="630" t="s">
        <v>2640</v>
      </c>
      <c r="C58" s="631"/>
      <c r="D58" s="632">
        <f t="shared" ref="D58:I58" si="6">SUM(D59+D60+D61)</f>
        <v>146</v>
      </c>
      <c r="E58" s="632">
        <f t="shared" si="6"/>
        <v>230649200</v>
      </c>
      <c r="F58" s="633">
        <f t="shared" si="6"/>
        <v>501</v>
      </c>
      <c r="G58" s="634">
        <f t="shared" si="6"/>
        <v>1452094000</v>
      </c>
      <c r="H58" s="633">
        <f t="shared" si="6"/>
        <v>518</v>
      </c>
      <c r="I58" s="634">
        <f t="shared" si="6"/>
        <v>1276568200</v>
      </c>
      <c r="J58" s="633">
        <f>SUM(J59:J61)</f>
        <v>1165</v>
      </c>
      <c r="K58" s="635">
        <f>SUM(E58+G58+I58)</f>
        <v>2959311400</v>
      </c>
    </row>
    <row r="59" spans="1:11" ht="18.75" thickTop="1" x14ac:dyDescent="0.4">
      <c r="A59" s="616"/>
      <c r="B59" s="625">
        <v>1.1000000000000001</v>
      </c>
      <c r="C59" s="493" t="s">
        <v>2641</v>
      </c>
      <c r="D59" s="616">
        <v>110</v>
      </c>
      <c r="E59" s="616">
        <f>SUM(E7)</f>
        <v>162394200</v>
      </c>
      <c r="F59" s="569">
        <v>300</v>
      </c>
      <c r="G59" s="493">
        <f>SUM(G7)</f>
        <v>1005284000</v>
      </c>
      <c r="H59" s="569">
        <v>338</v>
      </c>
      <c r="I59" s="493">
        <f>SUM(I7)</f>
        <v>1057173200</v>
      </c>
      <c r="J59" s="636">
        <f>SUM(D59+F59+H59)</f>
        <v>748</v>
      </c>
      <c r="K59" s="497">
        <f>SUM(E59+G59+I59)</f>
        <v>2224851400</v>
      </c>
    </row>
    <row r="60" spans="1:11" ht="18" x14ac:dyDescent="0.4">
      <c r="A60" s="616"/>
      <c r="B60" s="626">
        <v>1.2</v>
      </c>
      <c r="C60" s="493" t="s">
        <v>2642</v>
      </c>
      <c r="D60" s="616">
        <v>35</v>
      </c>
      <c r="E60" s="616">
        <f>SUM(E13)</f>
        <v>68105000</v>
      </c>
      <c r="F60" s="569">
        <v>200</v>
      </c>
      <c r="G60" s="493">
        <f>SUM(G13)</f>
        <v>446640000</v>
      </c>
      <c r="H60" s="569">
        <v>179</v>
      </c>
      <c r="I60" s="493">
        <f>SUM(I13)</f>
        <v>219225000</v>
      </c>
      <c r="J60" s="636">
        <f>SUM(D60+F60+H60)</f>
        <v>414</v>
      </c>
      <c r="K60" s="497">
        <f>SUM(E60+G60+I60)</f>
        <v>733970000</v>
      </c>
    </row>
    <row r="61" spans="1:11" ht="18" x14ac:dyDescent="0.4">
      <c r="A61" s="616"/>
      <c r="B61" s="626">
        <v>1.3</v>
      </c>
      <c r="C61" s="493" t="s">
        <v>2643</v>
      </c>
      <c r="D61" s="616">
        <v>1</v>
      </c>
      <c r="E61" s="616">
        <f>SUM(E14)</f>
        <v>150000</v>
      </c>
      <c r="F61" s="569">
        <v>1</v>
      </c>
      <c r="G61" s="493">
        <f>SUM(G14)</f>
        <v>170000</v>
      </c>
      <c r="H61" s="569">
        <v>1</v>
      </c>
      <c r="I61" s="493">
        <f>SUM(I14)</f>
        <v>170000</v>
      </c>
      <c r="J61" s="636">
        <f>SUM(D61+F61+H61)</f>
        <v>3</v>
      </c>
      <c r="K61" s="497">
        <f>SUM(E61+G61+I61)</f>
        <v>490000</v>
      </c>
    </row>
    <row r="62" spans="1:11" ht="18.75" thickBot="1" x14ac:dyDescent="0.45">
      <c r="A62" s="630">
        <v>2</v>
      </c>
      <c r="B62" s="637" t="s">
        <v>2649</v>
      </c>
      <c r="C62" s="631"/>
      <c r="D62" s="632">
        <f>SUM(D63:D64)</f>
        <v>7</v>
      </c>
      <c r="E62" s="632">
        <f t="shared" ref="E62:K62" si="7">SUM(E63:E64)</f>
        <v>16902000</v>
      </c>
      <c r="F62" s="633">
        <f t="shared" si="7"/>
        <v>64</v>
      </c>
      <c r="G62" s="634">
        <f t="shared" si="7"/>
        <v>89785000</v>
      </c>
      <c r="H62" s="633">
        <f t="shared" si="7"/>
        <v>59</v>
      </c>
      <c r="I62" s="634">
        <f t="shared" si="7"/>
        <v>96985000</v>
      </c>
      <c r="J62" s="633">
        <f t="shared" si="7"/>
        <v>130</v>
      </c>
      <c r="K62" s="635">
        <f t="shared" si="7"/>
        <v>203672000</v>
      </c>
    </row>
    <row r="63" spans="1:11" ht="18.75" thickTop="1" x14ac:dyDescent="0.4">
      <c r="A63" s="570"/>
      <c r="B63" s="627">
        <v>2.1</v>
      </c>
      <c r="C63" s="653" t="s">
        <v>2651</v>
      </c>
      <c r="D63" s="616">
        <v>5</v>
      </c>
      <c r="E63" s="616">
        <f>SUM(สรุป!E16)</f>
        <v>2900000</v>
      </c>
      <c r="F63" s="569">
        <v>20</v>
      </c>
      <c r="G63" s="493">
        <f>SUM(G16)</f>
        <v>19235000</v>
      </c>
      <c r="H63" s="569">
        <v>15</v>
      </c>
      <c r="I63" s="493">
        <f>SUM(I16)</f>
        <v>18735000</v>
      </c>
      <c r="J63" s="636">
        <f>SUM(D63+F63+H63)</f>
        <v>40</v>
      </c>
      <c r="K63" s="638">
        <f>SUM(E63+G63+I63)</f>
        <v>40870000</v>
      </c>
    </row>
    <row r="64" spans="1:11" ht="18" x14ac:dyDescent="0.4">
      <c r="A64" s="569"/>
      <c r="B64" s="627">
        <v>2.2000000000000002</v>
      </c>
      <c r="C64" s="654" t="s">
        <v>2650</v>
      </c>
      <c r="D64" s="616">
        <v>2</v>
      </c>
      <c r="E64" s="616">
        <f>SUM(สรุป!E17)</f>
        <v>14002000</v>
      </c>
      <c r="F64" s="569">
        <v>44</v>
      </c>
      <c r="G64" s="493">
        <f>SUM(G17)</f>
        <v>70550000</v>
      </c>
      <c r="H64" s="569">
        <v>44</v>
      </c>
      <c r="I64" s="493">
        <f>SUM(I17)</f>
        <v>78250000</v>
      </c>
      <c r="J64" s="636">
        <f>SUM(D64+F64+H64)</f>
        <v>90</v>
      </c>
      <c r="K64" s="638">
        <f>SUM(I64+G64+E64)</f>
        <v>162802000</v>
      </c>
    </row>
    <row r="65" spans="1:11" ht="18.75" thickBot="1" x14ac:dyDescent="0.45">
      <c r="A65" s="629">
        <v>3</v>
      </c>
      <c r="B65" s="640" t="s">
        <v>2652</v>
      </c>
      <c r="C65" s="631"/>
      <c r="D65" s="632">
        <f>SUM(D66:D70)</f>
        <v>116</v>
      </c>
      <c r="E65" s="632">
        <f t="shared" ref="E65:K65" si="8">SUM(E66:E70)</f>
        <v>33162900</v>
      </c>
      <c r="F65" s="633">
        <f t="shared" si="8"/>
        <v>102</v>
      </c>
      <c r="G65" s="634">
        <f t="shared" si="8"/>
        <v>366031900</v>
      </c>
      <c r="H65" s="633">
        <f t="shared" si="8"/>
        <v>108</v>
      </c>
      <c r="I65" s="634">
        <f t="shared" si="8"/>
        <v>603411900</v>
      </c>
      <c r="J65" s="633">
        <f t="shared" si="8"/>
        <v>326</v>
      </c>
      <c r="K65" s="635">
        <f t="shared" si="8"/>
        <v>1002606700</v>
      </c>
    </row>
    <row r="66" spans="1:11" ht="18.75" thickTop="1" x14ac:dyDescent="0.4">
      <c r="A66" s="641"/>
      <c r="B66" s="627">
        <v>3.1</v>
      </c>
      <c r="C66" s="570" t="s">
        <v>2653</v>
      </c>
      <c r="D66" s="616">
        <v>29</v>
      </c>
      <c r="E66" s="616">
        <f>SUM(E19)</f>
        <v>3230000</v>
      </c>
      <c r="F66" s="569">
        <v>23</v>
      </c>
      <c r="G66" s="493">
        <f>SUM(G19)</f>
        <v>12069000</v>
      </c>
      <c r="H66" s="569">
        <v>22</v>
      </c>
      <c r="I66" s="493">
        <f>SUM(I19)</f>
        <v>10969000</v>
      </c>
      <c r="J66" s="636">
        <f t="shared" ref="J66:K70" si="9">SUM(D66+F66+H66)</f>
        <v>74</v>
      </c>
      <c r="K66" s="638">
        <f t="shared" si="9"/>
        <v>26268000</v>
      </c>
    </row>
    <row r="67" spans="1:11" ht="18" x14ac:dyDescent="0.4">
      <c r="A67" s="569"/>
      <c r="B67" s="627">
        <v>3.2</v>
      </c>
      <c r="C67" s="569" t="s">
        <v>2654</v>
      </c>
      <c r="D67" s="616">
        <v>35</v>
      </c>
      <c r="E67" s="616">
        <f>SUM(E20)</f>
        <v>7602900</v>
      </c>
      <c r="F67" s="569">
        <v>38</v>
      </c>
      <c r="G67" s="493">
        <f>SUM(G20)</f>
        <v>12562900</v>
      </c>
      <c r="H67" s="569">
        <v>38</v>
      </c>
      <c r="I67" s="493">
        <f>SUM(I20)</f>
        <v>12562900</v>
      </c>
      <c r="J67" s="636">
        <f t="shared" si="9"/>
        <v>111</v>
      </c>
      <c r="K67" s="638">
        <f t="shared" si="9"/>
        <v>32728700</v>
      </c>
    </row>
    <row r="68" spans="1:11" ht="18" x14ac:dyDescent="0.4">
      <c r="A68" s="569"/>
      <c r="B68" s="627">
        <v>3.3</v>
      </c>
      <c r="C68" s="569" t="s">
        <v>2655</v>
      </c>
      <c r="D68" s="616">
        <v>22</v>
      </c>
      <c r="E68" s="616">
        <f>SUM(E21)</f>
        <v>5630000</v>
      </c>
      <c r="F68" s="569">
        <v>2</v>
      </c>
      <c r="G68" s="493">
        <f>SUM(G21)</f>
        <v>2360000</v>
      </c>
      <c r="H68" s="569">
        <v>2</v>
      </c>
      <c r="I68" s="493">
        <f>SUM(I21)</f>
        <v>1780000</v>
      </c>
      <c r="J68" s="636">
        <f t="shared" si="9"/>
        <v>26</v>
      </c>
      <c r="K68" s="638">
        <f t="shared" si="9"/>
        <v>9770000</v>
      </c>
    </row>
    <row r="69" spans="1:11" ht="18" x14ac:dyDescent="0.4">
      <c r="A69" s="569"/>
      <c r="B69" s="627">
        <v>3.4</v>
      </c>
      <c r="C69" s="569" t="s">
        <v>2656</v>
      </c>
      <c r="D69" s="616">
        <v>6</v>
      </c>
      <c r="E69" s="616">
        <f>SUM(E22)</f>
        <v>6100000</v>
      </c>
      <c r="F69" s="569">
        <v>20</v>
      </c>
      <c r="G69" s="493">
        <f>SUM(G22)</f>
        <v>292380000</v>
      </c>
      <c r="H69" s="569">
        <v>30</v>
      </c>
      <c r="I69" s="493">
        <f>SUM(I22)</f>
        <v>549230000</v>
      </c>
      <c r="J69" s="636">
        <f t="shared" si="9"/>
        <v>56</v>
      </c>
      <c r="K69" s="638">
        <f t="shared" si="9"/>
        <v>847710000</v>
      </c>
    </row>
    <row r="70" spans="1:11" ht="18" x14ac:dyDescent="0.4">
      <c r="A70" s="639"/>
      <c r="B70" s="628">
        <v>3.5</v>
      </c>
      <c r="C70" s="639" t="s">
        <v>2657</v>
      </c>
      <c r="D70" s="642">
        <v>24</v>
      </c>
      <c r="E70" s="642">
        <f>SUM(E23)</f>
        <v>10600000</v>
      </c>
      <c r="F70" s="639">
        <v>19</v>
      </c>
      <c r="G70" s="613">
        <f>SUM(G23)</f>
        <v>46660000</v>
      </c>
      <c r="H70" s="639">
        <v>16</v>
      </c>
      <c r="I70" s="613">
        <f>SUM(I23)</f>
        <v>28870000</v>
      </c>
      <c r="J70" s="643">
        <f t="shared" si="9"/>
        <v>59</v>
      </c>
      <c r="K70" s="644">
        <f t="shared" si="9"/>
        <v>86130000</v>
      </c>
    </row>
    <row r="71" spans="1:11" ht="18" x14ac:dyDescent="0.4">
      <c r="A71" s="588"/>
      <c r="B71" s="645"/>
      <c r="C71" s="588"/>
      <c r="D71" s="588"/>
      <c r="E71" s="588"/>
      <c r="F71" s="588"/>
      <c r="G71" s="588"/>
      <c r="H71" s="588"/>
      <c r="I71" s="588"/>
      <c r="J71" s="590"/>
      <c r="K71" s="591"/>
    </row>
    <row r="72" spans="1:11" ht="18" x14ac:dyDescent="0.4">
      <c r="A72" s="588"/>
      <c r="B72" s="645"/>
      <c r="C72" s="588"/>
      <c r="D72" s="588"/>
      <c r="E72" s="588"/>
      <c r="F72" s="588"/>
      <c r="G72" s="588"/>
      <c r="H72" s="588"/>
      <c r="I72" s="588"/>
      <c r="J72" s="590"/>
      <c r="K72" s="591"/>
    </row>
    <row r="73" spans="1:11" ht="18" x14ac:dyDescent="0.4">
      <c r="A73" s="588"/>
      <c r="B73" s="645"/>
      <c r="C73" s="588"/>
      <c r="D73" s="588"/>
      <c r="E73" s="588"/>
      <c r="F73" s="588"/>
      <c r="G73" s="588"/>
      <c r="H73" s="588"/>
      <c r="I73" s="588"/>
      <c r="J73" s="591">
        <v>52</v>
      </c>
      <c r="K73" s="591"/>
    </row>
    <row r="74" spans="1:11" ht="18" x14ac:dyDescent="0.4">
      <c r="A74" s="588"/>
      <c r="B74" s="645"/>
      <c r="C74" s="588"/>
      <c r="D74" s="588"/>
      <c r="E74" s="588"/>
      <c r="F74" s="588"/>
      <c r="G74" s="588"/>
      <c r="H74" s="588"/>
      <c r="I74" s="588"/>
      <c r="J74" s="646"/>
      <c r="K74" s="646"/>
    </row>
    <row r="75" spans="1:11" ht="18" x14ac:dyDescent="0.4">
      <c r="A75" s="588"/>
      <c r="B75" s="645"/>
      <c r="C75" s="588"/>
      <c r="D75" s="588"/>
      <c r="E75" s="588"/>
      <c r="F75" s="588"/>
      <c r="G75" s="588"/>
      <c r="H75" s="588"/>
      <c r="I75" s="588"/>
      <c r="J75" s="590"/>
      <c r="K75" s="591"/>
    </row>
    <row r="76" spans="1:11" ht="18" x14ac:dyDescent="0.4">
      <c r="A76" s="588"/>
      <c r="B76" s="645"/>
      <c r="C76" s="588"/>
      <c r="D76" s="588"/>
      <c r="E76" s="588"/>
      <c r="F76" s="588"/>
      <c r="G76" s="588"/>
      <c r="H76" s="588"/>
      <c r="I76" s="588"/>
      <c r="J76" s="590"/>
      <c r="K76" s="591"/>
    </row>
    <row r="77" spans="1:11" ht="18" x14ac:dyDescent="0.4">
      <c r="A77" s="588"/>
      <c r="B77" s="645"/>
      <c r="C77" s="588"/>
      <c r="D77" s="588"/>
      <c r="E77" s="588"/>
      <c r="F77" s="588"/>
      <c r="G77" s="588"/>
      <c r="H77" s="588"/>
      <c r="I77" s="588"/>
      <c r="J77" s="590"/>
      <c r="K77" s="591"/>
    </row>
    <row r="78" spans="1:11" ht="18" x14ac:dyDescent="0.4">
      <c r="A78" s="588"/>
      <c r="B78" s="645"/>
      <c r="C78" s="588"/>
      <c r="D78" s="588"/>
      <c r="E78" s="588"/>
      <c r="F78" s="588"/>
      <c r="G78" s="588"/>
      <c r="H78" s="588"/>
      <c r="I78" s="588"/>
      <c r="J78" s="590"/>
      <c r="K78" s="591"/>
    </row>
    <row r="79" spans="1:11" ht="18" x14ac:dyDescent="0.4">
      <c r="A79" s="588"/>
      <c r="B79" s="645"/>
      <c r="C79" s="588"/>
      <c r="D79" s="588"/>
      <c r="E79" s="588"/>
      <c r="F79" s="588"/>
      <c r="G79" s="588"/>
      <c r="H79" s="588"/>
      <c r="I79" s="588"/>
      <c r="J79" s="590"/>
      <c r="K79" s="591"/>
    </row>
    <row r="80" spans="1:11" ht="18" x14ac:dyDescent="0.4">
      <c r="A80" s="588"/>
      <c r="B80" s="645"/>
      <c r="C80" s="588"/>
      <c r="D80" s="588"/>
      <c r="E80" s="588"/>
      <c r="F80" s="588"/>
      <c r="G80" s="588"/>
      <c r="H80" s="588"/>
      <c r="I80" s="588"/>
      <c r="J80" s="590"/>
      <c r="K80" s="591"/>
    </row>
    <row r="81" spans="1:11" ht="18" x14ac:dyDescent="0.4">
      <c r="A81" s="588"/>
      <c r="B81" s="645"/>
      <c r="C81" s="588"/>
      <c r="D81" s="588"/>
      <c r="E81" s="588"/>
      <c r="F81" s="588"/>
      <c r="G81" s="588"/>
      <c r="H81" s="588"/>
      <c r="I81" s="588"/>
      <c r="J81" s="590"/>
      <c r="K81" s="591"/>
    </row>
    <row r="82" spans="1:11" ht="18" x14ac:dyDescent="0.4">
      <c r="A82" s="718" t="s">
        <v>2637</v>
      </c>
      <c r="B82" s="719"/>
      <c r="C82" s="720"/>
      <c r="D82" s="714" t="s">
        <v>2638</v>
      </c>
      <c r="E82" s="714"/>
      <c r="F82" s="714" t="s">
        <v>4637</v>
      </c>
      <c r="G82" s="714"/>
      <c r="H82" s="714" t="s">
        <v>4638</v>
      </c>
      <c r="I82" s="714"/>
      <c r="J82" s="714" t="s">
        <v>2639</v>
      </c>
      <c r="K82" s="714"/>
    </row>
    <row r="83" spans="1:11" ht="18" x14ac:dyDescent="0.4">
      <c r="A83" s="721"/>
      <c r="B83" s="722"/>
      <c r="C83" s="723"/>
      <c r="D83" s="624" t="s">
        <v>6</v>
      </c>
      <c r="E83" s="624" t="s">
        <v>9</v>
      </c>
      <c r="F83" s="624" t="s">
        <v>6</v>
      </c>
      <c r="G83" s="624" t="s">
        <v>9</v>
      </c>
      <c r="H83" s="624" t="s">
        <v>6</v>
      </c>
      <c r="I83" s="624" t="s">
        <v>9</v>
      </c>
      <c r="J83" s="624" t="s">
        <v>6</v>
      </c>
      <c r="K83" s="624" t="s">
        <v>9</v>
      </c>
    </row>
    <row r="84" spans="1:11" ht="18.75" thickBot="1" x14ac:dyDescent="0.45">
      <c r="A84" s="647">
        <v>4</v>
      </c>
      <c r="B84" s="648" t="s">
        <v>2658</v>
      </c>
      <c r="C84" s="649"/>
      <c r="D84" s="632">
        <f>SUM(D85:D87)</f>
        <v>40</v>
      </c>
      <c r="E84" s="633">
        <f t="shared" ref="E84:K84" si="10">SUM(E85:E87)</f>
        <v>9300000</v>
      </c>
      <c r="F84" s="634">
        <f t="shared" si="10"/>
        <v>63</v>
      </c>
      <c r="G84" s="633">
        <f t="shared" si="10"/>
        <v>97260000</v>
      </c>
      <c r="H84" s="632">
        <f t="shared" si="10"/>
        <v>67</v>
      </c>
      <c r="I84" s="633">
        <f t="shared" si="10"/>
        <v>404650000</v>
      </c>
      <c r="J84" s="632">
        <f t="shared" si="10"/>
        <v>170</v>
      </c>
      <c r="K84" s="633">
        <f t="shared" si="10"/>
        <v>511210000</v>
      </c>
    </row>
    <row r="85" spans="1:11" ht="18.75" thickTop="1" x14ac:dyDescent="0.4">
      <c r="A85" s="616"/>
      <c r="B85" s="625">
        <v>4.0999999999999996</v>
      </c>
      <c r="C85" s="497" t="s">
        <v>2659</v>
      </c>
      <c r="D85" s="616">
        <v>10</v>
      </c>
      <c r="E85" s="569">
        <f>SUM(E25)</f>
        <v>4700000</v>
      </c>
      <c r="F85" s="493">
        <v>10</v>
      </c>
      <c r="G85" s="569">
        <f>SUM(G25)</f>
        <v>4500000</v>
      </c>
      <c r="H85" s="616">
        <v>10</v>
      </c>
      <c r="I85" s="569">
        <f>SUM(I25)</f>
        <v>4400000</v>
      </c>
      <c r="J85" s="650">
        <f>SUM(D85+F85+H85)</f>
        <v>30</v>
      </c>
      <c r="K85" s="636">
        <f>SUM(I85+G85+E85)</f>
        <v>13600000</v>
      </c>
    </row>
    <row r="86" spans="1:11" ht="18" x14ac:dyDescent="0.4">
      <c r="A86" s="616"/>
      <c r="B86" s="626">
        <v>4.2</v>
      </c>
      <c r="C86" s="497" t="s">
        <v>2660</v>
      </c>
      <c r="D86" s="616">
        <v>5</v>
      </c>
      <c r="E86" s="569">
        <f>SUM(E26)</f>
        <v>1200000</v>
      </c>
      <c r="F86" s="493">
        <v>6</v>
      </c>
      <c r="G86" s="569">
        <f>SUM(G26)</f>
        <v>3500000</v>
      </c>
      <c r="H86" s="616">
        <v>8</v>
      </c>
      <c r="I86" s="569">
        <f>SUM(I26)</f>
        <v>305700000</v>
      </c>
      <c r="J86" s="650">
        <f>SUM(D86+F86+H86)</f>
        <v>19</v>
      </c>
      <c r="K86" s="636">
        <f>SUM(I86+G86+E86)</f>
        <v>310400000</v>
      </c>
    </row>
    <row r="87" spans="1:11" ht="18" x14ac:dyDescent="0.4">
      <c r="A87" s="616"/>
      <c r="B87" s="626">
        <v>4.3</v>
      </c>
      <c r="C87" s="497" t="s">
        <v>2661</v>
      </c>
      <c r="D87" s="616">
        <v>25</v>
      </c>
      <c r="E87" s="569">
        <f>SUM(E27)</f>
        <v>3400000</v>
      </c>
      <c r="F87" s="493">
        <v>47</v>
      </c>
      <c r="G87" s="569">
        <f>SUM(G27)</f>
        <v>89260000</v>
      </c>
      <c r="H87" s="616">
        <v>49</v>
      </c>
      <c r="I87" s="569">
        <f>SUM(I27)</f>
        <v>94550000</v>
      </c>
      <c r="J87" s="650">
        <f>SUM(D87+F87+H87)</f>
        <v>121</v>
      </c>
      <c r="K87" s="636">
        <f>SUM(I87+G87+E87)</f>
        <v>187210000</v>
      </c>
    </row>
    <row r="88" spans="1:11" ht="18.75" thickBot="1" x14ac:dyDescent="0.45">
      <c r="A88" s="651">
        <v>5</v>
      </c>
      <c r="B88" s="648" t="s">
        <v>2662</v>
      </c>
      <c r="C88" s="649"/>
      <c r="D88" s="632">
        <f>SUM(D89:D90)</f>
        <v>19</v>
      </c>
      <c r="E88" s="633">
        <f t="shared" ref="E88:K88" si="11">SUM(E89:E90)</f>
        <v>16380000</v>
      </c>
      <c r="F88" s="634">
        <f t="shared" si="11"/>
        <v>19</v>
      </c>
      <c r="G88" s="633">
        <f t="shared" si="11"/>
        <v>16080000</v>
      </c>
      <c r="H88" s="632">
        <f t="shared" si="11"/>
        <v>19</v>
      </c>
      <c r="I88" s="633">
        <f t="shared" si="11"/>
        <v>16180000</v>
      </c>
      <c r="J88" s="632">
        <f t="shared" si="11"/>
        <v>57</v>
      </c>
      <c r="K88" s="633">
        <f t="shared" si="11"/>
        <v>48640000</v>
      </c>
    </row>
    <row r="89" spans="1:11" ht="18.75" thickTop="1" x14ac:dyDescent="0.4">
      <c r="A89" s="616"/>
      <c r="B89" s="625">
        <v>5.0999999999999996</v>
      </c>
      <c r="C89" s="497" t="s">
        <v>2663</v>
      </c>
      <c r="D89" s="616">
        <v>7</v>
      </c>
      <c r="E89" s="569">
        <f>SUM(E29)</f>
        <v>5900000</v>
      </c>
      <c r="F89" s="616">
        <v>7</v>
      </c>
      <c r="G89" s="569">
        <f>SUM(G29)</f>
        <v>5900000</v>
      </c>
      <c r="H89" s="616">
        <v>7</v>
      </c>
      <c r="I89" s="569">
        <f>SUM(I29)</f>
        <v>5900000</v>
      </c>
      <c r="J89" s="650">
        <f>SUM(D89+F89+H89)</f>
        <v>21</v>
      </c>
      <c r="K89" s="636">
        <f>SUM(E89+G89+I89)</f>
        <v>17700000</v>
      </c>
    </row>
    <row r="90" spans="1:11" ht="18" x14ac:dyDescent="0.4">
      <c r="A90" s="616"/>
      <c r="B90" s="626">
        <v>5.2</v>
      </c>
      <c r="C90" s="497" t="s">
        <v>2664</v>
      </c>
      <c r="D90" s="616">
        <v>12</v>
      </c>
      <c r="E90" s="569">
        <f>SUM(E30)</f>
        <v>10480000</v>
      </c>
      <c r="F90" s="616">
        <v>12</v>
      </c>
      <c r="G90" s="569">
        <f>SUM(G30)</f>
        <v>10180000</v>
      </c>
      <c r="H90" s="616">
        <v>12</v>
      </c>
      <c r="I90" s="569">
        <f>SUM(I30)</f>
        <v>10280000</v>
      </c>
      <c r="J90" s="650">
        <f>SUM(D90+F90+H90)</f>
        <v>36</v>
      </c>
      <c r="K90" s="636">
        <f>SUM(E90+G90+I90)</f>
        <v>30940000</v>
      </c>
    </row>
    <row r="91" spans="1:11" ht="18" x14ac:dyDescent="0.4">
      <c r="A91" s="616"/>
      <c r="B91" s="569"/>
      <c r="C91" s="497"/>
      <c r="D91" s="616"/>
      <c r="E91" s="569"/>
      <c r="F91" s="493"/>
      <c r="G91" s="569"/>
      <c r="H91" s="616"/>
      <c r="I91" s="569"/>
      <c r="J91" s="290"/>
      <c r="K91" s="652"/>
    </row>
    <row r="92" spans="1:11" ht="18.75" thickBot="1" x14ac:dyDescent="0.45">
      <c r="A92" s="715" t="s">
        <v>4613</v>
      </c>
      <c r="B92" s="716"/>
      <c r="C92" s="717"/>
      <c r="D92" s="632">
        <f>SUM(D88+D84+D65+D62+D58)</f>
        <v>328</v>
      </c>
      <c r="E92" s="633">
        <f>SUM(E58)+E62+E65+E84+E88</f>
        <v>306394100</v>
      </c>
      <c r="F92" s="632">
        <f>SUM(F88+F84+F65+F62+F58)</f>
        <v>749</v>
      </c>
      <c r="G92" s="633">
        <f>SUM(G58)+G62+G65+G84+G88</f>
        <v>2021250900</v>
      </c>
      <c r="H92" s="632">
        <f>SUM(H88+H84+H65+H62+H58)</f>
        <v>771</v>
      </c>
      <c r="I92" s="633">
        <f>SUM(I58)+I62+I65+I84+I88</f>
        <v>2397795100</v>
      </c>
      <c r="J92" s="632">
        <f>SUM(J88+J84+J65+J62+J58)</f>
        <v>1848</v>
      </c>
      <c r="K92" s="629">
        <f>SUM(K58)+K62+K65+K84+K88</f>
        <v>4725440100</v>
      </c>
    </row>
    <row r="93" spans="1:11" ht="22.5" thickTop="1" x14ac:dyDescent="0.5">
      <c r="A93" s="8"/>
      <c r="B93" s="8"/>
      <c r="C93" s="8"/>
      <c r="D93" s="8"/>
      <c r="E93" s="8"/>
      <c r="F93" s="8"/>
      <c r="G93" s="8"/>
      <c r="H93" s="8"/>
      <c r="I93" s="8"/>
    </row>
    <row r="94" spans="1:11" ht="21.75" x14ac:dyDescent="0.5">
      <c r="A94" s="8"/>
      <c r="B94" s="8"/>
      <c r="C94" s="8"/>
      <c r="D94" s="8"/>
      <c r="E94" s="8"/>
      <c r="F94" s="8"/>
      <c r="G94" s="8"/>
      <c r="H94" s="8"/>
      <c r="I94" s="8"/>
    </row>
    <row r="95" spans="1:11" ht="21.75" x14ac:dyDescent="0.5">
      <c r="A95" s="8"/>
      <c r="B95" s="8"/>
      <c r="C95" s="8"/>
      <c r="D95" s="8"/>
      <c r="E95" s="8"/>
      <c r="F95" s="8"/>
      <c r="G95" s="8"/>
      <c r="H95" s="8"/>
      <c r="I95" s="8"/>
    </row>
    <row r="96" spans="1:11" ht="21.75" x14ac:dyDescent="0.5">
      <c r="A96" s="8"/>
      <c r="B96" s="8"/>
      <c r="C96" s="8"/>
      <c r="D96" s="8"/>
      <c r="E96" s="8"/>
      <c r="F96" s="8"/>
      <c r="G96" s="8"/>
      <c r="H96" s="8"/>
      <c r="I96" s="8"/>
    </row>
    <row r="97" spans="1:10" ht="21.75" x14ac:dyDescent="0.5">
      <c r="A97" s="8"/>
      <c r="B97" s="8"/>
      <c r="C97" s="8"/>
      <c r="D97" s="8"/>
      <c r="E97" s="8"/>
      <c r="F97" s="8"/>
      <c r="G97" s="8"/>
      <c r="H97" s="8"/>
      <c r="I97" s="8"/>
    </row>
    <row r="98" spans="1:10" ht="21.75" x14ac:dyDescent="0.5">
      <c r="A98" s="8"/>
      <c r="B98" s="8"/>
      <c r="C98" s="8"/>
      <c r="D98" s="8"/>
      <c r="E98" s="8"/>
      <c r="F98" s="8"/>
      <c r="G98" s="8"/>
      <c r="H98" s="8"/>
      <c r="I98" s="8"/>
    </row>
    <row r="99" spans="1:10" ht="21.75" x14ac:dyDescent="0.5">
      <c r="A99" s="8"/>
      <c r="B99" s="8"/>
      <c r="C99" s="8"/>
      <c r="D99" s="8"/>
      <c r="E99" s="8"/>
      <c r="F99" s="8"/>
      <c r="G99" s="8"/>
      <c r="H99" s="8"/>
      <c r="I99" s="8"/>
    </row>
    <row r="100" spans="1:10" ht="21.75" x14ac:dyDescent="0.5">
      <c r="A100" s="8"/>
      <c r="B100" s="8"/>
      <c r="C100" s="8"/>
      <c r="D100" s="8"/>
      <c r="E100" s="8"/>
      <c r="F100" s="8"/>
      <c r="G100" s="8"/>
      <c r="H100" s="8"/>
      <c r="I100" s="8"/>
      <c r="J100" s="350">
        <f>SUM(J73+1)</f>
        <v>53</v>
      </c>
    </row>
    <row r="101" spans="1:10" ht="21.75" x14ac:dyDescent="0.5">
      <c r="A101" s="8"/>
      <c r="B101" s="8"/>
      <c r="C101" s="8"/>
      <c r="D101" s="8"/>
      <c r="E101" s="8"/>
      <c r="F101" s="8"/>
      <c r="G101" s="8"/>
      <c r="H101" s="8"/>
      <c r="I101" s="8"/>
    </row>
    <row r="102" spans="1:10" ht="21.75" x14ac:dyDescent="0.5">
      <c r="A102" s="8"/>
      <c r="B102" s="8"/>
      <c r="C102" s="8"/>
      <c r="D102" s="8"/>
      <c r="E102" s="8"/>
      <c r="F102" s="8"/>
      <c r="G102" s="8"/>
      <c r="H102" s="8"/>
      <c r="I102" s="8"/>
    </row>
    <row r="103" spans="1:10" ht="21.75" x14ac:dyDescent="0.5">
      <c r="A103" s="8"/>
      <c r="B103" s="8"/>
      <c r="C103" s="8"/>
      <c r="D103" s="8"/>
      <c r="E103" s="8"/>
      <c r="F103" s="8"/>
      <c r="G103" s="8"/>
      <c r="H103" s="8"/>
      <c r="I103" s="8"/>
    </row>
    <row r="104" spans="1:10" ht="21.75" x14ac:dyDescent="0.5">
      <c r="A104" s="8"/>
      <c r="B104" s="8"/>
      <c r="C104" s="8"/>
      <c r="D104" s="8"/>
      <c r="E104" s="8"/>
      <c r="F104" s="8"/>
      <c r="G104" s="8"/>
      <c r="H104" s="8"/>
      <c r="I104" s="8"/>
    </row>
    <row r="105" spans="1:10" ht="21.75" x14ac:dyDescent="0.5">
      <c r="A105" s="8"/>
      <c r="B105" s="8"/>
      <c r="C105" s="8"/>
      <c r="D105" s="8"/>
      <c r="E105" s="8"/>
      <c r="F105" s="8"/>
      <c r="G105" s="8"/>
      <c r="H105" s="8"/>
      <c r="I105" s="8"/>
    </row>
  </sheetData>
  <mergeCells count="22">
    <mergeCell ref="J82:K82"/>
    <mergeCell ref="A92:C92"/>
    <mergeCell ref="A82:C83"/>
    <mergeCell ref="D82:E82"/>
    <mergeCell ref="F82:G82"/>
    <mergeCell ref="H82:I82"/>
    <mergeCell ref="A53:K53"/>
    <mergeCell ref="A54:K54"/>
    <mergeCell ref="A55:K55"/>
    <mergeCell ref="A56:C57"/>
    <mergeCell ref="D56:E56"/>
    <mergeCell ref="F56:G56"/>
    <mergeCell ref="H56:I56"/>
    <mergeCell ref="J56:K56"/>
    <mergeCell ref="A1:K1"/>
    <mergeCell ref="A2:K2"/>
    <mergeCell ref="A3:K3"/>
    <mergeCell ref="D4:E4"/>
    <mergeCell ref="F4:G4"/>
    <mergeCell ref="H4:I4"/>
    <mergeCell ref="J4:K4"/>
    <mergeCell ref="A4:C5"/>
  </mergeCells>
  <pageMargins left="0.19685039370078741" right="0.15748031496062992" top="0.74803149606299213" bottom="0.35433070866141736" header="0.31496062992125984" footer="0.31496062992125984"/>
  <pageSetup scale="98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25" x14ac:dyDescent="0.2"/>
  <sheetData/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25" x14ac:dyDescent="0.2"/>
  <sheetData/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25" x14ac:dyDescent="0.2"/>
  <sheetData/>
  <pageMargins left="0.7" right="0.7" top="0.75" bottom="0.75" header="0.3" footer="0.3"/>
  <pageSetup paperSize="9"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224"/>
  <sheetViews>
    <sheetView view="pageBreakPreview" topLeftCell="A1057" zoomScaleSheetLayoutView="100" workbookViewId="0">
      <selection activeCell="D1058" sqref="D1058"/>
    </sheetView>
  </sheetViews>
  <sheetFormatPr defaultRowHeight="14.25" x14ac:dyDescent="0.2"/>
  <cols>
    <col min="1" max="1" width="4.625" customWidth="1"/>
    <col min="2" max="2" width="23.375" customWidth="1"/>
    <col min="3" max="3" width="13.625" customWidth="1"/>
    <col min="4" max="4" width="18.625" customWidth="1"/>
    <col min="5" max="5" width="9.25" customWidth="1"/>
    <col min="6" max="7" width="10" customWidth="1"/>
    <col min="8" max="8" width="14.25" customWidth="1"/>
    <col min="9" max="9" width="8.625" customWidth="1"/>
    <col min="10" max="10" width="15" customWidth="1"/>
    <col min="11" max="12" width="14.875" customWidth="1"/>
    <col min="13" max="13" width="15.375" customWidth="1"/>
  </cols>
  <sheetData>
    <row r="1" spans="1:23" ht="21.75" x14ac:dyDescent="0.5">
      <c r="A1" s="677" t="s">
        <v>0</v>
      </c>
      <c r="B1" s="677"/>
      <c r="C1" s="677"/>
      <c r="D1" s="677"/>
      <c r="E1" s="677"/>
      <c r="F1" s="677"/>
      <c r="G1" s="677"/>
      <c r="H1" s="677"/>
      <c r="I1" s="677"/>
    </row>
    <row r="2" spans="1:23" ht="21.75" x14ac:dyDescent="0.5">
      <c r="A2" s="677" t="s">
        <v>1</v>
      </c>
      <c r="B2" s="677"/>
      <c r="C2" s="677"/>
      <c r="D2" s="677"/>
      <c r="E2" s="677"/>
      <c r="F2" s="677"/>
      <c r="G2" s="677"/>
      <c r="H2" s="677"/>
      <c r="I2" s="677"/>
    </row>
    <row r="3" spans="1:23" ht="21.75" x14ac:dyDescent="0.5">
      <c r="A3" s="677" t="s">
        <v>2</v>
      </c>
      <c r="B3" s="677"/>
      <c r="C3" s="677"/>
      <c r="D3" s="677"/>
      <c r="E3" s="677"/>
      <c r="F3" s="677"/>
      <c r="G3" s="677"/>
      <c r="H3" s="677"/>
      <c r="I3" s="677"/>
    </row>
    <row r="4" spans="1:23" ht="21.75" x14ac:dyDescent="0.5">
      <c r="A4" s="1" t="s">
        <v>3</v>
      </c>
      <c r="B4" s="1"/>
      <c r="C4" s="1"/>
      <c r="D4" s="1"/>
      <c r="E4" s="2"/>
      <c r="F4" s="2"/>
      <c r="G4" s="2"/>
      <c r="H4" s="1"/>
      <c r="I4" s="1"/>
    </row>
    <row r="5" spans="1:23" ht="21.75" x14ac:dyDescent="0.5">
      <c r="A5" s="1" t="s">
        <v>4</v>
      </c>
      <c r="B5" s="1"/>
      <c r="C5" s="1"/>
      <c r="D5" s="1"/>
      <c r="E5" s="2"/>
      <c r="F5" s="2"/>
      <c r="G5" s="2"/>
      <c r="H5" s="1"/>
      <c r="I5" s="1"/>
    </row>
    <row r="6" spans="1:23" ht="21.75" x14ac:dyDescent="0.5">
      <c r="A6" s="668" t="s">
        <v>5</v>
      </c>
      <c r="B6" s="670" t="s">
        <v>6</v>
      </c>
      <c r="C6" s="672" t="s">
        <v>7</v>
      </c>
      <c r="D6" s="670" t="s">
        <v>8</v>
      </c>
      <c r="E6" s="667" t="s">
        <v>9</v>
      </c>
      <c r="F6" s="667"/>
      <c r="G6" s="667"/>
      <c r="H6" s="3" t="s">
        <v>10</v>
      </c>
      <c r="I6" s="4" t="s">
        <v>11</v>
      </c>
    </row>
    <row r="7" spans="1:23" ht="21.75" x14ac:dyDescent="0.5">
      <c r="A7" s="669"/>
      <c r="B7" s="671"/>
      <c r="C7" s="676"/>
      <c r="D7" s="671"/>
      <c r="E7" s="5" t="s">
        <v>12</v>
      </c>
      <c r="F7" s="5" t="s">
        <v>13</v>
      </c>
      <c r="G7" s="5" t="s">
        <v>14</v>
      </c>
      <c r="H7" s="6" t="s">
        <v>15</v>
      </c>
      <c r="I7" s="7" t="s">
        <v>16</v>
      </c>
    </row>
    <row r="8" spans="1:23" ht="21.75" x14ac:dyDescent="0.5">
      <c r="A8" s="10">
        <v>379</v>
      </c>
      <c r="B8" s="19" t="s">
        <v>17</v>
      </c>
      <c r="C8" s="11" t="s">
        <v>20</v>
      </c>
      <c r="D8" s="19" t="s">
        <v>22</v>
      </c>
      <c r="E8" s="11">
        <v>600000</v>
      </c>
      <c r="F8" s="19">
        <v>600000</v>
      </c>
      <c r="G8" s="11">
        <v>600000</v>
      </c>
      <c r="H8" s="19" t="s">
        <v>24</v>
      </c>
      <c r="I8" s="177" t="s">
        <v>28</v>
      </c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ht="21.75" x14ac:dyDescent="0.5">
      <c r="A9" s="13"/>
      <c r="B9" s="20" t="s">
        <v>18</v>
      </c>
      <c r="C9" s="14" t="s">
        <v>27</v>
      </c>
      <c r="D9" s="20" t="s">
        <v>66</v>
      </c>
      <c r="E9" s="14"/>
      <c r="F9" s="20"/>
      <c r="G9" s="14"/>
      <c r="H9" s="20" t="s">
        <v>25</v>
      </c>
      <c r="I9" s="6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ht="21.75" x14ac:dyDescent="0.5">
      <c r="A10" s="13"/>
      <c r="B10" s="20" t="s">
        <v>19</v>
      </c>
      <c r="C10" s="14" t="s">
        <v>21</v>
      </c>
      <c r="D10" s="20" t="s">
        <v>23</v>
      </c>
      <c r="E10" s="14"/>
      <c r="F10" s="20"/>
      <c r="G10" s="14"/>
      <c r="H10" s="20" t="s">
        <v>26</v>
      </c>
      <c r="I10" s="6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</row>
    <row r="11" spans="1:23" ht="5.25" customHeight="1" x14ac:dyDescent="0.5">
      <c r="A11" s="13"/>
      <c r="B11" s="20"/>
      <c r="C11" s="14"/>
      <c r="D11" s="20"/>
      <c r="E11" s="14"/>
      <c r="F11" s="20"/>
      <c r="G11" s="14"/>
      <c r="H11" s="20"/>
      <c r="I11" s="15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</row>
    <row r="12" spans="1:23" ht="21.75" x14ac:dyDescent="0.5">
      <c r="A12" s="13">
        <v>380</v>
      </c>
      <c r="B12" s="20" t="s">
        <v>62</v>
      </c>
      <c r="C12" s="14" t="s">
        <v>20</v>
      </c>
      <c r="D12" s="20" t="s">
        <v>22</v>
      </c>
      <c r="E12" s="14">
        <v>600000</v>
      </c>
      <c r="F12" s="20">
        <v>600000</v>
      </c>
      <c r="G12" s="14">
        <v>600000</v>
      </c>
      <c r="H12" s="20" t="s">
        <v>24</v>
      </c>
      <c r="I12" s="15" t="s">
        <v>67</v>
      </c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</row>
    <row r="13" spans="1:23" ht="21.75" x14ac:dyDescent="0.5">
      <c r="A13" s="13"/>
      <c r="B13" s="20" t="s">
        <v>63</v>
      </c>
      <c r="C13" s="14" t="s">
        <v>27</v>
      </c>
      <c r="D13" s="20" t="s">
        <v>66</v>
      </c>
      <c r="E13" s="14"/>
      <c r="F13" s="20"/>
      <c r="G13" s="14"/>
      <c r="H13" s="20" t="s">
        <v>25</v>
      </c>
      <c r="I13" s="15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</row>
    <row r="14" spans="1:23" ht="21.75" x14ac:dyDescent="0.5">
      <c r="A14" s="13"/>
      <c r="B14" s="20" t="s">
        <v>64</v>
      </c>
      <c r="C14" s="14" t="s">
        <v>21</v>
      </c>
      <c r="D14" s="20" t="s">
        <v>49</v>
      </c>
      <c r="E14" s="14"/>
      <c r="F14" s="20"/>
      <c r="G14" s="14"/>
      <c r="H14" s="20" t="s">
        <v>26</v>
      </c>
      <c r="I14" s="15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ht="21.75" x14ac:dyDescent="0.5">
      <c r="A15" s="13"/>
      <c r="B15" s="20" t="s">
        <v>65</v>
      </c>
      <c r="C15" s="14"/>
      <c r="D15" s="20"/>
      <c r="E15" s="14"/>
      <c r="F15" s="20"/>
      <c r="G15" s="14"/>
      <c r="H15" s="20"/>
      <c r="I15" s="15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</row>
    <row r="16" spans="1:23" ht="6.75" customHeight="1" x14ac:dyDescent="0.5">
      <c r="A16" s="13"/>
      <c r="B16" s="20"/>
      <c r="C16" s="14"/>
      <c r="D16" s="20"/>
      <c r="E16" s="14"/>
      <c r="F16" s="20"/>
      <c r="G16" s="14"/>
      <c r="H16" s="20"/>
      <c r="I16" s="15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</row>
    <row r="17" spans="1:23" ht="21.75" x14ac:dyDescent="0.5">
      <c r="A17" s="13">
        <v>381</v>
      </c>
      <c r="B17" s="20" t="s">
        <v>68</v>
      </c>
      <c r="C17" s="14" t="s">
        <v>20</v>
      </c>
      <c r="D17" s="20" t="s">
        <v>22</v>
      </c>
      <c r="E17" s="14">
        <v>600000</v>
      </c>
      <c r="F17" s="20">
        <v>600000</v>
      </c>
      <c r="G17" s="14">
        <v>600000</v>
      </c>
      <c r="H17" s="20" t="s">
        <v>24</v>
      </c>
      <c r="I17" s="15" t="s">
        <v>67</v>
      </c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</row>
    <row r="18" spans="1:23" ht="21.75" x14ac:dyDescent="0.5">
      <c r="A18" s="13"/>
      <c r="B18" s="20" t="s">
        <v>69</v>
      </c>
      <c r="C18" s="14" t="s">
        <v>27</v>
      </c>
      <c r="D18" s="20" t="s">
        <v>66</v>
      </c>
      <c r="E18" s="14"/>
      <c r="F18" s="20"/>
      <c r="G18" s="14"/>
      <c r="H18" s="20" t="s">
        <v>25</v>
      </c>
      <c r="I18" s="15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</row>
    <row r="19" spans="1:23" ht="21.75" x14ac:dyDescent="0.5">
      <c r="A19" s="13"/>
      <c r="B19" s="20" t="s">
        <v>70</v>
      </c>
      <c r="C19" s="14" t="s">
        <v>21</v>
      </c>
      <c r="D19" s="20" t="s">
        <v>49</v>
      </c>
      <c r="E19" s="14"/>
      <c r="F19" s="20"/>
      <c r="G19" s="14"/>
      <c r="H19" s="20" t="s">
        <v>26</v>
      </c>
      <c r="I19" s="15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</row>
    <row r="20" spans="1:23" ht="21.75" x14ac:dyDescent="0.5">
      <c r="A20" s="13"/>
      <c r="B20" s="20" t="s">
        <v>58</v>
      </c>
      <c r="C20" s="14"/>
      <c r="D20" s="20"/>
      <c r="E20" s="14"/>
      <c r="F20" s="20"/>
      <c r="G20" s="14"/>
      <c r="H20" s="20"/>
      <c r="I20" s="15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</row>
    <row r="21" spans="1:23" ht="3.75" customHeight="1" x14ac:dyDescent="0.5">
      <c r="A21" s="13"/>
      <c r="B21" s="20"/>
      <c r="C21" s="14"/>
      <c r="D21" s="20"/>
      <c r="E21" s="14"/>
      <c r="F21" s="20"/>
      <c r="G21" s="14"/>
      <c r="H21" s="20"/>
      <c r="I21" s="15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</row>
    <row r="22" spans="1:23" ht="21.75" x14ac:dyDescent="0.5">
      <c r="A22" s="13">
        <v>382</v>
      </c>
      <c r="B22" s="20" t="s">
        <v>68</v>
      </c>
      <c r="C22" s="14" t="s">
        <v>20</v>
      </c>
      <c r="D22" s="20" t="s">
        <v>22</v>
      </c>
      <c r="E22" s="14">
        <v>600000</v>
      </c>
      <c r="F22" s="20">
        <v>600000</v>
      </c>
      <c r="G22" s="14">
        <v>600000</v>
      </c>
      <c r="H22" s="20" t="s">
        <v>24</v>
      </c>
      <c r="I22" s="15" t="s">
        <v>67</v>
      </c>
      <c r="J22" s="8">
        <f>SUM(E8:E22)</f>
        <v>2400000</v>
      </c>
      <c r="K22" s="8">
        <f>SUM(F8:F22)</f>
        <v>2400000</v>
      </c>
      <c r="L22" s="8">
        <f>SUM(G8:G22)</f>
        <v>2400000</v>
      </c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</row>
    <row r="23" spans="1:23" ht="21.75" x14ac:dyDescent="0.5">
      <c r="A23" s="13"/>
      <c r="B23" s="20" t="s">
        <v>71</v>
      </c>
      <c r="C23" s="14" t="s">
        <v>27</v>
      </c>
      <c r="D23" s="20" t="s">
        <v>66</v>
      </c>
      <c r="E23" s="14"/>
      <c r="F23" s="20"/>
      <c r="G23" s="14"/>
      <c r="H23" s="20" t="s">
        <v>25</v>
      </c>
      <c r="I23" s="15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</row>
    <row r="24" spans="1:23" ht="21.75" x14ac:dyDescent="0.5">
      <c r="A24" s="13"/>
      <c r="B24" s="20" t="s">
        <v>72</v>
      </c>
      <c r="C24" s="14" t="s">
        <v>21</v>
      </c>
      <c r="D24" s="20" t="s">
        <v>49</v>
      </c>
      <c r="E24" s="14"/>
      <c r="F24" s="20"/>
      <c r="G24" s="14"/>
      <c r="H24" s="20" t="s">
        <v>26</v>
      </c>
      <c r="I24" s="15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</row>
    <row r="25" spans="1:23" ht="21.75" x14ac:dyDescent="0.5">
      <c r="A25" s="16"/>
      <c r="B25" s="21" t="s">
        <v>73</v>
      </c>
      <c r="C25" s="17"/>
      <c r="D25" s="21"/>
      <c r="E25" s="17"/>
      <c r="F25" s="21"/>
      <c r="G25" s="17"/>
      <c r="H25" s="21"/>
      <c r="I25" s="18">
        <f>SUM('คสล.(95-130)'!I974+1)</f>
        <v>131</v>
      </c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</row>
    <row r="26" spans="1:23" ht="7.15" customHeight="1" x14ac:dyDescent="0.5">
      <c r="A26" s="14"/>
      <c r="B26" s="14"/>
      <c r="C26" s="14"/>
      <c r="D26" s="14"/>
      <c r="E26" s="14"/>
      <c r="F26" s="14"/>
      <c r="G26" s="14"/>
      <c r="H26" s="14"/>
      <c r="I26" s="14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</row>
    <row r="27" spans="1:23" ht="21.75" x14ac:dyDescent="0.5">
      <c r="A27" s="1" t="s">
        <v>3</v>
      </c>
      <c r="B27" s="1"/>
      <c r="C27" s="1"/>
      <c r="D27" s="1"/>
      <c r="E27" s="2"/>
      <c r="F27" s="2"/>
      <c r="G27" s="2"/>
      <c r="H27" s="1"/>
      <c r="I27" s="1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</row>
    <row r="28" spans="1:23" ht="21.75" x14ac:dyDescent="0.5">
      <c r="A28" s="1" t="s">
        <v>4</v>
      </c>
      <c r="B28" s="1"/>
      <c r="C28" s="1"/>
      <c r="D28" s="1"/>
      <c r="E28" s="2"/>
      <c r="F28" s="2"/>
      <c r="G28" s="2"/>
      <c r="H28" s="1"/>
      <c r="I28" s="1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</row>
    <row r="29" spans="1:23" ht="21.75" x14ac:dyDescent="0.5">
      <c r="A29" s="668" t="s">
        <v>5</v>
      </c>
      <c r="B29" s="670" t="s">
        <v>6</v>
      </c>
      <c r="C29" s="672" t="s">
        <v>7</v>
      </c>
      <c r="D29" s="670" t="s">
        <v>8</v>
      </c>
      <c r="E29" s="667" t="s">
        <v>9</v>
      </c>
      <c r="F29" s="667"/>
      <c r="G29" s="667"/>
      <c r="H29" s="3" t="s">
        <v>10</v>
      </c>
      <c r="I29" s="4" t="s">
        <v>11</v>
      </c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</row>
    <row r="30" spans="1:23" ht="21.75" x14ac:dyDescent="0.5">
      <c r="A30" s="669"/>
      <c r="B30" s="671"/>
      <c r="C30" s="676"/>
      <c r="D30" s="671"/>
      <c r="E30" s="5" t="s">
        <v>12</v>
      </c>
      <c r="F30" s="5" t="s">
        <v>13</v>
      </c>
      <c r="G30" s="5" t="s">
        <v>14</v>
      </c>
      <c r="H30" s="6" t="s">
        <v>15</v>
      </c>
      <c r="I30" s="7" t="s">
        <v>16</v>
      </c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</row>
    <row r="31" spans="1:23" ht="21.75" x14ac:dyDescent="0.5">
      <c r="A31" s="10">
        <v>383</v>
      </c>
      <c r="B31" s="10" t="s">
        <v>96</v>
      </c>
      <c r="C31" s="10" t="s">
        <v>20</v>
      </c>
      <c r="D31" s="10" t="s">
        <v>22</v>
      </c>
      <c r="E31" s="19">
        <v>600000</v>
      </c>
      <c r="F31" s="12">
        <v>600000</v>
      </c>
      <c r="G31" s="12">
        <v>600000</v>
      </c>
      <c r="H31" s="12" t="s">
        <v>24</v>
      </c>
      <c r="I31" s="12" t="s">
        <v>67</v>
      </c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</row>
    <row r="32" spans="1:23" ht="21.75" x14ac:dyDescent="0.5">
      <c r="A32" s="13"/>
      <c r="B32" s="13" t="s">
        <v>97</v>
      </c>
      <c r="C32" s="13" t="s">
        <v>27</v>
      </c>
      <c r="D32" s="13" t="s">
        <v>66</v>
      </c>
      <c r="E32" s="20"/>
      <c r="F32" s="15"/>
      <c r="G32" s="15"/>
      <c r="H32" s="15" t="s">
        <v>25</v>
      </c>
      <c r="I32" s="15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</row>
    <row r="33" spans="1:23" ht="21.75" x14ac:dyDescent="0.5">
      <c r="A33" s="13"/>
      <c r="B33" s="13" t="s">
        <v>47</v>
      </c>
      <c r="C33" s="13" t="s">
        <v>21</v>
      </c>
      <c r="D33" s="13" t="s">
        <v>49</v>
      </c>
      <c r="E33" s="20"/>
      <c r="F33" s="15"/>
      <c r="G33" s="15"/>
      <c r="H33" s="15" t="s">
        <v>26</v>
      </c>
      <c r="I33" s="15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</row>
    <row r="34" spans="1:23" ht="5.25" customHeight="1" x14ac:dyDescent="0.5">
      <c r="A34" s="13"/>
      <c r="B34" s="13"/>
      <c r="C34" s="178"/>
      <c r="D34" s="13"/>
      <c r="E34" s="20"/>
      <c r="F34" s="15"/>
      <c r="G34" s="15"/>
      <c r="H34" s="68"/>
      <c r="I34" s="15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</row>
    <row r="35" spans="1:23" ht="21.75" x14ac:dyDescent="0.5">
      <c r="A35" s="13">
        <v>384</v>
      </c>
      <c r="B35" s="13" t="s">
        <v>96</v>
      </c>
      <c r="C35" s="13" t="s">
        <v>20</v>
      </c>
      <c r="D35" s="13" t="s">
        <v>22</v>
      </c>
      <c r="E35" s="20">
        <v>600000</v>
      </c>
      <c r="F35" s="15">
        <v>600000</v>
      </c>
      <c r="G35" s="15">
        <v>600000</v>
      </c>
      <c r="H35" s="15" t="s">
        <v>24</v>
      </c>
      <c r="I35" s="15" t="s">
        <v>67</v>
      </c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</row>
    <row r="36" spans="1:23" ht="21.75" x14ac:dyDescent="0.5">
      <c r="A36" s="13"/>
      <c r="B36" s="13" t="s">
        <v>97</v>
      </c>
      <c r="C36" s="13" t="s">
        <v>27</v>
      </c>
      <c r="D36" s="13" t="s">
        <v>66</v>
      </c>
      <c r="E36" s="20"/>
      <c r="F36" s="15"/>
      <c r="G36" s="15"/>
      <c r="H36" s="15" t="s">
        <v>25</v>
      </c>
      <c r="I36" s="15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</row>
    <row r="37" spans="1:23" ht="21.75" x14ac:dyDescent="0.5">
      <c r="A37" s="13"/>
      <c r="B37" s="13" t="s">
        <v>100</v>
      </c>
      <c r="C37" s="13" t="s">
        <v>21</v>
      </c>
      <c r="D37" s="13" t="s">
        <v>49</v>
      </c>
      <c r="E37" s="20"/>
      <c r="F37" s="15"/>
      <c r="G37" s="15"/>
      <c r="H37" s="15" t="s">
        <v>26</v>
      </c>
      <c r="I37" s="15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</row>
    <row r="38" spans="1:23" ht="4.5" customHeight="1" x14ac:dyDescent="0.5">
      <c r="A38" s="13"/>
      <c r="B38" s="13"/>
      <c r="C38" s="13"/>
      <c r="D38" s="13"/>
      <c r="E38" s="20"/>
      <c r="F38" s="15"/>
      <c r="G38" s="15"/>
      <c r="H38" s="15"/>
      <c r="I38" s="15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</row>
    <row r="39" spans="1:23" ht="21.75" x14ac:dyDescent="0.5">
      <c r="A39" s="13">
        <v>385</v>
      </c>
      <c r="B39" s="13" t="s">
        <v>96</v>
      </c>
      <c r="C39" s="13" t="s">
        <v>20</v>
      </c>
      <c r="D39" s="13" t="s">
        <v>22</v>
      </c>
      <c r="E39" s="20">
        <v>600000</v>
      </c>
      <c r="F39" s="15">
        <v>600000</v>
      </c>
      <c r="G39" s="15">
        <v>600000</v>
      </c>
      <c r="H39" s="15" t="s">
        <v>24</v>
      </c>
      <c r="I39" s="15" t="s">
        <v>67</v>
      </c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</row>
    <row r="40" spans="1:23" ht="21.75" x14ac:dyDescent="0.5">
      <c r="A40" s="13"/>
      <c r="B40" s="13" t="s">
        <v>101</v>
      </c>
      <c r="C40" s="13" t="s">
        <v>27</v>
      </c>
      <c r="D40" s="13" t="s">
        <v>66</v>
      </c>
      <c r="E40" s="20"/>
      <c r="F40" s="15"/>
      <c r="G40" s="15"/>
      <c r="H40" s="15" t="s">
        <v>25</v>
      </c>
      <c r="I40" s="15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</row>
    <row r="41" spans="1:23" ht="21.75" x14ac:dyDescent="0.5">
      <c r="A41" s="13"/>
      <c r="B41" s="13" t="s">
        <v>100</v>
      </c>
      <c r="C41" s="13" t="s">
        <v>21</v>
      </c>
      <c r="D41" s="13" t="s">
        <v>49</v>
      </c>
      <c r="E41" s="20"/>
      <c r="F41" s="15"/>
      <c r="G41" s="15"/>
      <c r="H41" s="15" t="s">
        <v>26</v>
      </c>
      <c r="I41" s="15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</row>
    <row r="42" spans="1:23" ht="4.5" customHeight="1" x14ac:dyDescent="0.5">
      <c r="A42" s="13"/>
      <c r="B42" s="13"/>
      <c r="C42" s="13"/>
      <c r="D42" s="13"/>
      <c r="E42" s="20"/>
      <c r="F42" s="15"/>
      <c r="G42" s="15"/>
      <c r="H42" s="15"/>
      <c r="I42" s="15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</row>
    <row r="43" spans="1:23" ht="21.75" x14ac:dyDescent="0.5">
      <c r="A43" s="13">
        <v>386</v>
      </c>
      <c r="B43" s="13" t="s">
        <v>96</v>
      </c>
      <c r="C43" s="13" t="s">
        <v>20</v>
      </c>
      <c r="D43" s="13" t="s">
        <v>22</v>
      </c>
      <c r="E43" s="20">
        <v>600000</v>
      </c>
      <c r="F43" s="15">
        <v>600000</v>
      </c>
      <c r="G43" s="15">
        <v>600000</v>
      </c>
      <c r="H43" s="15" t="s">
        <v>24</v>
      </c>
      <c r="I43" s="15" t="s">
        <v>67</v>
      </c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</row>
    <row r="44" spans="1:23" ht="21.75" x14ac:dyDescent="0.5">
      <c r="A44" s="13"/>
      <c r="B44" s="13" t="s">
        <v>97</v>
      </c>
      <c r="C44" s="13" t="s">
        <v>27</v>
      </c>
      <c r="D44" s="13" t="s">
        <v>66</v>
      </c>
      <c r="E44" s="20"/>
      <c r="F44" s="15"/>
      <c r="G44" s="15"/>
      <c r="H44" s="15" t="s">
        <v>25</v>
      </c>
      <c r="I44" s="15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</row>
    <row r="45" spans="1:23" ht="21.75" x14ac:dyDescent="0.5">
      <c r="A45" s="13"/>
      <c r="B45" s="13" t="s">
        <v>106</v>
      </c>
      <c r="C45" s="13" t="s">
        <v>21</v>
      </c>
      <c r="D45" s="13" t="s">
        <v>49</v>
      </c>
      <c r="E45" s="20"/>
      <c r="F45" s="15"/>
      <c r="G45" s="15"/>
      <c r="H45" s="15" t="s">
        <v>26</v>
      </c>
      <c r="I45" s="15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</row>
    <row r="46" spans="1:23" ht="5.25" customHeight="1" x14ac:dyDescent="0.5">
      <c r="A46" s="13"/>
      <c r="B46" s="13"/>
      <c r="C46" s="13"/>
      <c r="D46" s="13"/>
      <c r="E46" s="20"/>
      <c r="F46" s="15"/>
      <c r="G46" s="15"/>
      <c r="H46" s="15"/>
      <c r="I46" s="15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</row>
    <row r="47" spans="1:23" ht="21.75" x14ac:dyDescent="0.5">
      <c r="A47" s="13">
        <v>387</v>
      </c>
      <c r="B47" s="13" t="s">
        <v>96</v>
      </c>
      <c r="C47" s="13" t="s">
        <v>20</v>
      </c>
      <c r="D47" s="13" t="s">
        <v>22</v>
      </c>
      <c r="E47" s="20">
        <v>600000</v>
      </c>
      <c r="F47" s="15">
        <v>600000</v>
      </c>
      <c r="G47" s="15">
        <v>600000</v>
      </c>
      <c r="H47" s="15" t="s">
        <v>24</v>
      </c>
      <c r="I47" s="15" t="s">
        <v>67</v>
      </c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</row>
    <row r="48" spans="1:23" ht="21.75" x14ac:dyDescent="0.5">
      <c r="A48" s="13"/>
      <c r="B48" s="13" t="s">
        <v>97</v>
      </c>
      <c r="C48" s="13" t="s">
        <v>27</v>
      </c>
      <c r="D48" s="13" t="s">
        <v>66</v>
      </c>
      <c r="E48" s="20"/>
      <c r="F48" s="15"/>
      <c r="G48" s="15"/>
      <c r="H48" s="15" t="s">
        <v>25</v>
      </c>
      <c r="I48" s="15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</row>
    <row r="49" spans="1:23" ht="21.75" x14ac:dyDescent="0.5">
      <c r="A49" s="13"/>
      <c r="B49" s="13" t="s">
        <v>250</v>
      </c>
      <c r="C49" s="13" t="s">
        <v>21</v>
      </c>
      <c r="D49" s="13" t="s">
        <v>49</v>
      </c>
      <c r="E49" s="20"/>
      <c r="F49" s="15"/>
      <c r="G49" s="15"/>
      <c r="H49" s="15" t="s">
        <v>26</v>
      </c>
      <c r="I49" s="15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</row>
    <row r="50" spans="1:23" ht="4.5" customHeight="1" x14ac:dyDescent="0.5">
      <c r="A50" s="13"/>
      <c r="B50" s="13"/>
      <c r="C50" s="13"/>
      <c r="D50" s="13"/>
      <c r="E50" s="20"/>
      <c r="F50" s="15"/>
      <c r="G50" s="15"/>
      <c r="H50" s="15"/>
      <c r="I50" s="15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</row>
    <row r="51" spans="1:23" ht="21.75" x14ac:dyDescent="0.5">
      <c r="A51" s="13">
        <v>388</v>
      </c>
      <c r="B51" s="13" t="s">
        <v>96</v>
      </c>
      <c r="C51" s="13" t="s">
        <v>20</v>
      </c>
      <c r="D51" s="13" t="s">
        <v>22</v>
      </c>
      <c r="E51" s="20">
        <v>600000</v>
      </c>
      <c r="F51" s="15">
        <v>600000</v>
      </c>
      <c r="G51" s="15">
        <v>600000</v>
      </c>
      <c r="H51" s="15" t="s">
        <v>24</v>
      </c>
      <c r="I51" s="15" t="s">
        <v>67</v>
      </c>
      <c r="J51" s="8">
        <f>SUM(E31:E51)</f>
        <v>3600000</v>
      </c>
      <c r="K51" s="8">
        <f>SUM(F31:F51)</f>
        <v>3600000</v>
      </c>
      <c r="L51" s="8">
        <f>SUM(G31:G51)</f>
        <v>3600000</v>
      </c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</row>
    <row r="52" spans="1:23" ht="21.75" x14ac:dyDescent="0.5">
      <c r="A52" s="13"/>
      <c r="B52" s="13" t="s">
        <v>97</v>
      </c>
      <c r="C52" s="13" t="s">
        <v>27</v>
      </c>
      <c r="D52" s="13" t="s">
        <v>66</v>
      </c>
      <c r="E52" s="20"/>
      <c r="F52" s="15"/>
      <c r="G52" s="15"/>
      <c r="H52" s="15" t="s">
        <v>25</v>
      </c>
      <c r="I52" s="15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</row>
    <row r="53" spans="1:23" ht="21.75" x14ac:dyDescent="0.5">
      <c r="A53" s="16"/>
      <c r="B53" s="16" t="s">
        <v>566</v>
      </c>
      <c r="C53" s="16" t="s">
        <v>21</v>
      </c>
      <c r="D53" s="16" t="s">
        <v>49</v>
      </c>
      <c r="E53" s="21"/>
      <c r="F53" s="18"/>
      <c r="G53" s="18"/>
      <c r="H53" s="18" t="s">
        <v>26</v>
      </c>
      <c r="I53" s="18">
        <f>SUM(I25+1)</f>
        <v>132</v>
      </c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</row>
    <row r="54" spans="1:23" ht="21.75" x14ac:dyDescent="0.5">
      <c r="A54" s="1" t="s">
        <v>3</v>
      </c>
      <c r="B54" s="1"/>
      <c r="C54" s="1"/>
      <c r="D54" s="1"/>
      <c r="E54" s="2"/>
      <c r="F54" s="2"/>
      <c r="G54" s="2"/>
      <c r="H54" s="1"/>
      <c r="I54" s="1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</row>
    <row r="55" spans="1:23" ht="21.75" x14ac:dyDescent="0.5">
      <c r="A55" s="1" t="s">
        <v>4</v>
      </c>
      <c r="B55" s="1"/>
      <c r="C55" s="1"/>
      <c r="D55" s="1"/>
      <c r="E55" s="2"/>
      <c r="F55" s="2"/>
      <c r="G55" s="2"/>
      <c r="H55" s="1"/>
      <c r="I55" s="1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</row>
    <row r="56" spans="1:23" ht="21.75" x14ac:dyDescent="0.5">
      <c r="A56" s="668" t="s">
        <v>5</v>
      </c>
      <c r="B56" s="670" t="s">
        <v>6</v>
      </c>
      <c r="C56" s="672" t="s">
        <v>7</v>
      </c>
      <c r="D56" s="670" t="s">
        <v>8</v>
      </c>
      <c r="E56" s="667" t="s">
        <v>9</v>
      </c>
      <c r="F56" s="667"/>
      <c r="G56" s="667"/>
      <c r="H56" s="3" t="s">
        <v>10</v>
      </c>
      <c r="I56" s="4" t="s">
        <v>11</v>
      </c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</row>
    <row r="57" spans="1:23" ht="21.75" x14ac:dyDescent="0.5">
      <c r="A57" s="669"/>
      <c r="B57" s="671"/>
      <c r="C57" s="676"/>
      <c r="D57" s="671"/>
      <c r="E57" s="5" t="s">
        <v>12</v>
      </c>
      <c r="F57" s="5" t="s">
        <v>13</v>
      </c>
      <c r="G57" s="5" t="s">
        <v>14</v>
      </c>
      <c r="H57" s="6" t="s">
        <v>15</v>
      </c>
      <c r="I57" s="7" t="s">
        <v>16</v>
      </c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</row>
    <row r="58" spans="1:23" ht="21.75" x14ac:dyDescent="0.5">
      <c r="A58" s="10">
        <v>389</v>
      </c>
      <c r="B58" s="10" t="s">
        <v>96</v>
      </c>
      <c r="C58" s="10" t="s">
        <v>20</v>
      </c>
      <c r="D58" s="10" t="s">
        <v>22</v>
      </c>
      <c r="E58" s="19">
        <v>600000</v>
      </c>
      <c r="F58" s="12">
        <v>600000</v>
      </c>
      <c r="G58" s="12">
        <v>600000</v>
      </c>
      <c r="H58" s="12" t="s">
        <v>24</v>
      </c>
      <c r="I58" s="12" t="s">
        <v>67</v>
      </c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</row>
    <row r="59" spans="1:23" ht="21.75" x14ac:dyDescent="0.5">
      <c r="A59" s="13"/>
      <c r="B59" s="13" t="s">
        <v>97</v>
      </c>
      <c r="C59" s="13" t="s">
        <v>27</v>
      </c>
      <c r="D59" s="13" t="s">
        <v>66</v>
      </c>
      <c r="E59" s="20"/>
      <c r="F59" s="15"/>
      <c r="G59" s="15"/>
      <c r="H59" s="15" t="s">
        <v>25</v>
      </c>
      <c r="I59" s="15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</row>
    <row r="60" spans="1:23" ht="21.75" x14ac:dyDescent="0.5">
      <c r="A60" s="13"/>
      <c r="B60" s="13" t="s">
        <v>1417</v>
      </c>
      <c r="C60" s="13" t="s">
        <v>21</v>
      </c>
      <c r="D60" s="13" t="s">
        <v>49</v>
      </c>
      <c r="E60" s="20"/>
      <c r="F60" s="15"/>
      <c r="G60" s="15"/>
      <c r="H60" s="15" t="s">
        <v>26</v>
      </c>
      <c r="I60" s="15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</row>
    <row r="61" spans="1:23" ht="5.25" customHeight="1" x14ac:dyDescent="0.5">
      <c r="A61" s="13"/>
      <c r="B61" s="13"/>
      <c r="C61" s="13"/>
      <c r="D61" s="13"/>
      <c r="E61" s="20"/>
      <c r="F61" s="15"/>
      <c r="G61" s="15"/>
      <c r="H61" s="15"/>
      <c r="I61" s="15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</row>
    <row r="62" spans="1:23" ht="21.75" x14ac:dyDescent="0.5">
      <c r="A62" s="13">
        <v>390</v>
      </c>
      <c r="B62" s="13" t="s">
        <v>96</v>
      </c>
      <c r="C62" s="13" t="s">
        <v>20</v>
      </c>
      <c r="D62" s="13" t="s">
        <v>22</v>
      </c>
      <c r="E62" s="20">
        <v>600000</v>
      </c>
      <c r="F62" s="15">
        <v>600000</v>
      </c>
      <c r="G62" s="15">
        <v>600000</v>
      </c>
      <c r="H62" s="15" t="s">
        <v>24</v>
      </c>
      <c r="I62" s="15" t="s">
        <v>67</v>
      </c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</row>
    <row r="63" spans="1:23" ht="21.75" x14ac:dyDescent="0.5">
      <c r="A63" s="13"/>
      <c r="B63" s="13" t="s">
        <v>97</v>
      </c>
      <c r="C63" s="13" t="s">
        <v>27</v>
      </c>
      <c r="D63" s="13" t="s">
        <v>66</v>
      </c>
      <c r="E63" s="20"/>
      <c r="F63" s="15"/>
      <c r="G63" s="15"/>
      <c r="H63" s="15" t="s">
        <v>25</v>
      </c>
      <c r="I63" s="15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</row>
    <row r="64" spans="1:23" ht="21.75" x14ac:dyDescent="0.5">
      <c r="A64" s="13"/>
      <c r="B64" s="13" t="s">
        <v>1418</v>
      </c>
      <c r="C64" s="13" t="s">
        <v>21</v>
      </c>
      <c r="D64" s="13" t="s">
        <v>49</v>
      </c>
      <c r="E64" s="20"/>
      <c r="F64" s="15"/>
      <c r="G64" s="15"/>
      <c r="H64" s="15" t="s">
        <v>26</v>
      </c>
      <c r="I64" s="15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</row>
    <row r="65" spans="1:23" ht="6" customHeight="1" x14ac:dyDescent="0.5">
      <c r="A65" s="13"/>
      <c r="B65" s="13"/>
      <c r="C65" s="13"/>
      <c r="D65" s="13"/>
      <c r="E65" s="20"/>
      <c r="F65" s="15"/>
      <c r="G65" s="15"/>
      <c r="H65" s="15"/>
      <c r="I65" s="15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</row>
    <row r="66" spans="1:23" ht="21.75" x14ac:dyDescent="0.5">
      <c r="A66" s="13">
        <v>391</v>
      </c>
      <c r="B66" s="13" t="s">
        <v>96</v>
      </c>
      <c r="C66" s="13" t="s">
        <v>20</v>
      </c>
      <c r="D66" s="13" t="s">
        <v>22</v>
      </c>
      <c r="E66" s="20">
        <v>600000</v>
      </c>
      <c r="F66" s="15">
        <v>600000</v>
      </c>
      <c r="G66" s="15">
        <v>600000</v>
      </c>
      <c r="H66" s="15" t="s">
        <v>24</v>
      </c>
      <c r="I66" s="15" t="s">
        <v>67</v>
      </c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</row>
    <row r="67" spans="1:23" ht="21.75" x14ac:dyDescent="0.5">
      <c r="A67" s="13"/>
      <c r="B67" s="13" t="s">
        <v>97</v>
      </c>
      <c r="C67" s="13" t="s">
        <v>27</v>
      </c>
      <c r="D67" s="13" t="s">
        <v>66</v>
      </c>
      <c r="E67" s="20"/>
      <c r="F67" s="15"/>
      <c r="G67" s="15"/>
      <c r="H67" s="15" t="s">
        <v>25</v>
      </c>
      <c r="I67" s="15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</row>
    <row r="68" spans="1:23" ht="21.75" x14ac:dyDescent="0.5">
      <c r="A68" s="13"/>
      <c r="B68" s="13" t="s">
        <v>1419</v>
      </c>
      <c r="C68" s="13" t="s">
        <v>21</v>
      </c>
      <c r="D68" s="13" t="s">
        <v>49</v>
      </c>
      <c r="E68" s="20"/>
      <c r="F68" s="15"/>
      <c r="G68" s="15"/>
      <c r="H68" s="15" t="s">
        <v>26</v>
      </c>
      <c r="I68" s="15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</row>
    <row r="69" spans="1:23" ht="5.25" customHeight="1" x14ac:dyDescent="0.5">
      <c r="A69" s="13"/>
      <c r="B69" s="13"/>
      <c r="C69" s="13"/>
      <c r="D69" s="13"/>
      <c r="E69" s="20"/>
      <c r="F69" s="15"/>
      <c r="G69" s="15"/>
      <c r="H69" s="15"/>
      <c r="I69" s="15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</row>
    <row r="70" spans="1:23" ht="21.75" x14ac:dyDescent="0.5">
      <c r="A70" s="13">
        <v>392</v>
      </c>
      <c r="B70" s="13" t="s">
        <v>96</v>
      </c>
      <c r="C70" s="13" t="s">
        <v>20</v>
      </c>
      <c r="D70" s="13" t="s">
        <v>22</v>
      </c>
      <c r="E70" s="20">
        <v>600000</v>
      </c>
      <c r="F70" s="15">
        <v>600000</v>
      </c>
      <c r="G70" s="15">
        <v>600000</v>
      </c>
      <c r="H70" s="15" t="s">
        <v>24</v>
      </c>
      <c r="I70" s="15" t="s">
        <v>67</v>
      </c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</row>
    <row r="71" spans="1:23" ht="21.75" x14ac:dyDescent="0.5">
      <c r="A71" s="13"/>
      <c r="B71" s="13" t="s">
        <v>114</v>
      </c>
      <c r="C71" s="13" t="s">
        <v>27</v>
      </c>
      <c r="D71" s="13" t="s">
        <v>66</v>
      </c>
      <c r="E71" s="20"/>
      <c r="F71" s="15"/>
      <c r="G71" s="15"/>
      <c r="H71" s="15" t="s">
        <v>25</v>
      </c>
      <c r="I71" s="15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</row>
    <row r="72" spans="1:23" ht="21.75" x14ac:dyDescent="0.5">
      <c r="A72" s="13"/>
      <c r="B72" s="13" t="s">
        <v>115</v>
      </c>
      <c r="C72" s="13" t="s">
        <v>21</v>
      </c>
      <c r="D72" s="13" t="s">
        <v>49</v>
      </c>
      <c r="E72" s="20"/>
      <c r="F72" s="15"/>
      <c r="G72" s="15"/>
      <c r="H72" s="15" t="s">
        <v>26</v>
      </c>
      <c r="I72" s="15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</row>
    <row r="73" spans="1:23" ht="4.5" customHeight="1" x14ac:dyDescent="0.5">
      <c r="A73" s="13"/>
      <c r="B73" s="13"/>
      <c r="C73" s="13"/>
      <c r="D73" s="13"/>
      <c r="E73" s="20"/>
      <c r="F73" s="15"/>
      <c r="G73" s="15"/>
      <c r="H73" s="15"/>
      <c r="I73" s="15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</row>
    <row r="74" spans="1:23" ht="21.75" x14ac:dyDescent="0.5">
      <c r="A74" s="13">
        <v>393</v>
      </c>
      <c r="B74" s="13" t="s">
        <v>96</v>
      </c>
      <c r="C74" s="13" t="s">
        <v>20</v>
      </c>
      <c r="D74" s="13" t="s">
        <v>22</v>
      </c>
      <c r="E74" s="20">
        <v>600000</v>
      </c>
      <c r="F74" s="15">
        <v>600000</v>
      </c>
      <c r="G74" s="15">
        <v>600000</v>
      </c>
      <c r="H74" s="15" t="s">
        <v>24</v>
      </c>
      <c r="I74" s="15" t="s">
        <v>67</v>
      </c>
      <c r="J74" s="8">
        <f>SUM(E58:E74)</f>
        <v>3000000</v>
      </c>
      <c r="K74" s="8">
        <f>SUM(F58:F74)</f>
        <v>3000000</v>
      </c>
      <c r="L74" s="8">
        <f>SUM(G58:G74)</f>
        <v>3000000</v>
      </c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</row>
    <row r="75" spans="1:23" ht="21.75" x14ac:dyDescent="0.5">
      <c r="A75" s="13"/>
      <c r="B75" s="13" t="s">
        <v>116</v>
      </c>
      <c r="C75" s="13" t="s">
        <v>27</v>
      </c>
      <c r="D75" s="13" t="s">
        <v>66</v>
      </c>
      <c r="E75" s="20"/>
      <c r="F75" s="15"/>
      <c r="G75" s="15"/>
      <c r="H75" s="15" t="s">
        <v>25</v>
      </c>
      <c r="I75" s="15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</row>
    <row r="76" spans="1:23" ht="21.75" x14ac:dyDescent="0.5">
      <c r="A76" s="13"/>
      <c r="B76" s="13" t="s">
        <v>117</v>
      </c>
      <c r="C76" s="13" t="s">
        <v>21</v>
      </c>
      <c r="D76" s="13" t="s">
        <v>49</v>
      </c>
      <c r="E76" s="20"/>
      <c r="F76" s="15"/>
      <c r="G76" s="15"/>
      <c r="H76" s="15" t="s">
        <v>26</v>
      </c>
      <c r="I76" s="15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</row>
    <row r="77" spans="1:23" ht="21.75" x14ac:dyDescent="0.5">
      <c r="A77" s="13"/>
      <c r="B77" s="13" t="s">
        <v>118</v>
      </c>
      <c r="C77" s="13"/>
      <c r="D77" s="13"/>
      <c r="E77" s="20"/>
      <c r="F77" s="15"/>
      <c r="G77" s="15"/>
      <c r="H77" s="15"/>
      <c r="I77" s="15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</row>
    <row r="78" spans="1:23" ht="21.75" x14ac:dyDescent="0.5">
      <c r="A78" s="16"/>
      <c r="B78" s="16"/>
      <c r="C78" s="16"/>
      <c r="D78" s="16"/>
      <c r="E78" s="21"/>
      <c r="F78" s="18"/>
      <c r="G78" s="18"/>
      <c r="H78" s="18"/>
      <c r="I78" s="1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</row>
    <row r="79" spans="1:23" ht="21.75" x14ac:dyDescent="0.5">
      <c r="A79" s="14"/>
      <c r="B79" s="14"/>
      <c r="C79" s="14"/>
      <c r="D79" s="14"/>
      <c r="E79" s="14"/>
      <c r="F79" s="14"/>
      <c r="G79" s="14"/>
      <c r="H79" s="14"/>
      <c r="I79" s="14">
        <f>SUM(I53+1)</f>
        <v>133</v>
      </c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</row>
    <row r="80" spans="1:23" ht="21.75" x14ac:dyDescent="0.5">
      <c r="A80" s="1" t="s">
        <v>3</v>
      </c>
      <c r="B80" s="1"/>
      <c r="C80" s="1"/>
      <c r="D80" s="1"/>
      <c r="E80" s="2"/>
      <c r="F80" s="2"/>
      <c r="G80" s="2"/>
      <c r="H80" s="1"/>
      <c r="I80" s="1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</row>
    <row r="81" spans="1:23" ht="21.75" x14ac:dyDescent="0.5">
      <c r="A81" s="1" t="s">
        <v>4</v>
      </c>
      <c r="B81" s="1"/>
      <c r="C81" s="1"/>
      <c r="D81" s="1"/>
      <c r="E81" s="2"/>
      <c r="F81" s="2"/>
      <c r="G81" s="2"/>
      <c r="H81" s="1"/>
      <c r="I81" s="1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</row>
    <row r="82" spans="1:23" ht="21.75" x14ac:dyDescent="0.5">
      <c r="A82" s="668" t="s">
        <v>5</v>
      </c>
      <c r="B82" s="670" t="s">
        <v>6</v>
      </c>
      <c r="C82" s="672" t="s">
        <v>7</v>
      </c>
      <c r="D82" s="670" t="s">
        <v>8</v>
      </c>
      <c r="E82" s="667" t="s">
        <v>9</v>
      </c>
      <c r="F82" s="667"/>
      <c r="G82" s="667"/>
      <c r="H82" s="3" t="s">
        <v>10</v>
      </c>
      <c r="I82" s="4" t="s">
        <v>11</v>
      </c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</row>
    <row r="83" spans="1:23" ht="21.75" x14ac:dyDescent="0.5">
      <c r="A83" s="669"/>
      <c r="B83" s="671"/>
      <c r="C83" s="676"/>
      <c r="D83" s="671"/>
      <c r="E83" s="5" t="s">
        <v>12</v>
      </c>
      <c r="F83" s="5" t="s">
        <v>13</v>
      </c>
      <c r="G83" s="5" t="s">
        <v>14</v>
      </c>
      <c r="H83" s="6" t="s">
        <v>15</v>
      </c>
      <c r="I83" s="7" t="s">
        <v>16</v>
      </c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</row>
    <row r="84" spans="1:23" ht="21.75" x14ac:dyDescent="0.5">
      <c r="A84" s="10">
        <v>394</v>
      </c>
      <c r="B84" s="10" t="s">
        <v>96</v>
      </c>
      <c r="C84" s="10" t="s">
        <v>20</v>
      </c>
      <c r="D84" s="10" t="s">
        <v>22</v>
      </c>
      <c r="E84" s="19">
        <v>600000</v>
      </c>
      <c r="F84" s="12">
        <v>600000</v>
      </c>
      <c r="G84" s="12">
        <v>600000</v>
      </c>
      <c r="H84" s="12" t="s">
        <v>24</v>
      </c>
      <c r="I84" s="12" t="s">
        <v>67</v>
      </c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</row>
    <row r="85" spans="1:23" ht="21.75" x14ac:dyDescent="0.5">
      <c r="A85" s="13"/>
      <c r="B85" s="13" t="s">
        <v>119</v>
      </c>
      <c r="C85" s="13" t="s">
        <v>27</v>
      </c>
      <c r="D85" s="13" t="s">
        <v>66</v>
      </c>
      <c r="E85" s="20"/>
      <c r="F85" s="15"/>
      <c r="G85" s="15"/>
      <c r="H85" s="15" t="s">
        <v>25</v>
      </c>
      <c r="I85" s="15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</row>
    <row r="86" spans="1:23" ht="21.75" x14ac:dyDescent="0.5">
      <c r="A86" s="13"/>
      <c r="B86" s="13" t="s">
        <v>120</v>
      </c>
      <c r="C86" s="13" t="s">
        <v>21</v>
      </c>
      <c r="D86" s="13" t="s">
        <v>49</v>
      </c>
      <c r="E86" s="20"/>
      <c r="F86" s="15"/>
      <c r="G86" s="15"/>
      <c r="H86" s="15" t="s">
        <v>26</v>
      </c>
      <c r="I86" s="15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</row>
    <row r="87" spans="1:23" ht="21.75" x14ac:dyDescent="0.5">
      <c r="A87" s="13"/>
      <c r="B87" s="13" t="s">
        <v>121</v>
      </c>
      <c r="C87" s="13"/>
      <c r="D87" s="13"/>
      <c r="E87" s="20"/>
      <c r="F87" s="15"/>
      <c r="G87" s="15"/>
      <c r="H87" s="15"/>
      <c r="I87" s="15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</row>
    <row r="88" spans="1:23" ht="6.75" customHeight="1" x14ac:dyDescent="0.5">
      <c r="A88" s="13"/>
      <c r="B88" s="13"/>
      <c r="C88" s="13"/>
      <c r="D88" s="13"/>
      <c r="E88" s="20"/>
      <c r="F88" s="15"/>
      <c r="G88" s="15"/>
      <c r="H88" s="15"/>
      <c r="I88" s="15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</row>
    <row r="89" spans="1:23" ht="21.75" x14ac:dyDescent="0.5">
      <c r="A89" s="13">
        <v>399</v>
      </c>
      <c r="B89" s="13" t="s">
        <v>96</v>
      </c>
      <c r="C89" s="13" t="s">
        <v>20</v>
      </c>
      <c r="D89" s="13" t="s">
        <v>22</v>
      </c>
      <c r="E89" s="20">
        <v>600000</v>
      </c>
      <c r="F89" s="15">
        <v>600000</v>
      </c>
      <c r="G89" s="15">
        <v>600000</v>
      </c>
      <c r="H89" s="15" t="s">
        <v>24</v>
      </c>
      <c r="I89" s="15" t="s">
        <v>67</v>
      </c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</row>
    <row r="90" spans="1:23" ht="21.75" x14ac:dyDescent="0.5">
      <c r="A90" s="13"/>
      <c r="B90" s="13" t="s">
        <v>145</v>
      </c>
      <c r="C90" s="13" t="s">
        <v>27</v>
      </c>
      <c r="D90" s="13" t="s">
        <v>66</v>
      </c>
      <c r="E90" s="20"/>
      <c r="F90" s="15"/>
      <c r="G90" s="15"/>
      <c r="H90" s="15" t="s">
        <v>25</v>
      </c>
      <c r="I90" s="15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</row>
    <row r="91" spans="1:23" ht="21.75" x14ac:dyDescent="0.5">
      <c r="A91" s="13"/>
      <c r="B91" s="13" t="s">
        <v>146</v>
      </c>
      <c r="C91" s="13" t="s">
        <v>21</v>
      </c>
      <c r="D91" s="13" t="s">
        <v>49</v>
      </c>
      <c r="E91" s="20"/>
      <c r="F91" s="15"/>
      <c r="G91" s="15"/>
      <c r="H91" s="15" t="s">
        <v>26</v>
      </c>
      <c r="I91" s="15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</row>
    <row r="92" spans="1:23" ht="6" customHeight="1" x14ac:dyDescent="0.5">
      <c r="A92" s="13"/>
      <c r="B92" s="13"/>
      <c r="C92" s="13"/>
      <c r="D92" s="13"/>
      <c r="E92" s="20"/>
      <c r="F92" s="15"/>
      <c r="G92" s="15"/>
      <c r="H92" s="15"/>
      <c r="I92" s="15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</row>
    <row r="93" spans="1:23" ht="21.75" x14ac:dyDescent="0.5">
      <c r="A93" s="13">
        <v>400</v>
      </c>
      <c r="B93" s="13" t="s">
        <v>96</v>
      </c>
      <c r="C93" s="13" t="s">
        <v>20</v>
      </c>
      <c r="D93" s="13" t="s">
        <v>22</v>
      </c>
      <c r="E93" s="20">
        <v>600000</v>
      </c>
      <c r="F93" s="15">
        <v>600000</v>
      </c>
      <c r="G93" s="15">
        <v>600000</v>
      </c>
      <c r="H93" s="15" t="s">
        <v>24</v>
      </c>
      <c r="I93" s="15" t="s">
        <v>67</v>
      </c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</row>
    <row r="94" spans="1:23" ht="21.75" x14ac:dyDescent="0.5">
      <c r="A94" s="13"/>
      <c r="B94" s="13" t="s">
        <v>152</v>
      </c>
      <c r="C94" s="13" t="s">
        <v>27</v>
      </c>
      <c r="D94" s="13" t="s">
        <v>66</v>
      </c>
      <c r="E94" s="20"/>
      <c r="F94" s="15"/>
      <c r="G94" s="15"/>
      <c r="H94" s="15" t="s">
        <v>25</v>
      </c>
      <c r="I94" s="15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</row>
    <row r="95" spans="1:23" ht="21.75" x14ac:dyDescent="0.5">
      <c r="A95" s="13"/>
      <c r="B95" s="13" t="s">
        <v>153</v>
      </c>
      <c r="C95" s="13" t="s">
        <v>21</v>
      </c>
      <c r="D95" s="13" t="s">
        <v>49</v>
      </c>
      <c r="E95" s="20"/>
      <c r="F95" s="15"/>
      <c r="G95" s="15"/>
      <c r="H95" s="15" t="s">
        <v>26</v>
      </c>
      <c r="I95" s="15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</row>
    <row r="96" spans="1:23" ht="4.5" customHeight="1" x14ac:dyDescent="0.5">
      <c r="A96" s="13"/>
      <c r="B96" s="13"/>
      <c r="C96" s="13"/>
      <c r="D96" s="13"/>
      <c r="E96" s="20"/>
      <c r="F96" s="15"/>
      <c r="G96" s="15"/>
      <c r="H96" s="15"/>
      <c r="I96" s="15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</row>
    <row r="97" spans="1:23" ht="21.75" x14ac:dyDescent="0.5">
      <c r="A97" s="13">
        <v>401</v>
      </c>
      <c r="B97" s="13" t="s">
        <v>96</v>
      </c>
      <c r="C97" s="13" t="s">
        <v>20</v>
      </c>
      <c r="D97" s="13" t="s">
        <v>22</v>
      </c>
      <c r="E97" s="20">
        <v>1500000</v>
      </c>
      <c r="F97" s="15">
        <v>1500000</v>
      </c>
      <c r="G97" s="15">
        <v>1500000</v>
      </c>
      <c r="H97" s="15" t="s">
        <v>24</v>
      </c>
      <c r="I97" s="15" t="s">
        <v>67</v>
      </c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</row>
    <row r="98" spans="1:23" ht="21.75" x14ac:dyDescent="0.5">
      <c r="A98" s="13"/>
      <c r="B98" s="13" t="s">
        <v>157</v>
      </c>
      <c r="C98" s="13" t="s">
        <v>27</v>
      </c>
      <c r="D98" s="13" t="s">
        <v>159</v>
      </c>
      <c r="E98" s="20"/>
      <c r="F98" s="15"/>
      <c r="G98" s="15"/>
      <c r="H98" s="15" t="s">
        <v>25</v>
      </c>
      <c r="I98" s="15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</row>
    <row r="99" spans="1:23" ht="21.75" x14ac:dyDescent="0.5">
      <c r="A99" s="13"/>
      <c r="B99" s="13" t="s">
        <v>158</v>
      </c>
      <c r="C99" s="13" t="s">
        <v>21</v>
      </c>
      <c r="D99" s="13" t="s">
        <v>49</v>
      </c>
      <c r="E99" s="20"/>
      <c r="F99" s="15"/>
      <c r="G99" s="15"/>
      <c r="H99" s="15" t="s">
        <v>26</v>
      </c>
      <c r="I99" s="15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</row>
    <row r="100" spans="1:23" ht="21.75" x14ac:dyDescent="0.5">
      <c r="A100" s="13"/>
      <c r="B100" s="13" t="s">
        <v>146</v>
      </c>
      <c r="C100" s="13"/>
      <c r="D100" s="13"/>
      <c r="E100" s="20"/>
      <c r="F100" s="15"/>
      <c r="G100" s="15"/>
      <c r="H100" s="15"/>
      <c r="I100" s="15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</row>
    <row r="101" spans="1:23" ht="4.5" customHeight="1" x14ac:dyDescent="0.5">
      <c r="A101" s="13"/>
      <c r="B101" s="13"/>
      <c r="C101" s="13"/>
      <c r="D101" s="13"/>
      <c r="E101" s="20"/>
      <c r="F101" s="15"/>
      <c r="G101" s="15"/>
      <c r="H101" s="15"/>
      <c r="I101" s="15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</row>
    <row r="102" spans="1:23" ht="21.75" x14ac:dyDescent="0.5">
      <c r="A102" s="13">
        <v>402</v>
      </c>
      <c r="B102" s="13" t="s">
        <v>96</v>
      </c>
      <c r="C102" s="13" t="s">
        <v>20</v>
      </c>
      <c r="D102" s="13" t="s">
        <v>22</v>
      </c>
      <c r="E102" s="20">
        <v>1500000</v>
      </c>
      <c r="F102" s="15">
        <v>1500000</v>
      </c>
      <c r="G102" s="15">
        <v>1500000</v>
      </c>
      <c r="H102" s="15" t="s">
        <v>24</v>
      </c>
      <c r="I102" s="15" t="s">
        <v>67</v>
      </c>
      <c r="J102" s="8">
        <f>SUM(E84:E102)</f>
        <v>4800000</v>
      </c>
      <c r="K102" s="8">
        <f>SUM(F84:F102)</f>
        <v>4800000</v>
      </c>
      <c r="L102" s="8">
        <f>SUM(G84:G102)</f>
        <v>4800000</v>
      </c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</row>
    <row r="103" spans="1:23" ht="21.75" x14ac:dyDescent="0.5">
      <c r="A103" s="13"/>
      <c r="B103" s="13" t="s">
        <v>162</v>
      </c>
      <c r="C103" s="13" t="s">
        <v>27</v>
      </c>
      <c r="D103" s="13" t="s">
        <v>159</v>
      </c>
      <c r="E103" s="20"/>
      <c r="F103" s="15"/>
      <c r="G103" s="15"/>
      <c r="H103" s="15" t="s">
        <v>25</v>
      </c>
      <c r="I103" s="15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</row>
    <row r="104" spans="1:23" ht="21.75" x14ac:dyDescent="0.5">
      <c r="A104" s="16"/>
      <c r="B104" s="16" t="s">
        <v>163</v>
      </c>
      <c r="C104" s="16" t="s">
        <v>21</v>
      </c>
      <c r="D104" s="16" t="s">
        <v>49</v>
      </c>
      <c r="E104" s="21"/>
      <c r="F104" s="18"/>
      <c r="G104" s="18"/>
      <c r="H104" s="18" t="s">
        <v>26</v>
      </c>
      <c r="I104" s="1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</row>
    <row r="105" spans="1:23" ht="21.75" x14ac:dyDescent="0.5">
      <c r="A105" s="14"/>
      <c r="B105" s="14"/>
      <c r="C105" s="14"/>
      <c r="D105" s="14"/>
      <c r="E105" s="14"/>
      <c r="F105" s="14"/>
      <c r="G105" s="14"/>
      <c r="H105" s="14"/>
      <c r="I105" s="14">
        <f>SUM(I79+1)</f>
        <v>134</v>
      </c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</row>
    <row r="106" spans="1:23" ht="21.75" x14ac:dyDescent="0.5">
      <c r="A106" s="1" t="s">
        <v>3</v>
      </c>
      <c r="B106" s="1"/>
      <c r="C106" s="1"/>
      <c r="D106" s="1"/>
      <c r="E106" s="2"/>
      <c r="F106" s="2"/>
      <c r="G106" s="2"/>
      <c r="H106" s="1"/>
      <c r="I106" s="1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</row>
    <row r="107" spans="1:23" ht="21.75" x14ac:dyDescent="0.5">
      <c r="A107" s="1" t="s">
        <v>4</v>
      </c>
      <c r="B107" s="1"/>
      <c r="C107" s="1"/>
      <c r="D107" s="1"/>
      <c r="E107" s="2"/>
      <c r="F107" s="2"/>
      <c r="G107" s="2"/>
      <c r="H107" s="1"/>
      <c r="I107" s="1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</row>
    <row r="108" spans="1:23" ht="21.75" x14ac:dyDescent="0.5">
      <c r="A108" s="668" t="s">
        <v>5</v>
      </c>
      <c r="B108" s="670" t="s">
        <v>6</v>
      </c>
      <c r="C108" s="672" t="s">
        <v>7</v>
      </c>
      <c r="D108" s="670" t="s">
        <v>8</v>
      </c>
      <c r="E108" s="667" t="s">
        <v>9</v>
      </c>
      <c r="F108" s="667"/>
      <c r="G108" s="667"/>
      <c r="H108" s="3" t="s">
        <v>10</v>
      </c>
      <c r="I108" s="4" t="s">
        <v>11</v>
      </c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</row>
    <row r="109" spans="1:23" ht="21.75" x14ac:dyDescent="0.5">
      <c r="A109" s="669"/>
      <c r="B109" s="671"/>
      <c r="C109" s="676"/>
      <c r="D109" s="671"/>
      <c r="E109" s="5" t="s">
        <v>12</v>
      </c>
      <c r="F109" s="5" t="s">
        <v>13</v>
      </c>
      <c r="G109" s="5" t="s">
        <v>14</v>
      </c>
      <c r="H109" s="6" t="s">
        <v>15</v>
      </c>
      <c r="I109" s="7" t="s">
        <v>16</v>
      </c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</row>
    <row r="110" spans="1:23" ht="21.75" x14ac:dyDescent="0.5">
      <c r="A110" s="14">
        <v>403</v>
      </c>
      <c r="B110" s="10" t="s">
        <v>96</v>
      </c>
      <c r="C110" s="10" t="s">
        <v>20</v>
      </c>
      <c r="D110" s="10" t="s">
        <v>22</v>
      </c>
      <c r="E110" s="19">
        <v>1500000</v>
      </c>
      <c r="F110" s="12">
        <v>1500000</v>
      </c>
      <c r="G110" s="12">
        <v>1500000</v>
      </c>
      <c r="H110" s="12" t="s">
        <v>24</v>
      </c>
      <c r="I110" s="14" t="s">
        <v>67</v>
      </c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</row>
    <row r="111" spans="1:23" ht="21.75" x14ac:dyDescent="0.5">
      <c r="A111" s="14"/>
      <c r="B111" s="13" t="s">
        <v>164</v>
      </c>
      <c r="C111" s="13" t="s">
        <v>27</v>
      </c>
      <c r="D111" s="13" t="s">
        <v>159</v>
      </c>
      <c r="E111" s="20"/>
      <c r="F111" s="15"/>
      <c r="G111" s="15"/>
      <c r="H111" s="15" t="s">
        <v>25</v>
      </c>
      <c r="I111" s="14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</row>
    <row r="112" spans="1:23" ht="21.75" x14ac:dyDescent="0.5">
      <c r="A112" s="14"/>
      <c r="B112" s="13" t="s">
        <v>163</v>
      </c>
      <c r="C112" s="13" t="s">
        <v>21</v>
      </c>
      <c r="D112" s="13" t="s">
        <v>49</v>
      </c>
      <c r="E112" s="20"/>
      <c r="F112" s="15"/>
      <c r="G112" s="15"/>
      <c r="H112" s="15" t="s">
        <v>26</v>
      </c>
      <c r="I112" s="14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</row>
    <row r="113" spans="1:23" ht="5.25" customHeight="1" x14ac:dyDescent="0.5">
      <c r="A113" s="14"/>
      <c r="B113" s="13"/>
      <c r="C113" s="13"/>
      <c r="D113" s="13"/>
      <c r="E113" s="20"/>
      <c r="F113" s="15"/>
      <c r="G113" s="15"/>
      <c r="H113" s="15"/>
      <c r="I113" s="14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</row>
    <row r="114" spans="1:23" ht="21.75" x14ac:dyDescent="0.5">
      <c r="A114" s="14">
        <v>404</v>
      </c>
      <c r="B114" s="13" t="s">
        <v>96</v>
      </c>
      <c r="C114" s="13" t="s">
        <v>20</v>
      </c>
      <c r="D114" s="13" t="s">
        <v>22</v>
      </c>
      <c r="E114" s="20">
        <v>1500000</v>
      </c>
      <c r="F114" s="15">
        <v>1500000</v>
      </c>
      <c r="G114" s="15">
        <v>1500000</v>
      </c>
      <c r="H114" s="15" t="s">
        <v>24</v>
      </c>
      <c r="I114" s="14" t="s">
        <v>67</v>
      </c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</row>
    <row r="115" spans="1:23" ht="21.75" x14ac:dyDescent="0.5">
      <c r="A115" s="14"/>
      <c r="B115" s="13" t="s">
        <v>175</v>
      </c>
      <c r="C115" s="13" t="s">
        <v>27</v>
      </c>
      <c r="D115" s="13" t="s">
        <v>159</v>
      </c>
      <c r="E115" s="20"/>
      <c r="F115" s="15"/>
      <c r="G115" s="15"/>
      <c r="H115" s="15" t="s">
        <v>25</v>
      </c>
      <c r="I115" s="14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</row>
    <row r="116" spans="1:23" ht="21.75" x14ac:dyDescent="0.5">
      <c r="A116" s="14"/>
      <c r="B116" s="13" t="s">
        <v>146</v>
      </c>
      <c r="C116" s="13" t="s">
        <v>21</v>
      </c>
      <c r="D116" s="13" t="s">
        <v>49</v>
      </c>
      <c r="E116" s="20"/>
      <c r="F116" s="15"/>
      <c r="G116" s="15"/>
      <c r="H116" s="15" t="s">
        <v>26</v>
      </c>
      <c r="I116" s="14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</row>
    <row r="117" spans="1:23" ht="6" customHeight="1" x14ac:dyDescent="0.5">
      <c r="A117" s="14"/>
      <c r="B117" s="13"/>
      <c r="C117" s="13"/>
      <c r="D117" s="13"/>
      <c r="E117" s="20"/>
      <c r="F117" s="15"/>
      <c r="G117" s="15"/>
      <c r="H117" s="15"/>
      <c r="I117" s="14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</row>
    <row r="118" spans="1:23" ht="21.75" x14ac:dyDescent="0.5">
      <c r="A118" s="14">
        <v>405</v>
      </c>
      <c r="B118" s="13" t="s">
        <v>96</v>
      </c>
      <c r="C118" s="13" t="s">
        <v>20</v>
      </c>
      <c r="D118" s="13" t="s">
        <v>22</v>
      </c>
      <c r="E118" s="20">
        <v>1500000</v>
      </c>
      <c r="F118" s="15">
        <v>1500000</v>
      </c>
      <c r="G118" s="15">
        <v>1500000</v>
      </c>
      <c r="H118" s="15" t="s">
        <v>24</v>
      </c>
      <c r="I118" s="14" t="s">
        <v>67</v>
      </c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</row>
    <row r="119" spans="1:23" ht="21.75" x14ac:dyDescent="0.5">
      <c r="A119" s="14"/>
      <c r="B119" s="13" t="s">
        <v>176</v>
      </c>
      <c r="C119" s="13" t="s">
        <v>27</v>
      </c>
      <c r="D119" s="13" t="s">
        <v>159</v>
      </c>
      <c r="E119" s="20"/>
      <c r="F119" s="15"/>
      <c r="G119" s="15"/>
      <c r="H119" s="15" t="s">
        <v>25</v>
      </c>
      <c r="I119" s="14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</row>
    <row r="120" spans="1:23" ht="21.75" x14ac:dyDescent="0.5">
      <c r="A120" s="14"/>
      <c r="B120" s="13" t="s">
        <v>146</v>
      </c>
      <c r="C120" s="13" t="s">
        <v>21</v>
      </c>
      <c r="D120" s="13" t="s">
        <v>49</v>
      </c>
      <c r="E120" s="20"/>
      <c r="F120" s="15"/>
      <c r="G120" s="15"/>
      <c r="H120" s="15" t="s">
        <v>26</v>
      </c>
      <c r="I120" s="14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</row>
    <row r="121" spans="1:23" ht="5.25" customHeight="1" x14ac:dyDescent="0.5">
      <c r="A121" s="14"/>
      <c r="B121" s="13"/>
      <c r="C121" s="13"/>
      <c r="D121" s="13"/>
      <c r="E121" s="20"/>
      <c r="F121" s="15"/>
      <c r="G121" s="15"/>
      <c r="H121" s="15"/>
      <c r="I121" s="14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</row>
    <row r="122" spans="1:23" ht="21.75" x14ac:dyDescent="0.5">
      <c r="A122" s="14">
        <v>406</v>
      </c>
      <c r="B122" s="13" t="s">
        <v>96</v>
      </c>
      <c r="C122" s="13" t="s">
        <v>20</v>
      </c>
      <c r="D122" s="13" t="s">
        <v>22</v>
      </c>
      <c r="E122" s="20">
        <v>1500000</v>
      </c>
      <c r="F122" s="15">
        <v>1500000</v>
      </c>
      <c r="G122" s="15">
        <v>1500000</v>
      </c>
      <c r="H122" s="15" t="s">
        <v>24</v>
      </c>
      <c r="I122" s="14" t="s">
        <v>67</v>
      </c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</row>
    <row r="123" spans="1:23" ht="21.75" x14ac:dyDescent="0.5">
      <c r="A123" s="14"/>
      <c r="B123" s="13" t="s">
        <v>177</v>
      </c>
      <c r="C123" s="13" t="s">
        <v>27</v>
      </c>
      <c r="D123" s="13" t="s">
        <v>159</v>
      </c>
      <c r="E123" s="20"/>
      <c r="F123" s="15"/>
      <c r="G123" s="15"/>
      <c r="H123" s="15" t="s">
        <v>25</v>
      </c>
      <c r="I123" s="14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</row>
    <row r="124" spans="1:23" ht="21.75" x14ac:dyDescent="0.5">
      <c r="A124" s="14"/>
      <c r="B124" s="13" t="s">
        <v>146</v>
      </c>
      <c r="C124" s="13" t="s">
        <v>21</v>
      </c>
      <c r="D124" s="13" t="s">
        <v>49</v>
      </c>
      <c r="E124" s="20"/>
      <c r="F124" s="15"/>
      <c r="G124" s="15"/>
      <c r="H124" s="15" t="s">
        <v>26</v>
      </c>
      <c r="I124" s="14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</row>
    <row r="125" spans="1:23" ht="6.75" customHeight="1" x14ac:dyDescent="0.5">
      <c r="A125" s="14"/>
      <c r="B125" s="13"/>
      <c r="C125" s="13"/>
      <c r="D125" s="13"/>
      <c r="E125" s="20"/>
      <c r="F125" s="15"/>
      <c r="G125" s="15"/>
      <c r="H125" s="15"/>
      <c r="I125" s="14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</row>
    <row r="126" spans="1:23" ht="21.75" x14ac:dyDescent="0.5">
      <c r="A126" s="14">
        <v>407</v>
      </c>
      <c r="B126" s="13" t="s">
        <v>96</v>
      </c>
      <c r="C126" s="13" t="s">
        <v>20</v>
      </c>
      <c r="D126" s="13" t="s">
        <v>22</v>
      </c>
      <c r="E126" s="20">
        <v>1500000</v>
      </c>
      <c r="F126" s="15">
        <v>1500000</v>
      </c>
      <c r="G126" s="15">
        <v>1500000</v>
      </c>
      <c r="H126" s="15" t="s">
        <v>24</v>
      </c>
      <c r="I126" s="14" t="s">
        <v>67</v>
      </c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</row>
    <row r="127" spans="1:23" ht="21.75" x14ac:dyDescent="0.5">
      <c r="A127" s="14"/>
      <c r="B127" s="13" t="s">
        <v>97</v>
      </c>
      <c r="C127" s="13" t="s">
        <v>27</v>
      </c>
      <c r="D127" s="13" t="s">
        <v>159</v>
      </c>
      <c r="E127" s="20"/>
      <c r="F127" s="15"/>
      <c r="G127" s="15"/>
      <c r="H127" s="15" t="s">
        <v>25</v>
      </c>
      <c r="I127" s="14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</row>
    <row r="128" spans="1:23" ht="21.75" x14ac:dyDescent="0.5">
      <c r="A128" s="14"/>
      <c r="B128" s="13" t="s">
        <v>204</v>
      </c>
      <c r="C128" s="13" t="s">
        <v>21</v>
      </c>
      <c r="D128" s="13" t="s">
        <v>49</v>
      </c>
      <c r="E128" s="20"/>
      <c r="F128" s="15"/>
      <c r="G128" s="15"/>
      <c r="H128" s="15" t="s">
        <v>26</v>
      </c>
      <c r="I128" s="14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</row>
    <row r="129" spans="1:23" ht="4.5" customHeight="1" x14ac:dyDescent="0.5">
      <c r="A129" s="14"/>
      <c r="B129" s="13"/>
      <c r="C129" s="13"/>
      <c r="D129" s="13"/>
      <c r="E129" s="20"/>
      <c r="F129" s="15"/>
      <c r="G129" s="15"/>
      <c r="H129" s="15"/>
      <c r="I129" s="14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</row>
    <row r="130" spans="1:23" ht="21.75" x14ac:dyDescent="0.5">
      <c r="A130" s="14">
        <v>408</v>
      </c>
      <c r="B130" s="13" t="s">
        <v>96</v>
      </c>
      <c r="C130" s="13" t="s">
        <v>20</v>
      </c>
      <c r="D130" s="13" t="s">
        <v>22</v>
      </c>
      <c r="E130" s="20">
        <v>0</v>
      </c>
      <c r="F130" s="15">
        <v>0</v>
      </c>
      <c r="G130" s="15">
        <v>1500000</v>
      </c>
      <c r="H130" s="15" t="s">
        <v>24</v>
      </c>
      <c r="I130" s="14" t="s">
        <v>67</v>
      </c>
      <c r="J130" s="8">
        <f>SUM(E110:E130)</f>
        <v>7500000</v>
      </c>
      <c r="K130" s="8">
        <f>SUM(F110:F130)</f>
        <v>7500000</v>
      </c>
      <c r="L130" s="8">
        <f>SUM(G110:G130)</f>
        <v>9000000</v>
      </c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</row>
    <row r="131" spans="1:23" ht="21.75" x14ac:dyDescent="0.5">
      <c r="A131" s="14"/>
      <c r="B131" s="13" t="s">
        <v>205</v>
      </c>
      <c r="C131" s="13" t="s">
        <v>27</v>
      </c>
      <c r="D131" s="13" t="s">
        <v>159</v>
      </c>
      <c r="E131" s="20"/>
      <c r="F131" s="15"/>
      <c r="G131" s="15"/>
      <c r="H131" s="15" t="s">
        <v>25</v>
      </c>
      <c r="I131" s="14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</row>
    <row r="132" spans="1:23" ht="21.75" x14ac:dyDescent="0.5">
      <c r="A132" s="14"/>
      <c r="B132" s="16" t="s">
        <v>204</v>
      </c>
      <c r="C132" s="16" t="s">
        <v>21</v>
      </c>
      <c r="D132" s="16" t="s">
        <v>49</v>
      </c>
      <c r="E132" s="21"/>
      <c r="F132" s="18"/>
      <c r="G132" s="18"/>
      <c r="H132" s="18" t="s">
        <v>26</v>
      </c>
      <c r="I132" s="14">
        <f>SUM(I105+1)</f>
        <v>135</v>
      </c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</row>
    <row r="133" spans="1:23" ht="21.75" x14ac:dyDescent="0.5">
      <c r="A133" s="1" t="s">
        <v>3</v>
      </c>
      <c r="B133" s="1"/>
      <c r="C133" s="1"/>
      <c r="D133" s="1"/>
      <c r="E133" s="2"/>
      <c r="F133" s="2"/>
      <c r="G133" s="2"/>
      <c r="H133" s="1"/>
      <c r="I133" s="1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</row>
    <row r="134" spans="1:23" ht="21.75" x14ac:dyDescent="0.5">
      <c r="A134" s="1" t="s">
        <v>4</v>
      </c>
      <c r="B134" s="1"/>
      <c r="C134" s="1"/>
      <c r="D134" s="1"/>
      <c r="E134" s="2"/>
      <c r="F134" s="2"/>
      <c r="G134" s="2"/>
      <c r="H134" s="1"/>
      <c r="I134" s="1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</row>
    <row r="135" spans="1:23" ht="21.75" x14ac:dyDescent="0.5">
      <c r="A135" s="668" t="s">
        <v>5</v>
      </c>
      <c r="B135" s="670" t="s">
        <v>6</v>
      </c>
      <c r="C135" s="672" t="s">
        <v>7</v>
      </c>
      <c r="D135" s="670" t="s">
        <v>8</v>
      </c>
      <c r="E135" s="667" t="s">
        <v>9</v>
      </c>
      <c r="F135" s="667"/>
      <c r="G135" s="667"/>
      <c r="H135" s="3" t="s">
        <v>10</v>
      </c>
      <c r="I135" s="4" t="s">
        <v>11</v>
      </c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</row>
    <row r="136" spans="1:23" ht="21.75" x14ac:dyDescent="0.5">
      <c r="A136" s="669"/>
      <c r="B136" s="671"/>
      <c r="C136" s="676"/>
      <c r="D136" s="671"/>
      <c r="E136" s="5" t="s">
        <v>12</v>
      </c>
      <c r="F136" s="5" t="s">
        <v>13</v>
      </c>
      <c r="G136" s="5" t="s">
        <v>14</v>
      </c>
      <c r="H136" s="6" t="s">
        <v>15</v>
      </c>
      <c r="I136" s="7" t="s">
        <v>16</v>
      </c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</row>
    <row r="137" spans="1:23" ht="21.75" x14ac:dyDescent="0.5">
      <c r="A137" s="10">
        <v>409</v>
      </c>
      <c r="B137" s="10" t="s">
        <v>96</v>
      </c>
      <c r="C137" s="10" t="s">
        <v>20</v>
      </c>
      <c r="D137" s="10" t="s">
        <v>22</v>
      </c>
      <c r="E137" s="19">
        <v>0</v>
      </c>
      <c r="F137" s="12">
        <v>0</v>
      </c>
      <c r="G137" s="12">
        <v>1500000</v>
      </c>
      <c r="H137" s="12" t="s">
        <v>24</v>
      </c>
      <c r="I137" s="12" t="s">
        <v>67</v>
      </c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</row>
    <row r="138" spans="1:23" ht="21.75" x14ac:dyDescent="0.5">
      <c r="A138" s="13"/>
      <c r="B138" s="13" t="s">
        <v>206</v>
      </c>
      <c r="C138" s="13" t="s">
        <v>27</v>
      </c>
      <c r="D138" s="13" t="s">
        <v>159</v>
      </c>
      <c r="E138" s="20"/>
      <c r="F138" s="15"/>
      <c r="G138" s="15"/>
      <c r="H138" s="15" t="s">
        <v>25</v>
      </c>
      <c r="I138" s="15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</row>
    <row r="139" spans="1:23" ht="21.75" x14ac:dyDescent="0.5">
      <c r="A139" s="13"/>
      <c r="B139" s="13" t="s">
        <v>204</v>
      </c>
      <c r="C139" s="13" t="s">
        <v>21</v>
      </c>
      <c r="D139" s="13" t="s">
        <v>49</v>
      </c>
      <c r="E139" s="20"/>
      <c r="F139" s="15"/>
      <c r="G139" s="15"/>
      <c r="H139" s="15" t="s">
        <v>26</v>
      </c>
      <c r="I139" s="15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</row>
    <row r="140" spans="1:23" ht="4.5" customHeight="1" x14ac:dyDescent="0.5">
      <c r="A140" s="13"/>
      <c r="B140" s="13"/>
      <c r="C140" s="13"/>
      <c r="D140" s="13"/>
      <c r="E140" s="20"/>
      <c r="F140" s="15"/>
      <c r="G140" s="15"/>
      <c r="H140" s="15"/>
      <c r="I140" s="15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</row>
    <row r="141" spans="1:23" ht="21.75" x14ac:dyDescent="0.5">
      <c r="A141" s="13">
        <v>410</v>
      </c>
      <c r="B141" s="13" t="s">
        <v>96</v>
      </c>
      <c r="C141" s="13" t="s">
        <v>20</v>
      </c>
      <c r="D141" s="13" t="s">
        <v>22</v>
      </c>
      <c r="E141" s="20">
        <v>0</v>
      </c>
      <c r="F141" s="15">
        <v>0</v>
      </c>
      <c r="G141" s="15">
        <v>1500000</v>
      </c>
      <c r="H141" s="15" t="s">
        <v>24</v>
      </c>
      <c r="I141" s="15" t="s">
        <v>67</v>
      </c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</row>
    <row r="142" spans="1:23" ht="21.75" x14ac:dyDescent="0.5">
      <c r="A142" s="13"/>
      <c r="B142" s="13" t="s">
        <v>207</v>
      </c>
      <c r="C142" s="13" t="s">
        <v>27</v>
      </c>
      <c r="D142" s="13" t="s">
        <v>159</v>
      </c>
      <c r="E142" s="20"/>
      <c r="F142" s="15"/>
      <c r="G142" s="15"/>
      <c r="H142" s="15" t="s">
        <v>25</v>
      </c>
      <c r="I142" s="15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</row>
    <row r="143" spans="1:23" ht="21.75" x14ac:dyDescent="0.5">
      <c r="A143" s="13"/>
      <c r="B143" s="13" t="s">
        <v>204</v>
      </c>
      <c r="C143" s="13" t="s">
        <v>21</v>
      </c>
      <c r="D143" s="13" t="s">
        <v>49</v>
      </c>
      <c r="E143" s="20"/>
      <c r="F143" s="15"/>
      <c r="G143" s="15"/>
      <c r="H143" s="15" t="s">
        <v>26</v>
      </c>
      <c r="I143" s="15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</row>
    <row r="144" spans="1:23" ht="4.5" customHeight="1" x14ac:dyDescent="0.5">
      <c r="A144" s="13"/>
      <c r="B144" s="13"/>
      <c r="C144" s="13"/>
      <c r="D144" s="13"/>
      <c r="E144" s="20"/>
      <c r="F144" s="15"/>
      <c r="G144" s="15"/>
      <c r="H144" s="15"/>
      <c r="I144" s="15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</row>
    <row r="145" spans="1:23" ht="21.75" x14ac:dyDescent="0.5">
      <c r="A145" s="13">
        <v>411</v>
      </c>
      <c r="B145" s="13" t="s">
        <v>96</v>
      </c>
      <c r="C145" s="13" t="s">
        <v>20</v>
      </c>
      <c r="D145" s="13" t="s">
        <v>22</v>
      </c>
      <c r="E145" s="20">
        <v>0</v>
      </c>
      <c r="F145" s="15">
        <v>0</v>
      </c>
      <c r="G145" s="15">
        <v>1500000</v>
      </c>
      <c r="H145" s="15" t="s">
        <v>24</v>
      </c>
      <c r="I145" s="15" t="s">
        <v>67</v>
      </c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</row>
    <row r="146" spans="1:23" ht="21.75" x14ac:dyDescent="0.5">
      <c r="A146" s="13"/>
      <c r="B146" s="13" t="s">
        <v>208</v>
      </c>
      <c r="C146" s="13" t="s">
        <v>27</v>
      </c>
      <c r="D146" s="13" t="s">
        <v>159</v>
      </c>
      <c r="E146" s="20"/>
      <c r="F146" s="15"/>
      <c r="G146" s="15"/>
      <c r="H146" s="15" t="s">
        <v>25</v>
      </c>
      <c r="I146" s="15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</row>
    <row r="147" spans="1:23" ht="21.75" x14ac:dyDescent="0.5">
      <c r="A147" s="13"/>
      <c r="B147" s="13" t="s">
        <v>204</v>
      </c>
      <c r="C147" s="13" t="s">
        <v>21</v>
      </c>
      <c r="D147" s="13" t="s">
        <v>49</v>
      </c>
      <c r="E147" s="20"/>
      <c r="F147" s="15"/>
      <c r="G147" s="15"/>
      <c r="H147" s="15" t="s">
        <v>26</v>
      </c>
      <c r="I147" s="15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</row>
    <row r="148" spans="1:23" ht="3.75" customHeight="1" x14ac:dyDescent="0.5">
      <c r="A148" s="13"/>
      <c r="B148" s="13"/>
      <c r="C148" s="13"/>
      <c r="D148" s="13"/>
      <c r="E148" s="20"/>
      <c r="F148" s="15"/>
      <c r="G148" s="15"/>
      <c r="H148" s="15"/>
      <c r="I148" s="15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</row>
    <row r="149" spans="1:23" ht="21.75" x14ac:dyDescent="0.5">
      <c r="A149" s="13">
        <v>412</v>
      </c>
      <c r="B149" s="13" t="s">
        <v>96</v>
      </c>
      <c r="C149" s="13" t="s">
        <v>20</v>
      </c>
      <c r="D149" s="13" t="s">
        <v>22</v>
      </c>
      <c r="E149" s="20">
        <v>1500000</v>
      </c>
      <c r="F149" s="15">
        <v>0</v>
      </c>
      <c r="G149" s="15">
        <v>1500000</v>
      </c>
      <c r="H149" s="15" t="s">
        <v>24</v>
      </c>
      <c r="I149" s="15" t="s">
        <v>67</v>
      </c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</row>
    <row r="150" spans="1:23" ht="21.75" x14ac:dyDescent="0.5">
      <c r="A150" s="13"/>
      <c r="B150" s="13" t="s">
        <v>227</v>
      </c>
      <c r="C150" s="13" t="s">
        <v>27</v>
      </c>
      <c r="D150" s="13" t="s">
        <v>159</v>
      </c>
      <c r="E150" s="20"/>
      <c r="F150" s="15"/>
      <c r="G150" s="15"/>
      <c r="H150" s="15" t="s">
        <v>25</v>
      </c>
      <c r="I150" s="15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</row>
    <row r="151" spans="1:23" ht="21.75" x14ac:dyDescent="0.5">
      <c r="A151" s="13"/>
      <c r="B151" s="13" t="s">
        <v>106</v>
      </c>
      <c r="C151" s="13" t="s">
        <v>21</v>
      </c>
      <c r="D151" s="13" t="s">
        <v>49</v>
      </c>
      <c r="E151" s="20"/>
      <c r="F151" s="15"/>
      <c r="G151" s="15"/>
      <c r="H151" s="15" t="s">
        <v>26</v>
      </c>
      <c r="I151" s="15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</row>
    <row r="152" spans="1:23" ht="3.75" customHeight="1" x14ac:dyDescent="0.5">
      <c r="A152" s="13"/>
      <c r="B152" s="13"/>
      <c r="C152" s="13"/>
      <c r="D152" s="13"/>
      <c r="E152" s="20"/>
      <c r="F152" s="15"/>
      <c r="G152" s="15"/>
      <c r="H152" s="15"/>
      <c r="I152" s="15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</row>
    <row r="153" spans="1:23" ht="21.75" x14ac:dyDescent="0.5">
      <c r="A153" s="13">
        <v>413</v>
      </c>
      <c r="B153" s="13" t="s">
        <v>96</v>
      </c>
      <c r="C153" s="13" t="s">
        <v>20</v>
      </c>
      <c r="D153" s="13" t="s">
        <v>22</v>
      </c>
      <c r="E153" s="20">
        <v>1500000</v>
      </c>
      <c r="F153" s="15">
        <v>0</v>
      </c>
      <c r="G153" s="15">
        <v>1500000</v>
      </c>
      <c r="H153" s="15" t="s">
        <v>24</v>
      </c>
      <c r="I153" s="15" t="s">
        <v>67</v>
      </c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</row>
    <row r="154" spans="1:23" ht="21.75" x14ac:dyDescent="0.5">
      <c r="A154" s="13"/>
      <c r="B154" s="13" t="s">
        <v>228</v>
      </c>
      <c r="C154" s="13" t="s">
        <v>27</v>
      </c>
      <c r="D154" s="13" t="s">
        <v>159</v>
      </c>
      <c r="E154" s="20"/>
      <c r="F154" s="15"/>
      <c r="G154" s="15"/>
      <c r="H154" s="15" t="s">
        <v>25</v>
      </c>
      <c r="I154" s="15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</row>
    <row r="155" spans="1:23" ht="21.75" x14ac:dyDescent="0.5">
      <c r="A155" s="13"/>
      <c r="B155" s="13" t="s">
        <v>106</v>
      </c>
      <c r="C155" s="13" t="s">
        <v>21</v>
      </c>
      <c r="D155" s="13" t="s">
        <v>49</v>
      </c>
      <c r="E155" s="20"/>
      <c r="F155" s="15"/>
      <c r="G155" s="15"/>
      <c r="H155" s="15" t="s">
        <v>26</v>
      </c>
      <c r="I155" s="15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</row>
    <row r="156" spans="1:23" ht="6" customHeight="1" x14ac:dyDescent="0.5">
      <c r="A156" s="13"/>
      <c r="B156" s="13"/>
      <c r="C156" s="13"/>
      <c r="D156" s="13"/>
      <c r="E156" s="20"/>
      <c r="F156" s="15"/>
      <c r="G156" s="15"/>
      <c r="H156" s="15"/>
      <c r="I156" s="15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</row>
    <row r="157" spans="1:23" ht="21.75" x14ac:dyDescent="0.5">
      <c r="A157" s="13"/>
      <c r="B157" s="13" t="s">
        <v>96</v>
      </c>
      <c r="C157" s="13" t="s">
        <v>20</v>
      </c>
      <c r="D157" s="13" t="s">
        <v>22</v>
      </c>
      <c r="E157" s="20">
        <v>1500000</v>
      </c>
      <c r="F157" s="15">
        <v>0</v>
      </c>
      <c r="G157" s="15">
        <v>1500000</v>
      </c>
      <c r="H157" s="15" t="s">
        <v>24</v>
      </c>
      <c r="I157" s="15" t="s">
        <v>67</v>
      </c>
      <c r="J157" s="8">
        <f>SUM(E137:E157)</f>
        <v>4500000</v>
      </c>
      <c r="K157" s="8">
        <f>SUM(F137:F157)</f>
        <v>0</v>
      </c>
      <c r="L157" s="8">
        <f>SUM(G137:G157)</f>
        <v>9000000</v>
      </c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</row>
    <row r="158" spans="1:23" ht="21.75" x14ac:dyDescent="0.5">
      <c r="A158" s="13"/>
      <c r="B158" s="13" t="s">
        <v>229</v>
      </c>
      <c r="C158" s="13" t="s">
        <v>27</v>
      </c>
      <c r="D158" s="13" t="s">
        <v>159</v>
      </c>
      <c r="E158" s="20"/>
      <c r="F158" s="15"/>
      <c r="G158" s="15"/>
      <c r="H158" s="15" t="s">
        <v>25</v>
      </c>
      <c r="I158" s="15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</row>
    <row r="159" spans="1:23" ht="21.75" x14ac:dyDescent="0.5">
      <c r="A159" s="16"/>
      <c r="B159" s="16" t="s">
        <v>106</v>
      </c>
      <c r="C159" s="16" t="s">
        <v>21</v>
      </c>
      <c r="D159" s="16" t="s">
        <v>49</v>
      </c>
      <c r="E159" s="21"/>
      <c r="F159" s="18"/>
      <c r="G159" s="18"/>
      <c r="H159" s="18" t="s">
        <v>26</v>
      </c>
      <c r="I159" s="18">
        <f>SUM(I132+1)</f>
        <v>136</v>
      </c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</row>
    <row r="160" spans="1:23" ht="21.75" x14ac:dyDescent="0.5">
      <c r="A160" s="1" t="s">
        <v>3</v>
      </c>
      <c r="B160" s="1"/>
      <c r="C160" s="1"/>
      <c r="D160" s="1"/>
      <c r="E160" s="2"/>
      <c r="F160" s="2"/>
      <c r="G160" s="2"/>
      <c r="H160" s="1"/>
      <c r="I160" s="1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</row>
    <row r="161" spans="1:23" ht="21.75" x14ac:dyDescent="0.5">
      <c r="A161" s="1" t="s">
        <v>4</v>
      </c>
      <c r="B161" s="1"/>
      <c r="C161" s="1"/>
      <c r="D161" s="1"/>
      <c r="E161" s="2"/>
      <c r="F161" s="2"/>
      <c r="G161" s="2"/>
      <c r="H161" s="1"/>
      <c r="I161" s="1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</row>
    <row r="162" spans="1:23" ht="21.75" x14ac:dyDescent="0.5">
      <c r="A162" s="668" t="s">
        <v>5</v>
      </c>
      <c r="B162" s="670" t="s">
        <v>6</v>
      </c>
      <c r="C162" s="672" t="s">
        <v>7</v>
      </c>
      <c r="D162" s="670" t="s">
        <v>8</v>
      </c>
      <c r="E162" s="667" t="s">
        <v>9</v>
      </c>
      <c r="F162" s="667"/>
      <c r="G162" s="667"/>
      <c r="H162" s="3" t="s">
        <v>10</v>
      </c>
      <c r="I162" s="4" t="s">
        <v>11</v>
      </c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</row>
    <row r="163" spans="1:23" ht="21.75" x14ac:dyDescent="0.5">
      <c r="A163" s="669"/>
      <c r="B163" s="671"/>
      <c r="C163" s="676"/>
      <c r="D163" s="671"/>
      <c r="E163" s="5" t="s">
        <v>12</v>
      </c>
      <c r="F163" s="5" t="s">
        <v>13</v>
      </c>
      <c r="G163" s="5" t="s">
        <v>14</v>
      </c>
      <c r="H163" s="6" t="s">
        <v>15</v>
      </c>
      <c r="I163" s="7" t="s">
        <v>16</v>
      </c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</row>
    <row r="164" spans="1:23" ht="21.75" x14ac:dyDescent="0.5">
      <c r="A164" s="10">
        <v>414</v>
      </c>
      <c r="B164" s="10" t="s">
        <v>96</v>
      </c>
      <c r="C164" s="10" t="s">
        <v>20</v>
      </c>
      <c r="D164" s="10" t="s">
        <v>22</v>
      </c>
      <c r="E164" s="19">
        <v>1500000</v>
      </c>
      <c r="F164" s="12">
        <v>0</v>
      </c>
      <c r="G164" s="12">
        <v>1500000</v>
      </c>
      <c r="H164" s="12" t="s">
        <v>24</v>
      </c>
      <c r="I164" s="12" t="s">
        <v>67</v>
      </c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</row>
    <row r="165" spans="1:23" ht="21.75" x14ac:dyDescent="0.5">
      <c r="A165" s="13"/>
      <c r="B165" s="13" t="s">
        <v>230</v>
      </c>
      <c r="C165" s="13" t="s">
        <v>27</v>
      </c>
      <c r="D165" s="13" t="s">
        <v>159</v>
      </c>
      <c r="E165" s="20"/>
      <c r="F165" s="15"/>
      <c r="G165" s="15"/>
      <c r="H165" s="15" t="s">
        <v>25</v>
      </c>
      <c r="I165" s="15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</row>
    <row r="166" spans="1:23" ht="21.75" x14ac:dyDescent="0.5">
      <c r="A166" s="13"/>
      <c r="B166" s="13" t="s">
        <v>106</v>
      </c>
      <c r="C166" s="13" t="s">
        <v>21</v>
      </c>
      <c r="D166" s="13" t="s">
        <v>49</v>
      </c>
      <c r="E166" s="20"/>
      <c r="F166" s="15"/>
      <c r="G166" s="15"/>
      <c r="H166" s="15" t="s">
        <v>26</v>
      </c>
      <c r="I166" s="15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</row>
    <row r="167" spans="1:23" ht="3.75" customHeight="1" x14ac:dyDescent="0.5">
      <c r="A167" s="13"/>
      <c r="B167" s="13"/>
      <c r="C167" s="13"/>
      <c r="D167" s="13"/>
      <c r="E167" s="20"/>
      <c r="F167" s="15"/>
      <c r="G167" s="15"/>
      <c r="H167" s="15"/>
      <c r="I167" s="15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</row>
    <row r="168" spans="1:23" ht="21.75" x14ac:dyDescent="0.5">
      <c r="A168" s="13">
        <v>415</v>
      </c>
      <c r="B168" s="13" t="s">
        <v>96</v>
      </c>
      <c r="C168" s="13" t="s">
        <v>20</v>
      </c>
      <c r="D168" s="13" t="s">
        <v>22</v>
      </c>
      <c r="E168" s="20">
        <v>1500000</v>
      </c>
      <c r="F168" s="15">
        <v>0</v>
      </c>
      <c r="G168" s="15">
        <v>1500000</v>
      </c>
      <c r="H168" s="15" t="s">
        <v>24</v>
      </c>
      <c r="I168" s="15" t="s">
        <v>67</v>
      </c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</row>
    <row r="169" spans="1:23" ht="21.75" x14ac:dyDescent="0.5">
      <c r="A169" s="13"/>
      <c r="B169" s="13" t="s">
        <v>231</v>
      </c>
      <c r="C169" s="13" t="s">
        <v>27</v>
      </c>
      <c r="D169" s="13" t="s">
        <v>159</v>
      </c>
      <c r="E169" s="20"/>
      <c r="F169" s="15"/>
      <c r="G169" s="15"/>
      <c r="H169" s="15" t="s">
        <v>25</v>
      </c>
      <c r="I169" s="15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</row>
    <row r="170" spans="1:23" ht="21.75" x14ac:dyDescent="0.5">
      <c r="A170" s="13"/>
      <c r="B170" s="13" t="s">
        <v>106</v>
      </c>
      <c r="C170" s="13" t="s">
        <v>21</v>
      </c>
      <c r="D170" s="13" t="s">
        <v>49</v>
      </c>
      <c r="E170" s="20"/>
      <c r="F170" s="15"/>
      <c r="G170" s="15"/>
      <c r="H170" s="15" t="s">
        <v>26</v>
      </c>
      <c r="I170" s="15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</row>
    <row r="171" spans="1:23" ht="5.25" customHeight="1" x14ac:dyDescent="0.5">
      <c r="A171" s="13"/>
      <c r="B171" s="13"/>
      <c r="C171" s="13"/>
      <c r="D171" s="13"/>
      <c r="E171" s="20"/>
      <c r="F171" s="15"/>
      <c r="G171" s="15"/>
      <c r="H171" s="15"/>
      <c r="I171" s="15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</row>
    <row r="172" spans="1:23" ht="21.75" x14ac:dyDescent="0.5">
      <c r="A172" s="13">
        <v>416</v>
      </c>
      <c r="B172" s="13" t="s">
        <v>96</v>
      </c>
      <c r="C172" s="13" t="s">
        <v>20</v>
      </c>
      <c r="D172" s="13" t="s">
        <v>22</v>
      </c>
      <c r="E172" s="20">
        <v>1500000</v>
      </c>
      <c r="F172" s="15">
        <v>0</v>
      </c>
      <c r="G172" s="15">
        <v>1500000</v>
      </c>
      <c r="H172" s="15" t="s">
        <v>24</v>
      </c>
      <c r="I172" s="15" t="s">
        <v>67</v>
      </c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</row>
    <row r="173" spans="1:23" ht="21.75" x14ac:dyDescent="0.5">
      <c r="A173" s="13"/>
      <c r="B173" s="13" t="s">
        <v>232</v>
      </c>
      <c r="C173" s="13" t="s">
        <v>27</v>
      </c>
      <c r="D173" s="13" t="s">
        <v>159</v>
      </c>
      <c r="E173" s="20"/>
      <c r="F173" s="15"/>
      <c r="G173" s="15"/>
      <c r="H173" s="15" t="s">
        <v>25</v>
      </c>
      <c r="I173" s="15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</row>
    <row r="174" spans="1:23" ht="21.75" x14ac:dyDescent="0.5">
      <c r="A174" s="13"/>
      <c r="B174" s="13" t="s">
        <v>233</v>
      </c>
      <c r="C174" s="13" t="s">
        <v>21</v>
      </c>
      <c r="D174" s="13" t="s">
        <v>49</v>
      </c>
      <c r="E174" s="20"/>
      <c r="F174" s="15"/>
      <c r="G174" s="15"/>
      <c r="H174" s="15" t="s">
        <v>26</v>
      </c>
      <c r="I174" s="15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</row>
    <row r="175" spans="1:23" ht="3" customHeight="1" x14ac:dyDescent="0.5">
      <c r="A175" s="13"/>
      <c r="B175" s="13"/>
      <c r="C175" s="13"/>
      <c r="D175" s="13"/>
      <c r="E175" s="20"/>
      <c r="F175" s="15"/>
      <c r="G175" s="15"/>
      <c r="H175" s="15"/>
      <c r="I175" s="15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</row>
    <row r="176" spans="1:23" ht="21.75" x14ac:dyDescent="0.5">
      <c r="A176" s="13">
        <v>417</v>
      </c>
      <c r="B176" s="13" t="s">
        <v>96</v>
      </c>
      <c r="C176" s="13" t="s">
        <v>20</v>
      </c>
      <c r="D176" s="13" t="s">
        <v>22</v>
      </c>
      <c r="E176" s="20">
        <v>1500000</v>
      </c>
      <c r="F176" s="15">
        <v>0</v>
      </c>
      <c r="G176" s="15">
        <v>1500000</v>
      </c>
      <c r="H176" s="15" t="s">
        <v>24</v>
      </c>
      <c r="I176" s="15" t="s">
        <v>67</v>
      </c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</row>
    <row r="177" spans="1:23" ht="21.75" x14ac:dyDescent="0.5">
      <c r="A177" s="13"/>
      <c r="B177" s="13" t="s">
        <v>246</v>
      </c>
      <c r="C177" s="13" t="s">
        <v>27</v>
      </c>
      <c r="D177" s="13" t="s">
        <v>159</v>
      </c>
      <c r="E177" s="20"/>
      <c r="F177" s="15"/>
      <c r="G177" s="15"/>
      <c r="H177" s="15" t="s">
        <v>25</v>
      </c>
      <c r="I177" s="15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</row>
    <row r="178" spans="1:23" ht="21.75" x14ac:dyDescent="0.5">
      <c r="A178" s="13"/>
      <c r="B178" s="13" t="s">
        <v>106</v>
      </c>
      <c r="C178" s="13" t="s">
        <v>21</v>
      </c>
      <c r="D178" s="13" t="s">
        <v>49</v>
      </c>
      <c r="E178" s="20"/>
      <c r="F178" s="15"/>
      <c r="G178" s="15"/>
      <c r="H178" s="15" t="s">
        <v>26</v>
      </c>
      <c r="I178" s="15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</row>
    <row r="179" spans="1:23" ht="3" customHeight="1" x14ac:dyDescent="0.5">
      <c r="A179" s="13"/>
      <c r="B179" s="13"/>
      <c r="C179" s="13"/>
      <c r="D179" s="13"/>
      <c r="E179" s="20"/>
      <c r="F179" s="15"/>
      <c r="G179" s="15"/>
      <c r="H179" s="15"/>
      <c r="I179" s="15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</row>
    <row r="180" spans="1:23" ht="21.75" x14ac:dyDescent="0.5">
      <c r="A180" s="13">
        <v>418</v>
      </c>
      <c r="B180" s="13" t="s">
        <v>96</v>
      </c>
      <c r="C180" s="13" t="s">
        <v>20</v>
      </c>
      <c r="D180" s="13" t="s">
        <v>22</v>
      </c>
      <c r="E180" s="20">
        <v>1500000</v>
      </c>
      <c r="F180" s="15">
        <v>0</v>
      </c>
      <c r="G180" s="15">
        <v>1500000</v>
      </c>
      <c r="H180" s="15" t="s">
        <v>24</v>
      </c>
      <c r="I180" s="15" t="s">
        <v>67</v>
      </c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</row>
    <row r="181" spans="1:23" ht="21.75" x14ac:dyDescent="0.5">
      <c r="A181" s="13"/>
      <c r="B181" s="13" t="s">
        <v>247</v>
      </c>
      <c r="C181" s="13" t="s">
        <v>27</v>
      </c>
      <c r="D181" s="13" t="s">
        <v>159</v>
      </c>
      <c r="E181" s="20"/>
      <c r="F181" s="15"/>
      <c r="G181" s="15"/>
      <c r="H181" s="15" t="s">
        <v>25</v>
      </c>
      <c r="I181" s="15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</row>
    <row r="182" spans="1:23" ht="21.75" x14ac:dyDescent="0.5">
      <c r="A182" s="13"/>
      <c r="B182" s="13" t="s">
        <v>106</v>
      </c>
      <c r="C182" s="13" t="s">
        <v>21</v>
      </c>
      <c r="D182" s="13" t="s">
        <v>49</v>
      </c>
      <c r="E182" s="20"/>
      <c r="F182" s="15"/>
      <c r="G182" s="15"/>
      <c r="H182" s="15" t="s">
        <v>26</v>
      </c>
      <c r="I182" s="15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</row>
    <row r="183" spans="1:23" ht="6" customHeight="1" x14ac:dyDescent="0.5">
      <c r="A183" s="13"/>
      <c r="B183" s="13"/>
      <c r="C183" s="13"/>
      <c r="D183" s="13"/>
      <c r="E183" s="20"/>
      <c r="F183" s="15"/>
      <c r="G183" s="15"/>
      <c r="H183" s="15"/>
      <c r="I183" s="15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</row>
    <row r="184" spans="1:23" ht="21.75" x14ac:dyDescent="0.5">
      <c r="A184" s="13">
        <v>419</v>
      </c>
      <c r="B184" s="13" t="s">
        <v>96</v>
      </c>
      <c r="C184" s="13" t="s">
        <v>20</v>
      </c>
      <c r="D184" s="13" t="s">
        <v>22</v>
      </c>
      <c r="E184" s="20">
        <v>1500000</v>
      </c>
      <c r="F184" s="15">
        <v>0</v>
      </c>
      <c r="G184" s="15">
        <v>1500000</v>
      </c>
      <c r="H184" s="15" t="s">
        <v>24</v>
      </c>
      <c r="I184" s="15" t="s">
        <v>67</v>
      </c>
      <c r="J184" s="8">
        <f>SUM(E164:E184)</f>
        <v>9000000</v>
      </c>
      <c r="K184" s="8">
        <f>SUM(F164:F184)</f>
        <v>0</v>
      </c>
      <c r="L184" s="8">
        <f>SUM(G164:G184)</f>
        <v>9000000</v>
      </c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</row>
    <row r="185" spans="1:23" ht="21.75" x14ac:dyDescent="0.5">
      <c r="A185" s="13"/>
      <c r="B185" s="13" t="s">
        <v>249</v>
      </c>
      <c r="C185" s="13" t="s">
        <v>27</v>
      </c>
      <c r="D185" s="13" t="s">
        <v>159</v>
      </c>
      <c r="E185" s="20"/>
      <c r="F185" s="15"/>
      <c r="G185" s="15"/>
      <c r="H185" s="15" t="s">
        <v>25</v>
      </c>
      <c r="I185" s="15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</row>
    <row r="186" spans="1:23" ht="21.75" x14ac:dyDescent="0.5">
      <c r="A186" s="16"/>
      <c r="B186" s="16" t="s">
        <v>250</v>
      </c>
      <c r="C186" s="16" t="s">
        <v>21</v>
      </c>
      <c r="D186" s="16" t="s">
        <v>49</v>
      </c>
      <c r="E186" s="21"/>
      <c r="F186" s="18"/>
      <c r="G186" s="18"/>
      <c r="H186" s="18" t="s">
        <v>26</v>
      </c>
      <c r="I186" s="18">
        <f>SUM(I159+1)</f>
        <v>137</v>
      </c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</row>
    <row r="187" spans="1:23" ht="21.75" x14ac:dyDescent="0.5">
      <c r="A187" s="1" t="s">
        <v>3</v>
      </c>
      <c r="B187" s="1"/>
      <c r="C187" s="1"/>
      <c r="D187" s="1"/>
      <c r="E187" s="2"/>
      <c r="F187" s="2"/>
      <c r="G187" s="2"/>
      <c r="H187" s="1"/>
      <c r="I187" s="1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</row>
    <row r="188" spans="1:23" ht="21.75" x14ac:dyDescent="0.5">
      <c r="A188" s="1" t="s">
        <v>4</v>
      </c>
      <c r="B188" s="1"/>
      <c r="C188" s="1"/>
      <c r="D188" s="1"/>
      <c r="E188" s="2"/>
      <c r="F188" s="2"/>
      <c r="G188" s="2"/>
      <c r="H188" s="1"/>
      <c r="I188" s="1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</row>
    <row r="189" spans="1:23" ht="21.75" x14ac:dyDescent="0.5">
      <c r="A189" s="668" t="s">
        <v>5</v>
      </c>
      <c r="B189" s="670" t="s">
        <v>6</v>
      </c>
      <c r="C189" s="672" t="s">
        <v>7</v>
      </c>
      <c r="D189" s="670" t="s">
        <v>8</v>
      </c>
      <c r="E189" s="667" t="s">
        <v>9</v>
      </c>
      <c r="F189" s="667"/>
      <c r="G189" s="667"/>
      <c r="H189" s="3" t="s">
        <v>10</v>
      </c>
      <c r="I189" s="4" t="s">
        <v>11</v>
      </c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</row>
    <row r="190" spans="1:23" ht="21.75" x14ac:dyDescent="0.5">
      <c r="A190" s="669"/>
      <c r="B190" s="671"/>
      <c r="C190" s="676"/>
      <c r="D190" s="674"/>
      <c r="E190" s="56" t="s">
        <v>12</v>
      </c>
      <c r="F190" s="56" t="s">
        <v>13</v>
      </c>
      <c r="G190" s="5" t="s">
        <v>14</v>
      </c>
      <c r="H190" s="6" t="s">
        <v>15</v>
      </c>
      <c r="I190" s="7" t="s">
        <v>16</v>
      </c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</row>
    <row r="191" spans="1:23" ht="21.75" x14ac:dyDescent="0.5">
      <c r="A191" s="10">
        <v>420</v>
      </c>
      <c r="B191" s="10" t="s">
        <v>96</v>
      </c>
      <c r="C191" s="10" t="s">
        <v>20</v>
      </c>
      <c r="D191" s="10" t="s">
        <v>22</v>
      </c>
      <c r="E191" s="19">
        <v>1500000</v>
      </c>
      <c r="F191" s="12">
        <v>0</v>
      </c>
      <c r="G191" s="12">
        <v>1500000</v>
      </c>
      <c r="H191" s="12" t="s">
        <v>24</v>
      </c>
      <c r="I191" s="12" t="s">
        <v>67</v>
      </c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</row>
    <row r="192" spans="1:23" ht="21.75" x14ac:dyDescent="0.5">
      <c r="A192" s="13"/>
      <c r="B192" s="13" t="s">
        <v>251</v>
      </c>
      <c r="C192" s="13" t="s">
        <v>27</v>
      </c>
      <c r="D192" s="13" t="s">
        <v>159</v>
      </c>
      <c r="E192" s="20"/>
      <c r="F192" s="15"/>
      <c r="G192" s="15"/>
      <c r="H192" s="15" t="s">
        <v>25</v>
      </c>
      <c r="I192" s="15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</row>
    <row r="193" spans="1:23" ht="21.75" x14ac:dyDescent="0.5">
      <c r="A193" s="13"/>
      <c r="B193" s="13" t="s">
        <v>250</v>
      </c>
      <c r="C193" s="13" t="s">
        <v>21</v>
      </c>
      <c r="D193" s="13" t="s">
        <v>49</v>
      </c>
      <c r="E193" s="20"/>
      <c r="F193" s="15"/>
      <c r="G193" s="15"/>
      <c r="H193" s="15" t="s">
        <v>26</v>
      </c>
      <c r="I193" s="15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</row>
    <row r="194" spans="1:23" ht="3.75" customHeight="1" x14ac:dyDescent="0.5">
      <c r="A194" s="13"/>
      <c r="B194" s="13"/>
      <c r="C194" s="13"/>
      <c r="D194" s="13"/>
      <c r="E194" s="20"/>
      <c r="F194" s="15"/>
      <c r="G194" s="15"/>
      <c r="H194" s="15"/>
      <c r="I194" s="15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</row>
    <row r="195" spans="1:23" ht="21.75" x14ac:dyDescent="0.5">
      <c r="A195" s="13">
        <v>421</v>
      </c>
      <c r="B195" s="13" t="s">
        <v>96</v>
      </c>
      <c r="C195" s="13" t="s">
        <v>20</v>
      </c>
      <c r="D195" s="13" t="s">
        <v>22</v>
      </c>
      <c r="E195" s="20">
        <v>1500000</v>
      </c>
      <c r="F195" s="15">
        <v>0</v>
      </c>
      <c r="G195" s="15">
        <v>1500000</v>
      </c>
      <c r="H195" s="15" t="s">
        <v>24</v>
      </c>
      <c r="I195" s="15" t="s">
        <v>67</v>
      </c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</row>
    <row r="196" spans="1:23" ht="21.75" x14ac:dyDescent="0.5">
      <c r="A196" s="13"/>
      <c r="B196" s="13" t="s">
        <v>252</v>
      </c>
      <c r="C196" s="13" t="s">
        <v>27</v>
      </c>
      <c r="D196" s="13" t="s">
        <v>159</v>
      </c>
      <c r="E196" s="20"/>
      <c r="F196" s="15"/>
      <c r="G196" s="15"/>
      <c r="H196" s="15" t="s">
        <v>25</v>
      </c>
      <c r="I196" s="15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</row>
    <row r="197" spans="1:23" ht="21.75" x14ac:dyDescent="0.5">
      <c r="A197" s="13"/>
      <c r="B197" s="13" t="s">
        <v>250</v>
      </c>
      <c r="C197" s="13" t="s">
        <v>21</v>
      </c>
      <c r="D197" s="13" t="s">
        <v>49</v>
      </c>
      <c r="E197" s="20"/>
      <c r="F197" s="15"/>
      <c r="G197" s="15"/>
      <c r="H197" s="15" t="s">
        <v>26</v>
      </c>
      <c r="I197" s="15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</row>
    <row r="198" spans="1:23" ht="4.5" customHeight="1" x14ac:dyDescent="0.5">
      <c r="A198" s="13"/>
      <c r="B198" s="13"/>
      <c r="C198" s="13"/>
      <c r="D198" s="13"/>
      <c r="E198" s="20"/>
      <c r="F198" s="15"/>
      <c r="G198" s="15"/>
      <c r="H198" s="15"/>
      <c r="I198" s="15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</row>
    <row r="199" spans="1:23" ht="21.75" x14ac:dyDescent="0.5">
      <c r="A199" s="13">
        <v>422</v>
      </c>
      <c r="B199" s="13" t="s">
        <v>96</v>
      </c>
      <c r="C199" s="13" t="s">
        <v>20</v>
      </c>
      <c r="D199" s="13" t="s">
        <v>22</v>
      </c>
      <c r="E199" s="20">
        <v>1500000</v>
      </c>
      <c r="F199" s="15">
        <v>0</v>
      </c>
      <c r="G199" s="15">
        <v>1500000</v>
      </c>
      <c r="H199" s="15" t="s">
        <v>24</v>
      </c>
      <c r="I199" s="15" t="s">
        <v>67</v>
      </c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</row>
    <row r="200" spans="1:23" ht="21.75" x14ac:dyDescent="0.5">
      <c r="A200" s="13"/>
      <c r="B200" s="13" t="s">
        <v>253</v>
      </c>
      <c r="C200" s="13" t="s">
        <v>27</v>
      </c>
      <c r="D200" s="13" t="s">
        <v>159</v>
      </c>
      <c r="E200" s="20"/>
      <c r="F200" s="15"/>
      <c r="G200" s="15"/>
      <c r="H200" s="15" t="s">
        <v>25</v>
      </c>
      <c r="I200" s="15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</row>
    <row r="201" spans="1:23" ht="21.75" x14ac:dyDescent="0.5">
      <c r="A201" s="13"/>
      <c r="B201" s="13" t="s">
        <v>254</v>
      </c>
      <c r="C201" s="13" t="s">
        <v>21</v>
      </c>
      <c r="D201" s="13" t="s">
        <v>49</v>
      </c>
      <c r="E201" s="20"/>
      <c r="F201" s="15"/>
      <c r="G201" s="15"/>
      <c r="H201" s="15" t="s">
        <v>26</v>
      </c>
      <c r="I201" s="15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</row>
    <row r="202" spans="1:23" ht="4.5" customHeight="1" x14ac:dyDescent="0.5">
      <c r="A202" s="13"/>
      <c r="B202" s="13"/>
      <c r="C202" s="13"/>
      <c r="D202" s="13"/>
      <c r="E202" s="20"/>
      <c r="F202" s="15"/>
      <c r="G202" s="15"/>
      <c r="H202" s="15"/>
      <c r="I202" s="15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</row>
    <row r="203" spans="1:23" ht="21.75" x14ac:dyDescent="0.5">
      <c r="A203" s="13">
        <v>423</v>
      </c>
      <c r="B203" s="13" t="s">
        <v>96</v>
      </c>
      <c r="C203" s="13" t="s">
        <v>20</v>
      </c>
      <c r="D203" s="13" t="s">
        <v>22</v>
      </c>
      <c r="E203" s="20">
        <v>1500000</v>
      </c>
      <c r="F203" s="15">
        <v>0</v>
      </c>
      <c r="G203" s="15">
        <v>1500000</v>
      </c>
      <c r="H203" s="15" t="s">
        <v>24</v>
      </c>
      <c r="I203" s="15" t="s">
        <v>67</v>
      </c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</row>
    <row r="204" spans="1:23" ht="21.75" x14ac:dyDescent="0.5">
      <c r="A204" s="13"/>
      <c r="B204" s="13" t="s">
        <v>255</v>
      </c>
      <c r="C204" s="13" t="s">
        <v>27</v>
      </c>
      <c r="D204" s="13" t="s">
        <v>159</v>
      </c>
      <c r="E204" s="20"/>
      <c r="F204" s="15"/>
      <c r="G204" s="15"/>
      <c r="H204" s="15" t="s">
        <v>25</v>
      </c>
      <c r="I204" s="15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</row>
    <row r="205" spans="1:23" ht="21.75" x14ac:dyDescent="0.5">
      <c r="A205" s="13"/>
      <c r="B205" s="13" t="s">
        <v>256</v>
      </c>
      <c r="C205" s="13" t="s">
        <v>21</v>
      </c>
      <c r="D205" s="13" t="s">
        <v>49</v>
      </c>
      <c r="E205" s="20"/>
      <c r="F205" s="15"/>
      <c r="G205" s="15"/>
      <c r="H205" s="15" t="s">
        <v>26</v>
      </c>
      <c r="I205" s="15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</row>
    <row r="206" spans="1:23" ht="5.25" customHeight="1" x14ac:dyDescent="0.5">
      <c r="A206" s="13"/>
      <c r="B206" s="13"/>
      <c r="C206" s="13"/>
      <c r="D206" s="13"/>
      <c r="E206" s="20"/>
      <c r="F206" s="15"/>
      <c r="G206" s="15"/>
      <c r="H206" s="15"/>
      <c r="I206" s="15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</row>
    <row r="207" spans="1:23" ht="21.75" x14ac:dyDescent="0.5">
      <c r="A207" s="13">
        <v>424</v>
      </c>
      <c r="B207" s="13" t="s">
        <v>96</v>
      </c>
      <c r="C207" s="13" t="s">
        <v>20</v>
      </c>
      <c r="D207" s="13" t="s">
        <v>22</v>
      </c>
      <c r="E207" s="20">
        <v>1500000</v>
      </c>
      <c r="F207" s="15">
        <v>0</v>
      </c>
      <c r="G207" s="15">
        <v>1500000</v>
      </c>
      <c r="H207" s="15" t="s">
        <v>24</v>
      </c>
      <c r="I207" s="15" t="s">
        <v>67</v>
      </c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</row>
    <row r="208" spans="1:23" ht="21.75" x14ac:dyDescent="0.5">
      <c r="A208" s="13"/>
      <c r="B208" s="13" t="s">
        <v>263</v>
      </c>
      <c r="C208" s="13" t="s">
        <v>27</v>
      </c>
      <c r="D208" s="13" t="s">
        <v>159</v>
      </c>
      <c r="E208" s="20"/>
      <c r="F208" s="15"/>
      <c r="G208" s="15"/>
      <c r="H208" s="15" t="s">
        <v>25</v>
      </c>
      <c r="I208" s="15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</row>
    <row r="209" spans="1:23" ht="21.75" x14ac:dyDescent="0.5">
      <c r="A209" s="13"/>
      <c r="B209" s="13" t="s">
        <v>264</v>
      </c>
      <c r="C209" s="13" t="s">
        <v>21</v>
      </c>
      <c r="D209" s="13" t="s">
        <v>49</v>
      </c>
      <c r="E209" s="20"/>
      <c r="F209" s="15"/>
      <c r="G209" s="15"/>
      <c r="H209" s="15" t="s">
        <v>26</v>
      </c>
      <c r="I209" s="15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</row>
    <row r="210" spans="1:23" ht="3.75" customHeight="1" x14ac:dyDescent="0.5">
      <c r="A210" s="13"/>
      <c r="B210" s="13"/>
      <c r="C210" s="13"/>
      <c r="D210" s="13"/>
      <c r="E210" s="20"/>
      <c r="F210" s="15"/>
      <c r="G210" s="15"/>
      <c r="H210" s="15"/>
      <c r="I210" s="15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</row>
    <row r="211" spans="1:23" ht="21.75" x14ac:dyDescent="0.5">
      <c r="A211" s="13">
        <v>425</v>
      </c>
      <c r="B211" s="13" t="s">
        <v>96</v>
      </c>
      <c r="C211" s="13" t="s">
        <v>20</v>
      </c>
      <c r="D211" s="13" t="s">
        <v>22</v>
      </c>
      <c r="E211" s="20">
        <v>1500000</v>
      </c>
      <c r="F211" s="15">
        <v>0</v>
      </c>
      <c r="G211" s="15">
        <v>1500000</v>
      </c>
      <c r="H211" s="15" t="s">
        <v>24</v>
      </c>
      <c r="I211" s="15" t="s">
        <v>67</v>
      </c>
      <c r="J211" s="8">
        <f>SUM(E191:E211)</f>
        <v>9000000</v>
      </c>
      <c r="K211" s="8">
        <f>SUM(F191:F211)</f>
        <v>0</v>
      </c>
      <c r="L211" s="8">
        <f>SUM(G191:G211)</f>
        <v>9000000</v>
      </c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</row>
    <row r="212" spans="1:23" ht="21.75" x14ac:dyDescent="0.5">
      <c r="A212" s="13"/>
      <c r="B212" s="13" t="s">
        <v>262</v>
      </c>
      <c r="C212" s="13" t="s">
        <v>27</v>
      </c>
      <c r="D212" s="13" t="s">
        <v>159</v>
      </c>
      <c r="E212" s="20"/>
      <c r="F212" s="15"/>
      <c r="G212" s="15"/>
      <c r="H212" s="15" t="s">
        <v>25</v>
      </c>
      <c r="I212" s="15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</row>
    <row r="213" spans="1:23" ht="21.75" x14ac:dyDescent="0.5">
      <c r="A213" s="16"/>
      <c r="B213" s="16" t="s">
        <v>265</v>
      </c>
      <c r="C213" s="16" t="s">
        <v>21</v>
      </c>
      <c r="D213" s="16" t="s">
        <v>49</v>
      </c>
      <c r="E213" s="21"/>
      <c r="F213" s="18"/>
      <c r="G213" s="18"/>
      <c r="H213" s="18" t="s">
        <v>26</v>
      </c>
      <c r="I213" s="18">
        <f>SUM(I186+1)</f>
        <v>138</v>
      </c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</row>
    <row r="214" spans="1:23" ht="21.75" x14ac:dyDescent="0.5">
      <c r="A214" s="1" t="s">
        <v>3</v>
      </c>
      <c r="B214" s="1"/>
      <c r="C214" s="1"/>
      <c r="D214" s="1"/>
      <c r="E214" s="2"/>
      <c r="F214" s="2"/>
      <c r="G214" s="2"/>
      <c r="H214" s="1"/>
      <c r="I214" s="1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</row>
    <row r="215" spans="1:23" ht="21.75" x14ac:dyDescent="0.5">
      <c r="A215" s="1" t="s">
        <v>4</v>
      </c>
      <c r="B215" s="1"/>
      <c r="C215" s="1"/>
      <c r="D215" s="1"/>
      <c r="E215" s="2"/>
      <c r="F215" s="2"/>
      <c r="G215" s="2"/>
      <c r="H215" s="1"/>
      <c r="I215" s="1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</row>
    <row r="216" spans="1:23" ht="21.75" x14ac:dyDescent="0.5">
      <c r="A216" s="668" t="s">
        <v>5</v>
      </c>
      <c r="B216" s="670" t="s">
        <v>6</v>
      </c>
      <c r="C216" s="672" t="s">
        <v>7</v>
      </c>
      <c r="D216" s="670" t="s">
        <v>8</v>
      </c>
      <c r="E216" s="667" t="s">
        <v>9</v>
      </c>
      <c r="F216" s="667"/>
      <c r="G216" s="667"/>
      <c r="H216" s="3" t="s">
        <v>10</v>
      </c>
      <c r="I216" s="4" t="s">
        <v>11</v>
      </c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</row>
    <row r="217" spans="1:23" ht="21.75" x14ac:dyDescent="0.5">
      <c r="A217" s="669"/>
      <c r="B217" s="671"/>
      <c r="C217" s="676"/>
      <c r="D217" s="674"/>
      <c r="E217" s="56" t="s">
        <v>12</v>
      </c>
      <c r="F217" s="5" t="s">
        <v>13</v>
      </c>
      <c r="G217" s="5" t="s">
        <v>14</v>
      </c>
      <c r="H217" s="6" t="s">
        <v>15</v>
      </c>
      <c r="I217" s="7" t="s">
        <v>16</v>
      </c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</row>
    <row r="218" spans="1:23" ht="21.75" x14ac:dyDescent="0.5">
      <c r="A218" s="10">
        <v>426</v>
      </c>
      <c r="B218" s="10" t="s">
        <v>96</v>
      </c>
      <c r="C218" s="10" t="s">
        <v>20</v>
      </c>
      <c r="D218" s="10" t="s">
        <v>22</v>
      </c>
      <c r="E218" s="19">
        <v>1500000</v>
      </c>
      <c r="F218" s="12">
        <v>0</v>
      </c>
      <c r="G218" s="12">
        <v>1500000</v>
      </c>
      <c r="H218" s="12" t="s">
        <v>24</v>
      </c>
      <c r="I218" s="12" t="s">
        <v>67</v>
      </c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</row>
    <row r="219" spans="1:23" ht="21.75" x14ac:dyDescent="0.5">
      <c r="A219" s="13"/>
      <c r="B219" s="13" t="s">
        <v>269</v>
      </c>
      <c r="C219" s="13" t="s">
        <v>27</v>
      </c>
      <c r="D219" s="13" t="s">
        <v>159</v>
      </c>
      <c r="E219" s="20"/>
      <c r="F219" s="15"/>
      <c r="G219" s="15"/>
      <c r="H219" s="15" t="s">
        <v>25</v>
      </c>
      <c r="I219" s="15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</row>
    <row r="220" spans="1:23" ht="21.75" x14ac:dyDescent="0.5">
      <c r="A220" s="13"/>
      <c r="B220" s="13" t="s">
        <v>264</v>
      </c>
      <c r="C220" s="13" t="s">
        <v>21</v>
      </c>
      <c r="D220" s="13" t="s">
        <v>49</v>
      </c>
      <c r="E220" s="20"/>
      <c r="F220" s="15"/>
      <c r="G220" s="15"/>
      <c r="H220" s="15" t="s">
        <v>26</v>
      </c>
      <c r="I220" s="15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</row>
    <row r="221" spans="1:23" ht="5.25" customHeight="1" x14ac:dyDescent="0.5">
      <c r="A221" s="13"/>
      <c r="B221" s="13"/>
      <c r="C221" s="13"/>
      <c r="D221" s="13"/>
      <c r="E221" s="20"/>
      <c r="F221" s="15"/>
      <c r="G221" s="15"/>
      <c r="H221" s="15"/>
      <c r="I221" s="15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</row>
    <row r="222" spans="1:23" ht="21.75" x14ac:dyDescent="0.5">
      <c r="A222" s="13">
        <v>426</v>
      </c>
      <c r="B222" s="13" t="s">
        <v>96</v>
      </c>
      <c r="C222" s="13" t="s">
        <v>20</v>
      </c>
      <c r="D222" s="13" t="s">
        <v>22</v>
      </c>
      <c r="E222" s="20">
        <v>1500000</v>
      </c>
      <c r="F222" s="15">
        <v>0</v>
      </c>
      <c r="G222" s="15">
        <v>1500000</v>
      </c>
      <c r="H222" s="15" t="s">
        <v>24</v>
      </c>
      <c r="I222" s="15" t="s">
        <v>67</v>
      </c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</row>
    <row r="223" spans="1:23" ht="21.75" x14ac:dyDescent="0.5">
      <c r="A223" s="13"/>
      <c r="B223" s="13" t="s">
        <v>270</v>
      </c>
      <c r="C223" s="13" t="s">
        <v>27</v>
      </c>
      <c r="D223" s="13" t="s">
        <v>159</v>
      </c>
      <c r="E223" s="20"/>
      <c r="F223" s="15"/>
      <c r="G223" s="15"/>
      <c r="H223" s="15" t="s">
        <v>25</v>
      </c>
      <c r="I223" s="15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</row>
    <row r="224" spans="1:23" ht="21.75" x14ac:dyDescent="0.5">
      <c r="A224" s="13"/>
      <c r="B224" s="13" t="s">
        <v>198</v>
      </c>
      <c r="C224" s="13" t="s">
        <v>21</v>
      </c>
      <c r="D224" s="13" t="s">
        <v>49</v>
      </c>
      <c r="E224" s="20"/>
      <c r="F224" s="15"/>
      <c r="G224" s="15"/>
      <c r="H224" s="15" t="s">
        <v>26</v>
      </c>
      <c r="I224" s="15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</row>
    <row r="225" spans="1:23" ht="5.25" customHeight="1" x14ac:dyDescent="0.5">
      <c r="A225" s="13"/>
      <c r="B225" s="13"/>
      <c r="C225" s="13"/>
      <c r="D225" s="13"/>
      <c r="E225" s="20"/>
      <c r="F225" s="15"/>
      <c r="G225" s="15"/>
      <c r="H225" s="15"/>
      <c r="I225" s="15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</row>
    <row r="226" spans="1:23" ht="21.75" x14ac:dyDescent="0.5">
      <c r="A226" s="13">
        <v>428</v>
      </c>
      <c r="B226" s="13" t="s">
        <v>96</v>
      </c>
      <c r="C226" s="13" t="s">
        <v>20</v>
      </c>
      <c r="D226" s="13" t="s">
        <v>22</v>
      </c>
      <c r="E226" s="20">
        <v>0</v>
      </c>
      <c r="F226" s="15">
        <v>0</v>
      </c>
      <c r="G226" s="15">
        <v>1500000</v>
      </c>
      <c r="H226" s="15" t="s">
        <v>24</v>
      </c>
      <c r="I226" s="15" t="s">
        <v>67</v>
      </c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</row>
    <row r="227" spans="1:23" ht="21.75" x14ac:dyDescent="0.5">
      <c r="A227" s="13"/>
      <c r="B227" s="13" t="s">
        <v>271</v>
      </c>
      <c r="C227" s="13" t="s">
        <v>27</v>
      </c>
      <c r="D227" s="13" t="s">
        <v>159</v>
      </c>
      <c r="E227" s="20"/>
      <c r="F227" s="15"/>
      <c r="G227" s="15"/>
      <c r="H227" s="15" t="s">
        <v>25</v>
      </c>
      <c r="I227" s="15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</row>
    <row r="228" spans="1:23" ht="21.75" x14ac:dyDescent="0.5">
      <c r="A228" s="13"/>
      <c r="B228" s="13" t="s">
        <v>272</v>
      </c>
      <c r="C228" s="13" t="s">
        <v>21</v>
      </c>
      <c r="D228" s="13" t="s">
        <v>49</v>
      </c>
      <c r="E228" s="20"/>
      <c r="F228" s="15"/>
      <c r="G228" s="15"/>
      <c r="H228" s="15" t="s">
        <v>26</v>
      </c>
      <c r="I228" s="15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</row>
    <row r="229" spans="1:23" ht="6" customHeight="1" x14ac:dyDescent="0.5">
      <c r="A229" s="13"/>
      <c r="B229" s="13"/>
      <c r="C229" s="13"/>
      <c r="D229" s="13"/>
      <c r="E229" s="20"/>
      <c r="F229" s="15"/>
      <c r="G229" s="15"/>
      <c r="H229" s="15"/>
      <c r="I229" s="15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</row>
    <row r="230" spans="1:23" ht="21.75" x14ac:dyDescent="0.5">
      <c r="A230" s="13">
        <v>429</v>
      </c>
      <c r="B230" s="13" t="s">
        <v>96</v>
      </c>
      <c r="C230" s="13" t="s">
        <v>20</v>
      </c>
      <c r="D230" s="13" t="s">
        <v>22</v>
      </c>
      <c r="E230" s="20">
        <v>1500000</v>
      </c>
      <c r="F230" s="15">
        <v>0</v>
      </c>
      <c r="G230" s="15">
        <v>1500000</v>
      </c>
      <c r="H230" s="15" t="s">
        <v>24</v>
      </c>
      <c r="I230" s="15" t="s">
        <v>67</v>
      </c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</row>
    <row r="231" spans="1:23" ht="21.75" x14ac:dyDescent="0.5">
      <c r="A231" s="13"/>
      <c r="B231" s="13" t="s">
        <v>269</v>
      </c>
      <c r="C231" s="13" t="s">
        <v>27</v>
      </c>
      <c r="D231" s="13" t="s">
        <v>159</v>
      </c>
      <c r="E231" s="20"/>
      <c r="F231" s="15"/>
      <c r="G231" s="15"/>
      <c r="H231" s="15" t="s">
        <v>25</v>
      </c>
      <c r="I231" s="15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</row>
    <row r="232" spans="1:23" ht="21.75" x14ac:dyDescent="0.5">
      <c r="A232" s="13">
        <v>430</v>
      </c>
      <c r="B232" s="13" t="s">
        <v>264</v>
      </c>
      <c r="C232" s="13" t="s">
        <v>21</v>
      </c>
      <c r="D232" s="13" t="s">
        <v>49</v>
      </c>
      <c r="E232" s="20"/>
      <c r="F232" s="15"/>
      <c r="G232" s="15"/>
      <c r="H232" s="15" t="s">
        <v>26</v>
      </c>
      <c r="I232" s="15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</row>
    <row r="233" spans="1:23" ht="3" customHeight="1" x14ac:dyDescent="0.5">
      <c r="A233" s="253"/>
      <c r="B233" s="13"/>
      <c r="C233" s="13"/>
      <c r="D233" s="13"/>
      <c r="E233" s="20"/>
      <c r="F233" s="15"/>
      <c r="G233" s="15"/>
      <c r="H233" s="15"/>
      <c r="I233" s="15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</row>
    <row r="234" spans="1:23" ht="21.75" x14ac:dyDescent="0.5">
      <c r="A234" s="253"/>
      <c r="B234" s="13" t="s">
        <v>96</v>
      </c>
      <c r="C234" s="13" t="s">
        <v>20</v>
      </c>
      <c r="D234" s="13" t="s">
        <v>22</v>
      </c>
      <c r="E234" s="20">
        <v>1500000</v>
      </c>
      <c r="F234" s="15">
        <v>0</v>
      </c>
      <c r="G234" s="15">
        <v>1500000</v>
      </c>
      <c r="H234" s="15" t="s">
        <v>24</v>
      </c>
      <c r="I234" s="15" t="s">
        <v>67</v>
      </c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</row>
    <row r="235" spans="1:23" ht="21.75" x14ac:dyDescent="0.5">
      <c r="A235" s="253"/>
      <c r="B235" s="13" t="s">
        <v>270</v>
      </c>
      <c r="C235" s="13" t="s">
        <v>27</v>
      </c>
      <c r="D235" s="13" t="s">
        <v>159</v>
      </c>
      <c r="E235" s="20"/>
      <c r="F235" s="15"/>
      <c r="G235" s="15"/>
      <c r="H235" s="15" t="s">
        <v>25</v>
      </c>
      <c r="I235" s="15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</row>
    <row r="236" spans="1:23" ht="21.75" x14ac:dyDescent="0.5">
      <c r="A236" s="253"/>
      <c r="B236" s="13" t="s">
        <v>198</v>
      </c>
      <c r="C236" s="13" t="s">
        <v>21</v>
      </c>
      <c r="D236" s="13" t="s">
        <v>49</v>
      </c>
      <c r="E236" s="20"/>
      <c r="F236" s="15"/>
      <c r="G236" s="15"/>
      <c r="H236" s="15" t="s">
        <v>26</v>
      </c>
      <c r="I236" s="15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</row>
    <row r="237" spans="1:23" ht="5.25" customHeight="1" x14ac:dyDescent="0.5">
      <c r="A237" s="253"/>
      <c r="B237" s="13"/>
      <c r="C237" s="13"/>
      <c r="D237" s="13"/>
      <c r="E237" s="20"/>
      <c r="F237" s="15"/>
      <c r="G237" s="15"/>
      <c r="H237" s="15"/>
      <c r="I237" s="15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</row>
    <row r="238" spans="1:23" ht="21.75" x14ac:dyDescent="0.5">
      <c r="A238" s="253">
        <v>431</v>
      </c>
      <c r="B238" s="13" t="s">
        <v>96</v>
      </c>
      <c r="C238" s="13" t="s">
        <v>20</v>
      </c>
      <c r="D238" s="13" t="s">
        <v>22</v>
      </c>
      <c r="E238" s="20">
        <v>1500000</v>
      </c>
      <c r="F238" s="15">
        <v>0</v>
      </c>
      <c r="G238" s="15">
        <v>1500000</v>
      </c>
      <c r="H238" s="15" t="s">
        <v>24</v>
      </c>
      <c r="I238" s="15" t="s">
        <v>67</v>
      </c>
      <c r="J238" s="249">
        <f>SUM(E218:E238)</f>
        <v>7500000</v>
      </c>
      <c r="K238" s="249">
        <f>SUM(F218:F238)</f>
        <v>0</v>
      </c>
      <c r="L238" s="249">
        <f>SUM(G218:G238)</f>
        <v>9000000</v>
      </c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</row>
    <row r="239" spans="1:23" ht="21.75" x14ac:dyDescent="0.5">
      <c r="A239" s="253"/>
      <c r="B239" s="13" t="s">
        <v>275</v>
      </c>
      <c r="C239" s="13" t="s">
        <v>27</v>
      </c>
      <c r="D239" s="13" t="s">
        <v>159</v>
      </c>
      <c r="E239" s="20"/>
      <c r="F239" s="15"/>
      <c r="G239" s="15"/>
      <c r="H239" s="15" t="s">
        <v>25</v>
      </c>
      <c r="I239" s="15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</row>
    <row r="240" spans="1:23" ht="21.75" x14ac:dyDescent="0.5">
      <c r="A240" s="255"/>
      <c r="B240" s="16" t="s">
        <v>276</v>
      </c>
      <c r="C240" s="16" t="s">
        <v>21</v>
      </c>
      <c r="D240" s="16" t="s">
        <v>49</v>
      </c>
      <c r="E240" s="21"/>
      <c r="F240" s="18"/>
      <c r="G240" s="18"/>
      <c r="H240" s="18" t="s">
        <v>26</v>
      </c>
      <c r="I240" s="18">
        <f>SUM(I213+1)</f>
        <v>139</v>
      </c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</row>
    <row r="241" spans="1:23" ht="21.75" x14ac:dyDescent="0.5">
      <c r="A241" s="1" t="s">
        <v>3</v>
      </c>
      <c r="B241" s="1"/>
      <c r="C241" s="1"/>
      <c r="D241" s="1"/>
      <c r="E241" s="2"/>
      <c r="F241" s="2"/>
      <c r="G241" s="2"/>
      <c r="H241" s="1"/>
      <c r="I241" s="1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</row>
    <row r="242" spans="1:23" ht="21.75" x14ac:dyDescent="0.5">
      <c r="A242" s="1" t="s">
        <v>4</v>
      </c>
      <c r="B242" s="1"/>
      <c r="C242" s="1"/>
      <c r="D242" s="1"/>
      <c r="E242" s="2"/>
      <c r="F242" s="2"/>
      <c r="G242" s="2"/>
      <c r="H242" s="1"/>
      <c r="I242" s="1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</row>
    <row r="243" spans="1:23" ht="21.75" x14ac:dyDescent="0.5">
      <c r="A243" s="668" t="s">
        <v>5</v>
      </c>
      <c r="B243" s="670" t="s">
        <v>6</v>
      </c>
      <c r="C243" s="672" t="s">
        <v>7</v>
      </c>
      <c r="D243" s="670" t="s">
        <v>8</v>
      </c>
      <c r="E243" s="667" t="s">
        <v>9</v>
      </c>
      <c r="F243" s="667"/>
      <c r="G243" s="667"/>
      <c r="H243" s="3" t="s">
        <v>10</v>
      </c>
      <c r="I243" s="4" t="s">
        <v>11</v>
      </c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</row>
    <row r="244" spans="1:23" ht="21.75" x14ac:dyDescent="0.5">
      <c r="A244" s="669"/>
      <c r="B244" s="671"/>
      <c r="C244" s="676"/>
      <c r="D244" s="671"/>
      <c r="E244" s="5" t="s">
        <v>12</v>
      </c>
      <c r="F244" s="5" t="s">
        <v>13</v>
      </c>
      <c r="G244" s="5" t="s">
        <v>14</v>
      </c>
      <c r="H244" s="6" t="s">
        <v>15</v>
      </c>
      <c r="I244" s="7" t="s">
        <v>16</v>
      </c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</row>
    <row r="245" spans="1:23" ht="21.75" x14ac:dyDescent="0.5">
      <c r="A245" s="10">
        <v>432</v>
      </c>
      <c r="B245" s="66" t="s">
        <v>96</v>
      </c>
      <c r="C245" s="10" t="s">
        <v>20</v>
      </c>
      <c r="D245" s="66" t="s">
        <v>22</v>
      </c>
      <c r="E245" s="19"/>
      <c r="F245" s="12">
        <v>540000</v>
      </c>
      <c r="G245" s="12">
        <v>540000</v>
      </c>
      <c r="H245" s="12" t="s">
        <v>24</v>
      </c>
      <c r="I245" s="12" t="s">
        <v>67</v>
      </c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</row>
    <row r="246" spans="1:23" ht="21.75" x14ac:dyDescent="0.5">
      <c r="A246" s="13"/>
      <c r="B246" s="110" t="s">
        <v>1221</v>
      </c>
      <c r="C246" s="13" t="s">
        <v>27</v>
      </c>
      <c r="D246" s="67" t="s">
        <v>1223</v>
      </c>
      <c r="E246" s="20"/>
      <c r="F246" s="15"/>
      <c r="G246" s="15"/>
      <c r="H246" s="15" t="s">
        <v>25</v>
      </c>
      <c r="I246" s="15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</row>
    <row r="247" spans="1:23" ht="21.75" x14ac:dyDescent="0.5">
      <c r="A247" s="13"/>
      <c r="B247" s="110" t="s">
        <v>1222</v>
      </c>
      <c r="C247" s="13" t="s">
        <v>21</v>
      </c>
      <c r="D247" s="110" t="s">
        <v>23</v>
      </c>
      <c r="E247" s="20"/>
      <c r="F247" s="15"/>
      <c r="G247" s="15"/>
      <c r="H247" s="15" t="s">
        <v>26</v>
      </c>
      <c r="I247" s="15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</row>
    <row r="248" spans="1:23" ht="21.75" x14ac:dyDescent="0.5">
      <c r="A248" s="13"/>
      <c r="B248" s="110" t="s">
        <v>73</v>
      </c>
      <c r="C248" s="73"/>
      <c r="D248" s="110"/>
      <c r="E248" s="20"/>
      <c r="F248" s="15"/>
      <c r="G248" s="15"/>
      <c r="H248" s="74"/>
      <c r="I248" s="74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</row>
    <row r="249" spans="1:23" ht="10.5" customHeight="1" x14ac:dyDescent="0.5">
      <c r="A249" s="13"/>
      <c r="B249" s="110"/>
      <c r="C249" s="73"/>
      <c r="D249" s="110"/>
      <c r="E249" s="20"/>
      <c r="F249" s="15"/>
      <c r="G249" s="15"/>
      <c r="H249" s="74"/>
      <c r="I249" s="74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</row>
    <row r="250" spans="1:23" ht="21.75" x14ac:dyDescent="0.5">
      <c r="A250" s="13">
        <v>433</v>
      </c>
      <c r="B250" s="67" t="s">
        <v>96</v>
      </c>
      <c r="C250" s="13" t="s">
        <v>20</v>
      </c>
      <c r="D250" s="67" t="s">
        <v>22</v>
      </c>
      <c r="E250" s="20"/>
      <c r="F250" s="15">
        <v>540000</v>
      </c>
      <c r="G250" s="15">
        <v>540000</v>
      </c>
      <c r="H250" s="15" t="s">
        <v>24</v>
      </c>
      <c r="I250" s="15" t="s">
        <v>67</v>
      </c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</row>
    <row r="251" spans="1:23" ht="21.75" x14ac:dyDescent="0.5">
      <c r="A251" s="13"/>
      <c r="B251" s="110" t="s">
        <v>1115</v>
      </c>
      <c r="C251" s="13" t="s">
        <v>27</v>
      </c>
      <c r="D251" s="67" t="s">
        <v>1223</v>
      </c>
      <c r="E251" s="20"/>
      <c r="F251" s="15"/>
      <c r="G251" s="15"/>
      <c r="H251" s="15" t="s">
        <v>25</v>
      </c>
      <c r="I251" s="15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</row>
    <row r="252" spans="1:23" ht="21.75" x14ac:dyDescent="0.5">
      <c r="A252" s="13"/>
      <c r="B252" s="110" t="s">
        <v>1224</v>
      </c>
      <c r="C252" s="13" t="s">
        <v>21</v>
      </c>
      <c r="D252" s="110" t="s">
        <v>23</v>
      </c>
      <c r="E252" s="20"/>
      <c r="F252" s="15"/>
      <c r="G252" s="15"/>
      <c r="H252" s="15" t="s">
        <v>26</v>
      </c>
      <c r="I252" s="15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</row>
    <row r="253" spans="1:23" ht="21.75" x14ac:dyDescent="0.5">
      <c r="A253" s="13"/>
      <c r="B253" s="110" t="s">
        <v>174</v>
      </c>
      <c r="C253" s="73"/>
      <c r="D253" s="67"/>
      <c r="E253" s="20"/>
      <c r="F253" s="15"/>
      <c r="G253" s="15"/>
      <c r="H253" s="74"/>
      <c r="I253" s="74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</row>
    <row r="254" spans="1:23" ht="10.5" customHeight="1" x14ac:dyDescent="0.5">
      <c r="A254" s="13"/>
      <c r="B254" s="110"/>
      <c r="C254" s="73"/>
      <c r="D254" s="67"/>
      <c r="E254" s="20"/>
      <c r="F254" s="15"/>
      <c r="G254" s="15"/>
      <c r="H254" s="74"/>
      <c r="I254" s="74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</row>
    <row r="255" spans="1:23" ht="21.75" x14ac:dyDescent="0.5">
      <c r="A255" s="13">
        <v>434</v>
      </c>
      <c r="B255" s="67" t="s">
        <v>96</v>
      </c>
      <c r="C255" s="13" t="s">
        <v>20</v>
      </c>
      <c r="D255" s="67" t="s">
        <v>22</v>
      </c>
      <c r="E255" s="20"/>
      <c r="F255" s="15">
        <v>540000</v>
      </c>
      <c r="G255" s="15">
        <v>540000</v>
      </c>
      <c r="H255" s="15" t="s">
        <v>24</v>
      </c>
      <c r="I255" s="15" t="s">
        <v>67</v>
      </c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</row>
    <row r="256" spans="1:23" ht="21.75" x14ac:dyDescent="0.5">
      <c r="A256" s="13"/>
      <c r="B256" s="110" t="s">
        <v>1225</v>
      </c>
      <c r="C256" s="13" t="s">
        <v>27</v>
      </c>
      <c r="D256" s="67" t="s">
        <v>1223</v>
      </c>
      <c r="E256" s="20"/>
      <c r="F256" s="15"/>
      <c r="G256" s="15"/>
      <c r="H256" s="15" t="s">
        <v>25</v>
      </c>
      <c r="I256" s="15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</row>
    <row r="257" spans="1:23" ht="21.75" x14ac:dyDescent="0.5">
      <c r="A257" s="13"/>
      <c r="B257" s="110" t="s">
        <v>1172</v>
      </c>
      <c r="C257" s="13" t="s">
        <v>21</v>
      </c>
      <c r="D257" s="110" t="s">
        <v>23</v>
      </c>
      <c r="E257" s="20"/>
      <c r="F257" s="15"/>
      <c r="G257" s="15"/>
      <c r="H257" s="15" t="s">
        <v>26</v>
      </c>
      <c r="I257" s="15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</row>
    <row r="258" spans="1:23" ht="21.75" x14ac:dyDescent="0.5">
      <c r="A258" s="13"/>
      <c r="B258" s="110" t="s">
        <v>1173</v>
      </c>
      <c r="C258" s="73"/>
      <c r="D258" s="110"/>
      <c r="E258" s="20"/>
      <c r="F258" s="15"/>
      <c r="G258" s="15"/>
      <c r="H258" s="74"/>
      <c r="I258" s="74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</row>
    <row r="259" spans="1:23" ht="12.75" customHeight="1" x14ac:dyDescent="0.5">
      <c r="A259" s="13"/>
      <c r="B259" s="75"/>
      <c r="C259" s="73"/>
      <c r="D259" s="110"/>
      <c r="E259" s="20"/>
      <c r="F259" s="15"/>
      <c r="G259" s="15"/>
      <c r="H259" s="74"/>
      <c r="I259" s="74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</row>
    <row r="260" spans="1:23" ht="21.75" x14ac:dyDescent="0.5">
      <c r="A260" s="13">
        <v>435</v>
      </c>
      <c r="B260" s="67" t="s">
        <v>96</v>
      </c>
      <c r="C260" s="13" t="s">
        <v>20</v>
      </c>
      <c r="D260" s="67" t="s">
        <v>22</v>
      </c>
      <c r="E260" s="20"/>
      <c r="F260" s="15">
        <v>540000</v>
      </c>
      <c r="G260" s="15">
        <v>540000</v>
      </c>
      <c r="H260" s="15" t="s">
        <v>24</v>
      </c>
      <c r="I260" s="15" t="s">
        <v>67</v>
      </c>
      <c r="J260" s="8">
        <f>SUM(E245:E260)</f>
        <v>0</v>
      </c>
      <c r="K260" s="8">
        <f>SUM(F245:F260)</f>
        <v>2160000</v>
      </c>
      <c r="L260" s="8">
        <f>SUM(G245:G260)</f>
        <v>2160000</v>
      </c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</row>
    <row r="261" spans="1:23" ht="21.75" x14ac:dyDescent="0.5">
      <c r="A261" s="13"/>
      <c r="B261" s="67" t="s">
        <v>1226</v>
      </c>
      <c r="C261" s="13" t="s">
        <v>27</v>
      </c>
      <c r="D261" s="67" t="s">
        <v>1223</v>
      </c>
      <c r="E261" s="20"/>
      <c r="F261" s="15"/>
      <c r="G261" s="15"/>
      <c r="H261" s="15" t="s">
        <v>25</v>
      </c>
      <c r="I261" s="15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</row>
    <row r="262" spans="1:23" ht="21.75" x14ac:dyDescent="0.5">
      <c r="A262" s="13"/>
      <c r="B262" s="67" t="s">
        <v>1227</v>
      </c>
      <c r="C262" s="13" t="s">
        <v>21</v>
      </c>
      <c r="D262" s="110" t="s">
        <v>23</v>
      </c>
      <c r="E262" s="20"/>
      <c r="F262" s="15"/>
      <c r="G262" s="15"/>
      <c r="H262" s="15" t="s">
        <v>26</v>
      </c>
      <c r="I262" s="15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</row>
    <row r="263" spans="1:23" ht="21.75" x14ac:dyDescent="0.5">
      <c r="A263" s="16"/>
      <c r="B263" s="69" t="s">
        <v>174</v>
      </c>
      <c r="C263" s="77"/>
      <c r="D263" s="69"/>
      <c r="E263" s="21"/>
      <c r="F263" s="18"/>
      <c r="G263" s="18"/>
      <c r="H263" s="80"/>
      <c r="I263" s="80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</row>
    <row r="264" spans="1:23" ht="24" customHeight="1" x14ac:dyDescent="0.5">
      <c r="A264" s="14"/>
      <c r="B264" s="59"/>
      <c r="C264" s="60"/>
      <c r="D264" s="43"/>
      <c r="E264" s="14"/>
      <c r="F264" s="14"/>
      <c r="G264" s="14"/>
      <c r="H264" s="60"/>
      <c r="I264" s="555">
        <f>SUM(I240+1)</f>
        <v>140</v>
      </c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</row>
    <row r="265" spans="1:23" ht="24" customHeight="1" x14ac:dyDescent="0.5">
      <c r="A265" s="2" t="s">
        <v>3</v>
      </c>
      <c r="B265" s="1"/>
      <c r="C265" s="1"/>
      <c r="D265" s="1"/>
      <c r="E265" s="2"/>
      <c r="F265" s="2"/>
      <c r="G265" s="2"/>
      <c r="H265" s="1"/>
      <c r="I265" s="1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</row>
    <row r="266" spans="1:23" ht="24" customHeight="1" x14ac:dyDescent="0.5">
      <c r="A266" s="2" t="s">
        <v>4</v>
      </c>
      <c r="B266" s="1"/>
      <c r="C266" s="1"/>
      <c r="D266" s="1"/>
      <c r="E266" s="2"/>
      <c r="F266" s="2"/>
      <c r="G266" s="2"/>
      <c r="H266" s="1"/>
      <c r="I266" s="1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</row>
    <row r="267" spans="1:23" ht="24" customHeight="1" x14ac:dyDescent="0.5">
      <c r="A267" s="678" t="s">
        <v>5</v>
      </c>
      <c r="B267" s="670" t="s">
        <v>6</v>
      </c>
      <c r="C267" s="672" t="s">
        <v>7</v>
      </c>
      <c r="D267" s="670" t="s">
        <v>8</v>
      </c>
      <c r="E267" s="667" t="s">
        <v>9</v>
      </c>
      <c r="F267" s="667"/>
      <c r="G267" s="667"/>
      <c r="H267" s="3" t="s">
        <v>10</v>
      </c>
      <c r="I267" s="4" t="s">
        <v>11</v>
      </c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</row>
    <row r="268" spans="1:23" ht="24" customHeight="1" x14ac:dyDescent="0.5">
      <c r="A268" s="679"/>
      <c r="B268" s="671"/>
      <c r="C268" s="676"/>
      <c r="D268" s="671"/>
      <c r="E268" s="5" t="s">
        <v>12</v>
      </c>
      <c r="F268" s="5" t="s">
        <v>13</v>
      </c>
      <c r="G268" s="5" t="s">
        <v>14</v>
      </c>
      <c r="H268" s="6" t="s">
        <v>15</v>
      </c>
      <c r="I268" s="7" t="s">
        <v>16</v>
      </c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</row>
    <row r="269" spans="1:23" ht="24" customHeight="1" x14ac:dyDescent="0.5">
      <c r="A269" s="10">
        <v>436</v>
      </c>
      <c r="B269" s="66" t="s">
        <v>96</v>
      </c>
      <c r="C269" s="10" t="s">
        <v>20</v>
      </c>
      <c r="D269" s="66" t="s">
        <v>22</v>
      </c>
      <c r="E269" s="19"/>
      <c r="F269" s="12">
        <v>540000</v>
      </c>
      <c r="G269" s="12">
        <v>540000</v>
      </c>
      <c r="H269" s="12" t="s">
        <v>24</v>
      </c>
      <c r="I269" s="12" t="s">
        <v>67</v>
      </c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</row>
    <row r="270" spans="1:23" ht="21.75" x14ac:dyDescent="0.5">
      <c r="A270" s="13"/>
      <c r="B270" s="67" t="s">
        <v>1228</v>
      </c>
      <c r="C270" s="13" t="s">
        <v>27</v>
      </c>
      <c r="D270" s="67" t="s">
        <v>1223</v>
      </c>
      <c r="E270" s="20"/>
      <c r="F270" s="15"/>
      <c r="G270" s="15"/>
      <c r="H270" s="15" t="s">
        <v>25</v>
      </c>
      <c r="I270" s="15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</row>
    <row r="271" spans="1:23" ht="21.75" x14ac:dyDescent="0.5">
      <c r="A271" s="13"/>
      <c r="B271" s="67" t="s">
        <v>1229</v>
      </c>
      <c r="C271" s="13" t="s">
        <v>21</v>
      </c>
      <c r="D271" s="110" t="s">
        <v>23</v>
      </c>
      <c r="E271" s="20"/>
      <c r="F271" s="15"/>
      <c r="G271" s="15"/>
      <c r="H271" s="15" t="s">
        <v>26</v>
      </c>
      <c r="I271" s="15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</row>
    <row r="272" spans="1:23" ht="21.75" x14ac:dyDescent="0.5">
      <c r="A272" s="13"/>
      <c r="B272" s="67" t="s">
        <v>174</v>
      </c>
      <c r="C272" s="73"/>
      <c r="D272" s="67"/>
      <c r="E272" s="20"/>
      <c r="F272" s="15"/>
      <c r="G272" s="15"/>
      <c r="H272" s="74"/>
      <c r="I272" s="74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</row>
    <row r="273" spans="1:23" ht="11.25" customHeight="1" x14ac:dyDescent="0.5">
      <c r="A273" s="13"/>
      <c r="B273" s="75"/>
      <c r="C273" s="73"/>
      <c r="D273" s="67"/>
      <c r="E273" s="20"/>
      <c r="F273" s="15"/>
      <c r="G273" s="15"/>
      <c r="H273" s="74"/>
      <c r="I273" s="74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</row>
    <row r="274" spans="1:23" ht="21.75" x14ac:dyDescent="0.5">
      <c r="A274" s="13">
        <v>437</v>
      </c>
      <c r="B274" s="67" t="s">
        <v>96</v>
      </c>
      <c r="C274" s="13" t="s">
        <v>20</v>
      </c>
      <c r="D274" s="67" t="s">
        <v>22</v>
      </c>
      <c r="E274" s="20"/>
      <c r="F274" s="15">
        <v>540000</v>
      </c>
      <c r="G274" s="15">
        <v>540000</v>
      </c>
      <c r="H274" s="15" t="s">
        <v>24</v>
      </c>
      <c r="I274" s="15" t="s">
        <v>67</v>
      </c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</row>
    <row r="275" spans="1:23" ht="21.75" x14ac:dyDescent="0.5">
      <c r="A275" s="13"/>
      <c r="B275" s="67" t="s">
        <v>1230</v>
      </c>
      <c r="C275" s="13" t="s">
        <v>27</v>
      </c>
      <c r="D275" s="67" t="s">
        <v>1223</v>
      </c>
      <c r="E275" s="20"/>
      <c r="F275" s="15"/>
      <c r="G275" s="15"/>
      <c r="H275" s="15" t="s">
        <v>25</v>
      </c>
      <c r="I275" s="15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</row>
    <row r="276" spans="1:23" ht="21.75" x14ac:dyDescent="0.5">
      <c r="A276" s="13"/>
      <c r="B276" s="67" t="s">
        <v>1231</v>
      </c>
      <c r="C276" s="13" t="s">
        <v>21</v>
      </c>
      <c r="D276" s="110" t="s">
        <v>23</v>
      </c>
      <c r="E276" s="20"/>
      <c r="F276" s="15"/>
      <c r="G276" s="15"/>
      <c r="H276" s="15" t="s">
        <v>26</v>
      </c>
      <c r="I276" s="15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</row>
    <row r="277" spans="1:23" ht="21.75" x14ac:dyDescent="0.5">
      <c r="A277" s="13"/>
      <c r="B277" s="67" t="s">
        <v>1232</v>
      </c>
      <c r="C277" s="73"/>
      <c r="D277" s="67"/>
      <c r="E277" s="20"/>
      <c r="F277" s="15"/>
      <c r="G277" s="15"/>
      <c r="H277" s="74"/>
      <c r="I277" s="74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</row>
    <row r="278" spans="1:23" ht="21.75" x14ac:dyDescent="0.5">
      <c r="A278" s="13"/>
      <c r="B278" s="67" t="s">
        <v>73</v>
      </c>
      <c r="C278" s="73"/>
      <c r="D278" s="67"/>
      <c r="E278" s="20"/>
      <c r="F278" s="15"/>
      <c r="G278" s="15"/>
      <c r="H278" s="74"/>
      <c r="I278" s="74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</row>
    <row r="279" spans="1:23" ht="12" customHeight="1" x14ac:dyDescent="0.5">
      <c r="A279" s="13"/>
      <c r="B279" s="67"/>
      <c r="C279" s="73"/>
      <c r="D279" s="67"/>
      <c r="E279" s="20"/>
      <c r="F279" s="15"/>
      <c r="G279" s="15"/>
      <c r="H279" s="74"/>
      <c r="I279" s="74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</row>
    <row r="280" spans="1:23" ht="21.75" x14ac:dyDescent="0.5">
      <c r="A280" s="13">
        <v>438</v>
      </c>
      <c r="B280" s="67" t="s">
        <v>96</v>
      </c>
      <c r="C280" s="13" t="s">
        <v>20</v>
      </c>
      <c r="D280" s="67" t="s">
        <v>22</v>
      </c>
      <c r="E280" s="20"/>
      <c r="F280" s="15">
        <v>540000</v>
      </c>
      <c r="G280" s="15">
        <v>540000</v>
      </c>
      <c r="H280" s="15" t="s">
        <v>24</v>
      </c>
      <c r="I280" s="15" t="s">
        <v>67</v>
      </c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</row>
    <row r="281" spans="1:23" ht="21.75" x14ac:dyDescent="0.5">
      <c r="A281" s="13"/>
      <c r="B281" s="67" t="s">
        <v>1221</v>
      </c>
      <c r="C281" s="13" t="s">
        <v>27</v>
      </c>
      <c r="D281" s="67" t="s">
        <v>1223</v>
      </c>
      <c r="E281" s="20"/>
      <c r="F281" s="15"/>
      <c r="G281" s="15"/>
      <c r="H281" s="15" t="s">
        <v>25</v>
      </c>
      <c r="I281" s="15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</row>
    <row r="282" spans="1:23" ht="21.75" x14ac:dyDescent="0.5">
      <c r="A282" s="13"/>
      <c r="B282" s="67" t="s">
        <v>1233</v>
      </c>
      <c r="C282" s="13" t="s">
        <v>21</v>
      </c>
      <c r="D282" s="110" t="s">
        <v>23</v>
      </c>
      <c r="E282" s="20"/>
      <c r="F282" s="15"/>
      <c r="G282" s="15"/>
      <c r="H282" s="15" t="s">
        <v>26</v>
      </c>
      <c r="I282" s="15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</row>
    <row r="283" spans="1:23" ht="21.75" x14ac:dyDescent="0.5">
      <c r="A283" s="13"/>
      <c r="B283" s="67" t="s">
        <v>73</v>
      </c>
      <c r="C283" s="73"/>
      <c r="D283" s="67"/>
      <c r="E283" s="20"/>
      <c r="F283" s="15"/>
      <c r="G283" s="15"/>
      <c r="H283" s="74"/>
      <c r="I283" s="74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</row>
    <row r="284" spans="1:23" ht="9" customHeight="1" x14ac:dyDescent="0.5">
      <c r="A284" s="13"/>
      <c r="B284" s="67"/>
      <c r="C284" s="73"/>
      <c r="D284" s="67"/>
      <c r="E284" s="20"/>
      <c r="F284" s="15"/>
      <c r="G284" s="15"/>
      <c r="H284" s="74"/>
      <c r="I284" s="74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</row>
    <row r="285" spans="1:23" ht="21.75" x14ac:dyDescent="0.5">
      <c r="A285" s="13">
        <v>439</v>
      </c>
      <c r="B285" s="67" t="s">
        <v>96</v>
      </c>
      <c r="C285" s="13" t="s">
        <v>20</v>
      </c>
      <c r="D285" s="67" t="s">
        <v>22</v>
      </c>
      <c r="E285" s="20"/>
      <c r="F285" s="15">
        <v>540000</v>
      </c>
      <c r="G285" s="15">
        <v>540000</v>
      </c>
      <c r="H285" s="15" t="s">
        <v>24</v>
      </c>
      <c r="I285" s="15" t="s">
        <v>67</v>
      </c>
      <c r="J285" s="8">
        <f>SUM(E269:E285)</f>
        <v>0</v>
      </c>
      <c r="K285" s="8">
        <f>SUM(F269:F285)</f>
        <v>2160000</v>
      </c>
      <c r="L285" s="8">
        <f>SUM(G269:G285)</f>
        <v>2160000</v>
      </c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</row>
    <row r="286" spans="1:23" ht="21.75" x14ac:dyDescent="0.5">
      <c r="A286" s="13"/>
      <c r="B286" s="67" t="s">
        <v>1234</v>
      </c>
      <c r="C286" s="13" t="s">
        <v>27</v>
      </c>
      <c r="D286" s="67" t="s">
        <v>1223</v>
      </c>
      <c r="E286" s="20"/>
      <c r="F286" s="15"/>
      <c r="G286" s="15"/>
      <c r="H286" s="15" t="s">
        <v>25</v>
      </c>
      <c r="I286" s="15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</row>
    <row r="287" spans="1:23" ht="21.75" x14ac:dyDescent="0.5">
      <c r="A287" s="16"/>
      <c r="B287" s="69" t="s">
        <v>1235</v>
      </c>
      <c r="C287" s="16" t="s">
        <v>21</v>
      </c>
      <c r="D287" s="121" t="s">
        <v>23</v>
      </c>
      <c r="E287" s="21"/>
      <c r="F287" s="18"/>
      <c r="G287" s="18"/>
      <c r="H287" s="18" t="s">
        <v>26</v>
      </c>
      <c r="I287" s="1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</row>
    <row r="288" spans="1:23" ht="21.75" x14ac:dyDescent="0.5">
      <c r="A288" s="14"/>
      <c r="B288" s="43"/>
      <c r="C288" s="60"/>
      <c r="D288" s="43"/>
      <c r="E288" s="14"/>
      <c r="F288" s="14"/>
      <c r="G288" s="14"/>
      <c r="H288" s="60"/>
      <c r="I288" s="555">
        <f>SUM(I264+1)</f>
        <v>141</v>
      </c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</row>
    <row r="289" spans="1:23" ht="21.75" x14ac:dyDescent="0.5">
      <c r="A289" s="2" t="s">
        <v>3</v>
      </c>
      <c r="B289" s="1"/>
      <c r="C289" s="1"/>
      <c r="D289" s="1"/>
      <c r="E289" s="2"/>
      <c r="F289" s="2"/>
      <c r="G289" s="2"/>
      <c r="H289" s="1"/>
      <c r="I289" s="1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</row>
    <row r="290" spans="1:23" ht="21.75" x14ac:dyDescent="0.5">
      <c r="A290" s="2" t="s">
        <v>4</v>
      </c>
      <c r="B290" s="1"/>
      <c r="C290" s="1"/>
      <c r="D290" s="1"/>
      <c r="E290" s="2"/>
      <c r="F290" s="2"/>
      <c r="G290" s="2"/>
      <c r="H290" s="1"/>
      <c r="I290" s="1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</row>
    <row r="291" spans="1:23" ht="21.75" x14ac:dyDescent="0.5">
      <c r="A291" s="678" t="s">
        <v>5</v>
      </c>
      <c r="B291" s="668" t="s">
        <v>6</v>
      </c>
      <c r="C291" s="668" t="s">
        <v>7</v>
      </c>
      <c r="D291" s="670" t="s">
        <v>8</v>
      </c>
      <c r="E291" s="667" t="s">
        <v>9</v>
      </c>
      <c r="F291" s="667"/>
      <c r="G291" s="689"/>
      <c r="H291" s="4" t="s">
        <v>10</v>
      </c>
      <c r="I291" s="4" t="s">
        <v>11</v>
      </c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</row>
    <row r="292" spans="1:23" ht="21.75" x14ac:dyDescent="0.5">
      <c r="A292" s="679"/>
      <c r="B292" s="675"/>
      <c r="C292" s="675"/>
      <c r="D292" s="674"/>
      <c r="E292" s="56" t="s">
        <v>12</v>
      </c>
      <c r="F292" s="56" t="s">
        <v>13</v>
      </c>
      <c r="G292" s="56" t="s">
        <v>14</v>
      </c>
      <c r="H292" s="58" t="s">
        <v>15</v>
      </c>
      <c r="I292" s="7" t="s">
        <v>16</v>
      </c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</row>
    <row r="293" spans="1:23" ht="21.75" x14ac:dyDescent="0.5">
      <c r="A293" s="19">
        <v>440</v>
      </c>
      <c r="B293" s="101" t="s">
        <v>1174</v>
      </c>
      <c r="C293" s="10" t="s">
        <v>20</v>
      </c>
      <c r="D293" s="23" t="s">
        <v>22</v>
      </c>
      <c r="E293" s="11"/>
      <c r="F293" s="19">
        <v>540000</v>
      </c>
      <c r="G293" s="12">
        <v>540000</v>
      </c>
      <c r="H293" s="11" t="s">
        <v>24</v>
      </c>
      <c r="I293" s="19" t="s">
        <v>67</v>
      </c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</row>
    <row r="294" spans="1:23" ht="21.75" x14ac:dyDescent="0.5">
      <c r="A294" s="20"/>
      <c r="B294" s="43" t="s">
        <v>1175</v>
      </c>
      <c r="C294" s="13" t="s">
        <v>27</v>
      </c>
      <c r="D294" s="24" t="s">
        <v>1223</v>
      </c>
      <c r="E294" s="14"/>
      <c r="F294" s="20"/>
      <c r="G294" s="15"/>
      <c r="H294" s="14" t="s">
        <v>25</v>
      </c>
      <c r="I294" s="20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</row>
    <row r="295" spans="1:23" ht="21.75" x14ac:dyDescent="0.5">
      <c r="A295" s="20"/>
      <c r="B295" s="43" t="s">
        <v>1176</v>
      </c>
      <c r="C295" s="13" t="s">
        <v>21</v>
      </c>
      <c r="D295" s="28" t="s">
        <v>23</v>
      </c>
      <c r="E295" s="14"/>
      <c r="F295" s="20"/>
      <c r="G295" s="15"/>
      <c r="H295" s="14" t="s">
        <v>26</v>
      </c>
      <c r="I295" s="20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</row>
    <row r="296" spans="1:23" ht="21.75" x14ac:dyDescent="0.5">
      <c r="A296" s="20"/>
      <c r="B296" s="43" t="s">
        <v>1177</v>
      </c>
      <c r="C296" s="73"/>
      <c r="D296" s="24"/>
      <c r="E296" s="14"/>
      <c r="F296" s="20"/>
      <c r="G296" s="15"/>
      <c r="H296" s="60"/>
      <c r="I296" s="26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</row>
    <row r="297" spans="1:23" ht="8.25" customHeight="1" x14ac:dyDescent="0.5">
      <c r="A297" s="20"/>
      <c r="B297" s="43"/>
      <c r="C297" s="73"/>
      <c r="D297" s="24"/>
      <c r="E297" s="14"/>
      <c r="F297" s="20"/>
      <c r="G297" s="15"/>
      <c r="H297" s="60"/>
      <c r="I297" s="26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</row>
    <row r="298" spans="1:23" ht="21.75" x14ac:dyDescent="0.5">
      <c r="A298" s="20">
        <v>441</v>
      </c>
      <c r="B298" s="43" t="s">
        <v>279</v>
      </c>
      <c r="C298" s="13" t="s">
        <v>20</v>
      </c>
      <c r="D298" s="24" t="s">
        <v>22</v>
      </c>
      <c r="E298" s="14"/>
      <c r="F298" s="20">
        <v>540000</v>
      </c>
      <c r="G298" s="15">
        <v>540000</v>
      </c>
      <c r="H298" s="14" t="s">
        <v>24</v>
      </c>
      <c r="I298" s="20" t="s">
        <v>67</v>
      </c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</row>
    <row r="299" spans="1:23" ht="21.75" x14ac:dyDescent="0.5">
      <c r="A299" s="20"/>
      <c r="B299" s="43" t="s">
        <v>1178</v>
      </c>
      <c r="C299" s="13" t="s">
        <v>27</v>
      </c>
      <c r="D299" s="24" t="s">
        <v>1223</v>
      </c>
      <c r="E299" s="14"/>
      <c r="F299" s="20"/>
      <c r="G299" s="15"/>
      <c r="H299" s="14" t="s">
        <v>25</v>
      </c>
      <c r="I299" s="20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</row>
    <row r="300" spans="1:23" ht="21.75" x14ac:dyDescent="0.5">
      <c r="A300" s="20"/>
      <c r="B300" s="43" t="s">
        <v>174</v>
      </c>
      <c r="C300" s="13" t="s">
        <v>21</v>
      </c>
      <c r="D300" s="28" t="s">
        <v>23</v>
      </c>
      <c r="E300" s="14"/>
      <c r="F300" s="20"/>
      <c r="G300" s="15"/>
      <c r="H300" s="14" t="s">
        <v>26</v>
      </c>
      <c r="I300" s="20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</row>
    <row r="301" spans="1:23" ht="7.5" customHeight="1" x14ac:dyDescent="0.5">
      <c r="A301" s="20"/>
      <c r="B301" s="43"/>
      <c r="C301" s="73"/>
      <c r="D301" s="24"/>
      <c r="E301" s="14"/>
      <c r="F301" s="20"/>
      <c r="G301" s="15"/>
      <c r="H301" s="60"/>
      <c r="I301" s="26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</row>
    <row r="302" spans="1:23" ht="21.75" x14ac:dyDescent="0.5">
      <c r="A302" s="20">
        <v>442</v>
      </c>
      <c r="B302" s="14" t="s">
        <v>279</v>
      </c>
      <c r="C302" s="13" t="s">
        <v>20</v>
      </c>
      <c r="D302" s="24" t="s">
        <v>22</v>
      </c>
      <c r="E302" s="14"/>
      <c r="F302" s="20">
        <v>540000</v>
      </c>
      <c r="G302" s="15">
        <v>540000</v>
      </c>
      <c r="H302" s="14" t="s">
        <v>24</v>
      </c>
      <c r="I302" s="20" t="s">
        <v>67</v>
      </c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</row>
    <row r="303" spans="1:23" ht="21.75" x14ac:dyDescent="0.5">
      <c r="A303" s="20"/>
      <c r="B303" s="14" t="s">
        <v>1179</v>
      </c>
      <c r="C303" s="13" t="s">
        <v>27</v>
      </c>
      <c r="D303" s="24" t="s">
        <v>1223</v>
      </c>
      <c r="E303" s="14"/>
      <c r="F303" s="20"/>
      <c r="G303" s="15"/>
      <c r="H303" s="14" t="s">
        <v>25</v>
      </c>
      <c r="I303" s="20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</row>
    <row r="304" spans="1:23" ht="21.75" x14ac:dyDescent="0.5">
      <c r="A304" s="20"/>
      <c r="B304" s="14" t="s">
        <v>1180</v>
      </c>
      <c r="C304" s="13" t="s">
        <v>21</v>
      </c>
      <c r="D304" s="28" t="s">
        <v>23</v>
      </c>
      <c r="E304" s="14"/>
      <c r="F304" s="20"/>
      <c r="G304" s="15"/>
      <c r="H304" s="14" t="s">
        <v>26</v>
      </c>
      <c r="I304" s="20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</row>
    <row r="305" spans="1:23" ht="21.75" x14ac:dyDescent="0.5">
      <c r="A305" s="20"/>
      <c r="B305" s="14" t="s">
        <v>1181</v>
      </c>
      <c r="C305" s="13"/>
      <c r="D305" s="20"/>
      <c r="E305" s="14"/>
      <c r="F305" s="20"/>
      <c r="G305" s="15"/>
      <c r="H305" s="14"/>
      <c r="I305" s="20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</row>
    <row r="306" spans="1:23" ht="6" customHeight="1" x14ac:dyDescent="0.5">
      <c r="A306" s="20"/>
      <c r="B306" s="14"/>
      <c r="C306" s="13"/>
      <c r="D306" s="20"/>
      <c r="E306" s="14"/>
      <c r="F306" s="20"/>
      <c r="G306" s="15"/>
      <c r="H306" s="14"/>
      <c r="I306" s="20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</row>
    <row r="307" spans="1:23" ht="21.75" x14ac:dyDescent="0.5">
      <c r="A307" s="20">
        <v>443</v>
      </c>
      <c r="B307" s="14" t="s">
        <v>279</v>
      </c>
      <c r="C307" s="13" t="s">
        <v>20</v>
      </c>
      <c r="D307" s="24" t="s">
        <v>22</v>
      </c>
      <c r="E307" s="14"/>
      <c r="F307" s="20">
        <v>540000</v>
      </c>
      <c r="G307" s="15">
        <v>540000</v>
      </c>
      <c r="H307" s="14" t="s">
        <v>24</v>
      </c>
      <c r="I307" s="20" t="s">
        <v>67</v>
      </c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</row>
    <row r="308" spans="1:23" ht="21.75" x14ac:dyDescent="0.5">
      <c r="A308" s="20"/>
      <c r="B308" s="43" t="s">
        <v>1236</v>
      </c>
      <c r="C308" s="13" t="s">
        <v>27</v>
      </c>
      <c r="D308" s="24" t="s">
        <v>1223</v>
      </c>
      <c r="E308" s="14"/>
      <c r="F308" s="20"/>
      <c r="G308" s="15"/>
      <c r="H308" s="14" t="s">
        <v>25</v>
      </c>
      <c r="I308" s="20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</row>
    <row r="309" spans="1:23" ht="21.75" x14ac:dyDescent="0.5">
      <c r="A309" s="20"/>
      <c r="B309" s="43" t="s">
        <v>656</v>
      </c>
      <c r="C309" s="13" t="s">
        <v>21</v>
      </c>
      <c r="D309" s="28" t="s">
        <v>23</v>
      </c>
      <c r="E309" s="14"/>
      <c r="F309" s="20"/>
      <c r="G309" s="15"/>
      <c r="H309" s="14" t="s">
        <v>26</v>
      </c>
      <c r="I309" s="20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</row>
    <row r="310" spans="1:23" ht="5.25" customHeight="1" x14ac:dyDescent="0.5">
      <c r="A310" s="20"/>
      <c r="B310" s="14"/>
      <c r="C310" s="13"/>
      <c r="D310" s="20"/>
      <c r="E310" s="14"/>
      <c r="F310" s="20"/>
      <c r="G310" s="15"/>
      <c r="H310" s="14"/>
      <c r="I310" s="20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</row>
    <row r="311" spans="1:23" ht="21.75" x14ac:dyDescent="0.5">
      <c r="A311" s="20">
        <v>444</v>
      </c>
      <c r="B311" s="14" t="s">
        <v>279</v>
      </c>
      <c r="C311" s="13" t="s">
        <v>20</v>
      </c>
      <c r="D311" s="24" t="s">
        <v>22</v>
      </c>
      <c r="E311" s="14"/>
      <c r="F311" s="20">
        <v>540000</v>
      </c>
      <c r="G311" s="15">
        <v>540000</v>
      </c>
      <c r="H311" s="14" t="s">
        <v>24</v>
      </c>
      <c r="I311" s="20" t="s">
        <v>67</v>
      </c>
      <c r="J311" s="8">
        <f>SUM(E293:E311)</f>
        <v>0</v>
      </c>
      <c r="K311" s="8">
        <f>SUM(F293:F311)</f>
        <v>2700000</v>
      </c>
      <c r="L311" s="8">
        <f>SUM(G293:G311)</f>
        <v>2700000</v>
      </c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</row>
    <row r="312" spans="1:23" ht="21.75" x14ac:dyDescent="0.5">
      <c r="A312" s="20"/>
      <c r="B312" s="43" t="s">
        <v>1182</v>
      </c>
      <c r="C312" s="13" t="s">
        <v>27</v>
      </c>
      <c r="D312" s="24" t="s">
        <v>1223</v>
      </c>
      <c r="E312" s="14"/>
      <c r="F312" s="20"/>
      <c r="G312" s="15"/>
      <c r="H312" s="14" t="s">
        <v>25</v>
      </c>
      <c r="I312" s="20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</row>
    <row r="313" spans="1:23" ht="21.75" x14ac:dyDescent="0.5">
      <c r="A313" s="20"/>
      <c r="B313" s="43" t="s">
        <v>1183</v>
      </c>
      <c r="C313" s="13" t="s">
        <v>21</v>
      </c>
      <c r="D313" s="28" t="s">
        <v>23</v>
      </c>
      <c r="E313" s="14"/>
      <c r="F313" s="20"/>
      <c r="G313" s="15"/>
      <c r="H313" s="14" t="s">
        <v>26</v>
      </c>
      <c r="I313" s="20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</row>
    <row r="314" spans="1:23" ht="21.75" x14ac:dyDescent="0.5">
      <c r="A314" s="21"/>
      <c r="B314" s="78" t="s">
        <v>1184</v>
      </c>
      <c r="C314" s="69"/>
      <c r="D314" s="81"/>
      <c r="E314" s="17"/>
      <c r="F314" s="21"/>
      <c r="G314" s="18"/>
      <c r="H314" s="78"/>
      <c r="I314" s="285">
        <f>SUM(I288+1)</f>
        <v>142</v>
      </c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</row>
    <row r="315" spans="1:23" ht="21.75" x14ac:dyDescent="0.5">
      <c r="A315" s="2" t="s">
        <v>3</v>
      </c>
      <c r="B315" s="1"/>
      <c r="C315" s="1"/>
      <c r="D315" s="1"/>
      <c r="E315" s="2"/>
      <c r="F315" s="2"/>
      <c r="G315" s="2"/>
      <c r="H315" s="1"/>
      <c r="I315" s="1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</row>
    <row r="316" spans="1:23" ht="21.75" x14ac:dyDescent="0.5">
      <c r="A316" s="2" t="s">
        <v>4</v>
      </c>
      <c r="B316" s="1"/>
      <c r="C316" s="1"/>
      <c r="D316" s="1"/>
      <c r="E316" s="2"/>
      <c r="F316" s="2"/>
      <c r="G316" s="2"/>
      <c r="H316" s="1"/>
      <c r="I316" s="1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</row>
    <row r="317" spans="1:23" ht="21.75" x14ac:dyDescent="0.5">
      <c r="A317" s="678" t="s">
        <v>5</v>
      </c>
      <c r="B317" s="670" t="s">
        <v>6</v>
      </c>
      <c r="C317" s="672" t="s">
        <v>7</v>
      </c>
      <c r="D317" s="670" t="s">
        <v>8</v>
      </c>
      <c r="E317" s="667" t="s">
        <v>9</v>
      </c>
      <c r="F317" s="667"/>
      <c r="G317" s="667"/>
      <c r="H317" s="3" t="s">
        <v>10</v>
      </c>
      <c r="I317" s="4" t="s">
        <v>11</v>
      </c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</row>
    <row r="318" spans="1:23" ht="21.75" x14ac:dyDescent="0.5">
      <c r="A318" s="679"/>
      <c r="B318" s="671"/>
      <c r="C318" s="676"/>
      <c r="D318" s="671"/>
      <c r="E318" s="5" t="s">
        <v>12</v>
      </c>
      <c r="F318" s="5" t="s">
        <v>13</v>
      </c>
      <c r="G318" s="5" t="s">
        <v>14</v>
      </c>
      <c r="H318" s="6" t="s">
        <v>15</v>
      </c>
      <c r="I318" s="7" t="s">
        <v>16</v>
      </c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</row>
    <row r="319" spans="1:23" ht="21.75" x14ac:dyDescent="0.5">
      <c r="A319" s="10">
        <v>445</v>
      </c>
      <c r="B319" s="10" t="s">
        <v>279</v>
      </c>
      <c r="C319" s="10" t="s">
        <v>20</v>
      </c>
      <c r="D319" s="66" t="s">
        <v>22</v>
      </c>
      <c r="E319" s="19"/>
      <c r="F319" s="12">
        <v>540000</v>
      </c>
      <c r="G319" s="12">
        <v>540000</v>
      </c>
      <c r="H319" s="12" t="s">
        <v>24</v>
      </c>
      <c r="I319" s="12" t="s">
        <v>67</v>
      </c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</row>
    <row r="320" spans="1:23" ht="21.75" x14ac:dyDescent="0.5">
      <c r="A320" s="13"/>
      <c r="B320" s="67" t="s">
        <v>1185</v>
      </c>
      <c r="C320" s="13" t="s">
        <v>27</v>
      </c>
      <c r="D320" s="67" t="s">
        <v>1223</v>
      </c>
      <c r="E320" s="20"/>
      <c r="F320" s="15"/>
      <c r="G320" s="15"/>
      <c r="H320" s="15" t="s">
        <v>25</v>
      </c>
      <c r="I320" s="15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</row>
    <row r="321" spans="1:23" ht="21.75" x14ac:dyDescent="0.5">
      <c r="A321" s="13"/>
      <c r="B321" s="67" t="s">
        <v>1186</v>
      </c>
      <c r="C321" s="13" t="s">
        <v>21</v>
      </c>
      <c r="D321" s="110" t="s">
        <v>23</v>
      </c>
      <c r="E321" s="20"/>
      <c r="F321" s="15"/>
      <c r="G321" s="15"/>
      <c r="H321" s="15" t="s">
        <v>26</v>
      </c>
      <c r="I321" s="15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</row>
    <row r="322" spans="1:23" ht="21.75" x14ac:dyDescent="0.5">
      <c r="A322" s="13"/>
      <c r="B322" s="67" t="s">
        <v>73</v>
      </c>
      <c r="C322" s="67"/>
      <c r="D322" s="67"/>
      <c r="E322" s="20"/>
      <c r="F322" s="15"/>
      <c r="G322" s="15"/>
      <c r="H322" s="85"/>
      <c r="I322" s="6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</row>
    <row r="323" spans="1:23" ht="5.25" customHeight="1" x14ac:dyDescent="0.5">
      <c r="A323" s="13"/>
      <c r="B323" s="67"/>
      <c r="C323" s="67"/>
      <c r="D323" s="67"/>
      <c r="E323" s="20"/>
      <c r="F323" s="15"/>
      <c r="G323" s="15"/>
      <c r="H323" s="85"/>
      <c r="I323" s="6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</row>
    <row r="324" spans="1:23" ht="21.75" x14ac:dyDescent="0.5">
      <c r="A324" s="13">
        <v>446</v>
      </c>
      <c r="B324" s="125" t="s">
        <v>279</v>
      </c>
      <c r="C324" s="13" t="s">
        <v>20</v>
      </c>
      <c r="D324" s="67" t="s">
        <v>22</v>
      </c>
      <c r="E324" s="20"/>
      <c r="F324" s="15">
        <v>540000</v>
      </c>
      <c r="G324" s="15">
        <v>540000</v>
      </c>
      <c r="H324" s="15" t="s">
        <v>24</v>
      </c>
      <c r="I324" s="15" t="s">
        <v>67</v>
      </c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</row>
    <row r="325" spans="1:23" ht="21.75" x14ac:dyDescent="0.5">
      <c r="A325" s="13"/>
      <c r="B325" s="125" t="s">
        <v>1187</v>
      </c>
      <c r="C325" s="13" t="s">
        <v>27</v>
      </c>
      <c r="D325" s="67" t="s">
        <v>1223</v>
      </c>
      <c r="E325" s="20"/>
      <c r="F325" s="15"/>
      <c r="G325" s="15"/>
      <c r="H325" s="15" t="s">
        <v>25</v>
      </c>
      <c r="I325" s="15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</row>
    <row r="326" spans="1:23" ht="21.75" x14ac:dyDescent="0.5">
      <c r="A326" s="13"/>
      <c r="B326" s="125" t="s">
        <v>1188</v>
      </c>
      <c r="C326" s="13" t="s">
        <v>21</v>
      </c>
      <c r="D326" s="110" t="s">
        <v>23</v>
      </c>
      <c r="E326" s="20"/>
      <c r="F326" s="15"/>
      <c r="G326" s="15"/>
      <c r="H326" s="15" t="s">
        <v>26</v>
      </c>
      <c r="I326" s="15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</row>
    <row r="327" spans="1:23" ht="21.75" x14ac:dyDescent="0.5">
      <c r="A327" s="13"/>
      <c r="B327" s="13" t="s">
        <v>1189</v>
      </c>
      <c r="C327" s="73"/>
      <c r="D327" s="13"/>
      <c r="E327" s="20"/>
      <c r="F327" s="15"/>
      <c r="G327" s="15"/>
      <c r="H327" s="74"/>
      <c r="I327" s="74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</row>
    <row r="328" spans="1:23" ht="6" customHeight="1" x14ac:dyDescent="0.5">
      <c r="A328" s="13"/>
      <c r="B328" s="13"/>
      <c r="C328" s="73"/>
      <c r="D328" s="13"/>
      <c r="E328" s="20"/>
      <c r="F328" s="15"/>
      <c r="G328" s="15"/>
      <c r="H328" s="74"/>
      <c r="I328" s="74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</row>
    <row r="329" spans="1:23" ht="21.75" x14ac:dyDescent="0.5">
      <c r="A329" s="13">
        <v>447</v>
      </c>
      <c r="B329" s="67" t="s">
        <v>279</v>
      </c>
      <c r="C329" s="13" t="s">
        <v>20</v>
      </c>
      <c r="D329" s="67" t="s">
        <v>22</v>
      </c>
      <c r="E329" s="20"/>
      <c r="F329" s="15">
        <v>540000</v>
      </c>
      <c r="G329" s="15">
        <v>540000</v>
      </c>
      <c r="H329" s="15" t="s">
        <v>24</v>
      </c>
      <c r="I329" s="15" t="s">
        <v>67</v>
      </c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</row>
    <row r="330" spans="1:23" ht="21.75" x14ac:dyDescent="0.5">
      <c r="A330" s="13"/>
      <c r="B330" s="67" t="s">
        <v>1237</v>
      </c>
      <c r="C330" s="13" t="s">
        <v>27</v>
      </c>
      <c r="D330" s="67" t="s">
        <v>1223</v>
      </c>
      <c r="E330" s="20"/>
      <c r="F330" s="15"/>
      <c r="G330" s="15"/>
      <c r="H330" s="15" t="s">
        <v>25</v>
      </c>
      <c r="I330" s="15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</row>
    <row r="331" spans="1:23" ht="43.5" x14ac:dyDescent="0.5">
      <c r="A331" s="13"/>
      <c r="B331" s="109" t="s">
        <v>1238</v>
      </c>
      <c r="C331" s="13" t="s">
        <v>21</v>
      </c>
      <c r="D331" s="110" t="s">
        <v>23</v>
      </c>
      <c r="E331" s="20"/>
      <c r="F331" s="15"/>
      <c r="G331" s="15"/>
      <c r="H331" s="15" t="s">
        <v>26</v>
      </c>
      <c r="I331" s="15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</row>
    <row r="332" spans="1:23" ht="21.75" x14ac:dyDescent="0.5">
      <c r="A332" s="13"/>
      <c r="B332" s="67" t="s">
        <v>1239</v>
      </c>
      <c r="C332" s="67"/>
      <c r="D332" s="67"/>
      <c r="E332" s="20"/>
      <c r="F332" s="15"/>
      <c r="G332" s="15"/>
      <c r="H332" s="85"/>
      <c r="I332" s="6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</row>
    <row r="333" spans="1:23" ht="21.75" x14ac:dyDescent="0.5">
      <c r="A333" s="13"/>
      <c r="B333" s="67" t="s">
        <v>1240</v>
      </c>
      <c r="C333" s="67"/>
      <c r="D333" s="67"/>
      <c r="E333" s="20"/>
      <c r="F333" s="15"/>
      <c r="G333" s="15"/>
      <c r="H333" s="85"/>
      <c r="I333" s="6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</row>
    <row r="334" spans="1:23" ht="5.25" customHeight="1" x14ac:dyDescent="0.5">
      <c r="A334" s="13"/>
      <c r="B334" s="67"/>
      <c r="C334" s="67"/>
      <c r="D334" s="67"/>
      <c r="E334" s="20"/>
      <c r="F334" s="15"/>
      <c r="G334" s="15"/>
      <c r="H334" s="85"/>
      <c r="I334" s="6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</row>
    <row r="335" spans="1:23" ht="21.75" x14ac:dyDescent="0.5">
      <c r="A335" s="13">
        <v>448</v>
      </c>
      <c r="B335" s="67" t="s">
        <v>279</v>
      </c>
      <c r="C335" s="13" t="s">
        <v>20</v>
      </c>
      <c r="D335" s="67" t="s">
        <v>22</v>
      </c>
      <c r="E335" s="20"/>
      <c r="F335" s="15">
        <v>540000</v>
      </c>
      <c r="G335" s="15">
        <v>540000</v>
      </c>
      <c r="H335" s="15" t="s">
        <v>24</v>
      </c>
      <c r="I335" s="15" t="s">
        <v>67</v>
      </c>
      <c r="J335" s="8">
        <f>SUM(E319:E335)</f>
        <v>0</v>
      </c>
      <c r="K335" s="8">
        <f>SUM(F319:F335)</f>
        <v>2160000</v>
      </c>
      <c r="L335" s="8">
        <f>SUM(G319:G335)</f>
        <v>2160000</v>
      </c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</row>
    <row r="336" spans="1:23" ht="21.75" x14ac:dyDescent="0.5">
      <c r="A336" s="13"/>
      <c r="B336" s="67" t="s">
        <v>1190</v>
      </c>
      <c r="C336" s="13" t="s">
        <v>27</v>
      </c>
      <c r="D336" s="67" t="s">
        <v>1223</v>
      </c>
      <c r="E336" s="20"/>
      <c r="F336" s="15"/>
      <c r="G336" s="15"/>
      <c r="H336" s="15" t="s">
        <v>25</v>
      </c>
      <c r="I336" s="15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</row>
    <row r="337" spans="1:23" ht="21.75" x14ac:dyDescent="0.5">
      <c r="A337" s="13"/>
      <c r="B337" s="67" t="s">
        <v>1191</v>
      </c>
      <c r="C337" s="13" t="s">
        <v>21</v>
      </c>
      <c r="D337" s="110" t="s">
        <v>23</v>
      </c>
      <c r="E337" s="20"/>
      <c r="F337" s="15"/>
      <c r="G337" s="15"/>
      <c r="H337" s="15" t="s">
        <v>26</v>
      </c>
      <c r="I337" s="15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</row>
    <row r="338" spans="1:23" ht="21.75" x14ac:dyDescent="0.5">
      <c r="A338" s="16"/>
      <c r="B338" s="69" t="s">
        <v>1192</v>
      </c>
      <c r="C338" s="77"/>
      <c r="D338" s="69"/>
      <c r="E338" s="21"/>
      <c r="F338" s="18"/>
      <c r="G338" s="18"/>
      <c r="H338" s="80"/>
      <c r="I338" s="80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</row>
    <row r="339" spans="1:23" ht="21.75" x14ac:dyDescent="0.5">
      <c r="A339" s="14"/>
      <c r="B339" s="43"/>
      <c r="C339" s="60"/>
      <c r="D339" s="43"/>
      <c r="E339" s="14"/>
      <c r="F339" s="14"/>
      <c r="G339" s="14"/>
      <c r="H339" s="60"/>
      <c r="I339" s="555">
        <f>SUM(I314+1)</f>
        <v>143</v>
      </c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</row>
    <row r="340" spans="1:23" ht="21.75" x14ac:dyDescent="0.5">
      <c r="A340" s="2" t="s">
        <v>3</v>
      </c>
      <c r="B340" s="1"/>
      <c r="C340" s="1"/>
      <c r="D340" s="1"/>
      <c r="E340" s="2"/>
      <c r="F340" s="2"/>
      <c r="G340" s="2"/>
      <c r="H340" s="1"/>
      <c r="I340" s="1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</row>
    <row r="341" spans="1:23" ht="21.75" x14ac:dyDescent="0.5">
      <c r="A341" s="2" t="s">
        <v>4</v>
      </c>
      <c r="B341" s="1"/>
      <c r="C341" s="1"/>
      <c r="D341" s="1"/>
      <c r="E341" s="2"/>
      <c r="F341" s="2"/>
      <c r="G341" s="2"/>
      <c r="H341" s="1"/>
      <c r="I341" s="1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</row>
    <row r="342" spans="1:23" ht="21.75" x14ac:dyDescent="0.5">
      <c r="A342" s="678" t="s">
        <v>5</v>
      </c>
      <c r="B342" s="670" t="s">
        <v>6</v>
      </c>
      <c r="C342" s="672" t="s">
        <v>7</v>
      </c>
      <c r="D342" s="670" t="s">
        <v>8</v>
      </c>
      <c r="E342" s="667" t="s">
        <v>9</v>
      </c>
      <c r="F342" s="667"/>
      <c r="G342" s="667"/>
      <c r="H342" s="3" t="s">
        <v>10</v>
      </c>
      <c r="I342" s="4" t="s">
        <v>11</v>
      </c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</row>
    <row r="343" spans="1:23" ht="21.75" x14ac:dyDescent="0.5">
      <c r="A343" s="679"/>
      <c r="B343" s="671"/>
      <c r="C343" s="676"/>
      <c r="D343" s="671"/>
      <c r="E343" s="5" t="s">
        <v>12</v>
      </c>
      <c r="F343" s="5" t="s">
        <v>13</v>
      </c>
      <c r="G343" s="5" t="s">
        <v>14</v>
      </c>
      <c r="H343" s="6" t="s">
        <v>15</v>
      </c>
      <c r="I343" s="7" t="s">
        <v>16</v>
      </c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</row>
    <row r="344" spans="1:23" ht="21.75" x14ac:dyDescent="0.5">
      <c r="A344" s="10">
        <v>449</v>
      </c>
      <c r="B344" s="66" t="s">
        <v>279</v>
      </c>
      <c r="C344" s="10" t="s">
        <v>20</v>
      </c>
      <c r="D344" s="66" t="s">
        <v>22</v>
      </c>
      <c r="E344" s="19"/>
      <c r="F344" s="12">
        <v>540000</v>
      </c>
      <c r="G344" s="12">
        <v>540000</v>
      </c>
      <c r="H344" s="12" t="s">
        <v>24</v>
      </c>
      <c r="I344" s="12" t="s">
        <v>67</v>
      </c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</row>
    <row r="345" spans="1:23" ht="21.75" x14ac:dyDescent="0.5">
      <c r="A345" s="13"/>
      <c r="B345" s="67" t="s">
        <v>1193</v>
      </c>
      <c r="C345" s="13" t="s">
        <v>27</v>
      </c>
      <c r="D345" s="67" t="s">
        <v>1223</v>
      </c>
      <c r="E345" s="20"/>
      <c r="F345" s="15"/>
      <c r="G345" s="15"/>
      <c r="H345" s="15" t="s">
        <v>25</v>
      </c>
      <c r="I345" s="15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</row>
    <row r="346" spans="1:23" ht="21.75" x14ac:dyDescent="0.5">
      <c r="A346" s="13"/>
      <c r="B346" s="67" t="s">
        <v>1194</v>
      </c>
      <c r="C346" s="13" t="s">
        <v>21</v>
      </c>
      <c r="D346" s="110" t="s">
        <v>23</v>
      </c>
      <c r="E346" s="20"/>
      <c r="F346" s="15"/>
      <c r="G346" s="15"/>
      <c r="H346" s="15" t="s">
        <v>26</v>
      </c>
      <c r="I346" s="15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</row>
    <row r="347" spans="1:23" ht="21.75" x14ac:dyDescent="0.5">
      <c r="A347" s="13"/>
      <c r="B347" s="67" t="s">
        <v>1195</v>
      </c>
      <c r="C347" s="73"/>
      <c r="D347" s="67"/>
      <c r="E347" s="20"/>
      <c r="F347" s="15"/>
      <c r="G347" s="15"/>
      <c r="H347" s="74"/>
      <c r="I347" s="74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</row>
    <row r="348" spans="1:23" ht="12" customHeight="1" x14ac:dyDescent="0.5">
      <c r="A348" s="13"/>
      <c r="B348" s="67"/>
      <c r="C348" s="73"/>
      <c r="D348" s="67"/>
      <c r="E348" s="20"/>
      <c r="F348" s="15"/>
      <c r="G348" s="15"/>
      <c r="H348" s="74"/>
      <c r="I348" s="74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</row>
    <row r="349" spans="1:23" ht="21.75" x14ac:dyDescent="0.5">
      <c r="A349" s="13">
        <v>450</v>
      </c>
      <c r="B349" s="67" t="s">
        <v>279</v>
      </c>
      <c r="C349" s="13" t="s">
        <v>20</v>
      </c>
      <c r="D349" s="67" t="s">
        <v>22</v>
      </c>
      <c r="E349" s="20"/>
      <c r="F349" s="15">
        <v>540000</v>
      </c>
      <c r="G349" s="15">
        <v>540000</v>
      </c>
      <c r="H349" s="15" t="s">
        <v>24</v>
      </c>
      <c r="I349" s="15" t="s">
        <v>67</v>
      </c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</row>
    <row r="350" spans="1:23" ht="21.75" x14ac:dyDescent="0.5">
      <c r="A350" s="13"/>
      <c r="B350" s="67" t="s">
        <v>1196</v>
      </c>
      <c r="C350" s="13" t="s">
        <v>27</v>
      </c>
      <c r="D350" s="67" t="s">
        <v>1223</v>
      </c>
      <c r="E350" s="20"/>
      <c r="F350" s="15"/>
      <c r="G350" s="15"/>
      <c r="H350" s="15" t="s">
        <v>25</v>
      </c>
      <c r="I350" s="15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</row>
    <row r="351" spans="1:23" ht="21.75" x14ac:dyDescent="0.5">
      <c r="A351" s="13"/>
      <c r="B351" s="67" t="s">
        <v>1197</v>
      </c>
      <c r="C351" s="13" t="s">
        <v>21</v>
      </c>
      <c r="D351" s="110" t="s">
        <v>23</v>
      </c>
      <c r="E351" s="20"/>
      <c r="F351" s="15"/>
      <c r="G351" s="15"/>
      <c r="H351" s="15" t="s">
        <v>26</v>
      </c>
      <c r="I351" s="15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</row>
    <row r="352" spans="1:23" ht="21.75" x14ac:dyDescent="0.5">
      <c r="A352" s="13"/>
      <c r="B352" s="67" t="s">
        <v>692</v>
      </c>
      <c r="C352" s="73"/>
      <c r="D352" s="67"/>
      <c r="E352" s="20"/>
      <c r="F352" s="15"/>
      <c r="G352" s="15"/>
      <c r="H352" s="74"/>
      <c r="I352" s="6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</row>
    <row r="353" spans="1:23" ht="10.5" customHeight="1" x14ac:dyDescent="0.5">
      <c r="A353" s="13"/>
      <c r="B353" s="67"/>
      <c r="C353" s="73"/>
      <c r="D353" s="67"/>
      <c r="E353" s="20"/>
      <c r="F353" s="15"/>
      <c r="G353" s="15"/>
      <c r="H353" s="74"/>
      <c r="I353" s="6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</row>
    <row r="354" spans="1:23" ht="21.75" x14ac:dyDescent="0.5">
      <c r="A354" s="13">
        <v>451</v>
      </c>
      <c r="B354" s="67" t="s">
        <v>279</v>
      </c>
      <c r="C354" s="13" t="s">
        <v>20</v>
      </c>
      <c r="D354" s="67" t="s">
        <v>22</v>
      </c>
      <c r="E354" s="20"/>
      <c r="F354" s="15">
        <v>540000</v>
      </c>
      <c r="G354" s="15">
        <v>540000</v>
      </c>
      <c r="H354" s="15" t="s">
        <v>24</v>
      </c>
      <c r="I354" s="15" t="s">
        <v>67</v>
      </c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</row>
    <row r="355" spans="1:23" ht="21.75" x14ac:dyDescent="0.5">
      <c r="A355" s="13"/>
      <c r="B355" s="67" t="s">
        <v>1198</v>
      </c>
      <c r="C355" s="13" t="s">
        <v>27</v>
      </c>
      <c r="D355" s="67" t="s">
        <v>1223</v>
      </c>
      <c r="E355" s="20"/>
      <c r="F355" s="15"/>
      <c r="G355" s="15"/>
      <c r="H355" s="15" t="s">
        <v>25</v>
      </c>
      <c r="I355" s="15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</row>
    <row r="356" spans="1:23" ht="21.75" x14ac:dyDescent="0.5">
      <c r="A356" s="13"/>
      <c r="B356" s="67" t="s">
        <v>1199</v>
      </c>
      <c r="C356" s="13" t="s">
        <v>21</v>
      </c>
      <c r="D356" s="110" t="s">
        <v>23</v>
      </c>
      <c r="E356" s="20"/>
      <c r="F356" s="15"/>
      <c r="G356" s="15"/>
      <c r="H356" s="15" t="s">
        <v>26</v>
      </c>
      <c r="I356" s="15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</row>
    <row r="357" spans="1:23" ht="21.75" x14ac:dyDescent="0.5">
      <c r="A357" s="13"/>
      <c r="B357" s="67" t="s">
        <v>1200</v>
      </c>
      <c r="C357" s="73"/>
      <c r="D357" s="67"/>
      <c r="E357" s="20"/>
      <c r="F357" s="15"/>
      <c r="G357" s="15"/>
      <c r="H357" s="74"/>
      <c r="I357" s="6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</row>
    <row r="358" spans="1:23" ht="21.75" x14ac:dyDescent="0.5">
      <c r="A358" s="13"/>
      <c r="B358" s="67"/>
      <c r="C358" s="73"/>
      <c r="D358" s="67"/>
      <c r="E358" s="20"/>
      <c r="F358" s="15"/>
      <c r="G358" s="15"/>
      <c r="H358" s="74"/>
      <c r="I358" s="6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</row>
    <row r="359" spans="1:23" ht="21.75" x14ac:dyDescent="0.5">
      <c r="A359" s="13">
        <v>452</v>
      </c>
      <c r="B359" s="125" t="s">
        <v>96</v>
      </c>
      <c r="C359" s="13" t="s">
        <v>20</v>
      </c>
      <c r="D359" s="67" t="s">
        <v>22</v>
      </c>
      <c r="E359" s="20"/>
      <c r="F359" s="15">
        <v>540000</v>
      </c>
      <c r="G359" s="15">
        <v>540000</v>
      </c>
      <c r="H359" s="15" t="s">
        <v>24</v>
      </c>
      <c r="I359" s="15" t="s">
        <v>67</v>
      </c>
      <c r="J359" s="8">
        <f>SUM(E344:E359)</f>
        <v>0</v>
      </c>
      <c r="K359" s="8">
        <f>SUM(F344:F359)</f>
        <v>2160000</v>
      </c>
      <c r="L359" s="8">
        <f>SUM(G344:G359)</f>
        <v>2160000</v>
      </c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</row>
    <row r="360" spans="1:23" ht="21.75" x14ac:dyDescent="0.5">
      <c r="A360" s="13"/>
      <c r="B360" s="13" t="s">
        <v>1241</v>
      </c>
      <c r="C360" s="13" t="s">
        <v>27</v>
      </c>
      <c r="D360" s="67" t="s">
        <v>1223</v>
      </c>
      <c r="E360" s="20"/>
      <c r="F360" s="15"/>
      <c r="G360" s="15"/>
      <c r="H360" s="15" t="s">
        <v>25</v>
      </c>
      <c r="I360" s="15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</row>
    <row r="361" spans="1:23" ht="21.75" x14ac:dyDescent="0.5">
      <c r="A361" s="13"/>
      <c r="B361" s="13" t="s">
        <v>1242</v>
      </c>
      <c r="C361" s="13" t="s">
        <v>21</v>
      </c>
      <c r="D361" s="110" t="s">
        <v>23</v>
      </c>
      <c r="E361" s="20"/>
      <c r="F361" s="15"/>
      <c r="G361" s="15"/>
      <c r="H361" s="15" t="s">
        <v>26</v>
      </c>
      <c r="I361" s="15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</row>
    <row r="362" spans="1:23" ht="21.75" x14ac:dyDescent="0.5">
      <c r="A362" s="16"/>
      <c r="B362" s="16" t="s">
        <v>19</v>
      </c>
      <c r="C362" s="77"/>
      <c r="D362" s="16"/>
      <c r="E362" s="21"/>
      <c r="F362" s="18"/>
      <c r="G362" s="18"/>
      <c r="H362" s="80"/>
      <c r="I362" s="87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</row>
    <row r="363" spans="1:23" ht="21.75" x14ac:dyDescent="0.5">
      <c r="A363" s="14"/>
      <c r="B363" s="14"/>
      <c r="C363" s="60"/>
      <c r="D363" s="14"/>
      <c r="E363" s="14"/>
      <c r="F363" s="14"/>
      <c r="G363" s="14"/>
      <c r="H363" s="60"/>
      <c r="I363" s="44">
        <f>SUM(I339+1)</f>
        <v>144</v>
      </c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</row>
    <row r="364" spans="1:23" ht="21.75" x14ac:dyDescent="0.5">
      <c r="A364" s="2" t="s">
        <v>3</v>
      </c>
      <c r="B364" s="1"/>
      <c r="C364" s="1"/>
      <c r="D364" s="1"/>
      <c r="E364" s="2"/>
      <c r="F364" s="2"/>
      <c r="G364" s="2"/>
      <c r="H364" s="1"/>
      <c r="I364" s="1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</row>
    <row r="365" spans="1:23" ht="21.75" x14ac:dyDescent="0.5">
      <c r="A365" s="2" t="s">
        <v>4</v>
      </c>
      <c r="B365" s="1"/>
      <c r="C365" s="1"/>
      <c r="D365" s="1"/>
      <c r="E365" s="2"/>
      <c r="F365" s="2"/>
      <c r="G365" s="2"/>
      <c r="H365" s="1"/>
      <c r="I365" s="1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</row>
    <row r="366" spans="1:23" ht="21.75" x14ac:dyDescent="0.5">
      <c r="A366" s="678" t="s">
        <v>5</v>
      </c>
      <c r="B366" s="670" t="s">
        <v>6</v>
      </c>
      <c r="C366" s="672" t="s">
        <v>7</v>
      </c>
      <c r="D366" s="670" t="s">
        <v>8</v>
      </c>
      <c r="E366" s="667" t="s">
        <v>9</v>
      </c>
      <c r="F366" s="667"/>
      <c r="G366" s="667"/>
      <c r="H366" s="3" t="s">
        <v>10</v>
      </c>
      <c r="I366" s="4" t="s">
        <v>11</v>
      </c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</row>
    <row r="367" spans="1:23" ht="21.75" x14ac:dyDescent="0.5">
      <c r="A367" s="685"/>
      <c r="B367" s="674"/>
      <c r="C367" s="673"/>
      <c r="D367" s="674"/>
      <c r="E367" s="56" t="s">
        <v>12</v>
      </c>
      <c r="F367" s="56" t="s">
        <v>13</v>
      </c>
      <c r="G367" s="56" t="s">
        <v>14</v>
      </c>
      <c r="H367" s="57" t="s">
        <v>15</v>
      </c>
      <c r="I367" s="58" t="s">
        <v>16</v>
      </c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</row>
    <row r="368" spans="1:23" ht="21.75" x14ac:dyDescent="0.5">
      <c r="A368" s="19">
        <v>453</v>
      </c>
      <c r="B368" s="278" t="s">
        <v>279</v>
      </c>
      <c r="C368" s="10" t="s">
        <v>20</v>
      </c>
      <c r="D368" s="66" t="s">
        <v>22</v>
      </c>
      <c r="E368" s="19"/>
      <c r="F368" s="12">
        <v>540000</v>
      </c>
      <c r="G368" s="12">
        <v>540000</v>
      </c>
      <c r="H368" s="11" t="s">
        <v>24</v>
      </c>
      <c r="I368" s="19" t="s">
        <v>67</v>
      </c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</row>
    <row r="369" spans="1:23" ht="21.75" x14ac:dyDescent="0.5">
      <c r="A369" s="20"/>
      <c r="B369" s="46" t="s">
        <v>1204</v>
      </c>
      <c r="C369" s="13" t="s">
        <v>27</v>
      </c>
      <c r="D369" s="67" t="s">
        <v>1223</v>
      </c>
      <c r="E369" s="20"/>
      <c r="F369" s="15"/>
      <c r="G369" s="15"/>
      <c r="H369" s="14" t="s">
        <v>25</v>
      </c>
      <c r="I369" s="20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</row>
    <row r="370" spans="1:23" ht="21.75" x14ac:dyDescent="0.5">
      <c r="A370" s="20"/>
      <c r="B370" s="46" t="s">
        <v>1205</v>
      </c>
      <c r="C370" s="13" t="s">
        <v>21</v>
      </c>
      <c r="D370" s="110" t="s">
        <v>23</v>
      </c>
      <c r="E370" s="20"/>
      <c r="F370" s="15"/>
      <c r="G370" s="15"/>
      <c r="H370" s="14" t="s">
        <v>26</v>
      </c>
      <c r="I370" s="20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</row>
    <row r="371" spans="1:23" ht="21.75" x14ac:dyDescent="0.5">
      <c r="A371" s="20"/>
      <c r="B371" s="46" t="s">
        <v>1206</v>
      </c>
      <c r="C371" s="67"/>
      <c r="D371" s="67"/>
      <c r="E371" s="20"/>
      <c r="F371" s="15"/>
      <c r="G371" s="15"/>
      <c r="H371" s="14"/>
      <c r="I371" s="25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</row>
    <row r="372" spans="1:23" ht="21.75" x14ac:dyDescent="0.5">
      <c r="A372" s="20"/>
      <c r="B372" s="46" t="s">
        <v>1207</v>
      </c>
      <c r="C372" s="67"/>
      <c r="D372" s="13"/>
      <c r="E372" s="20"/>
      <c r="F372" s="15"/>
      <c r="G372" s="15"/>
      <c r="H372" s="14"/>
      <c r="I372" s="25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</row>
    <row r="373" spans="1:23" ht="4.5" customHeight="1" x14ac:dyDescent="0.5">
      <c r="A373" s="20"/>
      <c r="B373" s="46"/>
      <c r="C373" s="67"/>
      <c r="D373" s="13"/>
      <c r="E373" s="20"/>
      <c r="F373" s="15"/>
      <c r="G373" s="15"/>
      <c r="H373" s="14"/>
      <c r="I373" s="25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</row>
    <row r="374" spans="1:23" ht="21.75" x14ac:dyDescent="0.5">
      <c r="A374" s="20">
        <v>454</v>
      </c>
      <c r="B374" s="46" t="s">
        <v>279</v>
      </c>
      <c r="C374" s="13" t="s">
        <v>20</v>
      </c>
      <c r="D374" s="67" t="s">
        <v>22</v>
      </c>
      <c r="E374" s="20"/>
      <c r="F374" s="15">
        <v>540000</v>
      </c>
      <c r="G374" s="15">
        <v>540000</v>
      </c>
      <c r="H374" s="14" t="s">
        <v>24</v>
      </c>
      <c r="I374" s="20" t="s">
        <v>67</v>
      </c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</row>
    <row r="375" spans="1:23" ht="21.75" x14ac:dyDescent="0.5">
      <c r="A375" s="20"/>
      <c r="B375" s="46" t="s">
        <v>1208</v>
      </c>
      <c r="C375" s="13" t="s">
        <v>27</v>
      </c>
      <c r="D375" s="67" t="s">
        <v>1223</v>
      </c>
      <c r="E375" s="20"/>
      <c r="F375" s="15"/>
      <c r="G375" s="15"/>
      <c r="H375" s="14" t="s">
        <v>25</v>
      </c>
      <c r="I375" s="20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</row>
    <row r="376" spans="1:23" ht="21.75" x14ac:dyDescent="0.5">
      <c r="A376" s="20"/>
      <c r="B376" s="46" t="s">
        <v>1206</v>
      </c>
      <c r="C376" s="13" t="s">
        <v>21</v>
      </c>
      <c r="D376" s="110" t="s">
        <v>23</v>
      </c>
      <c r="E376" s="20"/>
      <c r="F376" s="15"/>
      <c r="G376" s="15"/>
      <c r="H376" s="14" t="s">
        <v>26</v>
      </c>
      <c r="I376" s="20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</row>
    <row r="377" spans="1:23" ht="21.75" x14ac:dyDescent="0.5">
      <c r="A377" s="20"/>
      <c r="B377" s="46" t="s">
        <v>1207</v>
      </c>
      <c r="C377" s="67"/>
      <c r="D377" s="67"/>
      <c r="E377" s="20"/>
      <c r="F377" s="15"/>
      <c r="G377" s="15"/>
      <c r="H377" s="14"/>
      <c r="I377" s="25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</row>
    <row r="378" spans="1:23" ht="5.25" customHeight="1" x14ac:dyDescent="0.5">
      <c r="A378" s="20"/>
      <c r="B378" s="46"/>
      <c r="C378" s="67"/>
      <c r="D378" s="13"/>
      <c r="E378" s="20"/>
      <c r="F378" s="15"/>
      <c r="G378" s="15"/>
      <c r="H378" s="14"/>
      <c r="I378" s="25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</row>
    <row r="379" spans="1:23" ht="21.75" x14ac:dyDescent="0.5">
      <c r="A379" s="20">
        <v>455</v>
      </c>
      <c r="B379" s="46" t="s">
        <v>96</v>
      </c>
      <c r="C379" s="13" t="s">
        <v>20</v>
      </c>
      <c r="D379" s="67" t="s">
        <v>22</v>
      </c>
      <c r="E379" s="20"/>
      <c r="F379" s="15">
        <v>540000</v>
      </c>
      <c r="G379" s="15">
        <v>540000</v>
      </c>
      <c r="H379" s="14" t="s">
        <v>24</v>
      </c>
      <c r="I379" s="20" t="s">
        <v>67</v>
      </c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</row>
    <row r="380" spans="1:23" ht="21.75" x14ac:dyDescent="0.5">
      <c r="A380" s="20"/>
      <c r="B380" s="46" t="s">
        <v>1243</v>
      </c>
      <c r="C380" s="13" t="s">
        <v>27</v>
      </c>
      <c r="D380" s="67" t="s">
        <v>1223</v>
      </c>
      <c r="E380" s="20"/>
      <c r="F380" s="15"/>
      <c r="G380" s="15"/>
      <c r="H380" s="14" t="s">
        <v>25</v>
      </c>
      <c r="I380" s="20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</row>
    <row r="381" spans="1:23" ht="21.75" x14ac:dyDescent="0.5">
      <c r="A381" s="20"/>
      <c r="B381" s="46" t="s">
        <v>1244</v>
      </c>
      <c r="C381" s="13" t="s">
        <v>21</v>
      </c>
      <c r="D381" s="110" t="s">
        <v>23</v>
      </c>
      <c r="E381" s="20"/>
      <c r="F381" s="15"/>
      <c r="G381" s="15"/>
      <c r="H381" s="14" t="s">
        <v>26</v>
      </c>
      <c r="I381" s="20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</row>
    <row r="382" spans="1:23" ht="21.75" x14ac:dyDescent="0.5">
      <c r="A382" s="20"/>
      <c r="B382" s="46" t="s">
        <v>1245</v>
      </c>
      <c r="C382" s="67"/>
      <c r="D382" s="67"/>
      <c r="E382" s="20"/>
      <c r="F382" s="15"/>
      <c r="G382" s="15"/>
      <c r="H382" s="14"/>
      <c r="I382" s="25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</row>
    <row r="383" spans="1:23" ht="21.75" x14ac:dyDescent="0.5">
      <c r="A383" s="20"/>
      <c r="B383" s="46" t="s">
        <v>1246</v>
      </c>
      <c r="C383" s="67"/>
      <c r="D383" s="13"/>
      <c r="E383" s="20"/>
      <c r="F383" s="15"/>
      <c r="G383" s="15"/>
      <c r="H383" s="14"/>
      <c r="I383" s="25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</row>
    <row r="384" spans="1:23" ht="21.75" x14ac:dyDescent="0.5">
      <c r="A384" s="20"/>
      <c r="B384" s="46" t="s">
        <v>19</v>
      </c>
      <c r="C384" s="67"/>
      <c r="D384" s="13"/>
      <c r="E384" s="20"/>
      <c r="F384" s="15"/>
      <c r="G384" s="15"/>
      <c r="H384" s="14"/>
      <c r="I384" s="25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</row>
    <row r="385" spans="1:23" ht="3.75" customHeight="1" x14ac:dyDescent="0.5">
      <c r="A385" s="20"/>
      <c r="B385" s="46"/>
      <c r="C385" s="67"/>
      <c r="D385" s="13"/>
      <c r="E385" s="20"/>
      <c r="F385" s="15"/>
      <c r="G385" s="15"/>
      <c r="H385" s="14"/>
      <c r="I385" s="25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</row>
    <row r="386" spans="1:23" ht="21.75" x14ac:dyDescent="0.5">
      <c r="A386" s="20">
        <v>456</v>
      </c>
      <c r="B386" s="46" t="s">
        <v>96</v>
      </c>
      <c r="C386" s="13" t="s">
        <v>20</v>
      </c>
      <c r="D386" s="67" t="s">
        <v>22</v>
      </c>
      <c r="E386" s="20"/>
      <c r="F386" s="15">
        <v>540000</v>
      </c>
      <c r="G386" s="15">
        <v>540000</v>
      </c>
      <c r="H386" s="14" t="s">
        <v>24</v>
      </c>
      <c r="I386" s="20" t="s">
        <v>67</v>
      </c>
      <c r="J386" s="8">
        <f>SUM(E368:E386)</f>
        <v>0</v>
      </c>
      <c r="K386" s="8">
        <f>SUM(F368:F386)</f>
        <v>2160000</v>
      </c>
      <c r="L386" s="8">
        <f>SUM(G368:G386)</f>
        <v>2160000</v>
      </c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</row>
    <row r="387" spans="1:23" ht="21.75" x14ac:dyDescent="0.5">
      <c r="A387" s="20"/>
      <c r="B387" s="46" t="s">
        <v>1247</v>
      </c>
      <c r="C387" s="13" t="s">
        <v>27</v>
      </c>
      <c r="D387" s="67" t="s">
        <v>1223</v>
      </c>
      <c r="E387" s="20"/>
      <c r="F387" s="15"/>
      <c r="G387" s="15"/>
      <c r="H387" s="14" t="s">
        <v>25</v>
      </c>
      <c r="I387" s="20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</row>
    <row r="388" spans="1:23" ht="21.75" x14ac:dyDescent="0.5">
      <c r="A388" s="20"/>
      <c r="B388" s="46" t="s">
        <v>1248</v>
      </c>
      <c r="C388" s="13" t="s">
        <v>21</v>
      </c>
      <c r="D388" s="110" t="s">
        <v>23</v>
      </c>
      <c r="E388" s="20"/>
      <c r="F388" s="15"/>
      <c r="G388" s="15"/>
      <c r="H388" s="14" t="s">
        <v>26</v>
      </c>
      <c r="I388" s="20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</row>
    <row r="389" spans="1:23" ht="21.75" x14ac:dyDescent="0.5">
      <c r="A389" s="21"/>
      <c r="B389" s="284" t="s">
        <v>58</v>
      </c>
      <c r="C389" s="69"/>
      <c r="D389" s="69"/>
      <c r="E389" s="21"/>
      <c r="F389" s="18"/>
      <c r="G389" s="18"/>
      <c r="H389" s="17"/>
      <c r="I389" s="285">
        <f>SUM(I363+1)</f>
        <v>145</v>
      </c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</row>
    <row r="390" spans="1:23" ht="21.75" x14ac:dyDescent="0.5">
      <c r="A390" s="2" t="s">
        <v>3</v>
      </c>
      <c r="B390" s="1"/>
      <c r="C390" s="1"/>
      <c r="D390" s="1"/>
      <c r="E390" s="2"/>
      <c r="F390" s="2"/>
      <c r="G390" s="2"/>
      <c r="H390" s="1"/>
      <c r="I390" s="1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</row>
    <row r="391" spans="1:23" ht="21.75" x14ac:dyDescent="0.5">
      <c r="A391" s="2" t="s">
        <v>4</v>
      </c>
      <c r="B391" s="1"/>
      <c r="C391" s="1"/>
      <c r="D391" s="1"/>
      <c r="E391" s="2"/>
      <c r="F391" s="2"/>
      <c r="G391" s="2"/>
      <c r="H391" s="1"/>
      <c r="I391" s="1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</row>
    <row r="392" spans="1:23" ht="21.75" x14ac:dyDescent="0.5">
      <c r="A392" s="678" t="s">
        <v>5</v>
      </c>
      <c r="B392" s="670" t="s">
        <v>6</v>
      </c>
      <c r="C392" s="672" t="s">
        <v>7</v>
      </c>
      <c r="D392" s="670" t="s">
        <v>8</v>
      </c>
      <c r="E392" s="667" t="s">
        <v>9</v>
      </c>
      <c r="F392" s="667"/>
      <c r="G392" s="667"/>
      <c r="H392" s="3" t="s">
        <v>10</v>
      </c>
      <c r="I392" s="4" t="s">
        <v>11</v>
      </c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</row>
    <row r="393" spans="1:23" ht="21.75" x14ac:dyDescent="0.5">
      <c r="A393" s="679"/>
      <c r="B393" s="671"/>
      <c r="C393" s="676"/>
      <c r="D393" s="671"/>
      <c r="E393" s="5" t="s">
        <v>12</v>
      </c>
      <c r="F393" s="5" t="s">
        <v>13</v>
      </c>
      <c r="G393" s="5" t="s">
        <v>14</v>
      </c>
      <c r="H393" s="6" t="s">
        <v>15</v>
      </c>
      <c r="I393" s="7" t="s">
        <v>16</v>
      </c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</row>
    <row r="394" spans="1:23" ht="21.75" x14ac:dyDescent="0.5">
      <c r="A394" s="10">
        <v>457</v>
      </c>
      <c r="B394" s="108" t="s">
        <v>96</v>
      </c>
      <c r="C394" s="10" t="s">
        <v>20</v>
      </c>
      <c r="D394" s="66" t="s">
        <v>22</v>
      </c>
      <c r="E394" s="19"/>
      <c r="F394" s="12">
        <v>540000</v>
      </c>
      <c r="G394" s="12">
        <v>540000</v>
      </c>
      <c r="H394" s="12" t="s">
        <v>24</v>
      </c>
      <c r="I394" s="12" t="s">
        <v>67</v>
      </c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</row>
    <row r="395" spans="1:23" ht="21.75" x14ac:dyDescent="0.5">
      <c r="A395" s="13"/>
      <c r="B395" s="113" t="s">
        <v>1249</v>
      </c>
      <c r="C395" s="13" t="s">
        <v>27</v>
      </c>
      <c r="D395" s="67" t="s">
        <v>1223</v>
      </c>
      <c r="E395" s="20"/>
      <c r="F395" s="15"/>
      <c r="G395" s="15"/>
      <c r="H395" s="15" t="s">
        <v>25</v>
      </c>
      <c r="I395" s="15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</row>
    <row r="396" spans="1:23" ht="21.75" x14ac:dyDescent="0.5">
      <c r="A396" s="13"/>
      <c r="B396" s="113" t="s">
        <v>1250</v>
      </c>
      <c r="C396" s="13" t="s">
        <v>21</v>
      </c>
      <c r="D396" s="110" t="s">
        <v>23</v>
      </c>
      <c r="E396" s="20"/>
      <c r="F396" s="15"/>
      <c r="G396" s="15"/>
      <c r="H396" s="15" t="s">
        <v>26</v>
      </c>
      <c r="I396" s="15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</row>
    <row r="397" spans="1:23" ht="21.75" x14ac:dyDescent="0.5">
      <c r="A397" s="13"/>
      <c r="B397" s="113" t="s">
        <v>1251</v>
      </c>
      <c r="C397" s="67"/>
      <c r="D397" s="67"/>
      <c r="E397" s="20"/>
      <c r="F397" s="15"/>
      <c r="G397" s="15"/>
      <c r="H397" s="15"/>
      <c r="I397" s="6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</row>
    <row r="398" spans="1:23" ht="2.25" customHeight="1" x14ac:dyDescent="0.5">
      <c r="A398" s="13"/>
      <c r="B398" s="113"/>
      <c r="C398" s="67"/>
      <c r="D398" s="13"/>
      <c r="E398" s="20"/>
      <c r="F398" s="15"/>
      <c r="G398" s="15"/>
      <c r="H398" s="15"/>
      <c r="I398" s="6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</row>
    <row r="399" spans="1:23" ht="21.75" x14ac:dyDescent="0.5">
      <c r="A399" s="13">
        <v>458</v>
      </c>
      <c r="B399" s="113" t="s">
        <v>96</v>
      </c>
      <c r="C399" s="13" t="s">
        <v>20</v>
      </c>
      <c r="D399" s="67" t="s">
        <v>22</v>
      </c>
      <c r="E399" s="20"/>
      <c r="F399" s="15">
        <v>540000</v>
      </c>
      <c r="G399" s="15">
        <v>540000</v>
      </c>
      <c r="H399" s="15" t="s">
        <v>24</v>
      </c>
      <c r="I399" s="15" t="s">
        <v>67</v>
      </c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</row>
    <row r="400" spans="1:23" ht="21.75" x14ac:dyDescent="0.5">
      <c r="A400" s="13"/>
      <c r="B400" s="113" t="s">
        <v>1252</v>
      </c>
      <c r="C400" s="13" t="s">
        <v>27</v>
      </c>
      <c r="D400" s="67" t="s">
        <v>1223</v>
      </c>
      <c r="E400" s="20"/>
      <c r="F400" s="15"/>
      <c r="G400" s="15"/>
      <c r="H400" s="15" t="s">
        <v>25</v>
      </c>
      <c r="I400" s="15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</row>
    <row r="401" spans="1:23" ht="21.75" x14ac:dyDescent="0.5">
      <c r="A401" s="13"/>
      <c r="B401" s="67" t="s">
        <v>1253</v>
      </c>
      <c r="C401" s="13" t="s">
        <v>21</v>
      </c>
      <c r="D401" s="110" t="s">
        <v>23</v>
      </c>
      <c r="E401" s="20"/>
      <c r="F401" s="15"/>
      <c r="G401" s="15"/>
      <c r="H401" s="15" t="s">
        <v>26</v>
      </c>
      <c r="I401" s="15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</row>
    <row r="402" spans="1:23" ht="21.75" x14ac:dyDescent="0.5">
      <c r="A402" s="13"/>
      <c r="B402" s="67" t="s">
        <v>1254</v>
      </c>
      <c r="C402" s="67"/>
      <c r="D402" s="67"/>
      <c r="E402" s="20"/>
      <c r="F402" s="15"/>
      <c r="G402" s="15"/>
      <c r="H402" s="85"/>
      <c r="I402" s="85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</row>
    <row r="403" spans="1:23" ht="2.25" customHeight="1" x14ac:dyDescent="0.5">
      <c r="A403" s="13"/>
      <c r="B403" s="67"/>
      <c r="C403" s="67"/>
      <c r="D403" s="13"/>
      <c r="E403" s="20"/>
      <c r="F403" s="15"/>
      <c r="G403" s="15"/>
      <c r="H403" s="85"/>
      <c r="I403" s="85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</row>
    <row r="404" spans="1:23" ht="21.75" x14ac:dyDescent="0.5">
      <c r="A404" s="13">
        <v>459</v>
      </c>
      <c r="B404" s="113" t="s">
        <v>96</v>
      </c>
      <c r="C404" s="13" t="s">
        <v>20</v>
      </c>
      <c r="D404" s="67" t="s">
        <v>22</v>
      </c>
      <c r="E404" s="20"/>
      <c r="F404" s="15">
        <v>540000</v>
      </c>
      <c r="G404" s="15">
        <v>540000</v>
      </c>
      <c r="H404" s="15" t="s">
        <v>24</v>
      </c>
      <c r="I404" s="15" t="s">
        <v>67</v>
      </c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</row>
    <row r="405" spans="1:23" ht="21.75" x14ac:dyDescent="0.5">
      <c r="A405" s="13"/>
      <c r="B405" s="67" t="s">
        <v>1255</v>
      </c>
      <c r="C405" s="13" t="s">
        <v>27</v>
      </c>
      <c r="D405" s="67" t="s">
        <v>1223</v>
      </c>
      <c r="E405" s="20"/>
      <c r="F405" s="15"/>
      <c r="G405" s="15"/>
      <c r="H405" s="15" t="s">
        <v>25</v>
      </c>
      <c r="I405" s="15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</row>
    <row r="406" spans="1:23" ht="21.75" x14ac:dyDescent="0.5">
      <c r="A406" s="13"/>
      <c r="B406" s="67" t="s">
        <v>1256</v>
      </c>
      <c r="C406" s="13" t="s">
        <v>21</v>
      </c>
      <c r="D406" s="110" t="s">
        <v>23</v>
      </c>
      <c r="E406" s="20"/>
      <c r="F406" s="15"/>
      <c r="G406" s="15"/>
      <c r="H406" s="15" t="s">
        <v>26</v>
      </c>
      <c r="I406" s="15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</row>
    <row r="407" spans="1:23" ht="21.75" x14ac:dyDescent="0.5">
      <c r="A407" s="13"/>
      <c r="B407" s="67" t="s">
        <v>73</v>
      </c>
      <c r="C407" s="13"/>
      <c r="D407" s="67"/>
      <c r="E407" s="20"/>
      <c r="F407" s="15"/>
      <c r="G407" s="15"/>
      <c r="H407" s="15"/>
      <c r="I407" s="15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</row>
    <row r="408" spans="1:23" ht="3.75" customHeight="1" x14ac:dyDescent="0.5">
      <c r="A408" s="13"/>
      <c r="B408" s="67"/>
      <c r="C408" s="13"/>
      <c r="D408" s="13"/>
      <c r="E408" s="20"/>
      <c r="F408" s="15"/>
      <c r="G408" s="15"/>
      <c r="H408" s="15"/>
      <c r="I408" s="15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</row>
    <row r="409" spans="1:23" ht="21.75" x14ac:dyDescent="0.5">
      <c r="A409" s="13">
        <v>460</v>
      </c>
      <c r="B409" s="113" t="s">
        <v>96</v>
      </c>
      <c r="C409" s="13" t="s">
        <v>20</v>
      </c>
      <c r="D409" s="67" t="s">
        <v>22</v>
      </c>
      <c r="E409" s="20"/>
      <c r="F409" s="15">
        <v>540000</v>
      </c>
      <c r="G409" s="15">
        <v>540000</v>
      </c>
      <c r="H409" s="15" t="s">
        <v>24</v>
      </c>
      <c r="I409" s="15" t="s">
        <v>67</v>
      </c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</row>
    <row r="410" spans="1:23" ht="21.75" x14ac:dyDescent="0.5">
      <c r="A410" s="13"/>
      <c r="B410" s="67" t="s">
        <v>1257</v>
      </c>
      <c r="C410" s="13" t="s">
        <v>27</v>
      </c>
      <c r="D410" s="67" t="s">
        <v>1223</v>
      </c>
      <c r="E410" s="20"/>
      <c r="F410" s="15"/>
      <c r="G410" s="15"/>
      <c r="H410" s="15" t="s">
        <v>25</v>
      </c>
      <c r="I410" s="15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</row>
    <row r="411" spans="1:23" ht="21.75" x14ac:dyDescent="0.5">
      <c r="A411" s="13"/>
      <c r="B411" s="67" t="s">
        <v>1258</v>
      </c>
      <c r="C411" s="13" t="s">
        <v>21</v>
      </c>
      <c r="D411" s="110" t="s">
        <v>23</v>
      </c>
      <c r="E411" s="20"/>
      <c r="F411" s="15"/>
      <c r="G411" s="15"/>
      <c r="H411" s="15" t="s">
        <v>26</v>
      </c>
      <c r="I411" s="15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</row>
    <row r="412" spans="1:23" ht="4.5" customHeight="1" x14ac:dyDescent="0.5">
      <c r="A412" s="13"/>
      <c r="B412" s="67"/>
      <c r="C412" s="13"/>
      <c r="D412" s="67"/>
      <c r="E412" s="20"/>
      <c r="F412" s="15"/>
      <c r="G412" s="15"/>
      <c r="H412" s="15"/>
      <c r="I412" s="15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</row>
    <row r="413" spans="1:23" ht="21.75" x14ac:dyDescent="0.5">
      <c r="A413" s="13">
        <v>461</v>
      </c>
      <c r="B413" s="113" t="s">
        <v>96</v>
      </c>
      <c r="C413" s="13" t="s">
        <v>20</v>
      </c>
      <c r="D413" s="67" t="s">
        <v>22</v>
      </c>
      <c r="E413" s="20"/>
      <c r="F413" s="15">
        <v>540000</v>
      </c>
      <c r="G413" s="15">
        <v>540000</v>
      </c>
      <c r="H413" s="15" t="s">
        <v>24</v>
      </c>
      <c r="I413" s="15" t="s">
        <v>67</v>
      </c>
      <c r="J413" s="8">
        <f>SUM(E394:E413)</f>
        <v>0</v>
      </c>
      <c r="K413" s="8">
        <f>SUM(F394:F413)</f>
        <v>2700000</v>
      </c>
      <c r="L413" s="8">
        <f>SUM(G394:G413)</f>
        <v>2700000</v>
      </c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</row>
    <row r="414" spans="1:23" ht="21.75" x14ac:dyDescent="0.5">
      <c r="A414" s="13"/>
      <c r="B414" s="67" t="s">
        <v>1259</v>
      </c>
      <c r="C414" s="13" t="s">
        <v>27</v>
      </c>
      <c r="D414" s="67" t="s">
        <v>1223</v>
      </c>
      <c r="E414" s="20"/>
      <c r="F414" s="15"/>
      <c r="G414" s="15"/>
      <c r="H414" s="15" t="s">
        <v>25</v>
      </c>
      <c r="I414" s="15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</row>
    <row r="415" spans="1:23" ht="21.75" x14ac:dyDescent="0.5">
      <c r="A415" s="13"/>
      <c r="B415" s="67" t="s">
        <v>1260</v>
      </c>
      <c r="C415" s="13" t="s">
        <v>21</v>
      </c>
      <c r="D415" s="110" t="s">
        <v>23</v>
      </c>
      <c r="E415" s="20"/>
      <c r="F415" s="15"/>
      <c r="G415" s="15"/>
      <c r="H415" s="15" t="s">
        <v>26</v>
      </c>
      <c r="I415" s="15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</row>
    <row r="416" spans="1:23" ht="21.75" x14ac:dyDescent="0.5">
      <c r="A416" s="16"/>
      <c r="B416" s="69" t="s">
        <v>19</v>
      </c>
      <c r="C416" s="16"/>
      <c r="D416" s="69"/>
      <c r="E416" s="21"/>
      <c r="F416" s="18"/>
      <c r="G416" s="18"/>
      <c r="H416" s="18"/>
      <c r="I416" s="18">
        <f>SUM(I389+1)</f>
        <v>146</v>
      </c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</row>
    <row r="417" spans="1:23" ht="21.75" x14ac:dyDescent="0.5">
      <c r="A417" s="2" t="s">
        <v>3</v>
      </c>
      <c r="B417" s="1"/>
      <c r="C417" s="1"/>
      <c r="D417" s="1"/>
      <c r="E417" s="2"/>
      <c r="F417" s="2"/>
      <c r="G417" s="2"/>
      <c r="H417" s="1"/>
      <c r="I417" s="1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</row>
    <row r="418" spans="1:23" ht="21.75" x14ac:dyDescent="0.5">
      <c r="A418" s="2" t="s">
        <v>4</v>
      </c>
      <c r="B418" s="1"/>
      <c r="C418" s="1"/>
      <c r="D418" s="1"/>
      <c r="E418" s="2"/>
      <c r="F418" s="2"/>
      <c r="G418" s="2"/>
      <c r="H418" s="1"/>
      <c r="I418" s="1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</row>
    <row r="419" spans="1:23" ht="21.75" x14ac:dyDescent="0.5">
      <c r="A419" s="678" t="s">
        <v>5</v>
      </c>
      <c r="B419" s="670" t="s">
        <v>6</v>
      </c>
      <c r="C419" s="672" t="s">
        <v>7</v>
      </c>
      <c r="D419" s="670" t="s">
        <v>8</v>
      </c>
      <c r="E419" s="667" t="s">
        <v>9</v>
      </c>
      <c r="F419" s="667"/>
      <c r="G419" s="667"/>
      <c r="H419" s="3" t="s">
        <v>10</v>
      </c>
      <c r="I419" s="4" t="s">
        <v>11</v>
      </c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</row>
    <row r="420" spans="1:23" ht="21.75" x14ac:dyDescent="0.5">
      <c r="A420" s="679"/>
      <c r="B420" s="671"/>
      <c r="C420" s="676"/>
      <c r="D420" s="671"/>
      <c r="E420" s="5" t="s">
        <v>12</v>
      </c>
      <c r="F420" s="5" t="s">
        <v>13</v>
      </c>
      <c r="G420" s="5" t="s">
        <v>14</v>
      </c>
      <c r="H420" s="6" t="s">
        <v>15</v>
      </c>
      <c r="I420" s="7" t="s">
        <v>16</v>
      </c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</row>
    <row r="421" spans="1:23" ht="21.75" x14ac:dyDescent="0.5">
      <c r="A421" s="10">
        <v>462</v>
      </c>
      <c r="B421" s="108" t="s">
        <v>96</v>
      </c>
      <c r="C421" s="10" t="s">
        <v>20</v>
      </c>
      <c r="D421" s="66" t="s">
        <v>22</v>
      </c>
      <c r="E421" s="19"/>
      <c r="F421" s="12">
        <v>540000</v>
      </c>
      <c r="G421" s="12">
        <v>540000</v>
      </c>
      <c r="H421" s="12" t="s">
        <v>24</v>
      </c>
      <c r="I421" s="12" t="s">
        <v>67</v>
      </c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</row>
    <row r="422" spans="1:23" ht="21.75" x14ac:dyDescent="0.5">
      <c r="A422" s="13"/>
      <c r="B422" s="67" t="s">
        <v>1261</v>
      </c>
      <c r="C422" s="13" t="s">
        <v>27</v>
      </c>
      <c r="D422" s="67" t="s">
        <v>1223</v>
      </c>
      <c r="E422" s="20"/>
      <c r="F422" s="15"/>
      <c r="G422" s="15"/>
      <c r="H422" s="15" t="s">
        <v>25</v>
      </c>
      <c r="I422" s="15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</row>
    <row r="423" spans="1:23" ht="21.75" x14ac:dyDescent="0.5">
      <c r="A423" s="13"/>
      <c r="B423" s="67" t="s">
        <v>1262</v>
      </c>
      <c r="C423" s="13" t="s">
        <v>21</v>
      </c>
      <c r="D423" s="110" t="s">
        <v>23</v>
      </c>
      <c r="E423" s="20"/>
      <c r="F423" s="15"/>
      <c r="G423" s="15"/>
      <c r="H423" s="15" t="s">
        <v>26</v>
      </c>
      <c r="I423" s="15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</row>
    <row r="424" spans="1:23" ht="5.25" customHeight="1" x14ac:dyDescent="0.5">
      <c r="A424" s="13"/>
      <c r="B424" s="67"/>
      <c r="C424" s="13"/>
      <c r="D424" s="67"/>
      <c r="E424" s="20"/>
      <c r="F424" s="15"/>
      <c r="G424" s="15"/>
      <c r="H424" s="15"/>
      <c r="I424" s="15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</row>
    <row r="425" spans="1:23" ht="21.75" x14ac:dyDescent="0.5">
      <c r="A425" s="13">
        <v>463</v>
      </c>
      <c r="B425" s="113" t="s">
        <v>96</v>
      </c>
      <c r="C425" s="13" t="s">
        <v>20</v>
      </c>
      <c r="D425" s="67" t="s">
        <v>22</v>
      </c>
      <c r="E425" s="20"/>
      <c r="F425" s="15">
        <v>540000</v>
      </c>
      <c r="G425" s="15">
        <v>540000</v>
      </c>
      <c r="H425" s="15" t="s">
        <v>24</v>
      </c>
      <c r="I425" s="15" t="s">
        <v>67</v>
      </c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</row>
    <row r="426" spans="1:23" ht="21.75" x14ac:dyDescent="0.5">
      <c r="A426" s="13"/>
      <c r="B426" s="67" t="s">
        <v>1263</v>
      </c>
      <c r="C426" s="13" t="s">
        <v>27</v>
      </c>
      <c r="D426" s="67" t="s">
        <v>1223</v>
      </c>
      <c r="E426" s="20"/>
      <c r="F426" s="15"/>
      <c r="G426" s="15"/>
      <c r="H426" s="15" t="s">
        <v>25</v>
      </c>
      <c r="I426" s="15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</row>
    <row r="427" spans="1:23" ht="21.75" x14ac:dyDescent="0.5">
      <c r="A427" s="13"/>
      <c r="B427" s="67" t="s">
        <v>1264</v>
      </c>
      <c r="C427" s="13" t="s">
        <v>21</v>
      </c>
      <c r="D427" s="110" t="s">
        <v>23</v>
      </c>
      <c r="E427" s="20"/>
      <c r="F427" s="15"/>
      <c r="G427" s="15"/>
      <c r="H427" s="15" t="s">
        <v>26</v>
      </c>
      <c r="I427" s="15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</row>
    <row r="428" spans="1:23" ht="21.75" x14ac:dyDescent="0.5">
      <c r="A428" s="13"/>
      <c r="B428" s="67" t="s">
        <v>1265</v>
      </c>
      <c r="C428" s="13"/>
      <c r="D428" s="67"/>
      <c r="E428" s="20"/>
      <c r="F428" s="15"/>
      <c r="G428" s="15"/>
      <c r="H428" s="15"/>
      <c r="I428" s="15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</row>
    <row r="429" spans="1:23" ht="21.75" x14ac:dyDescent="0.5">
      <c r="A429" s="13"/>
      <c r="B429" s="67" t="s">
        <v>185</v>
      </c>
      <c r="C429" s="13"/>
      <c r="D429" s="13"/>
      <c r="E429" s="20"/>
      <c r="F429" s="15"/>
      <c r="G429" s="15"/>
      <c r="H429" s="15"/>
      <c r="I429" s="15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</row>
    <row r="430" spans="1:23" ht="3" customHeight="1" x14ac:dyDescent="0.5">
      <c r="A430" s="13"/>
      <c r="B430" s="67"/>
      <c r="C430" s="13"/>
      <c r="D430" s="13"/>
      <c r="E430" s="20"/>
      <c r="F430" s="15"/>
      <c r="G430" s="15"/>
      <c r="H430" s="15"/>
      <c r="I430" s="15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</row>
    <row r="431" spans="1:23" ht="21.75" x14ac:dyDescent="0.5">
      <c r="A431" s="13">
        <v>464</v>
      </c>
      <c r="B431" s="113" t="s">
        <v>96</v>
      </c>
      <c r="C431" s="13" t="s">
        <v>20</v>
      </c>
      <c r="D431" s="67" t="s">
        <v>22</v>
      </c>
      <c r="E431" s="20"/>
      <c r="F431" s="15">
        <v>540000</v>
      </c>
      <c r="G431" s="15">
        <v>540000</v>
      </c>
      <c r="H431" s="15" t="s">
        <v>24</v>
      </c>
      <c r="I431" s="15" t="s">
        <v>67</v>
      </c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</row>
    <row r="432" spans="1:23" ht="21.75" x14ac:dyDescent="0.5">
      <c r="A432" s="13"/>
      <c r="B432" s="67" t="s">
        <v>1266</v>
      </c>
      <c r="C432" s="13" t="s">
        <v>27</v>
      </c>
      <c r="D432" s="67" t="s">
        <v>1223</v>
      </c>
      <c r="E432" s="20"/>
      <c r="F432" s="15"/>
      <c r="G432" s="15"/>
      <c r="H432" s="15" t="s">
        <v>25</v>
      </c>
      <c r="I432" s="15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</row>
    <row r="433" spans="1:23" ht="21.75" x14ac:dyDescent="0.5">
      <c r="A433" s="13"/>
      <c r="B433" s="67" t="s">
        <v>1267</v>
      </c>
      <c r="C433" s="13" t="s">
        <v>21</v>
      </c>
      <c r="D433" s="110" t="s">
        <v>23</v>
      </c>
      <c r="E433" s="20"/>
      <c r="F433" s="15"/>
      <c r="G433" s="15"/>
      <c r="H433" s="15" t="s">
        <v>26</v>
      </c>
      <c r="I433" s="15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</row>
    <row r="434" spans="1:23" ht="21.75" x14ac:dyDescent="0.5">
      <c r="A434" s="13"/>
      <c r="B434" s="67" t="s">
        <v>1268</v>
      </c>
      <c r="C434" s="13"/>
      <c r="D434" s="67"/>
      <c r="E434" s="20"/>
      <c r="F434" s="15"/>
      <c r="G434" s="15"/>
      <c r="H434" s="15"/>
      <c r="I434" s="15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</row>
    <row r="435" spans="1:23" ht="21.75" x14ac:dyDescent="0.5">
      <c r="A435" s="13"/>
      <c r="B435" s="67" t="s">
        <v>540</v>
      </c>
      <c r="C435" s="13"/>
      <c r="D435" s="13"/>
      <c r="E435" s="20"/>
      <c r="F435" s="15"/>
      <c r="G435" s="15"/>
      <c r="H435" s="15"/>
      <c r="I435" s="15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</row>
    <row r="436" spans="1:23" ht="3.75" customHeight="1" x14ac:dyDescent="0.5">
      <c r="A436" s="13"/>
      <c r="B436" s="67"/>
      <c r="C436" s="13"/>
      <c r="D436" s="13"/>
      <c r="E436" s="20"/>
      <c r="F436" s="15"/>
      <c r="G436" s="15"/>
      <c r="H436" s="15"/>
      <c r="I436" s="15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</row>
    <row r="437" spans="1:23" ht="21.75" x14ac:dyDescent="0.5">
      <c r="A437" s="13">
        <v>465</v>
      </c>
      <c r="B437" s="113" t="s">
        <v>96</v>
      </c>
      <c r="C437" s="13" t="s">
        <v>20</v>
      </c>
      <c r="D437" s="67" t="s">
        <v>22</v>
      </c>
      <c r="E437" s="20"/>
      <c r="F437" s="15">
        <v>540000</v>
      </c>
      <c r="G437" s="15">
        <v>540000</v>
      </c>
      <c r="H437" s="15" t="s">
        <v>24</v>
      </c>
      <c r="I437" s="15" t="s">
        <v>67</v>
      </c>
      <c r="J437" s="8">
        <f>SUM(E421:E437)</f>
        <v>0</v>
      </c>
      <c r="K437" s="8">
        <f>SUM(F421:F437)</f>
        <v>2160000</v>
      </c>
      <c r="L437" s="8">
        <f>SUM(G421:G437)</f>
        <v>2160000</v>
      </c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</row>
    <row r="438" spans="1:23" ht="21.75" x14ac:dyDescent="0.5">
      <c r="A438" s="13"/>
      <c r="B438" s="122" t="s">
        <v>1269</v>
      </c>
      <c r="C438" s="13" t="s">
        <v>27</v>
      </c>
      <c r="D438" s="67" t="s">
        <v>1223</v>
      </c>
      <c r="E438" s="20"/>
      <c r="F438" s="15"/>
      <c r="G438" s="15"/>
      <c r="H438" s="15" t="s">
        <v>25</v>
      </c>
      <c r="I438" s="15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</row>
    <row r="439" spans="1:23" ht="21.75" x14ac:dyDescent="0.5">
      <c r="A439" s="13"/>
      <c r="B439" s="67" t="s">
        <v>1270</v>
      </c>
      <c r="C439" s="13" t="s">
        <v>21</v>
      </c>
      <c r="D439" s="110" t="s">
        <v>23</v>
      </c>
      <c r="E439" s="20"/>
      <c r="F439" s="15"/>
      <c r="G439" s="15"/>
      <c r="H439" s="15" t="s">
        <v>26</v>
      </c>
      <c r="I439" s="15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</row>
    <row r="440" spans="1:23" ht="21.75" x14ac:dyDescent="0.5">
      <c r="A440" s="13"/>
      <c r="B440" s="67" t="s">
        <v>1271</v>
      </c>
      <c r="C440" s="13"/>
      <c r="D440" s="67"/>
      <c r="E440" s="20"/>
      <c r="F440" s="15"/>
      <c r="G440" s="15"/>
      <c r="H440" s="15"/>
      <c r="I440" s="15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</row>
    <row r="441" spans="1:23" ht="21.75" x14ac:dyDescent="0.5">
      <c r="A441" s="16"/>
      <c r="B441" s="69" t="s">
        <v>73</v>
      </c>
      <c r="C441" s="16"/>
      <c r="D441" s="16"/>
      <c r="E441" s="21"/>
      <c r="F441" s="18"/>
      <c r="G441" s="18"/>
      <c r="H441" s="18"/>
      <c r="I441" s="1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</row>
    <row r="442" spans="1:23" ht="21.75" x14ac:dyDescent="0.5">
      <c r="A442" s="14"/>
      <c r="B442" s="43"/>
      <c r="C442" s="14"/>
      <c r="D442" s="14"/>
      <c r="E442" s="14"/>
      <c r="F442" s="14"/>
      <c r="G442" s="14"/>
      <c r="H442" s="14"/>
      <c r="I442" s="14">
        <f>SUM(I416+1)</f>
        <v>147</v>
      </c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</row>
    <row r="443" spans="1:23" ht="21.75" x14ac:dyDescent="0.5">
      <c r="A443" s="2" t="s">
        <v>3</v>
      </c>
      <c r="B443" s="1"/>
      <c r="C443" s="1"/>
      <c r="D443" s="1"/>
      <c r="E443" s="2"/>
      <c r="F443" s="2"/>
      <c r="G443" s="2"/>
      <c r="H443" s="1"/>
      <c r="I443" s="1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</row>
    <row r="444" spans="1:23" ht="21.75" x14ac:dyDescent="0.5">
      <c r="A444" s="2" t="s">
        <v>4</v>
      </c>
      <c r="B444" s="1"/>
      <c r="C444" s="1"/>
      <c r="D444" s="1"/>
      <c r="E444" s="2"/>
      <c r="F444" s="2"/>
      <c r="G444" s="2"/>
      <c r="H444" s="1"/>
      <c r="I444" s="1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</row>
    <row r="445" spans="1:23" ht="21.75" x14ac:dyDescent="0.5">
      <c r="A445" s="678" t="s">
        <v>5</v>
      </c>
      <c r="B445" s="670" t="s">
        <v>6</v>
      </c>
      <c r="C445" s="672" t="s">
        <v>7</v>
      </c>
      <c r="D445" s="670" t="s">
        <v>8</v>
      </c>
      <c r="E445" s="667" t="s">
        <v>9</v>
      </c>
      <c r="F445" s="667"/>
      <c r="G445" s="667"/>
      <c r="H445" s="3" t="s">
        <v>10</v>
      </c>
      <c r="I445" s="4" t="s">
        <v>11</v>
      </c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</row>
    <row r="446" spans="1:23" ht="21.75" x14ac:dyDescent="0.5">
      <c r="A446" s="679"/>
      <c r="B446" s="671"/>
      <c r="C446" s="676"/>
      <c r="D446" s="671"/>
      <c r="E446" s="5" t="s">
        <v>12</v>
      </c>
      <c r="F446" s="5" t="s">
        <v>13</v>
      </c>
      <c r="G446" s="5" t="s">
        <v>14</v>
      </c>
      <c r="H446" s="6" t="s">
        <v>15</v>
      </c>
      <c r="I446" s="7" t="s">
        <v>16</v>
      </c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</row>
    <row r="447" spans="1:23" ht="21.75" x14ac:dyDescent="0.5">
      <c r="A447" s="10">
        <v>466</v>
      </c>
      <c r="B447" s="108" t="s">
        <v>96</v>
      </c>
      <c r="C447" s="10" t="s">
        <v>20</v>
      </c>
      <c r="D447" s="66" t="s">
        <v>22</v>
      </c>
      <c r="E447" s="19"/>
      <c r="F447" s="12">
        <v>540000</v>
      </c>
      <c r="G447" s="12">
        <v>540000</v>
      </c>
      <c r="H447" s="12" t="s">
        <v>24</v>
      </c>
      <c r="I447" s="12" t="s">
        <v>67</v>
      </c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</row>
    <row r="448" spans="1:23" ht="21.75" x14ac:dyDescent="0.5">
      <c r="A448" s="13"/>
      <c r="B448" s="67" t="s">
        <v>1272</v>
      </c>
      <c r="C448" s="13" t="s">
        <v>27</v>
      </c>
      <c r="D448" s="67" t="s">
        <v>1223</v>
      </c>
      <c r="E448" s="20"/>
      <c r="F448" s="15"/>
      <c r="G448" s="15"/>
      <c r="H448" s="15" t="s">
        <v>25</v>
      </c>
      <c r="I448" s="15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</row>
    <row r="449" spans="1:23" ht="21.75" x14ac:dyDescent="0.5">
      <c r="A449" s="13"/>
      <c r="B449" s="67" t="s">
        <v>1273</v>
      </c>
      <c r="C449" s="13" t="s">
        <v>21</v>
      </c>
      <c r="D449" s="110" t="s">
        <v>23</v>
      </c>
      <c r="E449" s="20"/>
      <c r="F449" s="15"/>
      <c r="G449" s="15"/>
      <c r="H449" s="15" t="s">
        <v>26</v>
      </c>
      <c r="I449" s="15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</row>
    <row r="450" spans="1:23" ht="21.75" x14ac:dyDescent="0.5">
      <c r="A450" s="13"/>
      <c r="B450" s="67" t="s">
        <v>185</v>
      </c>
      <c r="C450" s="13"/>
      <c r="D450" s="67"/>
      <c r="E450" s="20"/>
      <c r="F450" s="15"/>
      <c r="G450" s="15"/>
      <c r="H450" s="15"/>
      <c r="I450" s="15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</row>
    <row r="451" spans="1:23" ht="10.5" customHeight="1" x14ac:dyDescent="0.5">
      <c r="A451" s="13"/>
      <c r="B451" s="67"/>
      <c r="C451" s="13"/>
      <c r="D451" s="13"/>
      <c r="E451" s="20"/>
      <c r="F451" s="15"/>
      <c r="G451" s="15"/>
      <c r="H451" s="15"/>
      <c r="I451" s="15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</row>
    <row r="452" spans="1:23" ht="21.75" x14ac:dyDescent="0.5">
      <c r="A452" s="13">
        <v>467</v>
      </c>
      <c r="B452" s="113" t="s">
        <v>96</v>
      </c>
      <c r="C452" s="13" t="s">
        <v>20</v>
      </c>
      <c r="D452" s="67" t="s">
        <v>22</v>
      </c>
      <c r="E452" s="20"/>
      <c r="F452" s="15">
        <v>540000</v>
      </c>
      <c r="G452" s="15">
        <v>540000</v>
      </c>
      <c r="H452" s="15" t="s">
        <v>24</v>
      </c>
      <c r="I452" s="15" t="s">
        <v>67</v>
      </c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</row>
    <row r="453" spans="1:23" ht="21.75" x14ac:dyDescent="0.5">
      <c r="A453" s="13"/>
      <c r="B453" s="67" t="s">
        <v>1274</v>
      </c>
      <c r="C453" s="13" t="s">
        <v>27</v>
      </c>
      <c r="D453" s="67" t="s">
        <v>1223</v>
      </c>
      <c r="E453" s="20"/>
      <c r="F453" s="15"/>
      <c r="G453" s="15"/>
      <c r="H453" s="15" t="s">
        <v>25</v>
      </c>
      <c r="I453" s="15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</row>
    <row r="454" spans="1:23" ht="21.75" x14ac:dyDescent="0.5">
      <c r="A454" s="13"/>
      <c r="B454" s="67" t="s">
        <v>1275</v>
      </c>
      <c r="C454" s="13" t="s">
        <v>21</v>
      </c>
      <c r="D454" s="110" t="s">
        <v>23</v>
      </c>
      <c r="E454" s="20"/>
      <c r="F454" s="15"/>
      <c r="G454" s="15"/>
      <c r="H454" s="15" t="s">
        <v>26</v>
      </c>
      <c r="I454" s="15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</row>
    <row r="455" spans="1:23" ht="21.75" x14ac:dyDescent="0.5">
      <c r="A455" s="13"/>
      <c r="B455" s="67" t="s">
        <v>19</v>
      </c>
      <c r="C455" s="13"/>
      <c r="D455" s="67"/>
      <c r="E455" s="20"/>
      <c r="F455" s="15"/>
      <c r="G455" s="15"/>
      <c r="H455" s="15"/>
      <c r="I455" s="15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</row>
    <row r="456" spans="1:23" ht="9" customHeight="1" x14ac:dyDescent="0.5">
      <c r="A456" s="13"/>
      <c r="B456" s="67"/>
      <c r="C456" s="13"/>
      <c r="D456" s="13"/>
      <c r="E456" s="20"/>
      <c r="F456" s="15"/>
      <c r="G456" s="15"/>
      <c r="H456" s="15"/>
      <c r="I456" s="15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</row>
    <row r="457" spans="1:23" ht="21.75" x14ac:dyDescent="0.5">
      <c r="A457" s="13">
        <v>468</v>
      </c>
      <c r="B457" s="113" t="s">
        <v>96</v>
      </c>
      <c r="C457" s="13" t="s">
        <v>20</v>
      </c>
      <c r="D457" s="67" t="s">
        <v>22</v>
      </c>
      <c r="E457" s="20"/>
      <c r="F457" s="15">
        <v>540000</v>
      </c>
      <c r="G457" s="15">
        <v>540000</v>
      </c>
      <c r="H457" s="15" t="s">
        <v>24</v>
      </c>
      <c r="I457" s="15" t="s">
        <v>67</v>
      </c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</row>
    <row r="458" spans="1:23" ht="21.75" x14ac:dyDescent="0.5">
      <c r="A458" s="13"/>
      <c r="B458" s="67" t="s">
        <v>1276</v>
      </c>
      <c r="C458" s="13" t="s">
        <v>27</v>
      </c>
      <c r="D458" s="67" t="s">
        <v>1223</v>
      </c>
      <c r="E458" s="20"/>
      <c r="F458" s="15"/>
      <c r="G458" s="15"/>
      <c r="H458" s="15" t="s">
        <v>25</v>
      </c>
      <c r="I458" s="15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</row>
    <row r="459" spans="1:23" ht="21.75" x14ac:dyDescent="0.5">
      <c r="A459" s="13"/>
      <c r="B459" s="67" t="s">
        <v>726</v>
      </c>
      <c r="C459" s="13" t="s">
        <v>21</v>
      </c>
      <c r="D459" s="110" t="s">
        <v>23</v>
      </c>
      <c r="E459" s="20"/>
      <c r="F459" s="15"/>
      <c r="G459" s="15"/>
      <c r="H459" s="15" t="s">
        <v>26</v>
      </c>
      <c r="I459" s="15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</row>
    <row r="460" spans="1:23" ht="21.75" x14ac:dyDescent="0.5">
      <c r="A460" s="13"/>
      <c r="B460" s="67" t="s">
        <v>19</v>
      </c>
      <c r="C460" s="13"/>
      <c r="D460" s="67"/>
      <c r="E460" s="20"/>
      <c r="F460" s="15"/>
      <c r="G460" s="15"/>
      <c r="H460" s="15"/>
      <c r="I460" s="15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</row>
    <row r="461" spans="1:23" ht="12" customHeight="1" x14ac:dyDescent="0.5">
      <c r="A461" s="13"/>
      <c r="B461" s="67"/>
      <c r="C461" s="13"/>
      <c r="D461" s="13"/>
      <c r="E461" s="20"/>
      <c r="F461" s="15"/>
      <c r="G461" s="15"/>
      <c r="H461" s="15"/>
      <c r="I461" s="15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</row>
    <row r="462" spans="1:23" ht="21.75" x14ac:dyDescent="0.5">
      <c r="A462" s="13">
        <v>469</v>
      </c>
      <c r="B462" s="113" t="s">
        <v>96</v>
      </c>
      <c r="C462" s="13" t="s">
        <v>20</v>
      </c>
      <c r="D462" s="67" t="s">
        <v>22</v>
      </c>
      <c r="E462" s="20"/>
      <c r="F462" s="15">
        <v>540000</v>
      </c>
      <c r="G462" s="15">
        <v>540000</v>
      </c>
      <c r="H462" s="15" t="s">
        <v>24</v>
      </c>
      <c r="I462" s="15" t="s">
        <v>67</v>
      </c>
      <c r="J462" s="8">
        <f>SUM(E447:E462)</f>
        <v>0</v>
      </c>
      <c r="K462" s="8">
        <f>SUM(F447:F462)</f>
        <v>2160000</v>
      </c>
      <c r="L462" s="8">
        <f>SUM(G447:G462)</f>
        <v>2160000</v>
      </c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</row>
    <row r="463" spans="1:23" ht="21.75" x14ac:dyDescent="0.5">
      <c r="A463" s="13"/>
      <c r="B463" s="67" t="s">
        <v>730</v>
      </c>
      <c r="C463" s="13" t="s">
        <v>27</v>
      </c>
      <c r="D463" s="67" t="s">
        <v>1223</v>
      </c>
      <c r="E463" s="20"/>
      <c r="F463" s="15"/>
      <c r="G463" s="15"/>
      <c r="H463" s="15" t="s">
        <v>25</v>
      </c>
      <c r="I463" s="15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</row>
    <row r="464" spans="1:23" ht="21.75" x14ac:dyDescent="0.5">
      <c r="A464" s="13"/>
      <c r="B464" s="67" t="s">
        <v>1001</v>
      </c>
      <c r="C464" s="13" t="s">
        <v>21</v>
      </c>
      <c r="D464" s="110" t="s">
        <v>23</v>
      </c>
      <c r="E464" s="20"/>
      <c r="F464" s="15"/>
      <c r="G464" s="15"/>
      <c r="H464" s="15" t="s">
        <v>26</v>
      </c>
      <c r="I464" s="15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</row>
    <row r="465" spans="1:23" ht="21.75" x14ac:dyDescent="0.5">
      <c r="A465" s="13"/>
      <c r="B465" s="67" t="s">
        <v>540</v>
      </c>
      <c r="C465" s="13"/>
      <c r="D465" s="67"/>
      <c r="E465" s="20"/>
      <c r="F465" s="15"/>
      <c r="G465" s="15"/>
      <c r="H465" s="15"/>
      <c r="I465" s="15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</row>
    <row r="466" spans="1:23" ht="21.75" x14ac:dyDescent="0.5">
      <c r="A466" s="16"/>
      <c r="B466" s="69"/>
      <c r="C466" s="16"/>
      <c r="D466" s="16"/>
      <c r="E466" s="21"/>
      <c r="F466" s="18"/>
      <c r="G466" s="18"/>
      <c r="H466" s="18"/>
      <c r="I466" s="1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</row>
    <row r="467" spans="1:23" ht="21.75" x14ac:dyDescent="0.5">
      <c r="A467" s="14"/>
      <c r="B467" s="43"/>
      <c r="C467" s="14"/>
      <c r="D467" s="14"/>
      <c r="E467" s="14"/>
      <c r="F467" s="14"/>
      <c r="G467" s="14"/>
      <c r="H467" s="14"/>
      <c r="I467" s="14">
        <f>SUM(I442+1)</f>
        <v>148</v>
      </c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</row>
    <row r="468" spans="1:23" ht="21.75" x14ac:dyDescent="0.5">
      <c r="A468" s="2" t="s">
        <v>3</v>
      </c>
      <c r="B468" s="1"/>
      <c r="C468" s="1"/>
      <c r="D468" s="1"/>
      <c r="E468" s="2"/>
      <c r="F468" s="2"/>
      <c r="G468" s="2"/>
      <c r="H468" s="1"/>
      <c r="I468" s="1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</row>
    <row r="469" spans="1:23" ht="21.75" x14ac:dyDescent="0.5">
      <c r="A469" s="2" t="s">
        <v>4</v>
      </c>
      <c r="B469" s="1"/>
      <c r="C469" s="1"/>
      <c r="D469" s="1"/>
      <c r="E469" s="2"/>
      <c r="F469" s="2"/>
      <c r="G469" s="2"/>
      <c r="H469" s="1"/>
      <c r="I469" s="1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</row>
    <row r="470" spans="1:23" ht="21.75" x14ac:dyDescent="0.5">
      <c r="A470" s="678" t="s">
        <v>5</v>
      </c>
      <c r="B470" s="670" t="s">
        <v>6</v>
      </c>
      <c r="C470" s="672" t="s">
        <v>7</v>
      </c>
      <c r="D470" s="670" t="s">
        <v>8</v>
      </c>
      <c r="E470" s="667" t="s">
        <v>9</v>
      </c>
      <c r="F470" s="667"/>
      <c r="G470" s="667"/>
      <c r="H470" s="3" t="s">
        <v>10</v>
      </c>
      <c r="I470" s="4" t="s">
        <v>11</v>
      </c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</row>
    <row r="471" spans="1:23" ht="21.75" x14ac:dyDescent="0.5">
      <c r="A471" s="679"/>
      <c r="B471" s="671"/>
      <c r="C471" s="676"/>
      <c r="D471" s="671"/>
      <c r="E471" s="5" t="s">
        <v>12</v>
      </c>
      <c r="F471" s="5" t="s">
        <v>13</v>
      </c>
      <c r="G471" s="5" t="s">
        <v>14</v>
      </c>
      <c r="H471" s="6" t="s">
        <v>15</v>
      </c>
      <c r="I471" s="7" t="s">
        <v>16</v>
      </c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</row>
    <row r="472" spans="1:23" ht="21.75" x14ac:dyDescent="0.5">
      <c r="A472" s="10">
        <v>470</v>
      </c>
      <c r="B472" s="108" t="s">
        <v>96</v>
      </c>
      <c r="C472" s="10" t="s">
        <v>20</v>
      </c>
      <c r="D472" s="66" t="s">
        <v>22</v>
      </c>
      <c r="E472" s="19"/>
      <c r="F472" s="12">
        <v>540000</v>
      </c>
      <c r="G472" s="12">
        <v>540000</v>
      </c>
      <c r="H472" s="12" t="s">
        <v>24</v>
      </c>
      <c r="I472" s="12" t="s">
        <v>67</v>
      </c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</row>
    <row r="473" spans="1:23" ht="21.75" x14ac:dyDescent="0.5">
      <c r="A473" s="13"/>
      <c r="B473" s="67" t="s">
        <v>1277</v>
      </c>
      <c r="C473" s="13" t="s">
        <v>27</v>
      </c>
      <c r="D473" s="67" t="s">
        <v>1223</v>
      </c>
      <c r="E473" s="20"/>
      <c r="F473" s="15"/>
      <c r="G473" s="15"/>
      <c r="H473" s="15" t="s">
        <v>25</v>
      </c>
      <c r="I473" s="15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</row>
    <row r="474" spans="1:23" ht="21.75" x14ac:dyDescent="0.5">
      <c r="A474" s="13"/>
      <c r="B474" s="67" t="s">
        <v>1278</v>
      </c>
      <c r="C474" s="13" t="s">
        <v>21</v>
      </c>
      <c r="D474" s="110" t="s">
        <v>23</v>
      </c>
      <c r="E474" s="20"/>
      <c r="F474" s="15"/>
      <c r="G474" s="15"/>
      <c r="H474" s="15" t="s">
        <v>26</v>
      </c>
      <c r="I474" s="15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</row>
    <row r="475" spans="1:23" ht="21.75" x14ac:dyDescent="0.5">
      <c r="A475" s="13"/>
      <c r="B475" s="67" t="s">
        <v>1279</v>
      </c>
      <c r="C475" s="13"/>
      <c r="D475" s="67"/>
      <c r="E475" s="20"/>
      <c r="F475" s="15"/>
      <c r="G475" s="15"/>
      <c r="H475" s="15"/>
      <c r="I475" s="15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</row>
    <row r="476" spans="1:23" ht="8.25" customHeight="1" x14ac:dyDescent="0.5">
      <c r="A476" s="13"/>
      <c r="B476" s="67"/>
      <c r="C476" s="13"/>
      <c r="D476" s="13"/>
      <c r="E476" s="20"/>
      <c r="F476" s="15"/>
      <c r="G476" s="15"/>
      <c r="H476" s="15"/>
      <c r="I476" s="15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</row>
    <row r="477" spans="1:23" ht="21.75" x14ac:dyDescent="0.5">
      <c r="A477" s="13">
        <v>471</v>
      </c>
      <c r="B477" s="113" t="s">
        <v>96</v>
      </c>
      <c r="C477" s="13" t="s">
        <v>20</v>
      </c>
      <c r="D477" s="67" t="s">
        <v>22</v>
      </c>
      <c r="E477" s="20"/>
      <c r="F477" s="15">
        <v>540000</v>
      </c>
      <c r="G477" s="15">
        <v>540000</v>
      </c>
      <c r="H477" s="15" t="s">
        <v>24</v>
      </c>
      <c r="I477" s="15" t="s">
        <v>67</v>
      </c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</row>
    <row r="478" spans="1:23" ht="21.75" x14ac:dyDescent="0.5">
      <c r="A478" s="13"/>
      <c r="B478" s="67" t="s">
        <v>1280</v>
      </c>
      <c r="C478" s="13" t="s">
        <v>27</v>
      </c>
      <c r="D478" s="67" t="s">
        <v>1223</v>
      </c>
      <c r="E478" s="20"/>
      <c r="F478" s="15"/>
      <c r="G478" s="15"/>
      <c r="H478" s="15" t="s">
        <v>25</v>
      </c>
      <c r="I478" s="15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</row>
    <row r="479" spans="1:23" ht="21.75" x14ac:dyDescent="0.5">
      <c r="A479" s="13"/>
      <c r="B479" s="67" t="s">
        <v>1281</v>
      </c>
      <c r="C479" s="13" t="s">
        <v>21</v>
      </c>
      <c r="D479" s="110" t="s">
        <v>23</v>
      </c>
      <c r="E479" s="20"/>
      <c r="F479" s="15"/>
      <c r="G479" s="15"/>
      <c r="H479" s="15" t="s">
        <v>26</v>
      </c>
      <c r="I479" s="15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</row>
    <row r="480" spans="1:23" ht="21.75" x14ac:dyDescent="0.5">
      <c r="A480" s="13"/>
      <c r="B480" s="67" t="s">
        <v>1282</v>
      </c>
      <c r="C480" s="13"/>
      <c r="D480" s="67"/>
      <c r="E480" s="20"/>
      <c r="F480" s="15"/>
      <c r="G480" s="15"/>
      <c r="H480" s="15"/>
      <c r="I480" s="15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</row>
    <row r="481" spans="1:23" ht="8.25" customHeight="1" x14ac:dyDescent="0.5">
      <c r="A481" s="13"/>
      <c r="B481" s="67"/>
      <c r="C481" s="13"/>
      <c r="D481" s="13"/>
      <c r="E481" s="20"/>
      <c r="F481" s="15"/>
      <c r="G481" s="15"/>
      <c r="H481" s="15"/>
      <c r="I481" s="15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</row>
    <row r="482" spans="1:23" ht="21.75" x14ac:dyDescent="0.5">
      <c r="A482" s="13">
        <v>472</v>
      </c>
      <c r="B482" s="113" t="s">
        <v>96</v>
      </c>
      <c r="C482" s="13" t="s">
        <v>20</v>
      </c>
      <c r="D482" s="67" t="s">
        <v>22</v>
      </c>
      <c r="E482" s="20"/>
      <c r="F482" s="15">
        <v>540000</v>
      </c>
      <c r="G482" s="15">
        <v>540000</v>
      </c>
      <c r="H482" s="15" t="s">
        <v>24</v>
      </c>
      <c r="I482" s="15" t="s">
        <v>67</v>
      </c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</row>
    <row r="483" spans="1:23" ht="21.75" x14ac:dyDescent="0.5">
      <c r="A483" s="13"/>
      <c r="B483" s="67" t="s">
        <v>1283</v>
      </c>
      <c r="C483" s="13" t="s">
        <v>27</v>
      </c>
      <c r="D483" s="67" t="s">
        <v>1223</v>
      </c>
      <c r="E483" s="20"/>
      <c r="F483" s="15"/>
      <c r="G483" s="15"/>
      <c r="H483" s="15" t="s">
        <v>25</v>
      </c>
      <c r="I483" s="15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</row>
    <row r="484" spans="1:23" ht="21.75" x14ac:dyDescent="0.5">
      <c r="A484" s="13"/>
      <c r="B484" s="67" t="s">
        <v>1284</v>
      </c>
      <c r="C484" s="13" t="s">
        <v>21</v>
      </c>
      <c r="D484" s="110" t="s">
        <v>23</v>
      </c>
      <c r="E484" s="20"/>
      <c r="F484" s="15"/>
      <c r="G484" s="15"/>
      <c r="H484" s="15" t="s">
        <v>26</v>
      </c>
      <c r="I484" s="15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</row>
    <row r="485" spans="1:23" ht="21.75" x14ac:dyDescent="0.5">
      <c r="A485" s="13"/>
      <c r="B485" s="67" t="s">
        <v>530</v>
      </c>
      <c r="C485" s="13"/>
      <c r="D485" s="67"/>
      <c r="E485" s="20"/>
      <c r="F485" s="15"/>
      <c r="G485" s="15"/>
      <c r="H485" s="15"/>
      <c r="I485" s="15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</row>
    <row r="486" spans="1:23" ht="7.5" customHeight="1" x14ac:dyDescent="0.5">
      <c r="A486" s="13"/>
      <c r="B486" s="67"/>
      <c r="C486" s="13"/>
      <c r="D486" s="13"/>
      <c r="E486" s="20"/>
      <c r="F486" s="15"/>
      <c r="G486" s="15"/>
      <c r="H486" s="15"/>
      <c r="I486" s="15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</row>
    <row r="487" spans="1:23" ht="21.75" x14ac:dyDescent="0.5">
      <c r="A487" s="13">
        <v>473</v>
      </c>
      <c r="B487" s="113" t="s">
        <v>96</v>
      </c>
      <c r="C487" s="13" t="s">
        <v>20</v>
      </c>
      <c r="D487" s="67" t="s">
        <v>22</v>
      </c>
      <c r="E487" s="20"/>
      <c r="F487" s="15">
        <v>540000</v>
      </c>
      <c r="G487" s="15">
        <v>540000</v>
      </c>
      <c r="H487" s="15" t="s">
        <v>24</v>
      </c>
      <c r="I487" s="15" t="s">
        <v>67</v>
      </c>
      <c r="J487" s="8">
        <f>SUM(E472:E487)</f>
        <v>0</v>
      </c>
      <c r="K487" s="8">
        <f>SUM(F472:F487)</f>
        <v>2160000</v>
      </c>
      <c r="L487" s="8">
        <f>SUM(G472:G487)</f>
        <v>2160000</v>
      </c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</row>
    <row r="488" spans="1:23" ht="21.75" x14ac:dyDescent="0.5">
      <c r="A488" s="13"/>
      <c r="B488" s="67" t="s">
        <v>1285</v>
      </c>
      <c r="C488" s="13" t="s">
        <v>27</v>
      </c>
      <c r="D488" s="67" t="s">
        <v>1223</v>
      </c>
      <c r="E488" s="20"/>
      <c r="F488" s="15"/>
      <c r="G488" s="15"/>
      <c r="H488" s="15" t="s">
        <v>25</v>
      </c>
      <c r="I488" s="15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</row>
    <row r="489" spans="1:23" ht="21.75" x14ac:dyDescent="0.5">
      <c r="A489" s="13"/>
      <c r="B489" s="67" t="s">
        <v>1286</v>
      </c>
      <c r="C489" s="13" t="s">
        <v>21</v>
      </c>
      <c r="D489" s="110" t="s">
        <v>23</v>
      </c>
      <c r="E489" s="20"/>
      <c r="F489" s="15"/>
      <c r="G489" s="15"/>
      <c r="H489" s="15" t="s">
        <v>26</v>
      </c>
      <c r="I489" s="15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</row>
    <row r="490" spans="1:23" ht="21.75" x14ac:dyDescent="0.5">
      <c r="A490" s="13"/>
      <c r="B490" s="67" t="s">
        <v>530</v>
      </c>
      <c r="C490" s="13"/>
      <c r="D490" s="67"/>
      <c r="E490" s="20"/>
      <c r="F490" s="15"/>
      <c r="G490" s="15"/>
      <c r="H490" s="15"/>
      <c r="I490" s="15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</row>
    <row r="491" spans="1:23" ht="21.75" x14ac:dyDescent="0.5">
      <c r="A491" s="16"/>
      <c r="B491" s="69"/>
      <c r="C491" s="16"/>
      <c r="D491" s="16"/>
      <c r="E491" s="21"/>
      <c r="F491" s="18"/>
      <c r="G491" s="18"/>
      <c r="H491" s="18"/>
      <c r="I491" s="1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</row>
    <row r="492" spans="1:23" ht="21.75" x14ac:dyDescent="0.5">
      <c r="A492" s="14"/>
      <c r="B492" s="43"/>
      <c r="C492" s="14"/>
      <c r="D492" s="14"/>
      <c r="E492" s="14"/>
      <c r="F492" s="14"/>
      <c r="G492" s="14"/>
      <c r="H492" s="14"/>
      <c r="I492" s="14">
        <f>SUM(I467+1)</f>
        <v>149</v>
      </c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</row>
    <row r="493" spans="1:23" ht="21.75" x14ac:dyDescent="0.5">
      <c r="A493" s="2" t="s">
        <v>3</v>
      </c>
      <c r="B493" s="1"/>
      <c r="C493" s="1"/>
      <c r="D493" s="1"/>
      <c r="E493" s="2"/>
      <c r="F493" s="2"/>
      <c r="G493" s="2"/>
      <c r="H493" s="1"/>
      <c r="I493" s="1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</row>
    <row r="494" spans="1:23" ht="21.75" x14ac:dyDescent="0.5">
      <c r="A494" s="2" t="s">
        <v>4</v>
      </c>
      <c r="B494" s="1"/>
      <c r="C494" s="1"/>
      <c r="D494" s="1"/>
      <c r="E494" s="2"/>
      <c r="F494" s="2"/>
      <c r="G494" s="2"/>
      <c r="H494" s="1"/>
      <c r="I494" s="1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</row>
    <row r="495" spans="1:23" ht="21.75" x14ac:dyDescent="0.5">
      <c r="A495" s="678" t="s">
        <v>5</v>
      </c>
      <c r="B495" s="670" t="s">
        <v>6</v>
      </c>
      <c r="C495" s="672" t="s">
        <v>7</v>
      </c>
      <c r="D495" s="670" t="s">
        <v>8</v>
      </c>
      <c r="E495" s="667" t="s">
        <v>9</v>
      </c>
      <c r="F495" s="667"/>
      <c r="G495" s="667"/>
      <c r="H495" s="3" t="s">
        <v>10</v>
      </c>
      <c r="I495" s="4" t="s">
        <v>11</v>
      </c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</row>
    <row r="496" spans="1:23" ht="21.75" x14ac:dyDescent="0.5">
      <c r="A496" s="679"/>
      <c r="B496" s="671"/>
      <c r="C496" s="676"/>
      <c r="D496" s="671"/>
      <c r="E496" s="5" t="s">
        <v>12</v>
      </c>
      <c r="F496" s="5" t="s">
        <v>13</v>
      </c>
      <c r="G496" s="5" t="s">
        <v>14</v>
      </c>
      <c r="H496" s="6" t="s">
        <v>15</v>
      </c>
      <c r="I496" s="7" t="s">
        <v>16</v>
      </c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</row>
    <row r="497" spans="1:23" ht="21.75" x14ac:dyDescent="0.5">
      <c r="A497" s="10">
        <v>474</v>
      </c>
      <c r="B497" s="108" t="s">
        <v>96</v>
      </c>
      <c r="C497" s="10" t="s">
        <v>20</v>
      </c>
      <c r="D497" s="66" t="s">
        <v>22</v>
      </c>
      <c r="E497" s="19"/>
      <c r="F497" s="12">
        <v>540000</v>
      </c>
      <c r="G497" s="12">
        <v>540000</v>
      </c>
      <c r="H497" s="12" t="s">
        <v>24</v>
      </c>
      <c r="I497" s="12" t="s">
        <v>67</v>
      </c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</row>
    <row r="498" spans="1:23" ht="21.75" x14ac:dyDescent="0.5">
      <c r="A498" s="13"/>
      <c r="B498" s="67" t="s">
        <v>1287</v>
      </c>
      <c r="C498" s="13" t="s">
        <v>27</v>
      </c>
      <c r="D498" s="67" t="s">
        <v>1223</v>
      </c>
      <c r="E498" s="20"/>
      <c r="F498" s="15"/>
      <c r="G498" s="15"/>
      <c r="H498" s="15" t="s">
        <v>25</v>
      </c>
      <c r="I498" s="15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</row>
    <row r="499" spans="1:23" ht="21.75" x14ac:dyDescent="0.5">
      <c r="A499" s="13"/>
      <c r="B499" s="67" t="s">
        <v>1288</v>
      </c>
      <c r="C499" s="13" t="s">
        <v>21</v>
      </c>
      <c r="D499" s="110" t="s">
        <v>23</v>
      </c>
      <c r="E499" s="20"/>
      <c r="F499" s="15"/>
      <c r="G499" s="15"/>
      <c r="H499" s="15" t="s">
        <v>26</v>
      </c>
      <c r="I499" s="15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</row>
    <row r="500" spans="1:23" ht="21.75" x14ac:dyDescent="0.5">
      <c r="A500" s="13"/>
      <c r="B500" s="67" t="s">
        <v>1289</v>
      </c>
      <c r="C500" s="13"/>
      <c r="D500" s="67"/>
      <c r="E500" s="20"/>
      <c r="F500" s="15"/>
      <c r="G500" s="15"/>
      <c r="H500" s="15"/>
      <c r="I500" s="15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</row>
    <row r="501" spans="1:23" ht="2.25" customHeight="1" x14ac:dyDescent="0.5">
      <c r="A501" s="13"/>
      <c r="B501" s="67"/>
      <c r="C501" s="13"/>
      <c r="D501" s="13"/>
      <c r="E501" s="20"/>
      <c r="F501" s="15"/>
      <c r="G501" s="15"/>
      <c r="H501" s="15"/>
      <c r="I501" s="15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</row>
    <row r="502" spans="1:23" ht="21.75" x14ac:dyDescent="0.5">
      <c r="A502" s="13">
        <v>475</v>
      </c>
      <c r="B502" s="113" t="s">
        <v>96</v>
      </c>
      <c r="C502" s="13" t="s">
        <v>20</v>
      </c>
      <c r="D502" s="67" t="s">
        <v>22</v>
      </c>
      <c r="E502" s="20"/>
      <c r="F502" s="15">
        <v>540000</v>
      </c>
      <c r="G502" s="15">
        <v>540000</v>
      </c>
      <c r="H502" s="15" t="s">
        <v>24</v>
      </c>
      <c r="I502" s="15" t="s">
        <v>67</v>
      </c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</row>
    <row r="503" spans="1:23" ht="21.75" x14ac:dyDescent="0.5">
      <c r="A503" s="13"/>
      <c r="B503" s="67" t="s">
        <v>1290</v>
      </c>
      <c r="C503" s="13" t="s">
        <v>27</v>
      </c>
      <c r="D503" s="67" t="s">
        <v>1223</v>
      </c>
      <c r="E503" s="20"/>
      <c r="F503" s="15"/>
      <c r="G503" s="15"/>
      <c r="H503" s="15" t="s">
        <v>25</v>
      </c>
      <c r="I503" s="15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</row>
    <row r="504" spans="1:23" ht="21.75" x14ac:dyDescent="0.5">
      <c r="A504" s="13"/>
      <c r="B504" s="67" t="s">
        <v>380</v>
      </c>
      <c r="C504" s="13" t="s">
        <v>21</v>
      </c>
      <c r="D504" s="110" t="s">
        <v>23</v>
      </c>
      <c r="E504" s="20"/>
      <c r="F504" s="15"/>
      <c r="G504" s="15"/>
      <c r="H504" s="15" t="s">
        <v>26</v>
      </c>
      <c r="I504" s="15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</row>
    <row r="505" spans="1:23" ht="3" customHeight="1" x14ac:dyDescent="0.5">
      <c r="A505" s="13"/>
      <c r="B505" s="67"/>
      <c r="C505" s="13"/>
      <c r="D505" s="67"/>
      <c r="E505" s="20"/>
      <c r="F505" s="15"/>
      <c r="G505" s="15"/>
      <c r="H505" s="15"/>
      <c r="I505" s="15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</row>
    <row r="506" spans="1:23" ht="21.75" x14ac:dyDescent="0.5">
      <c r="A506" s="13">
        <v>476</v>
      </c>
      <c r="B506" s="113" t="s">
        <v>96</v>
      </c>
      <c r="C506" s="13" t="s">
        <v>20</v>
      </c>
      <c r="D506" s="67" t="s">
        <v>22</v>
      </c>
      <c r="E506" s="20"/>
      <c r="F506" s="15">
        <v>540000</v>
      </c>
      <c r="G506" s="15">
        <v>540000</v>
      </c>
      <c r="H506" s="15" t="s">
        <v>24</v>
      </c>
      <c r="I506" s="15" t="s">
        <v>67</v>
      </c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</row>
    <row r="507" spans="1:23" ht="21.75" x14ac:dyDescent="0.5">
      <c r="A507" s="13"/>
      <c r="B507" s="67" t="s">
        <v>1291</v>
      </c>
      <c r="C507" s="13" t="s">
        <v>27</v>
      </c>
      <c r="D507" s="67" t="s">
        <v>1223</v>
      </c>
      <c r="E507" s="20"/>
      <c r="F507" s="15"/>
      <c r="G507" s="15"/>
      <c r="H507" s="15" t="s">
        <v>25</v>
      </c>
      <c r="I507" s="15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</row>
    <row r="508" spans="1:23" ht="21.75" x14ac:dyDescent="0.5">
      <c r="A508" s="13"/>
      <c r="B508" s="67" t="s">
        <v>1292</v>
      </c>
      <c r="C508" s="13" t="s">
        <v>21</v>
      </c>
      <c r="D508" s="110" t="s">
        <v>23</v>
      </c>
      <c r="E508" s="20"/>
      <c r="F508" s="15"/>
      <c r="G508" s="15"/>
      <c r="H508" s="15" t="s">
        <v>26</v>
      </c>
      <c r="I508" s="15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</row>
    <row r="509" spans="1:23" ht="3.75" customHeight="1" x14ac:dyDescent="0.5">
      <c r="A509" s="13"/>
      <c r="B509" s="67"/>
      <c r="C509" s="13"/>
      <c r="D509" s="67"/>
      <c r="E509" s="20"/>
      <c r="F509" s="15"/>
      <c r="G509" s="15"/>
      <c r="H509" s="15"/>
      <c r="I509" s="15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</row>
    <row r="510" spans="1:23" ht="21.75" x14ac:dyDescent="0.5">
      <c r="A510" s="13">
        <v>477</v>
      </c>
      <c r="B510" s="113" t="s">
        <v>96</v>
      </c>
      <c r="C510" s="13" t="s">
        <v>20</v>
      </c>
      <c r="D510" s="67" t="s">
        <v>22</v>
      </c>
      <c r="E510" s="20"/>
      <c r="F510" s="15">
        <v>540000</v>
      </c>
      <c r="G510" s="15">
        <v>540000</v>
      </c>
      <c r="H510" s="15" t="s">
        <v>24</v>
      </c>
      <c r="I510" s="15" t="s">
        <v>67</v>
      </c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</row>
    <row r="511" spans="1:23" ht="21.75" x14ac:dyDescent="0.5">
      <c r="A511" s="13"/>
      <c r="B511" s="67" t="s">
        <v>1296</v>
      </c>
      <c r="C511" s="13" t="s">
        <v>27</v>
      </c>
      <c r="D511" s="67" t="s">
        <v>1223</v>
      </c>
      <c r="E511" s="20"/>
      <c r="F511" s="15"/>
      <c r="G511" s="15"/>
      <c r="H511" s="15" t="s">
        <v>25</v>
      </c>
      <c r="I511" s="15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</row>
    <row r="512" spans="1:23" ht="21.75" x14ac:dyDescent="0.5">
      <c r="A512" s="13"/>
      <c r="B512" s="67" t="s">
        <v>1298</v>
      </c>
      <c r="C512" s="13" t="s">
        <v>21</v>
      </c>
      <c r="D512" s="110" t="s">
        <v>23</v>
      </c>
      <c r="E512" s="20"/>
      <c r="F512" s="15"/>
      <c r="G512" s="15"/>
      <c r="H512" s="15" t="s">
        <v>26</v>
      </c>
      <c r="I512" s="15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</row>
    <row r="513" spans="1:23" ht="21.75" x14ac:dyDescent="0.5">
      <c r="A513" s="13"/>
      <c r="B513" s="67" t="s">
        <v>1297</v>
      </c>
      <c r="C513" s="13"/>
      <c r="D513" s="67"/>
      <c r="E513" s="20"/>
      <c r="F513" s="15"/>
      <c r="G513" s="15"/>
      <c r="H513" s="15"/>
      <c r="I513" s="15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</row>
    <row r="514" spans="1:23" ht="21.75" x14ac:dyDescent="0.5">
      <c r="A514" s="13"/>
      <c r="B514" s="67" t="s">
        <v>1301</v>
      </c>
      <c r="C514" s="13"/>
      <c r="D514" s="13"/>
      <c r="E514" s="20"/>
      <c r="F514" s="15"/>
      <c r="G514" s="15"/>
      <c r="H514" s="15"/>
      <c r="I514" s="15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</row>
    <row r="515" spans="1:23" ht="2.25" customHeight="1" x14ac:dyDescent="0.5">
      <c r="A515" s="13"/>
      <c r="B515" s="67"/>
      <c r="C515" s="13"/>
      <c r="D515" s="13"/>
      <c r="E515" s="20"/>
      <c r="F515" s="15"/>
      <c r="G515" s="15"/>
      <c r="H515" s="15"/>
      <c r="I515" s="15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</row>
    <row r="516" spans="1:23" ht="21.75" x14ac:dyDescent="0.5">
      <c r="A516" s="13">
        <v>478</v>
      </c>
      <c r="B516" s="113" t="s">
        <v>96</v>
      </c>
      <c r="C516" s="13" t="s">
        <v>20</v>
      </c>
      <c r="D516" s="67" t="s">
        <v>22</v>
      </c>
      <c r="E516" s="20"/>
      <c r="F516" s="15">
        <v>540000</v>
      </c>
      <c r="G516" s="15">
        <v>540000</v>
      </c>
      <c r="H516" s="15" t="s">
        <v>24</v>
      </c>
      <c r="I516" s="15" t="s">
        <v>67</v>
      </c>
      <c r="J516" s="8">
        <f>SUM(E497:E516)</f>
        <v>0</v>
      </c>
      <c r="K516" s="8">
        <f>SUM(F497:F516)</f>
        <v>2700000</v>
      </c>
      <c r="L516" s="8">
        <f>SUM(G497:G516)</f>
        <v>2700000</v>
      </c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</row>
    <row r="517" spans="1:23" ht="21.75" x14ac:dyDescent="0.5">
      <c r="A517" s="13"/>
      <c r="B517" s="122" t="s">
        <v>1299</v>
      </c>
      <c r="C517" s="13" t="s">
        <v>27</v>
      </c>
      <c r="D517" s="67" t="s">
        <v>1223</v>
      </c>
      <c r="E517" s="20"/>
      <c r="F517" s="15"/>
      <c r="G517" s="15"/>
      <c r="H517" s="15" t="s">
        <v>25</v>
      </c>
      <c r="I517" s="15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</row>
    <row r="518" spans="1:23" ht="21.75" x14ac:dyDescent="0.5">
      <c r="A518" s="16"/>
      <c r="B518" s="69" t="s">
        <v>1300</v>
      </c>
      <c r="C518" s="16" t="s">
        <v>21</v>
      </c>
      <c r="D518" s="121" t="s">
        <v>23</v>
      </c>
      <c r="E518" s="21"/>
      <c r="F518" s="18"/>
      <c r="G518" s="18"/>
      <c r="H518" s="18" t="s">
        <v>26</v>
      </c>
      <c r="I518" s="1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</row>
    <row r="519" spans="1:23" ht="21.75" x14ac:dyDescent="0.5">
      <c r="A519" s="14"/>
      <c r="B519" s="43" t="s">
        <v>224</v>
      </c>
      <c r="C519" s="14"/>
      <c r="D519" s="43"/>
      <c r="E519" s="14"/>
      <c r="F519" s="14"/>
      <c r="G519" s="14"/>
      <c r="H519" s="14"/>
      <c r="I519" s="14">
        <f>SUM(I492+1)</f>
        <v>150</v>
      </c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</row>
    <row r="520" spans="1:23" ht="21.75" x14ac:dyDescent="0.5">
      <c r="A520" s="2" t="s">
        <v>3</v>
      </c>
      <c r="B520" s="1"/>
      <c r="C520" s="1"/>
      <c r="D520" s="1"/>
      <c r="E520" s="2"/>
      <c r="F520" s="2"/>
      <c r="G520" s="2"/>
      <c r="H520" s="1"/>
      <c r="I520" s="1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</row>
    <row r="521" spans="1:23" ht="21.75" x14ac:dyDescent="0.5">
      <c r="A521" s="2" t="s">
        <v>4</v>
      </c>
      <c r="B521" s="1"/>
      <c r="C521" s="1"/>
      <c r="D521" s="1"/>
      <c r="E521" s="2"/>
      <c r="F521" s="2"/>
      <c r="G521" s="2"/>
      <c r="H521" s="1"/>
      <c r="I521" s="1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</row>
    <row r="522" spans="1:23" ht="21.75" x14ac:dyDescent="0.5">
      <c r="A522" s="678" t="s">
        <v>5</v>
      </c>
      <c r="B522" s="670" t="s">
        <v>6</v>
      </c>
      <c r="C522" s="672" t="s">
        <v>7</v>
      </c>
      <c r="D522" s="670" t="s">
        <v>8</v>
      </c>
      <c r="E522" s="667" t="s">
        <v>9</v>
      </c>
      <c r="F522" s="667"/>
      <c r="G522" s="667"/>
      <c r="H522" s="3" t="s">
        <v>10</v>
      </c>
      <c r="I522" s="4" t="s">
        <v>11</v>
      </c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</row>
    <row r="523" spans="1:23" ht="21.75" x14ac:dyDescent="0.5">
      <c r="A523" s="679"/>
      <c r="B523" s="671"/>
      <c r="C523" s="676"/>
      <c r="D523" s="671"/>
      <c r="E523" s="5" t="s">
        <v>12</v>
      </c>
      <c r="F523" s="5" t="s">
        <v>13</v>
      </c>
      <c r="G523" s="5" t="s">
        <v>14</v>
      </c>
      <c r="H523" s="6" t="s">
        <v>15</v>
      </c>
      <c r="I523" s="7" t="s">
        <v>16</v>
      </c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</row>
    <row r="524" spans="1:23" ht="21.75" x14ac:dyDescent="0.5">
      <c r="A524" s="10">
        <v>479</v>
      </c>
      <c r="B524" s="108" t="s">
        <v>96</v>
      </c>
      <c r="C524" s="10" t="s">
        <v>20</v>
      </c>
      <c r="D524" s="66" t="s">
        <v>22</v>
      </c>
      <c r="E524" s="19"/>
      <c r="F524" s="12">
        <v>540000</v>
      </c>
      <c r="G524" s="12">
        <v>540000</v>
      </c>
      <c r="H524" s="12" t="s">
        <v>24</v>
      </c>
      <c r="I524" s="12" t="s">
        <v>67</v>
      </c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</row>
    <row r="525" spans="1:23" ht="21.75" x14ac:dyDescent="0.5">
      <c r="A525" s="13"/>
      <c r="B525" s="67" t="s">
        <v>1302</v>
      </c>
      <c r="C525" s="13" t="s">
        <v>27</v>
      </c>
      <c r="D525" s="67" t="s">
        <v>1223</v>
      </c>
      <c r="E525" s="20"/>
      <c r="F525" s="15"/>
      <c r="G525" s="15"/>
      <c r="H525" s="15" t="s">
        <v>25</v>
      </c>
      <c r="I525" s="15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</row>
    <row r="526" spans="1:23" ht="21.75" x14ac:dyDescent="0.5">
      <c r="A526" s="13"/>
      <c r="B526" s="67" t="s">
        <v>1303</v>
      </c>
      <c r="C526" s="13" t="s">
        <v>21</v>
      </c>
      <c r="D526" s="110" t="s">
        <v>23</v>
      </c>
      <c r="E526" s="20"/>
      <c r="F526" s="15"/>
      <c r="G526" s="15"/>
      <c r="H526" s="15" t="s">
        <v>26</v>
      </c>
      <c r="I526" s="15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</row>
    <row r="527" spans="1:23" ht="21.75" x14ac:dyDescent="0.5">
      <c r="A527" s="13"/>
      <c r="B527" s="67" t="s">
        <v>1304</v>
      </c>
      <c r="C527" s="13"/>
      <c r="D527" s="67"/>
      <c r="E527" s="20"/>
      <c r="F527" s="15"/>
      <c r="G527" s="15"/>
      <c r="H527" s="15"/>
      <c r="I527" s="15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</row>
    <row r="528" spans="1:23" ht="21.75" x14ac:dyDescent="0.5">
      <c r="A528" s="13"/>
      <c r="B528" s="67" t="s">
        <v>19</v>
      </c>
      <c r="C528" s="13"/>
      <c r="D528" s="13"/>
      <c r="E528" s="20"/>
      <c r="F528" s="15"/>
      <c r="G528" s="15"/>
      <c r="H528" s="15"/>
      <c r="I528" s="15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</row>
    <row r="529" spans="1:23" ht="4.5" customHeight="1" x14ac:dyDescent="0.5">
      <c r="A529" s="13"/>
      <c r="B529" s="67"/>
      <c r="C529" s="13"/>
      <c r="D529" s="13"/>
      <c r="E529" s="20"/>
      <c r="F529" s="15"/>
      <c r="G529" s="15"/>
      <c r="H529" s="15"/>
      <c r="I529" s="15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</row>
    <row r="530" spans="1:23" ht="21.75" x14ac:dyDescent="0.5">
      <c r="A530" s="13">
        <v>480</v>
      </c>
      <c r="B530" s="113" t="s">
        <v>96</v>
      </c>
      <c r="C530" s="13" t="s">
        <v>20</v>
      </c>
      <c r="D530" s="67" t="s">
        <v>22</v>
      </c>
      <c r="E530" s="20"/>
      <c r="F530" s="15">
        <v>540000</v>
      </c>
      <c r="G530" s="15">
        <v>540000</v>
      </c>
      <c r="H530" s="15" t="s">
        <v>24</v>
      </c>
      <c r="I530" s="15" t="s">
        <v>67</v>
      </c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</row>
    <row r="531" spans="1:23" ht="21.75" x14ac:dyDescent="0.5">
      <c r="A531" s="13"/>
      <c r="B531" s="67" t="s">
        <v>1305</v>
      </c>
      <c r="C531" s="13" t="s">
        <v>27</v>
      </c>
      <c r="D531" s="67" t="s">
        <v>1223</v>
      </c>
      <c r="E531" s="20"/>
      <c r="F531" s="15"/>
      <c r="G531" s="15"/>
      <c r="H531" s="15" t="s">
        <v>25</v>
      </c>
      <c r="I531" s="15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</row>
    <row r="532" spans="1:23" ht="21.75" x14ac:dyDescent="0.5">
      <c r="A532" s="13"/>
      <c r="B532" s="67" t="s">
        <v>233</v>
      </c>
      <c r="C532" s="13" t="s">
        <v>21</v>
      </c>
      <c r="D532" s="110" t="s">
        <v>23</v>
      </c>
      <c r="E532" s="20"/>
      <c r="F532" s="15"/>
      <c r="G532" s="15"/>
      <c r="H532" s="15" t="s">
        <v>26</v>
      </c>
      <c r="I532" s="15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</row>
    <row r="533" spans="1:23" ht="3" customHeight="1" x14ac:dyDescent="0.5">
      <c r="A533" s="13"/>
      <c r="B533" s="67"/>
      <c r="C533" s="13"/>
      <c r="D533" s="67"/>
      <c r="E533" s="20"/>
      <c r="F533" s="15"/>
      <c r="G533" s="15"/>
      <c r="H533" s="15"/>
      <c r="I533" s="15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</row>
    <row r="534" spans="1:23" ht="21.75" x14ac:dyDescent="0.5">
      <c r="A534" s="13">
        <v>481</v>
      </c>
      <c r="B534" s="113" t="s">
        <v>96</v>
      </c>
      <c r="C534" s="13" t="s">
        <v>20</v>
      </c>
      <c r="D534" s="67" t="s">
        <v>22</v>
      </c>
      <c r="E534" s="20"/>
      <c r="F534" s="15">
        <v>540000</v>
      </c>
      <c r="G534" s="15">
        <v>540000</v>
      </c>
      <c r="H534" s="15" t="s">
        <v>24</v>
      </c>
      <c r="I534" s="15" t="s">
        <v>67</v>
      </c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</row>
    <row r="535" spans="1:23" ht="21.75" x14ac:dyDescent="0.5">
      <c r="A535" s="13"/>
      <c r="B535" s="67" t="s">
        <v>1306</v>
      </c>
      <c r="C535" s="13" t="s">
        <v>27</v>
      </c>
      <c r="D535" s="67" t="s">
        <v>1223</v>
      </c>
      <c r="E535" s="20"/>
      <c r="F535" s="15"/>
      <c r="G535" s="15"/>
      <c r="H535" s="15" t="s">
        <v>25</v>
      </c>
      <c r="I535" s="15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</row>
    <row r="536" spans="1:23" ht="21.75" x14ac:dyDescent="0.5">
      <c r="A536" s="13"/>
      <c r="B536" s="67" t="s">
        <v>1307</v>
      </c>
      <c r="C536" s="13" t="s">
        <v>21</v>
      </c>
      <c r="D536" s="110" t="s">
        <v>23</v>
      </c>
      <c r="E536" s="20"/>
      <c r="F536" s="15"/>
      <c r="G536" s="15"/>
      <c r="H536" s="15" t="s">
        <v>26</v>
      </c>
      <c r="I536" s="15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</row>
    <row r="537" spans="1:23" ht="21.75" x14ac:dyDescent="0.5">
      <c r="A537" s="13"/>
      <c r="B537" s="67" t="s">
        <v>73</v>
      </c>
      <c r="C537" s="13"/>
      <c r="D537" s="67"/>
      <c r="E537" s="20"/>
      <c r="F537" s="15"/>
      <c r="G537" s="15"/>
      <c r="H537" s="15"/>
      <c r="I537" s="15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</row>
    <row r="538" spans="1:23" ht="4.5" customHeight="1" x14ac:dyDescent="0.5">
      <c r="A538" s="13"/>
      <c r="B538" s="67"/>
      <c r="C538" s="13"/>
      <c r="D538" s="13"/>
      <c r="E538" s="20"/>
      <c r="F538" s="15"/>
      <c r="G538" s="15"/>
      <c r="H538" s="15"/>
      <c r="I538" s="15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</row>
    <row r="539" spans="1:23" ht="21.75" x14ac:dyDescent="0.5">
      <c r="A539" s="13">
        <v>482</v>
      </c>
      <c r="B539" s="113" t="s">
        <v>96</v>
      </c>
      <c r="C539" s="13" t="s">
        <v>20</v>
      </c>
      <c r="D539" s="67" t="s">
        <v>22</v>
      </c>
      <c r="E539" s="20"/>
      <c r="F539" s="15">
        <v>540000</v>
      </c>
      <c r="G539" s="15">
        <v>540000</v>
      </c>
      <c r="H539" s="15" t="s">
        <v>24</v>
      </c>
      <c r="I539" s="15" t="s">
        <v>67</v>
      </c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</row>
    <row r="540" spans="1:23" ht="21.75" x14ac:dyDescent="0.5">
      <c r="A540" s="13"/>
      <c r="B540" s="67" t="s">
        <v>1308</v>
      </c>
      <c r="C540" s="13" t="s">
        <v>27</v>
      </c>
      <c r="D540" s="67" t="s">
        <v>1223</v>
      </c>
      <c r="E540" s="20"/>
      <c r="F540" s="15"/>
      <c r="G540" s="15"/>
      <c r="H540" s="15" t="s">
        <v>25</v>
      </c>
      <c r="I540" s="15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</row>
    <row r="541" spans="1:23" ht="21.75" x14ac:dyDescent="0.5">
      <c r="A541" s="13"/>
      <c r="B541" s="67" t="s">
        <v>1309</v>
      </c>
      <c r="C541" s="13" t="s">
        <v>21</v>
      </c>
      <c r="D541" s="110" t="s">
        <v>23</v>
      </c>
      <c r="E541" s="20"/>
      <c r="F541" s="15"/>
      <c r="G541" s="15"/>
      <c r="H541" s="15" t="s">
        <v>26</v>
      </c>
      <c r="I541" s="15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</row>
    <row r="542" spans="1:23" ht="9" customHeight="1" x14ac:dyDescent="0.5">
      <c r="A542" s="13"/>
      <c r="B542" s="67"/>
      <c r="C542" s="13"/>
      <c r="D542" s="67"/>
      <c r="E542" s="20"/>
      <c r="F542" s="15"/>
      <c r="G542" s="15"/>
      <c r="H542" s="15"/>
      <c r="I542" s="15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</row>
    <row r="543" spans="1:23" ht="21.75" x14ac:dyDescent="0.5">
      <c r="A543" s="13">
        <v>483</v>
      </c>
      <c r="B543" s="113" t="s">
        <v>96</v>
      </c>
      <c r="C543" s="13" t="s">
        <v>20</v>
      </c>
      <c r="D543" s="67" t="s">
        <v>22</v>
      </c>
      <c r="E543" s="20"/>
      <c r="F543" s="15">
        <v>540000</v>
      </c>
      <c r="G543" s="15">
        <v>540000</v>
      </c>
      <c r="H543" s="15" t="s">
        <v>24</v>
      </c>
      <c r="I543" s="15" t="s">
        <v>67</v>
      </c>
      <c r="J543" s="8">
        <f>SUM(E524:E543)</f>
        <v>0</v>
      </c>
      <c r="K543" s="8">
        <f>SUM(F524:F543)</f>
        <v>2700000</v>
      </c>
      <c r="L543" s="8">
        <f>SUM(G524:G543)</f>
        <v>2700000</v>
      </c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</row>
    <row r="544" spans="1:23" ht="21.75" x14ac:dyDescent="0.5">
      <c r="A544" s="13"/>
      <c r="B544" s="67" t="s">
        <v>1310</v>
      </c>
      <c r="C544" s="13" t="s">
        <v>27</v>
      </c>
      <c r="D544" s="67" t="s">
        <v>1223</v>
      </c>
      <c r="E544" s="20"/>
      <c r="F544" s="15"/>
      <c r="G544" s="15"/>
      <c r="H544" s="15" t="s">
        <v>25</v>
      </c>
      <c r="I544" s="15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</row>
    <row r="545" spans="1:23" ht="21.75" x14ac:dyDescent="0.5">
      <c r="A545" s="16"/>
      <c r="B545" s="69" t="s">
        <v>225</v>
      </c>
      <c r="C545" s="16" t="s">
        <v>21</v>
      </c>
      <c r="D545" s="121" t="s">
        <v>23</v>
      </c>
      <c r="E545" s="21"/>
      <c r="F545" s="18"/>
      <c r="G545" s="18"/>
      <c r="H545" s="18" t="s">
        <v>26</v>
      </c>
      <c r="I545" s="18">
        <f>SUM(I519+1)</f>
        <v>151</v>
      </c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</row>
    <row r="546" spans="1:23" ht="21.75" x14ac:dyDescent="0.5">
      <c r="A546" s="2" t="s">
        <v>3</v>
      </c>
      <c r="B546" s="1"/>
      <c r="C546" s="1"/>
      <c r="D546" s="1"/>
      <c r="E546" s="2"/>
      <c r="F546" s="2"/>
      <c r="G546" s="2"/>
      <c r="H546" s="1"/>
      <c r="I546" s="1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</row>
    <row r="547" spans="1:23" ht="21.75" x14ac:dyDescent="0.5">
      <c r="A547" s="2" t="s">
        <v>4</v>
      </c>
      <c r="B547" s="1"/>
      <c r="C547" s="1"/>
      <c r="D547" s="1"/>
      <c r="E547" s="2"/>
      <c r="F547" s="2"/>
      <c r="G547" s="2"/>
      <c r="H547" s="1"/>
      <c r="I547" s="1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</row>
    <row r="548" spans="1:23" ht="21.75" x14ac:dyDescent="0.5">
      <c r="A548" s="678" t="s">
        <v>5</v>
      </c>
      <c r="B548" s="670" t="s">
        <v>6</v>
      </c>
      <c r="C548" s="672" t="s">
        <v>7</v>
      </c>
      <c r="D548" s="670" t="s">
        <v>8</v>
      </c>
      <c r="E548" s="667" t="s">
        <v>9</v>
      </c>
      <c r="F548" s="667"/>
      <c r="G548" s="667"/>
      <c r="H548" s="3" t="s">
        <v>10</v>
      </c>
      <c r="I548" s="4" t="s">
        <v>11</v>
      </c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</row>
    <row r="549" spans="1:23" ht="21.75" x14ac:dyDescent="0.5">
      <c r="A549" s="679"/>
      <c r="B549" s="671"/>
      <c r="C549" s="676"/>
      <c r="D549" s="671"/>
      <c r="E549" s="5" t="s">
        <v>12</v>
      </c>
      <c r="F549" s="5" t="s">
        <v>13</v>
      </c>
      <c r="G549" s="5" t="s">
        <v>14</v>
      </c>
      <c r="H549" s="6" t="s">
        <v>15</v>
      </c>
      <c r="I549" s="7" t="s">
        <v>16</v>
      </c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</row>
    <row r="550" spans="1:23" ht="21.75" x14ac:dyDescent="0.5">
      <c r="A550" s="10">
        <v>484</v>
      </c>
      <c r="B550" s="108" t="s">
        <v>96</v>
      </c>
      <c r="C550" s="10" t="s">
        <v>20</v>
      </c>
      <c r="D550" s="66" t="s">
        <v>22</v>
      </c>
      <c r="E550" s="19"/>
      <c r="F550" s="12">
        <v>540000</v>
      </c>
      <c r="G550" s="12">
        <v>540000</v>
      </c>
      <c r="H550" s="12" t="s">
        <v>24</v>
      </c>
      <c r="I550" s="12" t="s">
        <v>67</v>
      </c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</row>
    <row r="551" spans="1:23" ht="21.75" x14ac:dyDescent="0.5">
      <c r="A551" s="13"/>
      <c r="B551" s="67" t="s">
        <v>1311</v>
      </c>
      <c r="C551" s="13" t="s">
        <v>27</v>
      </c>
      <c r="D551" s="67" t="s">
        <v>1223</v>
      </c>
      <c r="E551" s="20"/>
      <c r="F551" s="15"/>
      <c r="G551" s="15"/>
      <c r="H551" s="15" t="s">
        <v>25</v>
      </c>
      <c r="I551" s="15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</row>
    <row r="552" spans="1:23" ht="21.75" x14ac:dyDescent="0.5">
      <c r="A552" s="13"/>
      <c r="B552" s="67" t="s">
        <v>106</v>
      </c>
      <c r="C552" s="13" t="s">
        <v>21</v>
      </c>
      <c r="D552" s="110" t="s">
        <v>23</v>
      </c>
      <c r="E552" s="20"/>
      <c r="F552" s="15"/>
      <c r="G552" s="15"/>
      <c r="H552" s="15" t="s">
        <v>26</v>
      </c>
      <c r="I552" s="15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</row>
    <row r="553" spans="1:23" ht="5.25" customHeight="1" x14ac:dyDescent="0.5">
      <c r="A553" s="13"/>
      <c r="B553" s="67"/>
      <c r="C553" s="13"/>
      <c r="D553" s="67"/>
      <c r="E553" s="20"/>
      <c r="F553" s="15"/>
      <c r="G553" s="15"/>
      <c r="H553" s="15"/>
      <c r="I553" s="15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</row>
    <row r="554" spans="1:23" ht="21.75" x14ac:dyDescent="0.5">
      <c r="A554" s="13">
        <v>485</v>
      </c>
      <c r="B554" s="113" t="s">
        <v>96</v>
      </c>
      <c r="C554" s="13" t="s">
        <v>20</v>
      </c>
      <c r="D554" s="67" t="s">
        <v>22</v>
      </c>
      <c r="E554" s="20"/>
      <c r="F554" s="15">
        <v>540000</v>
      </c>
      <c r="G554" s="15">
        <v>540000</v>
      </c>
      <c r="H554" s="15" t="s">
        <v>24</v>
      </c>
      <c r="I554" s="15" t="s">
        <v>67</v>
      </c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</row>
    <row r="555" spans="1:23" ht="21.75" x14ac:dyDescent="0.5">
      <c r="A555" s="13"/>
      <c r="B555" s="67" t="s">
        <v>1312</v>
      </c>
      <c r="C555" s="13" t="s">
        <v>27</v>
      </c>
      <c r="D555" s="67" t="s">
        <v>1223</v>
      </c>
      <c r="E555" s="20"/>
      <c r="F555" s="15"/>
      <c r="G555" s="15"/>
      <c r="H555" s="15" t="s">
        <v>25</v>
      </c>
      <c r="I555" s="15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</row>
    <row r="556" spans="1:23" ht="21.75" x14ac:dyDescent="0.5">
      <c r="A556" s="13"/>
      <c r="B556" s="67" t="s">
        <v>1313</v>
      </c>
      <c r="C556" s="13" t="s">
        <v>21</v>
      </c>
      <c r="D556" s="110" t="s">
        <v>23</v>
      </c>
      <c r="E556" s="20"/>
      <c r="F556" s="15"/>
      <c r="G556" s="15"/>
      <c r="H556" s="15" t="s">
        <v>26</v>
      </c>
      <c r="I556" s="15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</row>
    <row r="557" spans="1:23" ht="3.75" customHeight="1" x14ac:dyDescent="0.5">
      <c r="A557" s="13"/>
      <c r="B557" s="67"/>
      <c r="C557" s="13"/>
      <c r="D557" s="67"/>
      <c r="E557" s="20"/>
      <c r="F557" s="15"/>
      <c r="G557" s="15"/>
      <c r="H557" s="15"/>
      <c r="I557" s="15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</row>
    <row r="558" spans="1:23" ht="21.75" x14ac:dyDescent="0.5">
      <c r="A558" s="13">
        <v>486</v>
      </c>
      <c r="B558" s="113" t="s">
        <v>96</v>
      </c>
      <c r="C558" s="13" t="s">
        <v>20</v>
      </c>
      <c r="D558" s="67" t="s">
        <v>22</v>
      </c>
      <c r="E558" s="20"/>
      <c r="F558" s="15">
        <v>540000</v>
      </c>
      <c r="G558" s="15">
        <v>540000</v>
      </c>
      <c r="H558" s="15" t="s">
        <v>24</v>
      </c>
      <c r="I558" s="15" t="s">
        <v>67</v>
      </c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</row>
    <row r="559" spans="1:23" ht="21.75" x14ac:dyDescent="0.5">
      <c r="A559" s="13"/>
      <c r="B559" s="67" t="s">
        <v>1314</v>
      </c>
      <c r="C559" s="13" t="s">
        <v>27</v>
      </c>
      <c r="D559" s="67" t="s">
        <v>1223</v>
      </c>
      <c r="E559" s="20"/>
      <c r="F559" s="15"/>
      <c r="G559" s="15"/>
      <c r="H559" s="15" t="s">
        <v>25</v>
      </c>
      <c r="I559" s="15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</row>
    <row r="560" spans="1:23" ht="21.75" x14ac:dyDescent="0.5">
      <c r="A560" s="13"/>
      <c r="B560" s="67" t="s">
        <v>1315</v>
      </c>
      <c r="C560" s="13" t="s">
        <v>21</v>
      </c>
      <c r="D560" s="110" t="s">
        <v>23</v>
      </c>
      <c r="E560" s="20"/>
      <c r="F560" s="15"/>
      <c r="G560" s="15"/>
      <c r="H560" s="15" t="s">
        <v>26</v>
      </c>
      <c r="I560" s="15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</row>
    <row r="561" spans="1:23" ht="5.25" customHeight="1" x14ac:dyDescent="0.5">
      <c r="A561" s="13"/>
      <c r="B561" s="67"/>
      <c r="C561" s="13"/>
      <c r="D561" s="67"/>
      <c r="E561" s="20"/>
      <c r="F561" s="15"/>
      <c r="G561" s="15"/>
      <c r="H561" s="15"/>
      <c r="I561" s="15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</row>
    <row r="562" spans="1:23" ht="21.75" x14ac:dyDescent="0.5">
      <c r="A562" s="13">
        <v>487</v>
      </c>
      <c r="B562" s="113" t="s">
        <v>96</v>
      </c>
      <c r="C562" s="13" t="s">
        <v>20</v>
      </c>
      <c r="D562" s="67" t="s">
        <v>22</v>
      </c>
      <c r="E562" s="20"/>
      <c r="F562" s="15">
        <v>540000</v>
      </c>
      <c r="G562" s="15">
        <v>540000</v>
      </c>
      <c r="H562" s="15" t="s">
        <v>24</v>
      </c>
      <c r="I562" s="15" t="s">
        <v>67</v>
      </c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</row>
    <row r="563" spans="1:23" ht="21.75" x14ac:dyDescent="0.5">
      <c r="A563" s="13"/>
      <c r="B563" s="67" t="s">
        <v>1316</v>
      </c>
      <c r="C563" s="13" t="s">
        <v>27</v>
      </c>
      <c r="D563" s="67" t="s">
        <v>1223</v>
      </c>
      <c r="E563" s="20"/>
      <c r="F563" s="15"/>
      <c r="G563" s="15"/>
      <c r="H563" s="15" t="s">
        <v>25</v>
      </c>
      <c r="I563" s="15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</row>
    <row r="564" spans="1:23" ht="21.75" x14ac:dyDescent="0.5">
      <c r="A564" s="13"/>
      <c r="B564" s="67" t="s">
        <v>73</v>
      </c>
      <c r="C564" s="13" t="s">
        <v>21</v>
      </c>
      <c r="D564" s="110" t="s">
        <v>23</v>
      </c>
      <c r="E564" s="20"/>
      <c r="F564" s="15"/>
      <c r="G564" s="15"/>
      <c r="H564" s="15" t="s">
        <v>26</v>
      </c>
      <c r="I564" s="15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</row>
    <row r="565" spans="1:23" ht="4.5" customHeight="1" x14ac:dyDescent="0.5">
      <c r="A565" s="13"/>
      <c r="B565" s="67"/>
      <c r="C565" s="13"/>
      <c r="D565" s="67"/>
      <c r="E565" s="20"/>
      <c r="F565" s="15"/>
      <c r="G565" s="15"/>
      <c r="H565" s="15"/>
      <c r="I565" s="15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</row>
    <row r="566" spans="1:23" ht="21.75" x14ac:dyDescent="0.5">
      <c r="A566" s="13">
        <v>488</v>
      </c>
      <c r="B566" s="113" t="s">
        <v>96</v>
      </c>
      <c r="C566" s="13" t="s">
        <v>20</v>
      </c>
      <c r="D566" s="67" t="s">
        <v>22</v>
      </c>
      <c r="E566" s="20"/>
      <c r="F566" s="15">
        <v>540000</v>
      </c>
      <c r="G566" s="15">
        <v>540000</v>
      </c>
      <c r="H566" s="15" t="s">
        <v>24</v>
      </c>
      <c r="I566" s="15" t="s">
        <v>67</v>
      </c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</row>
    <row r="567" spans="1:23" ht="21.75" x14ac:dyDescent="0.5">
      <c r="A567" s="13"/>
      <c r="B567" s="67" t="s">
        <v>1317</v>
      </c>
      <c r="C567" s="13" t="s">
        <v>27</v>
      </c>
      <c r="D567" s="67" t="s">
        <v>1223</v>
      </c>
      <c r="E567" s="20"/>
      <c r="F567" s="15"/>
      <c r="G567" s="15"/>
      <c r="H567" s="15" t="s">
        <v>25</v>
      </c>
      <c r="I567" s="15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</row>
    <row r="568" spans="1:23" ht="21.75" x14ac:dyDescent="0.5">
      <c r="A568" s="13"/>
      <c r="B568" s="67" t="s">
        <v>73</v>
      </c>
      <c r="C568" s="13" t="s">
        <v>21</v>
      </c>
      <c r="D568" s="110" t="s">
        <v>23</v>
      </c>
      <c r="E568" s="20"/>
      <c r="F568" s="15"/>
      <c r="G568" s="15"/>
      <c r="H568" s="15" t="s">
        <v>26</v>
      </c>
      <c r="I568" s="15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</row>
    <row r="569" spans="1:23" ht="3" customHeight="1" x14ac:dyDescent="0.5">
      <c r="A569" s="13"/>
      <c r="B569" s="67"/>
      <c r="C569" s="13"/>
      <c r="D569" s="67"/>
      <c r="E569" s="20"/>
      <c r="F569" s="15"/>
      <c r="G569" s="15"/>
      <c r="H569" s="15"/>
      <c r="I569" s="15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</row>
    <row r="570" spans="1:23" ht="21.75" x14ac:dyDescent="0.5">
      <c r="A570" s="13">
        <v>489</v>
      </c>
      <c r="B570" s="113" t="s">
        <v>96</v>
      </c>
      <c r="C570" s="13" t="s">
        <v>20</v>
      </c>
      <c r="D570" s="67" t="s">
        <v>22</v>
      </c>
      <c r="E570" s="20"/>
      <c r="F570" s="15">
        <v>540000</v>
      </c>
      <c r="G570" s="15">
        <v>540000</v>
      </c>
      <c r="H570" s="15" t="s">
        <v>24</v>
      </c>
      <c r="I570" s="15" t="s">
        <v>67</v>
      </c>
      <c r="J570" s="8">
        <f>SUM(E550:E570)</f>
        <v>0</v>
      </c>
      <c r="K570" s="8">
        <f>SUM(F550:F570)</f>
        <v>3240000</v>
      </c>
      <c r="L570" s="8">
        <f>SUM(G550:G570)</f>
        <v>3240000</v>
      </c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</row>
    <row r="571" spans="1:23" ht="21.75" x14ac:dyDescent="0.5">
      <c r="A571" s="13"/>
      <c r="B571" s="67" t="s">
        <v>1318</v>
      </c>
      <c r="C571" s="13" t="s">
        <v>27</v>
      </c>
      <c r="D571" s="67" t="s">
        <v>1223</v>
      </c>
      <c r="E571" s="20"/>
      <c r="F571" s="15"/>
      <c r="G571" s="15"/>
      <c r="H571" s="15" t="s">
        <v>25</v>
      </c>
      <c r="I571" s="15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</row>
    <row r="572" spans="1:23" ht="21.75" x14ac:dyDescent="0.5">
      <c r="A572" s="16"/>
      <c r="B572" s="69" t="s">
        <v>73</v>
      </c>
      <c r="C572" s="16" t="s">
        <v>21</v>
      </c>
      <c r="D572" s="121" t="s">
        <v>23</v>
      </c>
      <c r="E572" s="21"/>
      <c r="F572" s="18"/>
      <c r="G572" s="18"/>
      <c r="H572" s="18" t="s">
        <v>26</v>
      </c>
      <c r="I572" s="18">
        <f>SUM(I545+1)</f>
        <v>152</v>
      </c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</row>
    <row r="573" spans="1:23" ht="21.75" x14ac:dyDescent="0.5">
      <c r="A573" s="2" t="s">
        <v>3</v>
      </c>
      <c r="B573" s="1"/>
      <c r="C573" s="1"/>
      <c r="D573" s="1"/>
      <c r="E573" s="2"/>
      <c r="F573" s="2"/>
      <c r="G573" s="2"/>
      <c r="H573" s="1"/>
      <c r="I573" s="1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</row>
    <row r="574" spans="1:23" ht="21.75" x14ac:dyDescent="0.5">
      <c r="A574" s="2" t="s">
        <v>4</v>
      </c>
      <c r="B574" s="1"/>
      <c r="C574" s="1"/>
      <c r="D574" s="1"/>
      <c r="E574" s="2"/>
      <c r="F574" s="2"/>
      <c r="G574" s="2"/>
      <c r="H574" s="1"/>
      <c r="I574" s="1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</row>
    <row r="575" spans="1:23" ht="21.75" x14ac:dyDescent="0.5">
      <c r="A575" s="678" t="s">
        <v>5</v>
      </c>
      <c r="B575" s="670" t="s">
        <v>6</v>
      </c>
      <c r="C575" s="672" t="s">
        <v>7</v>
      </c>
      <c r="D575" s="670" t="s">
        <v>8</v>
      </c>
      <c r="E575" s="667" t="s">
        <v>9</v>
      </c>
      <c r="F575" s="667"/>
      <c r="G575" s="667"/>
      <c r="H575" s="3" t="s">
        <v>10</v>
      </c>
      <c r="I575" s="4" t="s">
        <v>11</v>
      </c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</row>
    <row r="576" spans="1:23" ht="21.75" x14ac:dyDescent="0.5">
      <c r="A576" s="679"/>
      <c r="B576" s="671"/>
      <c r="C576" s="676"/>
      <c r="D576" s="671"/>
      <c r="E576" s="5" t="s">
        <v>12</v>
      </c>
      <c r="F576" s="5" t="s">
        <v>13</v>
      </c>
      <c r="G576" s="5" t="s">
        <v>14</v>
      </c>
      <c r="H576" s="6" t="s">
        <v>15</v>
      </c>
      <c r="I576" s="7" t="s">
        <v>16</v>
      </c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</row>
    <row r="577" spans="1:23" ht="21.75" x14ac:dyDescent="0.5">
      <c r="A577" s="10">
        <v>490</v>
      </c>
      <c r="B577" s="108" t="s">
        <v>96</v>
      </c>
      <c r="C577" s="10" t="s">
        <v>20</v>
      </c>
      <c r="D577" s="66" t="s">
        <v>22</v>
      </c>
      <c r="E577" s="19"/>
      <c r="F577" s="12">
        <v>540000</v>
      </c>
      <c r="G577" s="12">
        <v>540000</v>
      </c>
      <c r="H577" s="12" t="s">
        <v>24</v>
      </c>
      <c r="I577" s="12" t="s">
        <v>67</v>
      </c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</row>
    <row r="578" spans="1:23" ht="21.75" x14ac:dyDescent="0.5">
      <c r="A578" s="13"/>
      <c r="B578" s="67" t="s">
        <v>1319</v>
      </c>
      <c r="C578" s="13" t="s">
        <v>27</v>
      </c>
      <c r="D578" s="67" t="s">
        <v>1223</v>
      </c>
      <c r="E578" s="20"/>
      <c r="F578" s="15"/>
      <c r="G578" s="15"/>
      <c r="H578" s="15" t="s">
        <v>25</v>
      </c>
      <c r="I578" s="15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</row>
    <row r="579" spans="1:23" ht="21.75" x14ac:dyDescent="0.5">
      <c r="A579" s="13"/>
      <c r="B579" s="67" t="s">
        <v>233</v>
      </c>
      <c r="C579" s="13" t="s">
        <v>21</v>
      </c>
      <c r="D579" s="110" t="s">
        <v>23</v>
      </c>
      <c r="E579" s="20"/>
      <c r="F579" s="15"/>
      <c r="G579" s="15"/>
      <c r="H579" s="15" t="s">
        <v>26</v>
      </c>
      <c r="I579" s="15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</row>
    <row r="580" spans="1:23" ht="6.75" customHeight="1" x14ac:dyDescent="0.5">
      <c r="A580" s="13"/>
      <c r="B580" s="67"/>
      <c r="C580" s="13"/>
      <c r="D580" s="67"/>
      <c r="E580" s="20"/>
      <c r="F580" s="15"/>
      <c r="G580" s="15"/>
      <c r="H580" s="15"/>
      <c r="I580" s="15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</row>
    <row r="581" spans="1:23" ht="21.75" x14ac:dyDescent="0.5">
      <c r="A581" s="13">
        <v>491</v>
      </c>
      <c r="B581" s="113" t="s">
        <v>96</v>
      </c>
      <c r="C581" s="13" t="s">
        <v>20</v>
      </c>
      <c r="D581" s="67" t="s">
        <v>22</v>
      </c>
      <c r="E581" s="20"/>
      <c r="F581" s="15">
        <v>540000</v>
      </c>
      <c r="G581" s="15">
        <v>540000</v>
      </c>
      <c r="H581" s="15" t="s">
        <v>24</v>
      </c>
      <c r="I581" s="15" t="s">
        <v>67</v>
      </c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</row>
    <row r="582" spans="1:23" ht="21.75" x14ac:dyDescent="0.5">
      <c r="A582" s="13"/>
      <c r="B582" s="67" t="s">
        <v>1320</v>
      </c>
      <c r="C582" s="13" t="s">
        <v>27</v>
      </c>
      <c r="D582" s="67" t="s">
        <v>1223</v>
      </c>
      <c r="E582" s="20"/>
      <c r="F582" s="15"/>
      <c r="G582" s="15"/>
      <c r="H582" s="15" t="s">
        <v>25</v>
      </c>
      <c r="I582" s="15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</row>
    <row r="583" spans="1:23" ht="21.75" x14ac:dyDescent="0.5">
      <c r="A583" s="13"/>
      <c r="B583" s="67" t="s">
        <v>118</v>
      </c>
      <c r="C583" s="13" t="s">
        <v>21</v>
      </c>
      <c r="D583" s="110" t="s">
        <v>23</v>
      </c>
      <c r="E583" s="20"/>
      <c r="F583" s="15"/>
      <c r="G583" s="15"/>
      <c r="H583" s="15" t="s">
        <v>26</v>
      </c>
      <c r="I583" s="15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</row>
    <row r="584" spans="1:23" ht="2.25" customHeight="1" x14ac:dyDescent="0.5">
      <c r="A584" s="13"/>
      <c r="B584" s="67"/>
      <c r="C584" s="13"/>
      <c r="D584" s="67"/>
      <c r="E584" s="20"/>
      <c r="F584" s="15"/>
      <c r="G584" s="15"/>
      <c r="H584" s="15"/>
      <c r="I584" s="15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</row>
    <row r="585" spans="1:23" ht="21.75" x14ac:dyDescent="0.5">
      <c r="A585" s="13">
        <v>492</v>
      </c>
      <c r="B585" s="113" t="s">
        <v>96</v>
      </c>
      <c r="C585" s="13" t="s">
        <v>20</v>
      </c>
      <c r="D585" s="67" t="s">
        <v>22</v>
      </c>
      <c r="E585" s="20"/>
      <c r="F585" s="15">
        <v>540000</v>
      </c>
      <c r="G585" s="15">
        <v>540000</v>
      </c>
      <c r="H585" s="15" t="s">
        <v>24</v>
      </c>
      <c r="I585" s="15" t="s">
        <v>67</v>
      </c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</row>
    <row r="586" spans="1:23" ht="21.75" x14ac:dyDescent="0.5">
      <c r="A586" s="13"/>
      <c r="B586" s="67" t="s">
        <v>1321</v>
      </c>
      <c r="C586" s="13" t="s">
        <v>27</v>
      </c>
      <c r="D586" s="67" t="s">
        <v>1223</v>
      </c>
      <c r="E586" s="20"/>
      <c r="F586" s="15"/>
      <c r="G586" s="15"/>
      <c r="H586" s="15" t="s">
        <v>25</v>
      </c>
      <c r="I586" s="15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</row>
    <row r="587" spans="1:23" ht="21.75" x14ac:dyDescent="0.5">
      <c r="A587" s="13"/>
      <c r="B587" s="67" t="s">
        <v>264</v>
      </c>
      <c r="C587" s="13" t="s">
        <v>21</v>
      </c>
      <c r="D587" s="110" t="s">
        <v>23</v>
      </c>
      <c r="E587" s="20"/>
      <c r="F587" s="15"/>
      <c r="G587" s="15"/>
      <c r="H587" s="15" t="s">
        <v>26</v>
      </c>
      <c r="I587" s="15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</row>
    <row r="588" spans="1:23" ht="4.5" customHeight="1" x14ac:dyDescent="0.5">
      <c r="A588" s="13"/>
      <c r="B588" s="67"/>
      <c r="C588" s="13"/>
      <c r="D588" s="67"/>
      <c r="E588" s="20"/>
      <c r="F588" s="15"/>
      <c r="G588" s="15"/>
      <c r="H588" s="15"/>
      <c r="I588" s="15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</row>
    <row r="589" spans="1:23" ht="21.75" x14ac:dyDescent="0.5">
      <c r="A589" s="13">
        <v>493</v>
      </c>
      <c r="B589" s="113" t="s">
        <v>96</v>
      </c>
      <c r="C589" s="13" t="s">
        <v>20</v>
      </c>
      <c r="D589" s="67" t="s">
        <v>22</v>
      </c>
      <c r="E589" s="20"/>
      <c r="F589" s="15">
        <v>540000</v>
      </c>
      <c r="G589" s="15">
        <v>540000</v>
      </c>
      <c r="H589" s="15" t="s">
        <v>24</v>
      </c>
      <c r="I589" s="15" t="s">
        <v>67</v>
      </c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</row>
    <row r="590" spans="1:23" ht="21.75" x14ac:dyDescent="0.5">
      <c r="A590" s="13"/>
      <c r="B590" s="67" t="s">
        <v>1322</v>
      </c>
      <c r="C590" s="13" t="s">
        <v>27</v>
      </c>
      <c r="D590" s="67" t="s">
        <v>1223</v>
      </c>
      <c r="E590" s="20"/>
      <c r="F590" s="15"/>
      <c r="G590" s="15"/>
      <c r="H590" s="15" t="s">
        <v>25</v>
      </c>
      <c r="I590" s="15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</row>
    <row r="591" spans="1:23" ht="21.75" x14ac:dyDescent="0.5">
      <c r="A591" s="13"/>
      <c r="B591" s="67" t="s">
        <v>248</v>
      </c>
      <c r="C591" s="13" t="s">
        <v>21</v>
      </c>
      <c r="D591" s="110" t="s">
        <v>23</v>
      </c>
      <c r="E591" s="20"/>
      <c r="F591" s="15"/>
      <c r="G591" s="15"/>
      <c r="H591" s="15" t="s">
        <v>26</v>
      </c>
      <c r="I591" s="15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</row>
    <row r="592" spans="1:23" ht="3.75" customHeight="1" x14ac:dyDescent="0.5">
      <c r="A592" s="13"/>
      <c r="B592" s="67"/>
      <c r="C592" s="13"/>
      <c r="D592" s="67"/>
      <c r="E592" s="20"/>
      <c r="F592" s="15"/>
      <c r="G592" s="15"/>
      <c r="H592" s="15"/>
      <c r="I592" s="15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</row>
    <row r="593" spans="1:23" ht="21.75" x14ac:dyDescent="0.5">
      <c r="A593" s="13">
        <v>494</v>
      </c>
      <c r="B593" s="113" t="s">
        <v>96</v>
      </c>
      <c r="C593" s="13" t="s">
        <v>20</v>
      </c>
      <c r="D593" s="67" t="s">
        <v>22</v>
      </c>
      <c r="E593" s="20"/>
      <c r="F593" s="15">
        <v>540000</v>
      </c>
      <c r="G593" s="15">
        <v>540000</v>
      </c>
      <c r="H593" s="15" t="s">
        <v>24</v>
      </c>
      <c r="I593" s="15" t="s">
        <v>67</v>
      </c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</row>
    <row r="594" spans="1:23" ht="21.75" x14ac:dyDescent="0.5">
      <c r="A594" s="13"/>
      <c r="B594" s="67" t="s">
        <v>1323</v>
      </c>
      <c r="C594" s="13" t="s">
        <v>27</v>
      </c>
      <c r="D594" s="67" t="s">
        <v>1223</v>
      </c>
      <c r="E594" s="20"/>
      <c r="F594" s="15"/>
      <c r="G594" s="15"/>
      <c r="H594" s="15" t="s">
        <v>25</v>
      </c>
      <c r="I594" s="15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</row>
    <row r="595" spans="1:23" ht="21.75" x14ac:dyDescent="0.5">
      <c r="A595" s="13"/>
      <c r="B595" s="67" t="s">
        <v>118</v>
      </c>
      <c r="C595" s="13" t="s">
        <v>21</v>
      </c>
      <c r="D595" s="110" t="s">
        <v>23</v>
      </c>
      <c r="E595" s="20"/>
      <c r="F595" s="15"/>
      <c r="G595" s="15"/>
      <c r="H595" s="15" t="s">
        <v>26</v>
      </c>
      <c r="I595" s="15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</row>
    <row r="596" spans="1:23" ht="5.25" customHeight="1" x14ac:dyDescent="0.5">
      <c r="A596" s="13"/>
      <c r="B596" s="67"/>
      <c r="C596" s="13"/>
      <c r="D596" s="67"/>
      <c r="E596" s="20"/>
      <c r="F596" s="15"/>
      <c r="G596" s="15"/>
      <c r="H596" s="15"/>
      <c r="I596" s="15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</row>
    <row r="597" spans="1:23" ht="21.75" x14ac:dyDescent="0.5">
      <c r="A597" s="13">
        <v>495</v>
      </c>
      <c r="B597" s="113" t="s">
        <v>96</v>
      </c>
      <c r="C597" s="13" t="s">
        <v>20</v>
      </c>
      <c r="D597" s="67" t="s">
        <v>22</v>
      </c>
      <c r="E597" s="20"/>
      <c r="F597" s="15">
        <v>540000</v>
      </c>
      <c r="G597" s="15">
        <v>540000</v>
      </c>
      <c r="H597" s="15" t="s">
        <v>24</v>
      </c>
      <c r="I597" s="15" t="s">
        <v>67</v>
      </c>
      <c r="J597" s="8">
        <f>SUM(E577:E597)</f>
        <v>0</v>
      </c>
      <c r="K597" s="8">
        <f>SUM(F577:F597)</f>
        <v>3240000</v>
      </c>
      <c r="L597" s="8">
        <f>SUM(G577:G597)</f>
        <v>3240000</v>
      </c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</row>
    <row r="598" spans="1:23" ht="21.75" x14ac:dyDescent="0.5">
      <c r="A598" s="13"/>
      <c r="B598" s="67" t="s">
        <v>1324</v>
      </c>
      <c r="C598" s="13" t="s">
        <v>27</v>
      </c>
      <c r="D598" s="67" t="s">
        <v>1223</v>
      </c>
      <c r="E598" s="20"/>
      <c r="F598" s="15"/>
      <c r="G598" s="15"/>
      <c r="H598" s="15" t="s">
        <v>25</v>
      </c>
      <c r="I598" s="15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</row>
    <row r="599" spans="1:23" ht="21.75" x14ac:dyDescent="0.5">
      <c r="A599" s="16"/>
      <c r="B599" s="69" t="s">
        <v>118</v>
      </c>
      <c r="C599" s="16" t="s">
        <v>21</v>
      </c>
      <c r="D599" s="121" t="s">
        <v>23</v>
      </c>
      <c r="E599" s="21"/>
      <c r="F599" s="18"/>
      <c r="G599" s="18"/>
      <c r="H599" s="18" t="s">
        <v>26</v>
      </c>
      <c r="I599" s="18">
        <f>SUM(I572+1)</f>
        <v>153</v>
      </c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</row>
    <row r="600" spans="1:23" ht="21.75" x14ac:dyDescent="0.5">
      <c r="A600" s="2" t="s">
        <v>3</v>
      </c>
      <c r="B600" s="1"/>
      <c r="C600" s="1"/>
      <c r="D600" s="1"/>
      <c r="E600" s="2"/>
      <c r="F600" s="2"/>
      <c r="G600" s="2"/>
      <c r="H600" s="1"/>
      <c r="I600" s="1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</row>
    <row r="601" spans="1:23" ht="21.75" x14ac:dyDescent="0.5">
      <c r="A601" s="2" t="s">
        <v>4</v>
      </c>
      <c r="B601" s="1"/>
      <c r="C601" s="1"/>
      <c r="D601" s="1"/>
      <c r="E601" s="2"/>
      <c r="F601" s="2"/>
      <c r="G601" s="2"/>
      <c r="H601" s="1"/>
      <c r="I601" s="1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</row>
    <row r="602" spans="1:23" ht="21.75" x14ac:dyDescent="0.5">
      <c r="A602" s="678" t="s">
        <v>5</v>
      </c>
      <c r="B602" s="670" t="s">
        <v>6</v>
      </c>
      <c r="C602" s="672" t="s">
        <v>7</v>
      </c>
      <c r="D602" s="670" t="s">
        <v>8</v>
      </c>
      <c r="E602" s="667" t="s">
        <v>9</v>
      </c>
      <c r="F602" s="667"/>
      <c r="G602" s="667"/>
      <c r="H602" s="3" t="s">
        <v>10</v>
      </c>
      <c r="I602" s="4" t="s">
        <v>11</v>
      </c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</row>
    <row r="603" spans="1:23" ht="21.75" x14ac:dyDescent="0.5">
      <c r="A603" s="679"/>
      <c r="B603" s="671"/>
      <c r="C603" s="676"/>
      <c r="D603" s="671"/>
      <c r="E603" s="5" t="s">
        <v>12</v>
      </c>
      <c r="F603" s="5" t="s">
        <v>13</v>
      </c>
      <c r="G603" s="5" t="s">
        <v>14</v>
      </c>
      <c r="H603" s="6" t="s">
        <v>15</v>
      </c>
      <c r="I603" s="7" t="s">
        <v>16</v>
      </c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</row>
    <row r="604" spans="1:23" ht="21.75" x14ac:dyDescent="0.5">
      <c r="A604" s="10">
        <v>496</v>
      </c>
      <c r="B604" s="108" t="s">
        <v>96</v>
      </c>
      <c r="C604" s="10" t="s">
        <v>20</v>
      </c>
      <c r="D604" s="66" t="s">
        <v>22</v>
      </c>
      <c r="E604" s="19"/>
      <c r="F604" s="12">
        <v>540000</v>
      </c>
      <c r="G604" s="12">
        <v>540000</v>
      </c>
      <c r="H604" s="12" t="s">
        <v>24</v>
      </c>
      <c r="I604" s="12" t="s">
        <v>67</v>
      </c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</row>
    <row r="605" spans="1:23" ht="21.75" x14ac:dyDescent="0.5">
      <c r="A605" s="13"/>
      <c r="B605" s="67" t="s">
        <v>1325</v>
      </c>
      <c r="C605" s="13" t="s">
        <v>27</v>
      </c>
      <c r="D605" s="67" t="s">
        <v>1223</v>
      </c>
      <c r="E605" s="20"/>
      <c r="F605" s="15"/>
      <c r="G605" s="15"/>
      <c r="H605" s="15" t="s">
        <v>25</v>
      </c>
      <c r="I605" s="15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</row>
    <row r="606" spans="1:23" ht="21.75" x14ac:dyDescent="0.5">
      <c r="A606" s="13"/>
      <c r="B606" s="67" t="s">
        <v>1326</v>
      </c>
      <c r="C606" s="13" t="s">
        <v>21</v>
      </c>
      <c r="D606" s="110" t="s">
        <v>23</v>
      </c>
      <c r="E606" s="20"/>
      <c r="F606" s="15"/>
      <c r="G606" s="15"/>
      <c r="H606" s="15" t="s">
        <v>26</v>
      </c>
      <c r="I606" s="15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</row>
    <row r="607" spans="1:23" ht="3" customHeight="1" x14ac:dyDescent="0.5">
      <c r="A607" s="13"/>
      <c r="B607" s="67"/>
      <c r="C607" s="13"/>
      <c r="D607" s="67"/>
      <c r="E607" s="20"/>
      <c r="F607" s="15"/>
      <c r="G607" s="15"/>
      <c r="H607" s="15"/>
      <c r="I607" s="15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</row>
    <row r="608" spans="1:23" ht="21.75" x14ac:dyDescent="0.5">
      <c r="A608" s="13">
        <v>497</v>
      </c>
      <c r="B608" s="113" t="s">
        <v>96</v>
      </c>
      <c r="C608" s="13" t="s">
        <v>20</v>
      </c>
      <c r="D608" s="67" t="s">
        <v>22</v>
      </c>
      <c r="E608" s="20"/>
      <c r="F608" s="15">
        <v>540000</v>
      </c>
      <c r="G608" s="15">
        <v>540000</v>
      </c>
      <c r="H608" s="15" t="s">
        <v>24</v>
      </c>
      <c r="I608" s="15" t="s">
        <v>67</v>
      </c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</row>
    <row r="609" spans="1:23" ht="21.75" x14ac:dyDescent="0.5">
      <c r="A609" s="13"/>
      <c r="B609" s="110" t="s">
        <v>1327</v>
      </c>
      <c r="C609" s="13" t="s">
        <v>27</v>
      </c>
      <c r="D609" s="67" t="s">
        <v>1223</v>
      </c>
      <c r="E609" s="20"/>
      <c r="F609" s="15"/>
      <c r="G609" s="15"/>
      <c r="H609" s="15" t="s">
        <v>25</v>
      </c>
      <c r="I609" s="15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</row>
    <row r="610" spans="1:23" ht="21.75" x14ac:dyDescent="0.5">
      <c r="A610" s="13"/>
      <c r="B610" s="110" t="s">
        <v>73</v>
      </c>
      <c r="C610" s="13" t="s">
        <v>21</v>
      </c>
      <c r="D610" s="110" t="s">
        <v>23</v>
      </c>
      <c r="E610" s="20"/>
      <c r="F610" s="15"/>
      <c r="G610" s="15"/>
      <c r="H610" s="15" t="s">
        <v>26</v>
      </c>
      <c r="I610" s="15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</row>
    <row r="611" spans="1:23" ht="5.25" customHeight="1" x14ac:dyDescent="0.5">
      <c r="A611" s="13"/>
      <c r="B611" s="110"/>
      <c r="C611" s="13"/>
      <c r="D611" s="67"/>
      <c r="E611" s="20"/>
      <c r="F611" s="15"/>
      <c r="G611" s="15"/>
      <c r="H611" s="15"/>
      <c r="I611" s="15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</row>
    <row r="612" spans="1:23" ht="21.75" x14ac:dyDescent="0.5">
      <c r="A612" s="13">
        <v>498</v>
      </c>
      <c r="B612" s="113" t="s">
        <v>96</v>
      </c>
      <c r="C612" s="13" t="s">
        <v>20</v>
      </c>
      <c r="D612" s="67" t="s">
        <v>22</v>
      </c>
      <c r="E612" s="20"/>
      <c r="F612" s="15">
        <v>540000</v>
      </c>
      <c r="G612" s="15">
        <v>540000</v>
      </c>
      <c r="H612" s="15" t="s">
        <v>24</v>
      </c>
      <c r="I612" s="15" t="s">
        <v>67</v>
      </c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</row>
    <row r="613" spans="1:23" ht="21.75" x14ac:dyDescent="0.5">
      <c r="A613" s="13"/>
      <c r="B613" s="110" t="s">
        <v>1328</v>
      </c>
      <c r="C613" s="13" t="s">
        <v>27</v>
      </c>
      <c r="D613" s="67" t="s">
        <v>1223</v>
      </c>
      <c r="E613" s="20"/>
      <c r="F613" s="15"/>
      <c r="G613" s="15"/>
      <c r="H613" s="15" t="s">
        <v>25</v>
      </c>
      <c r="I613" s="15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</row>
    <row r="614" spans="1:23" ht="21.75" x14ac:dyDescent="0.5">
      <c r="A614" s="13"/>
      <c r="B614" s="110" t="s">
        <v>1034</v>
      </c>
      <c r="C614" s="13" t="s">
        <v>21</v>
      </c>
      <c r="D614" s="110" t="s">
        <v>23</v>
      </c>
      <c r="E614" s="20"/>
      <c r="F614" s="15"/>
      <c r="G614" s="15"/>
      <c r="H614" s="15" t="s">
        <v>26</v>
      </c>
      <c r="I614" s="15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</row>
    <row r="615" spans="1:23" ht="3.75" customHeight="1" x14ac:dyDescent="0.5">
      <c r="A615" s="13"/>
      <c r="B615" s="110"/>
      <c r="C615" s="13"/>
      <c r="D615" s="67"/>
      <c r="E615" s="20"/>
      <c r="F615" s="15"/>
      <c r="G615" s="15"/>
      <c r="H615" s="15"/>
      <c r="I615" s="15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</row>
    <row r="616" spans="1:23" ht="21.75" x14ac:dyDescent="0.5">
      <c r="A616" s="13">
        <v>499</v>
      </c>
      <c r="B616" s="113" t="s">
        <v>96</v>
      </c>
      <c r="C616" s="13" t="s">
        <v>20</v>
      </c>
      <c r="D616" s="67" t="s">
        <v>22</v>
      </c>
      <c r="E616" s="20"/>
      <c r="F616" s="15">
        <v>540000</v>
      </c>
      <c r="G616" s="15">
        <v>540000</v>
      </c>
      <c r="H616" s="15" t="s">
        <v>24</v>
      </c>
      <c r="I616" s="15" t="s">
        <v>67</v>
      </c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</row>
    <row r="617" spans="1:23" ht="21.75" x14ac:dyDescent="0.5">
      <c r="A617" s="13"/>
      <c r="B617" s="110" t="s">
        <v>97</v>
      </c>
      <c r="C617" s="13" t="s">
        <v>27</v>
      </c>
      <c r="D617" s="67" t="s">
        <v>1223</v>
      </c>
      <c r="E617" s="20"/>
      <c r="F617" s="15"/>
      <c r="G617" s="15"/>
      <c r="H617" s="15" t="s">
        <v>25</v>
      </c>
      <c r="I617" s="15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</row>
    <row r="618" spans="1:23" ht="21.75" x14ac:dyDescent="0.5">
      <c r="A618" s="13"/>
      <c r="B618" s="110" t="s">
        <v>887</v>
      </c>
      <c r="C618" s="13" t="s">
        <v>21</v>
      </c>
      <c r="D618" s="110" t="s">
        <v>23</v>
      </c>
      <c r="E618" s="20"/>
      <c r="F618" s="15"/>
      <c r="G618" s="15"/>
      <c r="H618" s="15" t="s">
        <v>26</v>
      </c>
      <c r="I618" s="15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</row>
    <row r="619" spans="1:23" ht="7.5" customHeight="1" x14ac:dyDescent="0.5">
      <c r="A619" s="13"/>
      <c r="B619" s="110"/>
      <c r="C619" s="13"/>
      <c r="D619" s="67"/>
      <c r="E619" s="20"/>
      <c r="F619" s="15"/>
      <c r="G619" s="15"/>
      <c r="H619" s="15"/>
      <c r="I619" s="15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</row>
    <row r="620" spans="1:23" ht="21.75" x14ac:dyDescent="0.5">
      <c r="A620" s="13">
        <v>500</v>
      </c>
      <c r="B620" s="113" t="s">
        <v>96</v>
      </c>
      <c r="C620" s="13" t="s">
        <v>20</v>
      </c>
      <c r="D620" s="67" t="s">
        <v>22</v>
      </c>
      <c r="E620" s="20"/>
      <c r="F620" s="15">
        <v>540000</v>
      </c>
      <c r="G620" s="15">
        <v>540000</v>
      </c>
      <c r="H620" s="15" t="s">
        <v>24</v>
      </c>
      <c r="I620" s="15" t="s">
        <v>67</v>
      </c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</row>
    <row r="621" spans="1:23" ht="21.75" x14ac:dyDescent="0.5">
      <c r="A621" s="13"/>
      <c r="B621" s="110" t="s">
        <v>97</v>
      </c>
      <c r="C621" s="13" t="s">
        <v>27</v>
      </c>
      <c r="D621" s="67" t="s">
        <v>1223</v>
      </c>
      <c r="E621" s="20"/>
      <c r="F621" s="15"/>
      <c r="G621" s="15"/>
      <c r="H621" s="15" t="s">
        <v>25</v>
      </c>
      <c r="I621" s="15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</row>
    <row r="622" spans="1:23" ht="21.75" x14ac:dyDescent="0.5">
      <c r="A622" s="13"/>
      <c r="B622" s="110" t="s">
        <v>1332</v>
      </c>
      <c r="C622" s="13" t="s">
        <v>21</v>
      </c>
      <c r="D622" s="110" t="s">
        <v>23</v>
      </c>
      <c r="E622" s="20"/>
      <c r="F622" s="15"/>
      <c r="G622" s="15"/>
      <c r="H622" s="15" t="s">
        <v>26</v>
      </c>
      <c r="I622" s="15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</row>
    <row r="623" spans="1:23" ht="6" customHeight="1" x14ac:dyDescent="0.5">
      <c r="A623" s="13"/>
      <c r="B623" s="110"/>
      <c r="C623" s="13"/>
      <c r="D623" s="67"/>
      <c r="E623" s="20"/>
      <c r="F623" s="15"/>
      <c r="G623" s="15"/>
      <c r="H623" s="15"/>
      <c r="I623" s="15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</row>
    <row r="624" spans="1:23" ht="21.75" x14ac:dyDescent="0.5">
      <c r="A624" s="13">
        <v>501</v>
      </c>
      <c r="B624" s="113" t="s">
        <v>96</v>
      </c>
      <c r="C624" s="13" t="s">
        <v>20</v>
      </c>
      <c r="D624" s="67" t="s">
        <v>22</v>
      </c>
      <c r="E624" s="20"/>
      <c r="F624" s="15">
        <v>540000</v>
      </c>
      <c r="G624" s="15">
        <v>540000</v>
      </c>
      <c r="H624" s="15" t="s">
        <v>24</v>
      </c>
      <c r="I624" s="15" t="s">
        <v>67</v>
      </c>
      <c r="J624" s="8">
        <f>SUM(E604:E624)</f>
        <v>0</v>
      </c>
      <c r="K624" s="8">
        <f>SUM(F604:F624)</f>
        <v>3240000</v>
      </c>
      <c r="L624" s="8">
        <f>SUM(G604:G624)</f>
        <v>3240000</v>
      </c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</row>
    <row r="625" spans="1:23" ht="21.75" x14ac:dyDescent="0.5">
      <c r="A625" s="13"/>
      <c r="B625" s="110" t="s">
        <v>97</v>
      </c>
      <c r="C625" s="13" t="s">
        <v>27</v>
      </c>
      <c r="D625" s="67" t="s">
        <v>1223</v>
      </c>
      <c r="E625" s="20"/>
      <c r="F625" s="15"/>
      <c r="G625" s="15"/>
      <c r="H625" s="15" t="s">
        <v>25</v>
      </c>
      <c r="I625" s="15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</row>
    <row r="626" spans="1:23" ht="21.75" x14ac:dyDescent="0.5">
      <c r="A626" s="16"/>
      <c r="B626" s="121" t="s">
        <v>1333</v>
      </c>
      <c r="C626" s="16" t="s">
        <v>21</v>
      </c>
      <c r="D626" s="121" t="s">
        <v>23</v>
      </c>
      <c r="E626" s="21"/>
      <c r="F626" s="18"/>
      <c r="G626" s="18"/>
      <c r="H626" s="18" t="s">
        <v>26</v>
      </c>
      <c r="I626" s="18">
        <f>SUM(I599+1)</f>
        <v>154</v>
      </c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</row>
    <row r="627" spans="1:23" ht="21.75" x14ac:dyDescent="0.5">
      <c r="A627" s="2" t="s">
        <v>3</v>
      </c>
      <c r="B627" s="1"/>
      <c r="C627" s="1"/>
      <c r="D627" s="1"/>
      <c r="E627" s="2"/>
      <c r="F627" s="2"/>
      <c r="G627" s="2"/>
      <c r="H627" s="1"/>
      <c r="I627" s="1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</row>
    <row r="628" spans="1:23" ht="21.75" x14ac:dyDescent="0.5">
      <c r="A628" s="2" t="s">
        <v>4</v>
      </c>
      <c r="B628" s="1"/>
      <c r="C628" s="1"/>
      <c r="D628" s="1"/>
      <c r="E628" s="2"/>
      <c r="F628" s="2"/>
      <c r="G628" s="2"/>
      <c r="H628" s="1"/>
      <c r="I628" s="1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</row>
    <row r="629" spans="1:23" ht="21.75" x14ac:dyDescent="0.5">
      <c r="A629" s="678" t="s">
        <v>5</v>
      </c>
      <c r="B629" s="670" t="s">
        <v>6</v>
      </c>
      <c r="C629" s="672" t="s">
        <v>7</v>
      </c>
      <c r="D629" s="670" t="s">
        <v>8</v>
      </c>
      <c r="E629" s="667" t="s">
        <v>9</v>
      </c>
      <c r="F629" s="667"/>
      <c r="G629" s="667"/>
      <c r="H629" s="3" t="s">
        <v>10</v>
      </c>
      <c r="I629" s="4" t="s">
        <v>11</v>
      </c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</row>
    <row r="630" spans="1:23" ht="21.75" x14ac:dyDescent="0.5">
      <c r="A630" s="679"/>
      <c r="B630" s="671"/>
      <c r="C630" s="676"/>
      <c r="D630" s="671"/>
      <c r="E630" s="5" t="s">
        <v>12</v>
      </c>
      <c r="F630" s="5" t="s">
        <v>13</v>
      </c>
      <c r="G630" s="5" t="s">
        <v>14</v>
      </c>
      <c r="H630" s="6" t="s">
        <v>15</v>
      </c>
      <c r="I630" s="7" t="s">
        <v>16</v>
      </c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</row>
    <row r="631" spans="1:23" ht="21.75" x14ac:dyDescent="0.5">
      <c r="A631" s="10">
        <v>502</v>
      </c>
      <c r="B631" s="108" t="s">
        <v>96</v>
      </c>
      <c r="C631" s="10" t="s">
        <v>20</v>
      </c>
      <c r="D631" s="66" t="s">
        <v>22</v>
      </c>
      <c r="E631" s="19"/>
      <c r="F631" s="12">
        <v>540000</v>
      </c>
      <c r="G631" s="12">
        <v>540000</v>
      </c>
      <c r="H631" s="12" t="s">
        <v>24</v>
      </c>
      <c r="I631" s="12" t="s">
        <v>67</v>
      </c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</row>
    <row r="632" spans="1:23" ht="21.75" x14ac:dyDescent="0.5">
      <c r="A632" s="13"/>
      <c r="B632" s="110" t="s">
        <v>97</v>
      </c>
      <c r="C632" s="13" t="s">
        <v>27</v>
      </c>
      <c r="D632" s="67" t="s">
        <v>1223</v>
      </c>
      <c r="E632" s="20"/>
      <c r="F632" s="15"/>
      <c r="G632" s="15"/>
      <c r="H632" s="15" t="s">
        <v>25</v>
      </c>
      <c r="I632" s="15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</row>
    <row r="633" spans="1:23" ht="21.75" x14ac:dyDescent="0.5">
      <c r="A633" s="13"/>
      <c r="B633" s="110" t="s">
        <v>1334</v>
      </c>
      <c r="C633" s="13" t="s">
        <v>21</v>
      </c>
      <c r="D633" s="110" t="s">
        <v>23</v>
      </c>
      <c r="E633" s="20"/>
      <c r="F633" s="15"/>
      <c r="G633" s="15"/>
      <c r="H633" s="15" t="s">
        <v>26</v>
      </c>
      <c r="I633" s="15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</row>
    <row r="634" spans="1:23" ht="3" customHeight="1" x14ac:dyDescent="0.5">
      <c r="A634" s="13"/>
      <c r="B634" s="110"/>
      <c r="C634" s="13"/>
      <c r="D634" s="67"/>
      <c r="E634" s="20"/>
      <c r="F634" s="15"/>
      <c r="G634" s="15"/>
      <c r="H634" s="15"/>
      <c r="I634" s="15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</row>
    <row r="635" spans="1:23" ht="21.75" x14ac:dyDescent="0.5">
      <c r="A635" s="13">
        <v>503</v>
      </c>
      <c r="B635" s="113" t="s">
        <v>96</v>
      </c>
      <c r="C635" s="13" t="s">
        <v>20</v>
      </c>
      <c r="D635" s="67" t="s">
        <v>22</v>
      </c>
      <c r="E635" s="20"/>
      <c r="F635" s="15">
        <v>540000</v>
      </c>
      <c r="G635" s="15">
        <v>540000</v>
      </c>
      <c r="H635" s="15" t="s">
        <v>24</v>
      </c>
      <c r="I635" s="15" t="s">
        <v>67</v>
      </c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</row>
    <row r="636" spans="1:23" ht="21.75" x14ac:dyDescent="0.5">
      <c r="A636" s="13"/>
      <c r="B636" s="110" t="s">
        <v>97</v>
      </c>
      <c r="C636" s="13" t="s">
        <v>27</v>
      </c>
      <c r="D636" s="67" t="s">
        <v>1223</v>
      </c>
      <c r="E636" s="20"/>
      <c r="F636" s="15"/>
      <c r="G636" s="15"/>
      <c r="H636" s="15" t="s">
        <v>25</v>
      </c>
      <c r="I636" s="15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</row>
    <row r="637" spans="1:23" ht="21.75" x14ac:dyDescent="0.5">
      <c r="A637" s="13"/>
      <c r="B637" s="110" t="s">
        <v>1335</v>
      </c>
      <c r="C637" s="13" t="s">
        <v>21</v>
      </c>
      <c r="D637" s="110" t="s">
        <v>23</v>
      </c>
      <c r="E637" s="20"/>
      <c r="F637" s="15"/>
      <c r="G637" s="15"/>
      <c r="H637" s="15" t="s">
        <v>26</v>
      </c>
      <c r="I637" s="15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</row>
    <row r="638" spans="1:23" ht="4.5" customHeight="1" x14ac:dyDescent="0.5">
      <c r="A638" s="13"/>
      <c r="B638" s="110"/>
      <c r="C638" s="13"/>
      <c r="D638" s="67"/>
      <c r="E638" s="20"/>
      <c r="F638" s="15"/>
      <c r="G638" s="15"/>
      <c r="H638" s="15"/>
      <c r="I638" s="15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</row>
    <row r="639" spans="1:23" ht="21.75" x14ac:dyDescent="0.5">
      <c r="A639" s="13">
        <v>504</v>
      </c>
      <c r="B639" s="113" t="s">
        <v>96</v>
      </c>
      <c r="C639" s="13" t="s">
        <v>20</v>
      </c>
      <c r="D639" s="67" t="s">
        <v>22</v>
      </c>
      <c r="E639" s="20"/>
      <c r="F639" s="15">
        <v>540000</v>
      </c>
      <c r="G639" s="15">
        <v>540000</v>
      </c>
      <c r="H639" s="15" t="s">
        <v>24</v>
      </c>
      <c r="I639" s="15" t="s">
        <v>67</v>
      </c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</row>
    <row r="640" spans="1:23" ht="21.75" x14ac:dyDescent="0.5">
      <c r="A640" s="13"/>
      <c r="B640" s="110" t="s">
        <v>97</v>
      </c>
      <c r="C640" s="13" t="s">
        <v>27</v>
      </c>
      <c r="D640" s="67" t="s">
        <v>1223</v>
      </c>
      <c r="E640" s="20"/>
      <c r="F640" s="15"/>
      <c r="G640" s="15"/>
      <c r="H640" s="15" t="s">
        <v>25</v>
      </c>
      <c r="I640" s="15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</row>
    <row r="641" spans="1:23" ht="21.75" x14ac:dyDescent="0.5">
      <c r="A641" s="13"/>
      <c r="B641" s="110" t="s">
        <v>1336</v>
      </c>
      <c r="C641" s="13" t="s">
        <v>21</v>
      </c>
      <c r="D641" s="110" t="s">
        <v>23</v>
      </c>
      <c r="E641" s="20"/>
      <c r="F641" s="15"/>
      <c r="G641" s="15"/>
      <c r="H641" s="15" t="s">
        <v>26</v>
      </c>
      <c r="I641" s="15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</row>
    <row r="642" spans="1:23" ht="5.25" customHeight="1" x14ac:dyDescent="0.5">
      <c r="A642" s="13"/>
      <c r="B642" s="110"/>
      <c r="C642" s="13"/>
      <c r="D642" s="67"/>
      <c r="E642" s="20"/>
      <c r="F642" s="15"/>
      <c r="G642" s="15"/>
      <c r="H642" s="15"/>
      <c r="I642" s="15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</row>
    <row r="643" spans="1:23" ht="21.75" x14ac:dyDescent="0.5">
      <c r="A643" s="13">
        <v>505</v>
      </c>
      <c r="B643" s="113" t="s">
        <v>96</v>
      </c>
      <c r="C643" s="13" t="s">
        <v>20</v>
      </c>
      <c r="D643" s="67" t="s">
        <v>22</v>
      </c>
      <c r="E643" s="20"/>
      <c r="F643" s="15">
        <v>540000</v>
      </c>
      <c r="G643" s="15">
        <v>540000</v>
      </c>
      <c r="H643" s="15" t="s">
        <v>24</v>
      </c>
      <c r="I643" s="15" t="s">
        <v>67</v>
      </c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</row>
    <row r="644" spans="1:23" ht="21.75" x14ac:dyDescent="0.5">
      <c r="A644" s="13"/>
      <c r="B644" s="110" t="s">
        <v>1329</v>
      </c>
      <c r="C644" s="13" t="s">
        <v>27</v>
      </c>
      <c r="D644" s="67" t="s">
        <v>1223</v>
      </c>
      <c r="E644" s="20"/>
      <c r="F644" s="15"/>
      <c r="G644" s="15"/>
      <c r="H644" s="15" t="s">
        <v>25</v>
      </c>
      <c r="I644" s="15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</row>
    <row r="645" spans="1:23" ht="21.75" x14ac:dyDescent="0.5">
      <c r="A645" s="13"/>
      <c r="B645" s="110" t="s">
        <v>1330</v>
      </c>
      <c r="C645" s="13" t="s">
        <v>21</v>
      </c>
      <c r="D645" s="110" t="s">
        <v>23</v>
      </c>
      <c r="E645" s="20"/>
      <c r="F645" s="15"/>
      <c r="G645" s="15"/>
      <c r="H645" s="15" t="s">
        <v>26</v>
      </c>
      <c r="I645" s="15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</row>
    <row r="646" spans="1:23" ht="21.75" x14ac:dyDescent="0.5">
      <c r="A646" s="13"/>
      <c r="B646" s="110" t="s">
        <v>887</v>
      </c>
      <c r="C646" s="13"/>
      <c r="D646" s="67"/>
      <c r="E646" s="20"/>
      <c r="F646" s="15"/>
      <c r="G646" s="15"/>
      <c r="H646" s="15"/>
      <c r="I646" s="15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</row>
    <row r="647" spans="1:23" ht="4.5" customHeight="1" x14ac:dyDescent="0.5">
      <c r="A647" s="13"/>
      <c r="B647" s="67"/>
      <c r="C647" s="13"/>
      <c r="D647" s="13"/>
      <c r="E647" s="20"/>
      <c r="F647" s="15"/>
      <c r="G647" s="15"/>
      <c r="H647" s="15"/>
      <c r="I647" s="15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</row>
    <row r="648" spans="1:23" ht="21.75" x14ac:dyDescent="0.5">
      <c r="A648" s="13">
        <v>506</v>
      </c>
      <c r="B648" s="113" t="s">
        <v>96</v>
      </c>
      <c r="C648" s="13" t="s">
        <v>20</v>
      </c>
      <c r="D648" s="67" t="s">
        <v>22</v>
      </c>
      <c r="E648" s="20"/>
      <c r="F648" s="15">
        <v>540000</v>
      </c>
      <c r="G648" s="15">
        <v>540000</v>
      </c>
      <c r="H648" s="15" t="s">
        <v>24</v>
      </c>
      <c r="I648" s="15" t="s">
        <v>67</v>
      </c>
      <c r="J648" s="8">
        <f>SUM(E631:E648)</f>
        <v>0</v>
      </c>
      <c r="K648" s="8">
        <f>SUM(F631:F648)</f>
        <v>2700000</v>
      </c>
      <c r="L648" s="8">
        <f>SUM(G631:G648)</f>
        <v>2700000</v>
      </c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</row>
    <row r="649" spans="1:23" ht="21.75" x14ac:dyDescent="0.5">
      <c r="A649" s="13"/>
      <c r="B649" s="113" t="s">
        <v>96</v>
      </c>
      <c r="C649" s="13" t="s">
        <v>27</v>
      </c>
      <c r="D649" s="67" t="s">
        <v>1223</v>
      </c>
      <c r="E649" s="20"/>
      <c r="F649" s="15"/>
      <c r="G649" s="15"/>
      <c r="H649" s="15" t="s">
        <v>25</v>
      </c>
      <c r="I649" s="15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</row>
    <row r="650" spans="1:23" ht="21.75" x14ac:dyDescent="0.5">
      <c r="A650" s="13"/>
      <c r="B650" s="110" t="s">
        <v>1331</v>
      </c>
      <c r="C650" s="13" t="s">
        <v>21</v>
      </c>
      <c r="D650" s="110" t="s">
        <v>23</v>
      </c>
      <c r="E650" s="20"/>
      <c r="F650" s="15"/>
      <c r="G650" s="15"/>
      <c r="H650" s="15" t="s">
        <v>26</v>
      </c>
      <c r="I650" s="15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</row>
    <row r="651" spans="1:23" ht="21.75" x14ac:dyDescent="0.5">
      <c r="A651" s="16"/>
      <c r="B651" s="121" t="s">
        <v>19</v>
      </c>
      <c r="C651" s="16"/>
      <c r="D651" s="69"/>
      <c r="E651" s="21"/>
      <c r="F651" s="18"/>
      <c r="G651" s="18"/>
      <c r="H651" s="18"/>
      <c r="I651" s="1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</row>
    <row r="652" spans="1:23" ht="21.75" x14ac:dyDescent="0.5">
      <c r="A652" s="14"/>
      <c r="B652" s="43"/>
      <c r="C652" s="14"/>
      <c r="D652" s="14"/>
      <c r="E652" s="14"/>
      <c r="F652" s="14"/>
      <c r="G652" s="14"/>
      <c r="H652" s="14"/>
      <c r="I652" s="14">
        <f>SUM(I626+1)</f>
        <v>155</v>
      </c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</row>
    <row r="653" spans="1:23" ht="21.75" x14ac:dyDescent="0.5">
      <c r="A653" s="2" t="s">
        <v>3</v>
      </c>
      <c r="B653" s="1"/>
      <c r="C653" s="1"/>
      <c r="D653" s="1"/>
      <c r="E653" s="2"/>
      <c r="F653" s="2"/>
      <c r="G653" s="2"/>
      <c r="H653" s="1"/>
      <c r="I653" s="1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</row>
    <row r="654" spans="1:23" ht="21.75" x14ac:dyDescent="0.5">
      <c r="A654" s="2" t="s">
        <v>4</v>
      </c>
      <c r="B654" s="1"/>
      <c r="C654" s="1"/>
      <c r="D654" s="1"/>
      <c r="E654" s="2"/>
      <c r="F654" s="2"/>
      <c r="G654" s="2"/>
      <c r="H654" s="1"/>
      <c r="I654" s="1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</row>
    <row r="655" spans="1:23" ht="21.75" x14ac:dyDescent="0.5">
      <c r="A655" s="678" t="s">
        <v>5</v>
      </c>
      <c r="B655" s="670" t="s">
        <v>6</v>
      </c>
      <c r="C655" s="672" t="s">
        <v>7</v>
      </c>
      <c r="D655" s="670" t="s">
        <v>8</v>
      </c>
      <c r="E655" s="667" t="s">
        <v>9</v>
      </c>
      <c r="F655" s="667"/>
      <c r="G655" s="667"/>
      <c r="H655" s="3" t="s">
        <v>10</v>
      </c>
      <c r="I655" s="4" t="s">
        <v>11</v>
      </c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</row>
    <row r="656" spans="1:23" ht="21.75" x14ac:dyDescent="0.5">
      <c r="A656" s="679"/>
      <c r="B656" s="671"/>
      <c r="C656" s="676"/>
      <c r="D656" s="671"/>
      <c r="E656" s="5" t="s">
        <v>12</v>
      </c>
      <c r="F656" s="5" t="s">
        <v>13</v>
      </c>
      <c r="G656" s="5" t="s">
        <v>14</v>
      </c>
      <c r="H656" s="6" t="s">
        <v>15</v>
      </c>
      <c r="I656" s="7" t="s">
        <v>16</v>
      </c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</row>
    <row r="657" spans="1:23" ht="21.75" x14ac:dyDescent="0.5">
      <c r="A657" s="10">
        <v>507</v>
      </c>
      <c r="B657" s="108" t="s">
        <v>96</v>
      </c>
      <c r="C657" s="10" t="s">
        <v>20</v>
      </c>
      <c r="D657" s="66" t="s">
        <v>22</v>
      </c>
      <c r="E657" s="19"/>
      <c r="F657" s="12">
        <v>540000</v>
      </c>
      <c r="G657" s="12">
        <v>540000</v>
      </c>
      <c r="H657" s="12" t="s">
        <v>24</v>
      </c>
      <c r="I657" s="12" t="s">
        <v>67</v>
      </c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</row>
    <row r="658" spans="1:23" ht="21.75" x14ac:dyDescent="0.5">
      <c r="A658" s="13"/>
      <c r="B658" s="110" t="s">
        <v>1337</v>
      </c>
      <c r="C658" s="13" t="s">
        <v>27</v>
      </c>
      <c r="D658" s="67" t="s">
        <v>1223</v>
      </c>
      <c r="E658" s="20"/>
      <c r="F658" s="15"/>
      <c r="G658" s="15"/>
      <c r="H658" s="15" t="s">
        <v>25</v>
      </c>
      <c r="I658" s="15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</row>
    <row r="659" spans="1:23" ht="21.75" x14ac:dyDescent="0.5">
      <c r="A659" s="13"/>
      <c r="B659" s="110" t="s">
        <v>73</v>
      </c>
      <c r="C659" s="13" t="s">
        <v>21</v>
      </c>
      <c r="D659" s="110" t="s">
        <v>23</v>
      </c>
      <c r="E659" s="20"/>
      <c r="F659" s="15"/>
      <c r="G659" s="15"/>
      <c r="H659" s="15" t="s">
        <v>26</v>
      </c>
      <c r="I659" s="15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</row>
    <row r="660" spans="1:23" ht="4.5" customHeight="1" x14ac:dyDescent="0.5">
      <c r="A660" s="13"/>
      <c r="B660" s="110"/>
      <c r="C660" s="13"/>
      <c r="D660" s="67"/>
      <c r="E660" s="20"/>
      <c r="F660" s="15"/>
      <c r="G660" s="15"/>
      <c r="H660" s="15"/>
      <c r="I660" s="15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</row>
    <row r="661" spans="1:23" ht="21.75" x14ac:dyDescent="0.5">
      <c r="A661" s="13">
        <v>508</v>
      </c>
      <c r="B661" s="113" t="s">
        <v>96</v>
      </c>
      <c r="C661" s="13" t="s">
        <v>20</v>
      </c>
      <c r="D661" s="67" t="s">
        <v>22</v>
      </c>
      <c r="E661" s="20"/>
      <c r="F661" s="15">
        <v>540000</v>
      </c>
      <c r="G661" s="15">
        <v>540000</v>
      </c>
      <c r="H661" s="15" t="s">
        <v>24</v>
      </c>
      <c r="I661" s="15" t="s">
        <v>67</v>
      </c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</row>
    <row r="662" spans="1:23" ht="21.75" x14ac:dyDescent="0.5">
      <c r="A662" s="13"/>
      <c r="B662" s="110" t="s">
        <v>1338</v>
      </c>
      <c r="C662" s="13" t="s">
        <v>27</v>
      </c>
      <c r="D662" s="67" t="s">
        <v>1223</v>
      </c>
      <c r="E662" s="20"/>
      <c r="F662" s="15"/>
      <c r="G662" s="15"/>
      <c r="H662" s="15" t="s">
        <v>25</v>
      </c>
      <c r="I662" s="15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</row>
    <row r="663" spans="1:23" ht="21.75" x14ac:dyDescent="0.5">
      <c r="A663" s="13"/>
      <c r="B663" s="110" t="s">
        <v>1339</v>
      </c>
      <c r="C663" s="13" t="s">
        <v>21</v>
      </c>
      <c r="D663" s="110" t="s">
        <v>23</v>
      </c>
      <c r="E663" s="20"/>
      <c r="F663" s="15"/>
      <c r="G663" s="15"/>
      <c r="H663" s="15" t="s">
        <v>26</v>
      </c>
      <c r="I663" s="15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</row>
    <row r="664" spans="1:23" ht="21.75" x14ac:dyDescent="0.5">
      <c r="A664" s="13"/>
      <c r="B664" s="110" t="s">
        <v>1340</v>
      </c>
      <c r="C664" s="13"/>
      <c r="D664" s="67"/>
      <c r="E664" s="20"/>
      <c r="F664" s="15"/>
      <c r="G664" s="15"/>
      <c r="H664" s="15"/>
      <c r="I664" s="15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</row>
    <row r="665" spans="1:23" ht="4.5" customHeight="1" x14ac:dyDescent="0.5">
      <c r="A665" s="13"/>
      <c r="B665" s="67"/>
      <c r="C665" s="13"/>
      <c r="D665" s="13"/>
      <c r="E665" s="20"/>
      <c r="F665" s="15"/>
      <c r="G665" s="15"/>
      <c r="H665" s="15"/>
      <c r="I665" s="15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</row>
    <row r="666" spans="1:23" ht="21.75" x14ac:dyDescent="0.5">
      <c r="A666" s="13">
        <v>509</v>
      </c>
      <c r="B666" s="113" t="s">
        <v>96</v>
      </c>
      <c r="C666" s="13" t="s">
        <v>20</v>
      </c>
      <c r="D666" s="67" t="s">
        <v>22</v>
      </c>
      <c r="E666" s="20"/>
      <c r="F666" s="15">
        <v>540000</v>
      </c>
      <c r="G666" s="15">
        <v>540000</v>
      </c>
      <c r="H666" s="15" t="s">
        <v>24</v>
      </c>
      <c r="I666" s="15" t="s">
        <v>67</v>
      </c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</row>
    <row r="667" spans="1:23" ht="21.75" x14ac:dyDescent="0.5">
      <c r="A667" s="13"/>
      <c r="B667" s="110" t="s">
        <v>1341</v>
      </c>
      <c r="C667" s="13" t="s">
        <v>27</v>
      </c>
      <c r="D667" s="67" t="s">
        <v>1223</v>
      </c>
      <c r="E667" s="20"/>
      <c r="F667" s="15"/>
      <c r="G667" s="15"/>
      <c r="H667" s="15" t="s">
        <v>25</v>
      </c>
      <c r="I667" s="15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</row>
    <row r="668" spans="1:23" ht="21.75" x14ac:dyDescent="0.5">
      <c r="A668" s="13"/>
      <c r="B668" s="110" t="s">
        <v>1342</v>
      </c>
      <c r="C668" s="13" t="s">
        <v>21</v>
      </c>
      <c r="D668" s="110" t="s">
        <v>23</v>
      </c>
      <c r="E668" s="20"/>
      <c r="F668" s="15"/>
      <c r="G668" s="15"/>
      <c r="H668" s="15" t="s">
        <v>26</v>
      </c>
      <c r="I668" s="15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</row>
    <row r="669" spans="1:23" ht="21.75" x14ac:dyDescent="0.5">
      <c r="A669" s="13"/>
      <c r="B669" s="110" t="s">
        <v>1343</v>
      </c>
      <c r="C669" s="13"/>
      <c r="D669" s="67"/>
      <c r="E669" s="20"/>
      <c r="F669" s="15"/>
      <c r="G669" s="15"/>
      <c r="H669" s="15"/>
      <c r="I669" s="15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</row>
    <row r="670" spans="1:23" ht="21.75" x14ac:dyDescent="0.5">
      <c r="A670" s="13"/>
      <c r="B670" s="67" t="s">
        <v>1344</v>
      </c>
      <c r="C670" s="13"/>
      <c r="D670" s="13"/>
      <c r="E670" s="20"/>
      <c r="F670" s="15"/>
      <c r="G670" s="15"/>
      <c r="H670" s="15"/>
      <c r="I670" s="15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</row>
    <row r="671" spans="1:23" ht="3.75" customHeight="1" x14ac:dyDescent="0.5">
      <c r="A671" s="13"/>
      <c r="B671" s="67"/>
      <c r="C671" s="13"/>
      <c r="D671" s="13"/>
      <c r="E671" s="20"/>
      <c r="F671" s="15"/>
      <c r="G671" s="15"/>
      <c r="H671" s="15"/>
      <c r="I671" s="15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</row>
    <row r="672" spans="1:23" ht="21.75" x14ac:dyDescent="0.5">
      <c r="A672" s="13">
        <v>510</v>
      </c>
      <c r="B672" s="113" t="s">
        <v>96</v>
      </c>
      <c r="C672" s="13" t="s">
        <v>20</v>
      </c>
      <c r="D672" s="67" t="s">
        <v>22</v>
      </c>
      <c r="E672" s="20"/>
      <c r="F672" s="15">
        <v>540000</v>
      </c>
      <c r="G672" s="15">
        <v>540000</v>
      </c>
      <c r="H672" s="15" t="s">
        <v>24</v>
      </c>
      <c r="I672" s="15" t="s">
        <v>67</v>
      </c>
      <c r="J672" s="8">
        <f>SUM(E657:E672)</f>
        <v>0</v>
      </c>
      <c r="K672" s="8">
        <f>SUM(F657:F672)</f>
        <v>2160000</v>
      </c>
      <c r="L672" s="8">
        <f>SUM(G657:G672)</f>
        <v>2160000</v>
      </c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</row>
    <row r="673" spans="1:23" ht="21.75" x14ac:dyDescent="0.5">
      <c r="A673" s="13"/>
      <c r="B673" s="110" t="s">
        <v>1345</v>
      </c>
      <c r="C673" s="13" t="s">
        <v>27</v>
      </c>
      <c r="D673" s="67" t="s">
        <v>1223</v>
      </c>
      <c r="E673" s="20"/>
      <c r="F673" s="15"/>
      <c r="G673" s="15"/>
      <c r="H673" s="15" t="s">
        <v>25</v>
      </c>
      <c r="I673" s="15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</row>
    <row r="674" spans="1:23" ht="21.75" x14ac:dyDescent="0.5">
      <c r="A674" s="13"/>
      <c r="B674" s="110" t="s">
        <v>1346</v>
      </c>
      <c r="C674" s="13" t="s">
        <v>21</v>
      </c>
      <c r="D674" s="110" t="s">
        <v>23</v>
      </c>
      <c r="E674" s="20"/>
      <c r="F674" s="15"/>
      <c r="G674" s="15"/>
      <c r="H674" s="15" t="s">
        <v>26</v>
      </c>
      <c r="I674" s="15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</row>
    <row r="675" spans="1:23" ht="21.75" x14ac:dyDescent="0.5">
      <c r="A675" s="13"/>
      <c r="B675" s="110" t="s">
        <v>1347</v>
      </c>
      <c r="C675" s="13"/>
      <c r="D675" s="67"/>
      <c r="E675" s="20"/>
      <c r="F675" s="15"/>
      <c r="G675" s="15"/>
      <c r="H675" s="15"/>
      <c r="I675" s="15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</row>
    <row r="676" spans="1:23" ht="21.75" x14ac:dyDescent="0.5">
      <c r="A676" s="13"/>
      <c r="B676" s="67" t="s">
        <v>248</v>
      </c>
      <c r="C676" s="13"/>
      <c r="D676" s="13"/>
      <c r="E676" s="20"/>
      <c r="F676" s="15"/>
      <c r="G676" s="15"/>
      <c r="H676" s="15"/>
      <c r="I676" s="15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</row>
    <row r="677" spans="1:23" ht="21.75" x14ac:dyDescent="0.5">
      <c r="A677" s="16"/>
      <c r="B677" s="69"/>
      <c r="C677" s="16"/>
      <c r="D677" s="16"/>
      <c r="E677" s="21"/>
      <c r="F677" s="18"/>
      <c r="G677" s="18"/>
      <c r="H677" s="18"/>
      <c r="I677" s="1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</row>
    <row r="678" spans="1:23" ht="21.75" x14ac:dyDescent="0.5">
      <c r="A678" s="14"/>
      <c r="B678" s="43"/>
      <c r="C678" s="14"/>
      <c r="D678" s="14"/>
      <c r="E678" s="14"/>
      <c r="F678" s="14"/>
      <c r="G678" s="14"/>
      <c r="H678" s="14"/>
      <c r="I678" s="14">
        <f>SUM(I652+1)</f>
        <v>156</v>
      </c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</row>
    <row r="679" spans="1:23" ht="21.75" x14ac:dyDescent="0.5">
      <c r="A679" s="2" t="s">
        <v>3</v>
      </c>
      <c r="B679" s="1"/>
      <c r="C679" s="1"/>
      <c r="D679" s="1"/>
      <c r="E679" s="2"/>
      <c r="F679" s="2"/>
      <c r="G679" s="2"/>
      <c r="H679" s="1"/>
      <c r="I679" s="1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</row>
    <row r="680" spans="1:23" ht="21.75" x14ac:dyDescent="0.5">
      <c r="A680" s="2" t="s">
        <v>4</v>
      </c>
      <c r="B680" s="1"/>
      <c r="C680" s="1"/>
      <c r="D680" s="1"/>
      <c r="E680" s="2"/>
      <c r="F680" s="2"/>
      <c r="G680" s="2"/>
      <c r="H680" s="1"/>
      <c r="I680" s="1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</row>
    <row r="681" spans="1:23" ht="21.75" x14ac:dyDescent="0.5">
      <c r="A681" s="678" t="s">
        <v>5</v>
      </c>
      <c r="B681" s="670" t="s">
        <v>6</v>
      </c>
      <c r="C681" s="672" t="s">
        <v>7</v>
      </c>
      <c r="D681" s="670" t="s">
        <v>8</v>
      </c>
      <c r="E681" s="667" t="s">
        <v>9</v>
      </c>
      <c r="F681" s="667"/>
      <c r="G681" s="667"/>
      <c r="H681" s="3" t="s">
        <v>10</v>
      </c>
      <c r="I681" s="4" t="s">
        <v>11</v>
      </c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</row>
    <row r="682" spans="1:23" ht="21.75" x14ac:dyDescent="0.5">
      <c r="A682" s="679"/>
      <c r="B682" s="671"/>
      <c r="C682" s="676"/>
      <c r="D682" s="671"/>
      <c r="E682" s="5" t="s">
        <v>12</v>
      </c>
      <c r="F682" s="5" t="s">
        <v>13</v>
      </c>
      <c r="G682" s="5" t="s">
        <v>14</v>
      </c>
      <c r="H682" s="6" t="s">
        <v>15</v>
      </c>
      <c r="I682" s="7" t="s">
        <v>16</v>
      </c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</row>
    <row r="683" spans="1:23" ht="21.75" x14ac:dyDescent="0.5">
      <c r="A683" s="10">
        <v>511</v>
      </c>
      <c r="B683" s="108" t="s">
        <v>96</v>
      </c>
      <c r="C683" s="10" t="s">
        <v>20</v>
      </c>
      <c r="D683" s="66" t="s">
        <v>22</v>
      </c>
      <c r="E683" s="19"/>
      <c r="F683" s="12">
        <v>540000</v>
      </c>
      <c r="G683" s="12">
        <v>540000</v>
      </c>
      <c r="H683" s="12" t="s">
        <v>24</v>
      </c>
      <c r="I683" s="12" t="s">
        <v>67</v>
      </c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</row>
    <row r="684" spans="1:23" ht="21.75" x14ac:dyDescent="0.5">
      <c r="A684" s="13"/>
      <c r="B684" s="110" t="s">
        <v>1348</v>
      </c>
      <c r="C684" s="13" t="s">
        <v>27</v>
      </c>
      <c r="D684" s="67" t="s">
        <v>1223</v>
      </c>
      <c r="E684" s="20"/>
      <c r="F684" s="15"/>
      <c r="G684" s="15"/>
      <c r="H684" s="15" t="s">
        <v>25</v>
      </c>
      <c r="I684" s="15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</row>
    <row r="685" spans="1:23" ht="21.75" x14ac:dyDescent="0.5">
      <c r="A685" s="13"/>
      <c r="B685" s="110" t="s">
        <v>1210</v>
      </c>
      <c r="C685" s="13" t="s">
        <v>21</v>
      </c>
      <c r="D685" s="110" t="s">
        <v>23</v>
      </c>
      <c r="E685" s="20"/>
      <c r="F685" s="15"/>
      <c r="G685" s="15"/>
      <c r="H685" s="15" t="s">
        <v>26</v>
      </c>
      <c r="I685" s="15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</row>
    <row r="686" spans="1:23" ht="21.75" x14ac:dyDescent="0.5">
      <c r="A686" s="13"/>
      <c r="B686" s="110" t="s">
        <v>1349</v>
      </c>
      <c r="C686" s="13"/>
      <c r="D686" s="67"/>
      <c r="E686" s="20"/>
      <c r="F686" s="15"/>
      <c r="G686" s="15"/>
      <c r="H686" s="15"/>
      <c r="I686" s="15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</row>
    <row r="687" spans="1:23" ht="14.25" customHeight="1" x14ac:dyDescent="0.5">
      <c r="A687" s="13"/>
      <c r="B687" s="67"/>
      <c r="C687" s="13"/>
      <c r="D687" s="13"/>
      <c r="E687" s="20"/>
      <c r="F687" s="15"/>
      <c r="G687" s="15"/>
      <c r="H687" s="15"/>
      <c r="I687" s="15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</row>
    <row r="688" spans="1:23" ht="21.75" x14ac:dyDescent="0.5">
      <c r="A688" s="13">
        <v>512</v>
      </c>
      <c r="B688" s="113" t="s">
        <v>96</v>
      </c>
      <c r="C688" s="13" t="s">
        <v>20</v>
      </c>
      <c r="D688" s="67" t="s">
        <v>22</v>
      </c>
      <c r="E688" s="20"/>
      <c r="F688" s="15">
        <v>540000</v>
      </c>
      <c r="G688" s="15">
        <v>540000</v>
      </c>
      <c r="H688" s="15" t="s">
        <v>24</v>
      </c>
      <c r="I688" s="15" t="s">
        <v>67</v>
      </c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</row>
    <row r="689" spans="1:23" ht="21.75" x14ac:dyDescent="0.5">
      <c r="A689" s="13"/>
      <c r="B689" s="110" t="s">
        <v>1350</v>
      </c>
      <c r="C689" s="13" t="s">
        <v>27</v>
      </c>
      <c r="D689" s="67" t="s">
        <v>1223</v>
      </c>
      <c r="E689" s="20"/>
      <c r="F689" s="15"/>
      <c r="G689" s="15"/>
      <c r="H689" s="15" t="s">
        <v>25</v>
      </c>
      <c r="I689" s="15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</row>
    <row r="690" spans="1:23" ht="21.75" x14ac:dyDescent="0.5">
      <c r="A690" s="13"/>
      <c r="B690" s="110" t="s">
        <v>1351</v>
      </c>
      <c r="C690" s="13" t="s">
        <v>21</v>
      </c>
      <c r="D690" s="110" t="s">
        <v>23</v>
      </c>
      <c r="E690" s="20"/>
      <c r="F690" s="15"/>
      <c r="G690" s="15"/>
      <c r="H690" s="15" t="s">
        <v>26</v>
      </c>
      <c r="I690" s="15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</row>
    <row r="691" spans="1:23" ht="21.75" x14ac:dyDescent="0.5">
      <c r="A691" s="13"/>
      <c r="B691" s="110" t="s">
        <v>1352</v>
      </c>
      <c r="C691" s="13"/>
      <c r="D691" s="67"/>
      <c r="E691" s="20"/>
      <c r="F691" s="15"/>
      <c r="G691" s="15"/>
      <c r="H691" s="15"/>
      <c r="I691" s="15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</row>
    <row r="692" spans="1:23" ht="21.75" x14ac:dyDescent="0.5">
      <c r="A692" s="13"/>
      <c r="B692" s="67" t="s">
        <v>1353</v>
      </c>
      <c r="C692" s="13"/>
      <c r="D692" s="13"/>
      <c r="E692" s="20"/>
      <c r="F692" s="15"/>
      <c r="G692" s="15"/>
      <c r="H692" s="15"/>
      <c r="I692" s="15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</row>
    <row r="693" spans="1:23" ht="11.25" customHeight="1" x14ac:dyDescent="0.5">
      <c r="A693" s="13"/>
      <c r="B693" s="67"/>
      <c r="C693" s="13"/>
      <c r="D693" s="13"/>
      <c r="E693" s="20"/>
      <c r="F693" s="15"/>
      <c r="G693" s="15"/>
      <c r="H693" s="15"/>
      <c r="I693" s="15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</row>
    <row r="694" spans="1:23" ht="21.75" x14ac:dyDescent="0.5">
      <c r="A694" s="13">
        <v>513</v>
      </c>
      <c r="B694" s="113" t="s">
        <v>96</v>
      </c>
      <c r="C694" s="13" t="s">
        <v>20</v>
      </c>
      <c r="D694" s="67" t="s">
        <v>22</v>
      </c>
      <c r="E694" s="20"/>
      <c r="F694" s="15">
        <v>540000</v>
      </c>
      <c r="G694" s="15">
        <v>540000</v>
      </c>
      <c r="H694" s="15" t="s">
        <v>24</v>
      </c>
      <c r="I694" s="15" t="s">
        <v>67</v>
      </c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</row>
    <row r="695" spans="1:23" ht="21.75" x14ac:dyDescent="0.5">
      <c r="A695" s="13"/>
      <c r="B695" s="110" t="s">
        <v>1354</v>
      </c>
      <c r="C695" s="13" t="s">
        <v>27</v>
      </c>
      <c r="D695" s="67" t="s">
        <v>1223</v>
      </c>
      <c r="E695" s="20"/>
      <c r="F695" s="15"/>
      <c r="G695" s="15"/>
      <c r="H695" s="15" t="s">
        <v>25</v>
      </c>
      <c r="I695" s="15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</row>
    <row r="696" spans="1:23" ht="21.75" x14ac:dyDescent="0.5">
      <c r="A696" s="13"/>
      <c r="B696" s="110" t="s">
        <v>1339</v>
      </c>
      <c r="C696" s="13" t="s">
        <v>21</v>
      </c>
      <c r="D696" s="110" t="s">
        <v>23</v>
      </c>
      <c r="E696" s="20"/>
      <c r="F696" s="15"/>
      <c r="G696" s="15"/>
      <c r="H696" s="15" t="s">
        <v>26</v>
      </c>
      <c r="I696" s="15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</row>
    <row r="697" spans="1:23" ht="21.75" x14ac:dyDescent="0.5">
      <c r="A697" s="13"/>
      <c r="B697" s="110" t="s">
        <v>1355</v>
      </c>
      <c r="C697" s="13"/>
      <c r="D697" s="67"/>
      <c r="E697" s="20"/>
      <c r="F697" s="15"/>
      <c r="G697" s="15"/>
      <c r="H697" s="15"/>
      <c r="I697" s="15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</row>
    <row r="698" spans="1:23" ht="21.75" x14ac:dyDescent="0.5">
      <c r="A698" s="13"/>
      <c r="B698" s="67"/>
      <c r="C698" s="13"/>
      <c r="D698" s="13"/>
      <c r="E698" s="20"/>
      <c r="F698" s="15"/>
      <c r="G698" s="15"/>
      <c r="H698" s="15"/>
      <c r="I698" s="15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</row>
    <row r="699" spans="1:23" ht="21.75" x14ac:dyDescent="0.5">
      <c r="A699" s="13">
        <v>514</v>
      </c>
      <c r="B699" s="113" t="s">
        <v>96</v>
      </c>
      <c r="C699" s="13" t="s">
        <v>20</v>
      </c>
      <c r="D699" s="67" t="s">
        <v>22</v>
      </c>
      <c r="E699" s="20"/>
      <c r="F699" s="15">
        <v>540000</v>
      </c>
      <c r="G699" s="15">
        <v>540000</v>
      </c>
      <c r="H699" s="15" t="s">
        <v>24</v>
      </c>
      <c r="I699" s="15" t="s">
        <v>67</v>
      </c>
      <c r="J699" s="8">
        <f>SUM(E683:E699)</f>
        <v>0</v>
      </c>
      <c r="K699" s="8">
        <f>SUM(F683:F699)</f>
        <v>2160000</v>
      </c>
      <c r="L699" s="8">
        <f>SUM(G683:G699)</f>
        <v>2160000</v>
      </c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</row>
    <row r="700" spans="1:23" ht="21.75" x14ac:dyDescent="0.5">
      <c r="A700" s="13"/>
      <c r="B700" s="110" t="s">
        <v>1356</v>
      </c>
      <c r="C700" s="13" t="s">
        <v>27</v>
      </c>
      <c r="D700" s="67" t="s">
        <v>1223</v>
      </c>
      <c r="E700" s="20"/>
      <c r="F700" s="15"/>
      <c r="G700" s="15"/>
      <c r="H700" s="15" t="s">
        <v>25</v>
      </c>
      <c r="I700" s="15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</row>
    <row r="701" spans="1:23" ht="21.75" x14ac:dyDescent="0.5">
      <c r="A701" s="16"/>
      <c r="B701" s="121" t="s">
        <v>1357</v>
      </c>
      <c r="C701" s="16" t="s">
        <v>21</v>
      </c>
      <c r="D701" s="121" t="s">
        <v>23</v>
      </c>
      <c r="E701" s="21"/>
      <c r="F701" s="18"/>
      <c r="G701" s="18"/>
      <c r="H701" s="18" t="s">
        <v>26</v>
      </c>
      <c r="I701" s="1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</row>
    <row r="702" spans="1:23" ht="21.75" x14ac:dyDescent="0.5">
      <c r="A702" s="14"/>
      <c r="B702" s="50"/>
      <c r="C702" s="14"/>
      <c r="D702" s="43"/>
      <c r="E702" s="14"/>
      <c r="F702" s="14"/>
      <c r="G702" s="14"/>
      <c r="H702" s="14"/>
      <c r="I702" s="14">
        <f>SUM(I678+1)</f>
        <v>157</v>
      </c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</row>
    <row r="703" spans="1:23" ht="21.75" x14ac:dyDescent="0.5">
      <c r="A703" s="2" t="s">
        <v>3</v>
      </c>
      <c r="B703" s="1"/>
      <c r="C703" s="1"/>
      <c r="D703" s="1"/>
      <c r="E703" s="2"/>
      <c r="F703" s="2"/>
      <c r="G703" s="2"/>
      <c r="H703" s="1"/>
      <c r="I703" s="1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</row>
    <row r="704" spans="1:23" ht="21.75" x14ac:dyDescent="0.5">
      <c r="A704" s="2" t="s">
        <v>4</v>
      </c>
      <c r="B704" s="1"/>
      <c r="C704" s="1"/>
      <c r="D704" s="1"/>
      <c r="E704" s="2"/>
      <c r="F704" s="2"/>
      <c r="G704" s="2"/>
      <c r="H704" s="1"/>
      <c r="I704" s="1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</row>
    <row r="705" spans="1:23" ht="21.75" x14ac:dyDescent="0.5">
      <c r="A705" s="678" t="s">
        <v>5</v>
      </c>
      <c r="B705" s="670" t="s">
        <v>6</v>
      </c>
      <c r="C705" s="672" t="s">
        <v>7</v>
      </c>
      <c r="D705" s="670" t="s">
        <v>8</v>
      </c>
      <c r="E705" s="667" t="s">
        <v>9</v>
      </c>
      <c r="F705" s="667"/>
      <c r="G705" s="667"/>
      <c r="H705" s="3" t="s">
        <v>10</v>
      </c>
      <c r="I705" s="4" t="s">
        <v>11</v>
      </c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</row>
    <row r="706" spans="1:23" ht="21.75" x14ac:dyDescent="0.5">
      <c r="A706" s="679"/>
      <c r="B706" s="671"/>
      <c r="C706" s="676"/>
      <c r="D706" s="671"/>
      <c r="E706" s="5" t="s">
        <v>12</v>
      </c>
      <c r="F706" s="5" t="s">
        <v>13</v>
      </c>
      <c r="G706" s="5" t="s">
        <v>14</v>
      </c>
      <c r="H706" s="6" t="s">
        <v>15</v>
      </c>
      <c r="I706" s="7" t="s">
        <v>16</v>
      </c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</row>
    <row r="707" spans="1:23" ht="21.75" x14ac:dyDescent="0.5">
      <c r="A707" s="10">
        <v>515</v>
      </c>
      <c r="B707" s="108" t="s">
        <v>96</v>
      </c>
      <c r="C707" s="10" t="s">
        <v>20</v>
      </c>
      <c r="D707" s="66" t="s">
        <v>22</v>
      </c>
      <c r="E707" s="19"/>
      <c r="F707" s="12">
        <v>540000</v>
      </c>
      <c r="G707" s="12">
        <v>540000</v>
      </c>
      <c r="H707" s="12" t="s">
        <v>24</v>
      </c>
      <c r="I707" s="12" t="s">
        <v>67</v>
      </c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</row>
    <row r="708" spans="1:23" ht="21.75" x14ac:dyDescent="0.5">
      <c r="A708" s="13"/>
      <c r="B708" s="113" t="s">
        <v>1358</v>
      </c>
      <c r="C708" s="13" t="s">
        <v>27</v>
      </c>
      <c r="D708" s="67" t="s">
        <v>1223</v>
      </c>
      <c r="E708" s="20"/>
      <c r="F708" s="15"/>
      <c r="G708" s="15"/>
      <c r="H708" s="15" t="s">
        <v>25</v>
      </c>
      <c r="I708" s="15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</row>
    <row r="709" spans="1:23" ht="21.75" x14ac:dyDescent="0.5">
      <c r="A709" s="13"/>
      <c r="B709" s="113" t="s">
        <v>1359</v>
      </c>
      <c r="C709" s="13" t="s">
        <v>21</v>
      </c>
      <c r="D709" s="110" t="s">
        <v>23</v>
      </c>
      <c r="E709" s="20"/>
      <c r="F709" s="15"/>
      <c r="G709" s="15"/>
      <c r="H709" s="15" t="s">
        <v>26</v>
      </c>
      <c r="I709" s="15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</row>
    <row r="710" spans="1:23" ht="21.75" x14ac:dyDescent="0.5">
      <c r="A710" s="13"/>
      <c r="B710" s="113" t="s">
        <v>540</v>
      </c>
      <c r="C710" s="67"/>
      <c r="D710" s="67"/>
      <c r="E710" s="20"/>
      <c r="F710" s="15"/>
      <c r="G710" s="15"/>
      <c r="H710" s="15"/>
      <c r="I710" s="6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</row>
    <row r="711" spans="1:23" ht="3.75" customHeight="1" x14ac:dyDescent="0.5">
      <c r="A711" s="13"/>
      <c r="B711" s="113"/>
      <c r="C711" s="67"/>
      <c r="D711" s="13"/>
      <c r="E711" s="20"/>
      <c r="F711" s="15"/>
      <c r="G711" s="15"/>
      <c r="H711" s="15"/>
      <c r="I711" s="6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</row>
    <row r="712" spans="1:23" ht="21.75" x14ac:dyDescent="0.5">
      <c r="A712" s="13">
        <v>516</v>
      </c>
      <c r="B712" s="113" t="s">
        <v>96</v>
      </c>
      <c r="C712" s="13" t="s">
        <v>20</v>
      </c>
      <c r="D712" s="67" t="s">
        <v>22</v>
      </c>
      <c r="E712" s="20"/>
      <c r="F712" s="15">
        <v>540000</v>
      </c>
      <c r="G712" s="15">
        <v>540000</v>
      </c>
      <c r="H712" s="15" t="s">
        <v>24</v>
      </c>
      <c r="I712" s="15" t="s">
        <v>67</v>
      </c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</row>
    <row r="713" spans="1:23" ht="21.75" x14ac:dyDescent="0.5">
      <c r="A713" s="13"/>
      <c r="B713" s="67" t="s">
        <v>1360</v>
      </c>
      <c r="C713" s="13" t="s">
        <v>27</v>
      </c>
      <c r="D713" s="67" t="s">
        <v>1223</v>
      </c>
      <c r="E713" s="20"/>
      <c r="F713" s="15"/>
      <c r="G713" s="15"/>
      <c r="H713" s="15" t="s">
        <v>25</v>
      </c>
      <c r="I713" s="15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</row>
    <row r="714" spans="1:23" ht="21.75" x14ac:dyDescent="0.5">
      <c r="A714" s="13"/>
      <c r="B714" s="67" t="s">
        <v>1361</v>
      </c>
      <c r="C714" s="13" t="s">
        <v>21</v>
      </c>
      <c r="D714" s="110" t="s">
        <v>23</v>
      </c>
      <c r="E714" s="20"/>
      <c r="F714" s="15"/>
      <c r="G714" s="15"/>
      <c r="H714" s="15" t="s">
        <v>26</v>
      </c>
      <c r="I714" s="15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</row>
    <row r="715" spans="1:23" ht="21.75" x14ac:dyDescent="0.5">
      <c r="A715" s="13"/>
      <c r="B715" s="67" t="s">
        <v>1362</v>
      </c>
      <c r="C715" s="13"/>
      <c r="D715" s="67"/>
      <c r="E715" s="20"/>
      <c r="F715" s="15"/>
      <c r="G715" s="15"/>
      <c r="H715" s="15"/>
      <c r="I715" s="15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</row>
    <row r="716" spans="1:23" ht="1.5" customHeight="1" x14ac:dyDescent="0.5">
      <c r="A716" s="13"/>
      <c r="B716" s="67"/>
      <c r="C716" s="13"/>
      <c r="D716" s="13"/>
      <c r="E716" s="20"/>
      <c r="F716" s="15"/>
      <c r="G716" s="15"/>
      <c r="H716" s="15"/>
      <c r="I716" s="15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</row>
    <row r="717" spans="1:23" ht="21.75" x14ac:dyDescent="0.5">
      <c r="A717" s="13">
        <v>517</v>
      </c>
      <c r="B717" s="113" t="s">
        <v>96</v>
      </c>
      <c r="C717" s="13" t="s">
        <v>20</v>
      </c>
      <c r="D717" s="67" t="s">
        <v>22</v>
      </c>
      <c r="E717" s="20"/>
      <c r="F717" s="15">
        <v>540000</v>
      </c>
      <c r="G717" s="15">
        <v>540000</v>
      </c>
      <c r="H717" s="15" t="s">
        <v>24</v>
      </c>
      <c r="I717" s="15" t="s">
        <v>67</v>
      </c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</row>
    <row r="718" spans="1:23" ht="21.75" x14ac:dyDescent="0.5">
      <c r="A718" s="13"/>
      <c r="B718" s="67" t="s">
        <v>1363</v>
      </c>
      <c r="C718" s="13" t="s">
        <v>27</v>
      </c>
      <c r="D718" s="67" t="s">
        <v>1223</v>
      </c>
      <c r="E718" s="20"/>
      <c r="F718" s="15"/>
      <c r="G718" s="15"/>
      <c r="H718" s="15" t="s">
        <v>25</v>
      </c>
      <c r="I718" s="15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</row>
    <row r="719" spans="1:23" ht="21.75" x14ac:dyDescent="0.5">
      <c r="A719" s="13"/>
      <c r="B719" s="67" t="s">
        <v>19</v>
      </c>
      <c r="C719" s="13" t="s">
        <v>21</v>
      </c>
      <c r="D719" s="110" t="s">
        <v>23</v>
      </c>
      <c r="E719" s="20"/>
      <c r="F719" s="15"/>
      <c r="G719" s="15"/>
      <c r="H719" s="15" t="s">
        <v>26</v>
      </c>
      <c r="I719" s="15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</row>
    <row r="720" spans="1:23" ht="3.75" customHeight="1" x14ac:dyDescent="0.5">
      <c r="A720" s="13"/>
      <c r="B720" s="67"/>
      <c r="C720" s="13"/>
      <c r="D720" s="13"/>
      <c r="E720" s="20"/>
      <c r="F720" s="15"/>
      <c r="G720" s="15"/>
      <c r="H720" s="15"/>
      <c r="I720" s="15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</row>
    <row r="721" spans="1:23" ht="21.75" x14ac:dyDescent="0.5">
      <c r="A721" s="253">
        <v>518</v>
      </c>
      <c r="B721" s="113" t="s">
        <v>96</v>
      </c>
      <c r="C721" s="13" t="s">
        <v>20</v>
      </c>
      <c r="D721" s="67" t="s">
        <v>22</v>
      </c>
      <c r="E721" s="20"/>
      <c r="F721" s="15">
        <v>540000</v>
      </c>
      <c r="G721" s="15">
        <v>540000</v>
      </c>
      <c r="H721" s="15" t="s">
        <v>24</v>
      </c>
      <c r="I721" s="15" t="s">
        <v>67</v>
      </c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</row>
    <row r="722" spans="1:23" ht="21.75" x14ac:dyDescent="0.5">
      <c r="A722" s="253"/>
      <c r="B722" s="112" t="s">
        <v>1364</v>
      </c>
      <c r="C722" s="13" t="s">
        <v>27</v>
      </c>
      <c r="D722" s="67" t="s">
        <v>1223</v>
      </c>
      <c r="E722" s="20"/>
      <c r="F722" s="15"/>
      <c r="G722" s="15"/>
      <c r="H722" s="15" t="s">
        <v>25</v>
      </c>
      <c r="I722" s="15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</row>
    <row r="723" spans="1:23" ht="21.75" x14ac:dyDescent="0.5">
      <c r="A723" s="253"/>
      <c r="B723" s="112" t="s">
        <v>1365</v>
      </c>
      <c r="C723" s="13" t="s">
        <v>21</v>
      </c>
      <c r="D723" s="110" t="s">
        <v>23</v>
      </c>
      <c r="E723" s="20"/>
      <c r="F723" s="15"/>
      <c r="G723" s="15"/>
      <c r="H723" s="15" t="s">
        <v>26</v>
      </c>
      <c r="I723" s="15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</row>
    <row r="724" spans="1:23" ht="21.75" x14ac:dyDescent="0.5">
      <c r="A724" s="253"/>
      <c r="B724" s="112" t="s">
        <v>1366</v>
      </c>
      <c r="C724" s="112"/>
      <c r="D724" s="115"/>
      <c r="E724" s="33"/>
      <c r="F724" s="114"/>
      <c r="G724" s="114"/>
      <c r="H724" s="95"/>
      <c r="I724" s="95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</row>
    <row r="725" spans="1:23" ht="2.25" customHeight="1" x14ac:dyDescent="0.5">
      <c r="A725" s="253"/>
      <c r="B725" s="112"/>
      <c r="C725" s="112"/>
      <c r="D725" s="282"/>
      <c r="E725" s="34"/>
      <c r="F725" s="283"/>
      <c r="G725" s="95"/>
      <c r="H725" s="95"/>
      <c r="I725" s="95"/>
      <c r="J725" s="8">
        <f>SUM(F725:I725)</f>
        <v>0</v>
      </c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</row>
    <row r="726" spans="1:23" ht="21.75" x14ac:dyDescent="0.5">
      <c r="A726" s="253">
        <v>519</v>
      </c>
      <c r="B726" s="113" t="s">
        <v>96</v>
      </c>
      <c r="C726" s="13" t="s">
        <v>20</v>
      </c>
      <c r="D726" s="67" t="s">
        <v>22</v>
      </c>
      <c r="E726" s="20"/>
      <c r="F726" s="15">
        <v>540000</v>
      </c>
      <c r="G726" s="15">
        <v>540000</v>
      </c>
      <c r="H726" s="15" t="s">
        <v>24</v>
      </c>
      <c r="I726" s="15" t="s">
        <v>67</v>
      </c>
      <c r="J726" s="8">
        <f>SUM(E707:E726)</f>
        <v>0</v>
      </c>
      <c r="K726" s="8">
        <f>SUM(F707:F726)</f>
        <v>2700000</v>
      </c>
      <c r="L726" s="8">
        <f>SUM(G707:G726)</f>
        <v>2700000</v>
      </c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</row>
    <row r="727" spans="1:23" ht="21.75" x14ac:dyDescent="0.5">
      <c r="A727" s="253"/>
      <c r="B727" s="112" t="s">
        <v>1367</v>
      </c>
      <c r="C727" s="13" t="s">
        <v>27</v>
      </c>
      <c r="D727" s="67" t="s">
        <v>1223</v>
      </c>
      <c r="E727" s="20"/>
      <c r="F727" s="15"/>
      <c r="G727" s="15"/>
      <c r="H727" s="15" t="s">
        <v>25</v>
      </c>
      <c r="I727" s="15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</row>
    <row r="728" spans="1:23" ht="21.75" x14ac:dyDescent="0.5">
      <c r="A728" s="253"/>
      <c r="B728" s="112" t="s">
        <v>1368</v>
      </c>
      <c r="C728" s="13" t="s">
        <v>21</v>
      </c>
      <c r="D728" s="110" t="s">
        <v>23</v>
      </c>
      <c r="E728" s="20"/>
      <c r="F728" s="15"/>
      <c r="G728" s="15"/>
      <c r="H728" s="15" t="s">
        <v>26</v>
      </c>
      <c r="I728" s="15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</row>
    <row r="729" spans="1:23" ht="21.75" x14ac:dyDescent="0.5">
      <c r="A729" s="255"/>
      <c r="B729" s="117" t="s">
        <v>19</v>
      </c>
      <c r="C729" s="117"/>
      <c r="D729" s="265"/>
      <c r="E729" s="203"/>
      <c r="F729" s="200"/>
      <c r="G729" s="200"/>
      <c r="H729" s="226"/>
      <c r="I729" s="597">
        <f>SUM(I702+1)</f>
        <v>158</v>
      </c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</row>
    <row r="730" spans="1:23" ht="21.75" x14ac:dyDescent="0.5">
      <c r="A730" s="2" t="s">
        <v>3</v>
      </c>
      <c r="B730" s="1"/>
      <c r="C730" s="1"/>
      <c r="D730" s="1"/>
      <c r="E730" s="2"/>
      <c r="F730" s="2"/>
      <c r="G730" s="2"/>
      <c r="H730" s="1"/>
      <c r="I730" s="1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</row>
    <row r="731" spans="1:23" ht="21.75" x14ac:dyDescent="0.5">
      <c r="A731" s="2" t="s">
        <v>4</v>
      </c>
      <c r="B731" s="1"/>
      <c r="C731" s="1"/>
      <c r="D731" s="1"/>
      <c r="E731" s="2"/>
      <c r="F731" s="2"/>
      <c r="G731" s="2"/>
      <c r="H731" s="1"/>
      <c r="I731" s="1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</row>
    <row r="732" spans="1:23" ht="21.75" x14ac:dyDescent="0.5">
      <c r="A732" s="678" t="s">
        <v>5</v>
      </c>
      <c r="B732" s="670" t="s">
        <v>6</v>
      </c>
      <c r="C732" s="672" t="s">
        <v>7</v>
      </c>
      <c r="D732" s="670" t="s">
        <v>8</v>
      </c>
      <c r="E732" s="667" t="s">
        <v>9</v>
      </c>
      <c r="F732" s="667"/>
      <c r="G732" s="667"/>
      <c r="H732" s="3" t="s">
        <v>10</v>
      </c>
      <c r="I732" s="4" t="s">
        <v>11</v>
      </c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</row>
    <row r="733" spans="1:23" ht="21.75" x14ac:dyDescent="0.5">
      <c r="A733" s="679"/>
      <c r="B733" s="671"/>
      <c r="C733" s="676"/>
      <c r="D733" s="671"/>
      <c r="E733" s="5" t="s">
        <v>12</v>
      </c>
      <c r="F733" s="5" t="s">
        <v>13</v>
      </c>
      <c r="G733" s="5" t="s">
        <v>14</v>
      </c>
      <c r="H733" s="6" t="s">
        <v>15</v>
      </c>
      <c r="I733" s="7" t="s">
        <v>16</v>
      </c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</row>
    <row r="734" spans="1:23" ht="21.75" x14ac:dyDescent="0.5">
      <c r="A734" s="254">
        <v>520</v>
      </c>
      <c r="B734" s="108" t="s">
        <v>96</v>
      </c>
      <c r="C734" s="10" t="s">
        <v>20</v>
      </c>
      <c r="D734" s="66" t="s">
        <v>22</v>
      </c>
      <c r="E734" s="19"/>
      <c r="F734" s="12">
        <v>540000</v>
      </c>
      <c r="G734" s="12">
        <v>540000</v>
      </c>
      <c r="H734" s="12" t="s">
        <v>24</v>
      </c>
      <c r="I734" s="12" t="s">
        <v>67</v>
      </c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</row>
    <row r="735" spans="1:23" ht="21.75" x14ac:dyDescent="0.5">
      <c r="A735" s="253"/>
      <c r="B735" s="67" t="s">
        <v>1369</v>
      </c>
      <c r="C735" s="13" t="s">
        <v>27</v>
      </c>
      <c r="D735" s="67" t="s">
        <v>1223</v>
      </c>
      <c r="E735" s="20"/>
      <c r="F735" s="15"/>
      <c r="G735" s="15"/>
      <c r="H735" s="15" t="s">
        <v>25</v>
      </c>
      <c r="I735" s="15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</row>
    <row r="736" spans="1:23" ht="21.75" x14ac:dyDescent="0.5">
      <c r="A736" s="253"/>
      <c r="B736" s="67" t="s">
        <v>19</v>
      </c>
      <c r="C736" s="13" t="s">
        <v>21</v>
      </c>
      <c r="D736" s="110" t="s">
        <v>23</v>
      </c>
      <c r="E736" s="20"/>
      <c r="F736" s="15"/>
      <c r="G736" s="15"/>
      <c r="H736" s="15" t="s">
        <v>26</v>
      </c>
      <c r="I736" s="15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</row>
    <row r="737" spans="1:23" ht="2.25" customHeight="1" x14ac:dyDescent="0.5">
      <c r="A737" s="253"/>
      <c r="B737" s="112"/>
      <c r="C737" s="112"/>
      <c r="D737" s="282"/>
      <c r="E737" s="34"/>
      <c r="F737" s="283"/>
      <c r="G737" s="95"/>
      <c r="H737" s="95"/>
      <c r="I737" s="95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</row>
    <row r="738" spans="1:23" ht="21.75" x14ac:dyDescent="0.5">
      <c r="A738" s="253">
        <v>521</v>
      </c>
      <c r="B738" s="113" t="s">
        <v>96</v>
      </c>
      <c r="C738" s="13" t="s">
        <v>20</v>
      </c>
      <c r="D738" s="67" t="s">
        <v>22</v>
      </c>
      <c r="E738" s="20"/>
      <c r="F738" s="15">
        <v>540000</v>
      </c>
      <c r="G738" s="15">
        <v>540000</v>
      </c>
      <c r="H738" s="15" t="s">
        <v>24</v>
      </c>
      <c r="I738" s="15" t="s">
        <v>67</v>
      </c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</row>
    <row r="739" spans="1:23" ht="21.75" x14ac:dyDescent="0.5">
      <c r="A739" s="253"/>
      <c r="B739" s="67" t="s">
        <v>1369</v>
      </c>
      <c r="C739" s="13" t="s">
        <v>27</v>
      </c>
      <c r="D739" s="67" t="s">
        <v>1223</v>
      </c>
      <c r="E739" s="20"/>
      <c r="F739" s="15"/>
      <c r="G739" s="15"/>
      <c r="H739" s="15" t="s">
        <v>25</v>
      </c>
      <c r="I739" s="15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</row>
    <row r="740" spans="1:23" ht="21.75" x14ac:dyDescent="0.5">
      <c r="A740" s="253"/>
      <c r="B740" s="67" t="s">
        <v>1370</v>
      </c>
      <c r="C740" s="13" t="s">
        <v>21</v>
      </c>
      <c r="D740" s="110" t="s">
        <v>23</v>
      </c>
      <c r="E740" s="20"/>
      <c r="F740" s="15"/>
      <c r="G740" s="15"/>
      <c r="H740" s="15" t="s">
        <v>26</v>
      </c>
      <c r="I740" s="15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</row>
    <row r="741" spans="1:23" ht="2.25" customHeight="1" x14ac:dyDescent="0.5">
      <c r="A741" s="253"/>
      <c r="B741" s="112"/>
      <c r="C741" s="112"/>
      <c r="D741" s="282"/>
      <c r="E741" s="34"/>
      <c r="F741" s="283"/>
      <c r="G741" s="95"/>
      <c r="H741" s="95"/>
      <c r="I741" s="95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</row>
    <row r="742" spans="1:23" ht="21.75" x14ac:dyDescent="0.5">
      <c r="A742" s="253">
        <v>522</v>
      </c>
      <c r="B742" s="113" t="s">
        <v>96</v>
      </c>
      <c r="C742" s="13" t="s">
        <v>20</v>
      </c>
      <c r="D742" s="67" t="s">
        <v>22</v>
      </c>
      <c r="E742" s="20"/>
      <c r="F742" s="15">
        <v>540000</v>
      </c>
      <c r="G742" s="15">
        <v>540000</v>
      </c>
      <c r="H742" s="15" t="s">
        <v>24</v>
      </c>
      <c r="I742" s="15" t="s">
        <v>67</v>
      </c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</row>
    <row r="743" spans="1:23" ht="21.75" x14ac:dyDescent="0.5">
      <c r="A743" s="253"/>
      <c r="B743" s="112" t="s">
        <v>1371</v>
      </c>
      <c r="C743" s="13" t="s">
        <v>27</v>
      </c>
      <c r="D743" s="67" t="s">
        <v>1223</v>
      </c>
      <c r="E743" s="20"/>
      <c r="F743" s="15"/>
      <c r="G743" s="15"/>
      <c r="H743" s="15" t="s">
        <v>25</v>
      </c>
      <c r="I743" s="15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</row>
    <row r="744" spans="1:23" ht="21.75" x14ac:dyDescent="0.5">
      <c r="A744" s="253"/>
      <c r="B744" s="112" t="s">
        <v>1372</v>
      </c>
      <c r="C744" s="13" t="s">
        <v>21</v>
      </c>
      <c r="D744" s="110" t="s">
        <v>23</v>
      </c>
      <c r="E744" s="20"/>
      <c r="F744" s="15"/>
      <c r="G744" s="15"/>
      <c r="H744" s="15" t="s">
        <v>26</v>
      </c>
      <c r="I744" s="15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</row>
    <row r="745" spans="1:23" ht="1.5" customHeight="1" x14ac:dyDescent="0.5">
      <c r="A745" s="253"/>
      <c r="B745" s="112"/>
      <c r="C745" s="112"/>
      <c r="D745" s="115"/>
      <c r="E745" s="33"/>
      <c r="F745" s="114"/>
      <c r="G745" s="114"/>
      <c r="H745" s="95"/>
      <c r="I745" s="95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</row>
    <row r="746" spans="1:23" ht="21.75" x14ac:dyDescent="0.5">
      <c r="A746" s="253">
        <v>523</v>
      </c>
      <c r="B746" s="113" t="s">
        <v>96</v>
      </c>
      <c r="C746" s="13" t="s">
        <v>20</v>
      </c>
      <c r="D746" s="67" t="s">
        <v>22</v>
      </c>
      <c r="E746" s="20"/>
      <c r="F746" s="15">
        <v>540000</v>
      </c>
      <c r="G746" s="15">
        <v>540000</v>
      </c>
      <c r="H746" s="15" t="s">
        <v>24</v>
      </c>
      <c r="I746" s="15" t="s">
        <v>67</v>
      </c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</row>
    <row r="747" spans="1:23" ht="21.75" x14ac:dyDescent="0.5">
      <c r="A747" s="253"/>
      <c r="B747" s="112" t="s">
        <v>1213</v>
      </c>
      <c r="C747" s="13" t="s">
        <v>27</v>
      </c>
      <c r="D747" s="67" t="s">
        <v>1223</v>
      </c>
      <c r="E747" s="20"/>
      <c r="F747" s="15"/>
      <c r="G747" s="15"/>
      <c r="H747" s="15" t="s">
        <v>25</v>
      </c>
      <c r="I747" s="15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</row>
    <row r="748" spans="1:23" ht="21.75" x14ac:dyDescent="0.5">
      <c r="A748" s="253"/>
      <c r="B748" s="112" t="s">
        <v>1212</v>
      </c>
      <c r="C748" s="13" t="s">
        <v>21</v>
      </c>
      <c r="D748" s="110" t="s">
        <v>23</v>
      </c>
      <c r="E748" s="20"/>
      <c r="F748" s="15"/>
      <c r="G748" s="15"/>
      <c r="H748" s="15" t="s">
        <v>26</v>
      </c>
      <c r="I748" s="15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</row>
    <row r="749" spans="1:23" ht="1.5" customHeight="1" x14ac:dyDescent="0.5">
      <c r="A749" s="253"/>
      <c r="B749" s="112"/>
      <c r="C749" s="112"/>
      <c r="D749" s="115"/>
      <c r="E749" s="33"/>
      <c r="F749" s="114"/>
      <c r="G749" s="114"/>
      <c r="H749" s="95"/>
      <c r="I749" s="95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</row>
    <row r="750" spans="1:23" ht="21.75" x14ac:dyDescent="0.5">
      <c r="A750" s="253">
        <v>524</v>
      </c>
      <c r="B750" s="113" t="s">
        <v>96</v>
      </c>
      <c r="C750" s="13" t="s">
        <v>20</v>
      </c>
      <c r="D750" s="67" t="s">
        <v>22</v>
      </c>
      <c r="E750" s="20"/>
      <c r="F750" s="15">
        <v>540000</v>
      </c>
      <c r="G750" s="15">
        <v>540000</v>
      </c>
      <c r="H750" s="15" t="s">
        <v>24</v>
      </c>
      <c r="I750" s="15" t="s">
        <v>67</v>
      </c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</row>
    <row r="751" spans="1:23" ht="21.75" x14ac:dyDescent="0.5">
      <c r="A751" s="253"/>
      <c r="B751" s="112" t="s">
        <v>1373</v>
      </c>
      <c r="C751" s="13" t="s">
        <v>27</v>
      </c>
      <c r="D751" s="67" t="s">
        <v>1223</v>
      </c>
      <c r="E751" s="20"/>
      <c r="F751" s="15"/>
      <c r="G751" s="15"/>
      <c r="H751" s="15" t="s">
        <v>25</v>
      </c>
      <c r="I751" s="15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</row>
    <row r="752" spans="1:23" ht="21.75" x14ac:dyDescent="0.5">
      <c r="A752" s="253"/>
      <c r="B752" s="112" t="s">
        <v>1374</v>
      </c>
      <c r="C752" s="13" t="s">
        <v>21</v>
      </c>
      <c r="D752" s="110" t="s">
        <v>23</v>
      </c>
      <c r="E752" s="20"/>
      <c r="F752" s="15"/>
      <c r="G752" s="15"/>
      <c r="H752" s="15" t="s">
        <v>26</v>
      </c>
      <c r="I752" s="15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</row>
    <row r="753" spans="1:23" ht="4.5" customHeight="1" x14ac:dyDescent="0.5">
      <c r="A753" s="253"/>
      <c r="B753" s="112"/>
      <c r="C753" s="112"/>
      <c r="D753" s="115"/>
      <c r="E753" s="33"/>
      <c r="F753" s="114"/>
      <c r="G753" s="114"/>
      <c r="H753" s="95"/>
      <c r="I753" s="95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</row>
    <row r="754" spans="1:23" ht="21.75" x14ac:dyDescent="0.5">
      <c r="A754" s="253">
        <v>525</v>
      </c>
      <c r="B754" s="113" t="s">
        <v>96</v>
      </c>
      <c r="C754" s="13" t="s">
        <v>20</v>
      </c>
      <c r="D754" s="67" t="s">
        <v>22</v>
      </c>
      <c r="E754" s="20"/>
      <c r="F754" s="15">
        <v>540000</v>
      </c>
      <c r="G754" s="15">
        <v>540000</v>
      </c>
      <c r="H754" s="15" t="s">
        <v>24</v>
      </c>
      <c r="I754" s="15" t="s">
        <v>67</v>
      </c>
      <c r="J754" s="8">
        <f>SUM(E734:E754)</f>
        <v>0</v>
      </c>
      <c r="K754" s="8">
        <f>SUM(F734:F754)</f>
        <v>3240000</v>
      </c>
      <c r="L754" s="8">
        <f>SUM(G734:G754)</f>
        <v>3240000</v>
      </c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</row>
    <row r="755" spans="1:23" ht="21.75" x14ac:dyDescent="0.5">
      <c r="A755" s="253"/>
      <c r="B755" s="112" t="s">
        <v>1375</v>
      </c>
      <c r="C755" s="13" t="s">
        <v>27</v>
      </c>
      <c r="D755" s="67" t="s">
        <v>1223</v>
      </c>
      <c r="E755" s="20"/>
      <c r="F755" s="15"/>
      <c r="G755" s="15"/>
      <c r="H755" s="15" t="s">
        <v>25</v>
      </c>
      <c r="I755" s="15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</row>
    <row r="756" spans="1:23" ht="21.75" x14ac:dyDescent="0.5">
      <c r="A756" s="253"/>
      <c r="B756" s="112" t="s">
        <v>1376</v>
      </c>
      <c r="C756" s="13" t="s">
        <v>21</v>
      </c>
      <c r="D756" s="110" t="s">
        <v>23</v>
      </c>
      <c r="E756" s="20"/>
      <c r="F756" s="15"/>
      <c r="G756" s="15"/>
      <c r="H756" s="15" t="s">
        <v>26</v>
      </c>
      <c r="I756" s="15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</row>
    <row r="757" spans="1:23" ht="21.75" x14ac:dyDescent="0.5">
      <c r="A757" s="255"/>
      <c r="B757" s="117" t="s">
        <v>128</v>
      </c>
      <c r="C757" s="117"/>
      <c r="D757" s="265"/>
      <c r="E757" s="203"/>
      <c r="F757" s="200"/>
      <c r="G757" s="200"/>
      <c r="H757" s="226"/>
      <c r="I757" s="597">
        <f>SUM(I729+1)</f>
        <v>159</v>
      </c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</row>
    <row r="758" spans="1:23" ht="21.75" x14ac:dyDescent="0.5">
      <c r="A758" s="2" t="s">
        <v>3</v>
      </c>
      <c r="B758" s="1"/>
      <c r="C758" s="1"/>
      <c r="D758" s="1"/>
      <c r="E758" s="2"/>
      <c r="F758" s="2"/>
      <c r="G758" s="2"/>
      <c r="H758" s="1"/>
      <c r="I758" s="1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</row>
    <row r="759" spans="1:23" ht="21.75" x14ac:dyDescent="0.5">
      <c r="A759" s="2" t="s">
        <v>4</v>
      </c>
      <c r="B759" s="1"/>
      <c r="C759" s="1"/>
      <c r="D759" s="1"/>
      <c r="E759" s="2"/>
      <c r="F759" s="2"/>
      <c r="G759" s="2"/>
      <c r="H759" s="1"/>
      <c r="I759" s="1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</row>
    <row r="760" spans="1:23" ht="21.75" x14ac:dyDescent="0.5">
      <c r="A760" s="678" t="s">
        <v>5</v>
      </c>
      <c r="B760" s="670" t="s">
        <v>6</v>
      </c>
      <c r="C760" s="672" t="s">
        <v>7</v>
      </c>
      <c r="D760" s="670" t="s">
        <v>8</v>
      </c>
      <c r="E760" s="667" t="s">
        <v>9</v>
      </c>
      <c r="F760" s="667"/>
      <c r="G760" s="667"/>
      <c r="H760" s="3" t="s">
        <v>10</v>
      </c>
      <c r="I760" s="4" t="s">
        <v>11</v>
      </c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</row>
    <row r="761" spans="1:23" ht="21.75" x14ac:dyDescent="0.5">
      <c r="A761" s="679"/>
      <c r="B761" s="671"/>
      <c r="C761" s="676"/>
      <c r="D761" s="671"/>
      <c r="E761" s="5" t="s">
        <v>12</v>
      </c>
      <c r="F761" s="5" t="s">
        <v>13</v>
      </c>
      <c r="G761" s="5" t="s">
        <v>14</v>
      </c>
      <c r="H761" s="6" t="s">
        <v>15</v>
      </c>
      <c r="I761" s="7" t="s">
        <v>16</v>
      </c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</row>
    <row r="762" spans="1:23" ht="21.75" x14ac:dyDescent="0.5">
      <c r="A762" s="254">
        <v>526</v>
      </c>
      <c r="B762" s="108" t="s">
        <v>96</v>
      </c>
      <c r="C762" s="11" t="s">
        <v>20</v>
      </c>
      <c r="D762" s="66" t="s">
        <v>22</v>
      </c>
      <c r="E762" s="19"/>
      <c r="F762" s="12">
        <v>540000</v>
      </c>
      <c r="G762" s="11">
        <v>540000</v>
      </c>
      <c r="H762" s="19" t="s">
        <v>24</v>
      </c>
      <c r="I762" s="12" t="s">
        <v>67</v>
      </c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</row>
    <row r="763" spans="1:23" ht="21.75" x14ac:dyDescent="0.5">
      <c r="A763" s="253"/>
      <c r="B763" s="112" t="s">
        <v>1377</v>
      </c>
      <c r="C763" s="14" t="s">
        <v>27</v>
      </c>
      <c r="D763" s="67" t="s">
        <v>1223</v>
      </c>
      <c r="E763" s="20"/>
      <c r="F763" s="15"/>
      <c r="G763" s="14"/>
      <c r="H763" s="20" t="s">
        <v>25</v>
      </c>
      <c r="I763" s="15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</row>
    <row r="764" spans="1:23" ht="21.75" x14ac:dyDescent="0.5">
      <c r="A764" s="253"/>
      <c r="B764" s="112" t="s">
        <v>185</v>
      </c>
      <c r="C764" s="14" t="s">
        <v>21</v>
      </c>
      <c r="D764" s="110" t="s">
        <v>23</v>
      </c>
      <c r="E764" s="20"/>
      <c r="F764" s="15"/>
      <c r="G764" s="14"/>
      <c r="H764" s="20" t="s">
        <v>26</v>
      </c>
      <c r="I764" s="15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</row>
    <row r="765" spans="1:23" ht="3.75" customHeight="1" x14ac:dyDescent="0.5">
      <c r="A765" s="253"/>
      <c r="B765" s="112"/>
      <c r="C765" s="51"/>
      <c r="D765" s="115"/>
      <c r="E765" s="33"/>
      <c r="F765" s="114"/>
      <c r="G765" s="49"/>
      <c r="H765" s="34"/>
      <c r="I765" s="95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</row>
    <row r="766" spans="1:23" ht="21.75" x14ac:dyDescent="0.5">
      <c r="A766" s="253">
        <v>527</v>
      </c>
      <c r="B766" s="113" t="s">
        <v>96</v>
      </c>
      <c r="C766" s="14" t="s">
        <v>20</v>
      </c>
      <c r="D766" s="67" t="s">
        <v>22</v>
      </c>
      <c r="E766" s="20"/>
      <c r="F766" s="15">
        <v>540000</v>
      </c>
      <c r="G766" s="14">
        <v>540000</v>
      </c>
      <c r="H766" s="20" t="s">
        <v>24</v>
      </c>
      <c r="I766" s="15" t="s">
        <v>67</v>
      </c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</row>
    <row r="767" spans="1:23" ht="21.75" x14ac:dyDescent="0.5">
      <c r="A767" s="253"/>
      <c r="B767" s="112" t="s">
        <v>1378</v>
      </c>
      <c r="C767" s="14" t="s">
        <v>27</v>
      </c>
      <c r="D767" s="67" t="s">
        <v>1223</v>
      </c>
      <c r="E767" s="20"/>
      <c r="F767" s="15"/>
      <c r="G767" s="14"/>
      <c r="H767" s="20" t="s">
        <v>25</v>
      </c>
      <c r="I767" s="15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</row>
    <row r="768" spans="1:23" ht="21.75" x14ac:dyDescent="0.5">
      <c r="A768" s="253"/>
      <c r="B768" s="112" t="s">
        <v>1379</v>
      </c>
      <c r="C768" s="14" t="s">
        <v>21</v>
      </c>
      <c r="D768" s="110" t="s">
        <v>23</v>
      </c>
      <c r="E768" s="20"/>
      <c r="F768" s="15"/>
      <c r="G768" s="14"/>
      <c r="H768" s="20" t="s">
        <v>26</v>
      </c>
      <c r="I768" s="15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</row>
    <row r="769" spans="1:23" ht="4.5" customHeight="1" x14ac:dyDescent="0.5">
      <c r="A769" s="253"/>
      <c r="B769" s="112"/>
      <c r="C769" s="51"/>
      <c r="D769" s="115"/>
      <c r="E769" s="33"/>
      <c r="F769" s="114"/>
      <c r="G769" s="49"/>
      <c r="H769" s="34"/>
      <c r="I769" s="95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</row>
    <row r="770" spans="1:23" ht="21.75" x14ac:dyDescent="0.5">
      <c r="A770" s="253">
        <v>528</v>
      </c>
      <c r="B770" s="113" t="s">
        <v>96</v>
      </c>
      <c r="C770" s="14" t="s">
        <v>20</v>
      </c>
      <c r="D770" s="67" t="s">
        <v>22</v>
      </c>
      <c r="E770" s="20"/>
      <c r="F770" s="15">
        <v>540000</v>
      </c>
      <c r="G770" s="14">
        <v>540000</v>
      </c>
      <c r="H770" s="20" t="s">
        <v>24</v>
      </c>
      <c r="I770" s="15" t="s">
        <v>67</v>
      </c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</row>
    <row r="771" spans="1:23" ht="21.75" x14ac:dyDescent="0.5">
      <c r="A771" s="253"/>
      <c r="B771" s="112" t="s">
        <v>1380</v>
      </c>
      <c r="C771" s="14" t="s">
        <v>27</v>
      </c>
      <c r="D771" s="67" t="s">
        <v>1223</v>
      </c>
      <c r="E771" s="20"/>
      <c r="F771" s="15"/>
      <c r="G771" s="14"/>
      <c r="H771" s="20" t="s">
        <v>25</v>
      </c>
      <c r="I771" s="15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</row>
    <row r="772" spans="1:23" ht="21.75" x14ac:dyDescent="0.5">
      <c r="A772" s="253"/>
      <c r="B772" s="112" t="s">
        <v>1381</v>
      </c>
      <c r="C772" s="14" t="s">
        <v>21</v>
      </c>
      <c r="D772" s="110" t="s">
        <v>23</v>
      </c>
      <c r="E772" s="20"/>
      <c r="F772" s="15"/>
      <c r="G772" s="14"/>
      <c r="H772" s="20" t="s">
        <v>26</v>
      </c>
      <c r="I772" s="15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</row>
    <row r="773" spans="1:23" ht="21.75" x14ac:dyDescent="0.5">
      <c r="A773" s="253"/>
      <c r="B773" s="112" t="s">
        <v>530</v>
      </c>
      <c r="C773" s="51"/>
      <c r="D773" s="115"/>
      <c r="E773" s="33"/>
      <c r="F773" s="114"/>
      <c r="G773" s="49"/>
      <c r="H773" s="34"/>
      <c r="I773" s="116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</row>
    <row r="774" spans="1:23" ht="5.25" customHeight="1" x14ac:dyDescent="0.5">
      <c r="A774" s="253"/>
      <c r="B774" s="112"/>
      <c r="C774" s="51"/>
      <c r="D774" s="118"/>
      <c r="E774" s="33"/>
      <c r="F774" s="114"/>
      <c r="G774" s="49"/>
      <c r="H774" s="34"/>
      <c r="I774" s="116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</row>
    <row r="775" spans="1:23" ht="21.75" x14ac:dyDescent="0.5">
      <c r="A775" s="253">
        <v>529</v>
      </c>
      <c r="B775" s="113" t="s">
        <v>96</v>
      </c>
      <c r="C775" s="14" t="s">
        <v>20</v>
      </c>
      <c r="D775" s="67" t="s">
        <v>22</v>
      </c>
      <c r="E775" s="20"/>
      <c r="F775" s="15">
        <v>540000</v>
      </c>
      <c r="G775" s="14">
        <v>540000</v>
      </c>
      <c r="H775" s="20" t="s">
        <v>24</v>
      </c>
      <c r="I775" s="15" t="s">
        <v>67</v>
      </c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</row>
    <row r="776" spans="1:23" ht="21.75" x14ac:dyDescent="0.5">
      <c r="A776" s="253"/>
      <c r="B776" s="112" t="s">
        <v>1382</v>
      </c>
      <c r="C776" s="14" t="s">
        <v>27</v>
      </c>
      <c r="D776" s="67" t="s">
        <v>1223</v>
      </c>
      <c r="E776" s="20"/>
      <c r="F776" s="15"/>
      <c r="G776" s="14"/>
      <c r="H776" s="20" t="s">
        <v>25</v>
      </c>
      <c r="I776" s="15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</row>
    <row r="777" spans="1:23" ht="21.75" x14ac:dyDescent="0.5">
      <c r="A777" s="253"/>
      <c r="B777" s="112" t="s">
        <v>1383</v>
      </c>
      <c r="C777" s="14" t="s">
        <v>21</v>
      </c>
      <c r="D777" s="110" t="s">
        <v>23</v>
      </c>
      <c r="E777" s="20"/>
      <c r="F777" s="15"/>
      <c r="G777" s="14"/>
      <c r="H777" s="20" t="s">
        <v>26</v>
      </c>
      <c r="I777" s="15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</row>
    <row r="778" spans="1:23" ht="21.75" x14ac:dyDescent="0.5">
      <c r="A778" s="253"/>
      <c r="B778" s="112" t="s">
        <v>1384</v>
      </c>
      <c r="C778" s="51"/>
      <c r="D778" s="115"/>
      <c r="E778" s="33"/>
      <c r="F778" s="114"/>
      <c r="G778" s="49"/>
      <c r="H778" s="34"/>
      <c r="I778" s="116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</row>
    <row r="779" spans="1:23" ht="6.75" customHeight="1" x14ac:dyDescent="0.5">
      <c r="A779" s="253"/>
      <c r="B779" s="112"/>
      <c r="C779" s="51"/>
      <c r="D779" s="118"/>
      <c r="E779" s="33"/>
      <c r="F779" s="114"/>
      <c r="G779" s="49"/>
      <c r="H779" s="34"/>
      <c r="I779" s="116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</row>
    <row r="780" spans="1:23" ht="21.75" x14ac:dyDescent="0.5">
      <c r="A780" s="253">
        <v>530</v>
      </c>
      <c r="B780" s="113" t="s">
        <v>96</v>
      </c>
      <c r="C780" s="14" t="s">
        <v>20</v>
      </c>
      <c r="D780" s="67" t="s">
        <v>22</v>
      </c>
      <c r="E780" s="20"/>
      <c r="F780" s="15">
        <v>540000</v>
      </c>
      <c r="G780" s="14">
        <v>540000</v>
      </c>
      <c r="H780" s="20" t="s">
        <v>24</v>
      </c>
      <c r="I780" s="15" t="s">
        <v>67</v>
      </c>
      <c r="J780" s="8">
        <f>SUM(E762:E780)</f>
        <v>0</v>
      </c>
      <c r="K780" s="8">
        <f>SUM(F762:F780)</f>
        <v>2700000</v>
      </c>
      <c r="L780" s="8">
        <f>SUM(G762:G780)</f>
        <v>2700000</v>
      </c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</row>
    <row r="781" spans="1:23" ht="21.75" x14ac:dyDescent="0.5">
      <c r="A781" s="253"/>
      <c r="B781" s="112" t="s">
        <v>1385</v>
      </c>
      <c r="C781" s="14" t="s">
        <v>27</v>
      </c>
      <c r="D781" s="67" t="s">
        <v>1223</v>
      </c>
      <c r="E781" s="20"/>
      <c r="F781" s="15"/>
      <c r="G781" s="14"/>
      <c r="H781" s="20" t="s">
        <v>25</v>
      </c>
      <c r="I781" s="15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</row>
    <row r="782" spans="1:23" ht="21.75" x14ac:dyDescent="0.5">
      <c r="A782" s="255"/>
      <c r="B782" s="117" t="s">
        <v>1386</v>
      </c>
      <c r="C782" s="17" t="s">
        <v>21</v>
      </c>
      <c r="D782" s="121" t="s">
        <v>23</v>
      </c>
      <c r="E782" s="21"/>
      <c r="F782" s="18"/>
      <c r="G782" s="17"/>
      <c r="H782" s="21" t="s">
        <v>26</v>
      </c>
      <c r="I782" s="1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</row>
    <row r="783" spans="1:23" ht="21.75" x14ac:dyDescent="0.5">
      <c r="A783" s="71"/>
      <c r="B783" s="51"/>
      <c r="C783" s="51"/>
      <c r="D783" s="52"/>
      <c r="E783" s="49"/>
      <c r="F783" s="49"/>
      <c r="G783" s="49"/>
      <c r="H783" s="51"/>
      <c r="I783" s="598">
        <f>SUM(I757+1)</f>
        <v>160</v>
      </c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</row>
    <row r="784" spans="1:23" ht="21.75" x14ac:dyDescent="0.5">
      <c r="A784" s="2" t="s">
        <v>3</v>
      </c>
      <c r="B784" s="1"/>
      <c r="C784" s="1"/>
      <c r="D784" s="1"/>
      <c r="E784" s="2"/>
      <c r="F784" s="2"/>
      <c r="G784" s="2"/>
      <c r="H784" s="1"/>
      <c r="I784" s="1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</row>
    <row r="785" spans="1:23" ht="21.75" x14ac:dyDescent="0.5">
      <c r="A785" s="2" t="s">
        <v>4</v>
      </c>
      <c r="B785" s="1"/>
      <c r="C785" s="1"/>
      <c r="D785" s="1"/>
      <c r="E785" s="2"/>
      <c r="F785" s="2"/>
      <c r="G785" s="2"/>
      <c r="H785" s="1"/>
      <c r="I785" s="1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</row>
    <row r="786" spans="1:23" ht="21.75" x14ac:dyDescent="0.5">
      <c r="A786" s="678" t="s">
        <v>5</v>
      </c>
      <c r="B786" s="670" t="s">
        <v>6</v>
      </c>
      <c r="C786" s="672" t="s">
        <v>7</v>
      </c>
      <c r="D786" s="670" t="s">
        <v>8</v>
      </c>
      <c r="E786" s="667" t="s">
        <v>9</v>
      </c>
      <c r="F786" s="667"/>
      <c r="G786" s="667"/>
      <c r="H786" s="3" t="s">
        <v>10</v>
      </c>
      <c r="I786" s="4" t="s">
        <v>11</v>
      </c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</row>
    <row r="787" spans="1:23" ht="21.75" x14ac:dyDescent="0.5">
      <c r="A787" s="679"/>
      <c r="B787" s="671"/>
      <c r="C787" s="676"/>
      <c r="D787" s="671"/>
      <c r="E787" s="5" t="s">
        <v>12</v>
      </c>
      <c r="F787" s="5" t="s">
        <v>13</v>
      </c>
      <c r="G787" s="5" t="s">
        <v>14</v>
      </c>
      <c r="H787" s="6" t="s">
        <v>15</v>
      </c>
      <c r="I787" s="7" t="s">
        <v>16</v>
      </c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</row>
    <row r="788" spans="1:23" ht="21.75" x14ac:dyDescent="0.5">
      <c r="A788" s="254">
        <v>531</v>
      </c>
      <c r="B788" s="108" t="s">
        <v>96</v>
      </c>
      <c r="C788" s="10" t="s">
        <v>20</v>
      </c>
      <c r="D788" s="66" t="s">
        <v>22</v>
      </c>
      <c r="E788" s="19"/>
      <c r="F788" s="12">
        <v>540000</v>
      </c>
      <c r="G788" s="12">
        <v>540000</v>
      </c>
      <c r="H788" s="12" t="s">
        <v>24</v>
      </c>
      <c r="I788" s="12" t="s">
        <v>67</v>
      </c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</row>
    <row r="789" spans="1:23" ht="21.75" x14ac:dyDescent="0.5">
      <c r="A789" s="253"/>
      <c r="B789" s="112" t="s">
        <v>1215</v>
      </c>
      <c r="C789" s="13" t="s">
        <v>27</v>
      </c>
      <c r="D789" s="67" t="s">
        <v>1223</v>
      </c>
      <c r="E789" s="20"/>
      <c r="F789" s="15"/>
      <c r="G789" s="15"/>
      <c r="H789" s="15" t="s">
        <v>25</v>
      </c>
      <c r="I789" s="15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</row>
    <row r="790" spans="1:23" ht="21.75" x14ac:dyDescent="0.5">
      <c r="A790" s="253"/>
      <c r="B790" s="112" t="s">
        <v>1387</v>
      </c>
      <c r="C790" s="13" t="s">
        <v>21</v>
      </c>
      <c r="D790" s="110" t="s">
        <v>23</v>
      </c>
      <c r="E790" s="20"/>
      <c r="F790" s="15"/>
      <c r="G790" s="15"/>
      <c r="H790" s="15" t="s">
        <v>26</v>
      </c>
      <c r="I790" s="15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</row>
    <row r="791" spans="1:23" ht="21.75" x14ac:dyDescent="0.5">
      <c r="A791" s="253"/>
      <c r="B791" s="112" t="s">
        <v>1388</v>
      </c>
      <c r="C791" s="112"/>
      <c r="D791" s="115"/>
      <c r="E791" s="33"/>
      <c r="F791" s="114"/>
      <c r="G791" s="114"/>
      <c r="H791" s="95"/>
      <c r="I791" s="116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</row>
    <row r="792" spans="1:23" ht="4.5" customHeight="1" x14ac:dyDescent="0.5">
      <c r="A792" s="253"/>
      <c r="B792" s="112"/>
      <c r="C792" s="112"/>
      <c r="D792" s="118"/>
      <c r="E792" s="33"/>
      <c r="F792" s="114"/>
      <c r="G792" s="114"/>
      <c r="H792" s="95"/>
      <c r="I792" s="116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</row>
    <row r="793" spans="1:23" ht="21.75" x14ac:dyDescent="0.5">
      <c r="A793" s="253">
        <v>532</v>
      </c>
      <c r="B793" s="113" t="s">
        <v>96</v>
      </c>
      <c r="C793" s="13" t="s">
        <v>20</v>
      </c>
      <c r="D793" s="67" t="s">
        <v>22</v>
      </c>
      <c r="E793" s="20"/>
      <c r="F793" s="15">
        <v>540000</v>
      </c>
      <c r="G793" s="15">
        <v>540000</v>
      </c>
      <c r="H793" s="15" t="s">
        <v>24</v>
      </c>
      <c r="I793" s="15" t="s">
        <v>67</v>
      </c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</row>
    <row r="794" spans="1:23" ht="21.75" x14ac:dyDescent="0.5">
      <c r="A794" s="253"/>
      <c r="B794" s="112" t="s">
        <v>1389</v>
      </c>
      <c r="C794" s="13" t="s">
        <v>27</v>
      </c>
      <c r="D794" s="67" t="s">
        <v>1223</v>
      </c>
      <c r="E794" s="20"/>
      <c r="F794" s="15"/>
      <c r="G794" s="15"/>
      <c r="H794" s="15" t="s">
        <v>25</v>
      </c>
      <c r="I794" s="15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</row>
    <row r="795" spans="1:23" ht="21.75" x14ac:dyDescent="0.5">
      <c r="A795" s="253"/>
      <c r="B795" s="112" t="s">
        <v>1390</v>
      </c>
      <c r="C795" s="13" t="s">
        <v>21</v>
      </c>
      <c r="D795" s="110" t="s">
        <v>23</v>
      </c>
      <c r="E795" s="20"/>
      <c r="F795" s="15"/>
      <c r="G795" s="15"/>
      <c r="H795" s="15" t="s">
        <v>26</v>
      </c>
      <c r="I795" s="15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</row>
    <row r="796" spans="1:23" ht="21.75" x14ac:dyDescent="0.5">
      <c r="A796" s="253"/>
      <c r="B796" s="112" t="s">
        <v>73</v>
      </c>
      <c r="C796" s="112"/>
      <c r="D796" s="118"/>
      <c r="E796" s="33"/>
      <c r="F796" s="114"/>
      <c r="G796" s="114"/>
      <c r="H796" s="95"/>
      <c r="I796" s="116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</row>
    <row r="797" spans="1:23" ht="4.5" customHeight="1" x14ac:dyDescent="0.5">
      <c r="A797" s="253"/>
      <c r="B797" s="112"/>
      <c r="C797" s="112"/>
      <c r="D797" s="118"/>
      <c r="E797" s="33"/>
      <c r="F797" s="114"/>
      <c r="G797" s="114"/>
      <c r="H797" s="95"/>
      <c r="I797" s="116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</row>
    <row r="798" spans="1:23" ht="21.75" x14ac:dyDescent="0.5">
      <c r="A798" s="253">
        <v>533</v>
      </c>
      <c r="B798" s="113" t="s">
        <v>96</v>
      </c>
      <c r="C798" s="13" t="s">
        <v>20</v>
      </c>
      <c r="D798" s="67" t="s">
        <v>22</v>
      </c>
      <c r="E798" s="20"/>
      <c r="F798" s="15">
        <v>540000</v>
      </c>
      <c r="G798" s="15">
        <v>540000</v>
      </c>
      <c r="H798" s="15" t="s">
        <v>24</v>
      </c>
      <c r="I798" s="15" t="s">
        <v>67</v>
      </c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</row>
    <row r="799" spans="1:23" ht="21.75" x14ac:dyDescent="0.5">
      <c r="A799" s="253"/>
      <c r="B799" s="112" t="s">
        <v>1391</v>
      </c>
      <c r="C799" s="13" t="s">
        <v>27</v>
      </c>
      <c r="D799" s="67" t="s">
        <v>1223</v>
      </c>
      <c r="E799" s="20"/>
      <c r="F799" s="15"/>
      <c r="G799" s="15"/>
      <c r="H799" s="15" t="s">
        <v>25</v>
      </c>
      <c r="I799" s="15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</row>
    <row r="800" spans="1:23" ht="21.75" x14ac:dyDescent="0.5">
      <c r="A800" s="253"/>
      <c r="B800" s="112" t="s">
        <v>1392</v>
      </c>
      <c r="C800" s="13" t="s">
        <v>21</v>
      </c>
      <c r="D800" s="110" t="s">
        <v>23</v>
      </c>
      <c r="E800" s="20"/>
      <c r="F800" s="15"/>
      <c r="G800" s="15"/>
      <c r="H800" s="15" t="s">
        <v>26</v>
      </c>
      <c r="I800" s="15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</row>
    <row r="801" spans="1:23" ht="3.75" customHeight="1" x14ac:dyDescent="0.5">
      <c r="A801" s="253"/>
      <c r="B801" s="112"/>
      <c r="C801" s="112"/>
      <c r="D801" s="118"/>
      <c r="E801" s="33"/>
      <c r="F801" s="114"/>
      <c r="G801" s="114"/>
      <c r="H801" s="95"/>
      <c r="I801" s="116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</row>
    <row r="802" spans="1:23" ht="21.75" x14ac:dyDescent="0.5">
      <c r="A802" s="253">
        <v>534</v>
      </c>
      <c r="B802" s="113" t="s">
        <v>96</v>
      </c>
      <c r="C802" s="13" t="s">
        <v>20</v>
      </c>
      <c r="D802" s="67" t="s">
        <v>22</v>
      </c>
      <c r="E802" s="20"/>
      <c r="F802" s="15">
        <v>540000</v>
      </c>
      <c r="G802" s="15">
        <v>540000</v>
      </c>
      <c r="H802" s="15" t="s">
        <v>24</v>
      </c>
      <c r="I802" s="15" t="s">
        <v>67</v>
      </c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</row>
    <row r="803" spans="1:23" ht="21.75" x14ac:dyDescent="0.5">
      <c r="A803" s="253"/>
      <c r="B803" s="112" t="s">
        <v>1393</v>
      </c>
      <c r="C803" s="13" t="s">
        <v>27</v>
      </c>
      <c r="D803" s="67" t="s">
        <v>1223</v>
      </c>
      <c r="E803" s="20"/>
      <c r="F803" s="15"/>
      <c r="G803" s="15"/>
      <c r="H803" s="15" t="s">
        <v>25</v>
      </c>
      <c r="I803" s="15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</row>
    <row r="804" spans="1:23" ht="21.75" x14ac:dyDescent="0.5">
      <c r="A804" s="253"/>
      <c r="B804" s="112" t="s">
        <v>1394</v>
      </c>
      <c r="C804" s="13" t="s">
        <v>21</v>
      </c>
      <c r="D804" s="110" t="s">
        <v>23</v>
      </c>
      <c r="E804" s="20"/>
      <c r="F804" s="15"/>
      <c r="G804" s="15"/>
      <c r="H804" s="15" t="s">
        <v>26</v>
      </c>
      <c r="I804" s="15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</row>
    <row r="805" spans="1:23" ht="5.25" customHeight="1" x14ac:dyDescent="0.5">
      <c r="A805" s="253"/>
      <c r="B805" s="112"/>
      <c r="C805" s="112"/>
      <c r="D805" s="112"/>
      <c r="E805" s="33"/>
      <c r="F805" s="114"/>
      <c r="G805" s="114"/>
      <c r="H805" s="95"/>
      <c r="I805" s="95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</row>
    <row r="806" spans="1:23" ht="21.75" x14ac:dyDescent="0.5">
      <c r="A806" s="253">
        <v>535</v>
      </c>
      <c r="B806" s="113" t="s">
        <v>96</v>
      </c>
      <c r="C806" s="13" t="s">
        <v>20</v>
      </c>
      <c r="D806" s="67" t="s">
        <v>22</v>
      </c>
      <c r="E806" s="20"/>
      <c r="F806" s="15">
        <v>540000</v>
      </c>
      <c r="G806" s="15">
        <v>540000</v>
      </c>
      <c r="H806" s="15" t="s">
        <v>24</v>
      </c>
      <c r="I806" s="15" t="s">
        <v>67</v>
      </c>
      <c r="J806" s="8">
        <f>SUM(E788:E806)</f>
        <v>0</v>
      </c>
      <c r="K806" s="8">
        <f>SUM(F788:F806)</f>
        <v>2700000</v>
      </c>
      <c r="L806" s="8">
        <f>SUM(G788:G806)</f>
        <v>2700000</v>
      </c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</row>
    <row r="807" spans="1:23" ht="21.75" x14ac:dyDescent="0.5">
      <c r="A807" s="253"/>
      <c r="B807" s="112" t="s">
        <v>1395</v>
      </c>
      <c r="C807" s="13" t="s">
        <v>27</v>
      </c>
      <c r="D807" s="67" t="s">
        <v>1223</v>
      </c>
      <c r="E807" s="20"/>
      <c r="F807" s="15"/>
      <c r="G807" s="15"/>
      <c r="H807" s="15" t="s">
        <v>25</v>
      </c>
      <c r="I807" s="15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</row>
    <row r="808" spans="1:23" ht="21.75" x14ac:dyDescent="0.5">
      <c r="A808" s="255"/>
      <c r="B808" s="117" t="s">
        <v>248</v>
      </c>
      <c r="C808" s="16" t="s">
        <v>21</v>
      </c>
      <c r="D808" s="121" t="s">
        <v>23</v>
      </c>
      <c r="E808" s="21"/>
      <c r="F808" s="18"/>
      <c r="G808" s="18"/>
      <c r="H808" s="18" t="s">
        <v>26</v>
      </c>
      <c r="I808" s="1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</row>
    <row r="809" spans="1:23" ht="21.75" x14ac:dyDescent="0.5">
      <c r="A809" s="71"/>
      <c r="B809" s="51"/>
      <c r="C809" s="51"/>
      <c r="D809" s="53"/>
      <c r="E809" s="49"/>
      <c r="F809" s="49"/>
      <c r="G809" s="49"/>
      <c r="H809" s="51"/>
      <c r="I809" s="598">
        <f>SUM(I783+1)</f>
        <v>161</v>
      </c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</row>
    <row r="810" spans="1:23" ht="21.75" x14ac:dyDescent="0.5">
      <c r="A810" s="2" t="s">
        <v>3</v>
      </c>
      <c r="B810" s="1"/>
      <c r="C810" s="1"/>
      <c r="D810" s="1"/>
      <c r="E810" s="2"/>
      <c r="F810" s="2"/>
      <c r="G810" s="2"/>
      <c r="H810" s="1"/>
      <c r="I810" s="1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</row>
    <row r="811" spans="1:23" ht="21.75" x14ac:dyDescent="0.5">
      <c r="A811" s="2" t="s">
        <v>4</v>
      </c>
      <c r="B811" s="1"/>
      <c r="C811" s="1"/>
      <c r="D811" s="1"/>
      <c r="E811" s="2"/>
      <c r="F811" s="2"/>
      <c r="G811" s="2"/>
      <c r="H811" s="1"/>
      <c r="I811" s="1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</row>
    <row r="812" spans="1:23" ht="21.75" x14ac:dyDescent="0.5">
      <c r="A812" s="678" t="s">
        <v>5</v>
      </c>
      <c r="B812" s="670" t="s">
        <v>6</v>
      </c>
      <c r="C812" s="672" t="s">
        <v>7</v>
      </c>
      <c r="D812" s="670" t="s">
        <v>8</v>
      </c>
      <c r="E812" s="667" t="s">
        <v>9</v>
      </c>
      <c r="F812" s="667"/>
      <c r="G812" s="667"/>
      <c r="H812" s="3" t="s">
        <v>10</v>
      </c>
      <c r="I812" s="4" t="s">
        <v>11</v>
      </c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</row>
    <row r="813" spans="1:23" ht="21.75" x14ac:dyDescent="0.5">
      <c r="A813" s="679"/>
      <c r="B813" s="671"/>
      <c r="C813" s="676"/>
      <c r="D813" s="671"/>
      <c r="E813" s="5" t="s">
        <v>12</v>
      </c>
      <c r="F813" s="5" t="s">
        <v>13</v>
      </c>
      <c r="G813" s="5" t="s">
        <v>14</v>
      </c>
      <c r="H813" s="6" t="s">
        <v>15</v>
      </c>
      <c r="I813" s="7" t="s">
        <v>16</v>
      </c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</row>
    <row r="814" spans="1:23" ht="21.75" x14ac:dyDescent="0.5">
      <c r="A814" s="254">
        <v>536</v>
      </c>
      <c r="B814" s="108" t="s">
        <v>96</v>
      </c>
      <c r="C814" s="10" t="s">
        <v>20</v>
      </c>
      <c r="D814" s="66" t="s">
        <v>22</v>
      </c>
      <c r="E814" s="19"/>
      <c r="F814" s="12">
        <v>540000</v>
      </c>
      <c r="G814" s="12">
        <v>540000</v>
      </c>
      <c r="H814" s="12" t="s">
        <v>24</v>
      </c>
      <c r="I814" s="12" t="s">
        <v>67</v>
      </c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</row>
    <row r="815" spans="1:23" ht="21.75" x14ac:dyDescent="0.5">
      <c r="A815" s="253"/>
      <c r="B815" s="112" t="s">
        <v>1396</v>
      </c>
      <c r="C815" s="13" t="s">
        <v>27</v>
      </c>
      <c r="D815" s="67" t="s">
        <v>1223</v>
      </c>
      <c r="E815" s="20"/>
      <c r="F815" s="15"/>
      <c r="G815" s="15"/>
      <c r="H815" s="15" t="s">
        <v>25</v>
      </c>
      <c r="I815" s="15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</row>
    <row r="816" spans="1:23" ht="21.75" x14ac:dyDescent="0.5">
      <c r="A816" s="253"/>
      <c r="B816" s="112" t="s">
        <v>204</v>
      </c>
      <c r="C816" s="13" t="s">
        <v>21</v>
      </c>
      <c r="D816" s="110" t="s">
        <v>23</v>
      </c>
      <c r="E816" s="20"/>
      <c r="F816" s="15"/>
      <c r="G816" s="15"/>
      <c r="H816" s="15" t="s">
        <v>26</v>
      </c>
      <c r="I816" s="15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</row>
    <row r="817" spans="1:23" ht="6" customHeight="1" x14ac:dyDescent="0.5">
      <c r="A817" s="253"/>
      <c r="B817" s="112"/>
      <c r="C817" s="112"/>
      <c r="D817" s="118"/>
      <c r="E817" s="33"/>
      <c r="F817" s="114"/>
      <c r="G817" s="114"/>
      <c r="H817" s="95"/>
      <c r="I817" s="116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</row>
    <row r="818" spans="1:23" ht="21.75" x14ac:dyDescent="0.5">
      <c r="A818" s="253">
        <v>537</v>
      </c>
      <c r="B818" s="113" t="s">
        <v>96</v>
      </c>
      <c r="C818" s="13" t="s">
        <v>20</v>
      </c>
      <c r="D818" s="67" t="s">
        <v>22</v>
      </c>
      <c r="E818" s="20"/>
      <c r="F818" s="15">
        <v>540000</v>
      </c>
      <c r="G818" s="15">
        <v>540000</v>
      </c>
      <c r="H818" s="15" t="s">
        <v>24</v>
      </c>
      <c r="I818" s="15" t="s">
        <v>67</v>
      </c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</row>
    <row r="819" spans="1:23" ht="21.75" x14ac:dyDescent="0.5">
      <c r="A819" s="253"/>
      <c r="B819" s="112" t="s">
        <v>1397</v>
      </c>
      <c r="C819" s="13" t="s">
        <v>27</v>
      </c>
      <c r="D819" s="67" t="s">
        <v>1223</v>
      </c>
      <c r="E819" s="20"/>
      <c r="F819" s="15"/>
      <c r="G819" s="15"/>
      <c r="H819" s="15" t="s">
        <v>25</v>
      </c>
      <c r="I819" s="15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</row>
    <row r="820" spans="1:23" ht="21.75" x14ac:dyDescent="0.5">
      <c r="A820" s="253"/>
      <c r="B820" s="112" t="s">
        <v>1195</v>
      </c>
      <c r="C820" s="13" t="s">
        <v>21</v>
      </c>
      <c r="D820" s="110" t="s">
        <v>23</v>
      </c>
      <c r="E820" s="20"/>
      <c r="F820" s="15"/>
      <c r="G820" s="15"/>
      <c r="H820" s="15" t="s">
        <v>26</v>
      </c>
      <c r="I820" s="15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</row>
    <row r="821" spans="1:23" ht="5.25" customHeight="1" x14ac:dyDescent="0.5">
      <c r="A821" s="253"/>
      <c r="B821" s="112"/>
      <c r="C821" s="112"/>
      <c r="D821" s="118"/>
      <c r="E821" s="33"/>
      <c r="F821" s="114"/>
      <c r="G821" s="114"/>
      <c r="H821" s="95"/>
      <c r="I821" s="116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</row>
    <row r="822" spans="1:23" ht="21.75" x14ac:dyDescent="0.5">
      <c r="A822" s="253">
        <v>538</v>
      </c>
      <c r="B822" s="113" t="s">
        <v>96</v>
      </c>
      <c r="C822" s="13" t="s">
        <v>20</v>
      </c>
      <c r="D822" s="67" t="s">
        <v>22</v>
      </c>
      <c r="E822" s="20"/>
      <c r="F822" s="15">
        <v>540000</v>
      </c>
      <c r="G822" s="15">
        <v>540000</v>
      </c>
      <c r="H822" s="15" t="s">
        <v>24</v>
      </c>
      <c r="I822" s="15" t="s">
        <v>67</v>
      </c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</row>
    <row r="823" spans="1:23" ht="21.75" x14ac:dyDescent="0.5">
      <c r="A823" s="253"/>
      <c r="B823" s="112" t="s">
        <v>1398</v>
      </c>
      <c r="C823" s="13" t="s">
        <v>27</v>
      </c>
      <c r="D823" s="67" t="s">
        <v>1223</v>
      </c>
      <c r="E823" s="20"/>
      <c r="F823" s="15"/>
      <c r="G823" s="15"/>
      <c r="H823" s="15" t="s">
        <v>25</v>
      </c>
      <c r="I823" s="15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</row>
    <row r="824" spans="1:23" ht="21.75" x14ac:dyDescent="0.5">
      <c r="A824" s="253"/>
      <c r="B824" s="112" t="s">
        <v>1399</v>
      </c>
      <c r="C824" s="13" t="s">
        <v>21</v>
      </c>
      <c r="D824" s="110" t="s">
        <v>23</v>
      </c>
      <c r="E824" s="20"/>
      <c r="F824" s="15"/>
      <c r="G824" s="15"/>
      <c r="H824" s="15" t="s">
        <v>26</v>
      </c>
      <c r="I824" s="15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</row>
    <row r="825" spans="1:23" ht="21.75" x14ac:dyDescent="0.5">
      <c r="A825" s="253"/>
      <c r="B825" s="112" t="s">
        <v>1219</v>
      </c>
      <c r="C825" s="112"/>
      <c r="D825" s="118"/>
      <c r="E825" s="33"/>
      <c r="F825" s="114"/>
      <c r="G825" s="114"/>
      <c r="H825" s="95"/>
      <c r="I825" s="116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</row>
    <row r="826" spans="1:23" ht="5.25" customHeight="1" x14ac:dyDescent="0.5">
      <c r="A826" s="253"/>
      <c r="B826" s="112"/>
      <c r="C826" s="112"/>
      <c r="D826" s="118"/>
      <c r="E826" s="33"/>
      <c r="F826" s="114"/>
      <c r="G826" s="114"/>
      <c r="H826" s="95"/>
      <c r="I826" s="116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</row>
    <row r="827" spans="1:23" ht="21.75" x14ac:dyDescent="0.5">
      <c r="A827" s="253">
        <v>539</v>
      </c>
      <c r="B827" s="113" t="s">
        <v>96</v>
      </c>
      <c r="C827" s="13" t="s">
        <v>20</v>
      </c>
      <c r="D827" s="67" t="s">
        <v>22</v>
      </c>
      <c r="E827" s="20"/>
      <c r="F827" s="15">
        <v>540000</v>
      </c>
      <c r="G827" s="15">
        <v>540000</v>
      </c>
      <c r="H827" s="15" t="s">
        <v>24</v>
      </c>
      <c r="I827" s="15" t="s">
        <v>67</v>
      </c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</row>
    <row r="828" spans="1:23" ht="21.75" x14ac:dyDescent="0.5">
      <c r="A828" s="253"/>
      <c r="B828" s="112" t="s">
        <v>1400</v>
      </c>
      <c r="C828" s="13" t="s">
        <v>27</v>
      </c>
      <c r="D828" s="67" t="s">
        <v>1223</v>
      </c>
      <c r="E828" s="20"/>
      <c r="F828" s="15"/>
      <c r="G828" s="15"/>
      <c r="H828" s="15" t="s">
        <v>25</v>
      </c>
      <c r="I828" s="15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</row>
    <row r="829" spans="1:23" ht="21.75" x14ac:dyDescent="0.5">
      <c r="A829" s="253"/>
      <c r="B829" s="112" t="s">
        <v>1401</v>
      </c>
      <c r="C829" s="13" t="s">
        <v>21</v>
      </c>
      <c r="D829" s="110" t="s">
        <v>23</v>
      </c>
      <c r="E829" s="20"/>
      <c r="F829" s="15"/>
      <c r="G829" s="15"/>
      <c r="H829" s="15" t="s">
        <v>26</v>
      </c>
      <c r="I829" s="15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</row>
    <row r="830" spans="1:23" ht="21.75" x14ac:dyDescent="0.5">
      <c r="A830" s="253"/>
      <c r="B830" s="112" t="s">
        <v>1402</v>
      </c>
      <c r="C830" s="112"/>
      <c r="D830" s="118"/>
      <c r="E830" s="33"/>
      <c r="F830" s="114"/>
      <c r="G830" s="114"/>
      <c r="H830" s="95"/>
      <c r="I830" s="116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</row>
    <row r="831" spans="1:23" ht="4.5" customHeight="1" x14ac:dyDescent="0.5">
      <c r="A831" s="253"/>
      <c r="B831" s="112"/>
      <c r="C831" s="112"/>
      <c r="D831" s="118"/>
      <c r="E831" s="33"/>
      <c r="F831" s="114"/>
      <c r="G831" s="114"/>
      <c r="H831" s="95"/>
      <c r="I831" s="116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</row>
    <row r="832" spans="1:23" ht="21.75" x14ac:dyDescent="0.5">
      <c r="A832" s="253">
        <v>540</v>
      </c>
      <c r="B832" s="113" t="s">
        <v>96</v>
      </c>
      <c r="C832" s="13" t="s">
        <v>20</v>
      </c>
      <c r="D832" s="67" t="s">
        <v>22</v>
      </c>
      <c r="E832" s="20"/>
      <c r="F832" s="15">
        <v>540000</v>
      </c>
      <c r="G832" s="15">
        <v>540000</v>
      </c>
      <c r="H832" s="15" t="s">
        <v>24</v>
      </c>
      <c r="I832" s="15" t="s">
        <v>67</v>
      </c>
      <c r="J832" s="8">
        <f>SUM(E814:E832)</f>
        <v>0</v>
      </c>
      <c r="K832" s="8">
        <f>SUM(F814:F832)</f>
        <v>2700000</v>
      </c>
      <c r="L832" s="8">
        <f>SUM(G814:G832)</f>
        <v>2700000</v>
      </c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</row>
    <row r="833" spans="1:23" ht="21.75" x14ac:dyDescent="0.5">
      <c r="A833" s="253"/>
      <c r="B833" s="112" t="s">
        <v>1403</v>
      </c>
      <c r="C833" s="13" t="s">
        <v>27</v>
      </c>
      <c r="D833" s="67" t="s">
        <v>1223</v>
      </c>
      <c r="E833" s="20"/>
      <c r="F833" s="15"/>
      <c r="G833" s="15"/>
      <c r="H833" s="15" t="s">
        <v>25</v>
      </c>
      <c r="I833" s="15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</row>
    <row r="834" spans="1:23" ht="21.75" x14ac:dyDescent="0.5">
      <c r="A834" s="253"/>
      <c r="B834" s="112" t="s">
        <v>1404</v>
      </c>
      <c r="C834" s="13" t="s">
        <v>21</v>
      </c>
      <c r="D834" s="110" t="s">
        <v>23</v>
      </c>
      <c r="E834" s="20"/>
      <c r="F834" s="15"/>
      <c r="G834" s="15"/>
      <c r="H834" s="15" t="s">
        <v>26</v>
      </c>
      <c r="I834" s="15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</row>
    <row r="835" spans="1:23" ht="21.75" x14ac:dyDescent="0.5">
      <c r="A835" s="255"/>
      <c r="B835" s="117" t="s">
        <v>1034</v>
      </c>
      <c r="C835" s="117"/>
      <c r="D835" s="202"/>
      <c r="E835" s="203"/>
      <c r="F835" s="200"/>
      <c r="G835" s="200"/>
      <c r="H835" s="226"/>
      <c r="I835" s="599">
        <f>SUM(I809+1)</f>
        <v>162</v>
      </c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</row>
    <row r="836" spans="1:23" ht="21.75" x14ac:dyDescent="0.5">
      <c r="A836" s="2" t="s">
        <v>3</v>
      </c>
      <c r="B836" s="1"/>
      <c r="C836" s="1"/>
      <c r="D836" s="1"/>
      <c r="E836" s="2"/>
      <c r="F836" s="2"/>
      <c r="G836" s="2"/>
      <c r="H836" s="1"/>
      <c r="I836" s="1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</row>
    <row r="837" spans="1:23" ht="21.75" x14ac:dyDescent="0.5">
      <c r="A837" s="2" t="s">
        <v>4</v>
      </c>
      <c r="B837" s="1"/>
      <c r="C837" s="1"/>
      <c r="D837" s="1"/>
      <c r="E837" s="2"/>
      <c r="F837" s="2"/>
      <c r="G837" s="2"/>
      <c r="H837" s="1"/>
      <c r="I837" s="1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</row>
    <row r="838" spans="1:23" ht="21.75" x14ac:dyDescent="0.5">
      <c r="A838" s="678" t="s">
        <v>5</v>
      </c>
      <c r="B838" s="670" t="s">
        <v>6</v>
      </c>
      <c r="C838" s="672" t="s">
        <v>7</v>
      </c>
      <c r="D838" s="670" t="s">
        <v>8</v>
      </c>
      <c r="E838" s="667" t="s">
        <v>9</v>
      </c>
      <c r="F838" s="667"/>
      <c r="G838" s="667"/>
      <c r="H838" s="3" t="s">
        <v>10</v>
      </c>
      <c r="I838" s="4" t="s">
        <v>11</v>
      </c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</row>
    <row r="839" spans="1:23" ht="21.75" x14ac:dyDescent="0.5">
      <c r="A839" s="679"/>
      <c r="B839" s="671"/>
      <c r="C839" s="676"/>
      <c r="D839" s="671"/>
      <c r="E839" s="5" t="s">
        <v>12</v>
      </c>
      <c r="F839" s="5" t="s">
        <v>13</v>
      </c>
      <c r="G839" s="5" t="s">
        <v>14</v>
      </c>
      <c r="H839" s="6" t="s">
        <v>15</v>
      </c>
      <c r="I839" s="7" t="s">
        <v>16</v>
      </c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</row>
    <row r="840" spans="1:23" ht="21.75" x14ac:dyDescent="0.5">
      <c r="A840" s="254">
        <v>541</v>
      </c>
      <c r="B840" s="108" t="s">
        <v>96</v>
      </c>
      <c r="C840" s="10" t="s">
        <v>20</v>
      </c>
      <c r="D840" s="66" t="s">
        <v>22</v>
      </c>
      <c r="E840" s="19"/>
      <c r="F840" s="12">
        <v>540000</v>
      </c>
      <c r="G840" s="12">
        <v>540000</v>
      </c>
      <c r="H840" s="12" t="s">
        <v>24</v>
      </c>
      <c r="I840" s="12" t="s">
        <v>67</v>
      </c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</row>
    <row r="841" spans="1:23" ht="21.75" x14ac:dyDescent="0.5">
      <c r="A841" s="253"/>
      <c r="B841" s="112" t="s">
        <v>1405</v>
      </c>
      <c r="C841" s="13" t="s">
        <v>27</v>
      </c>
      <c r="D841" s="67" t="s">
        <v>1223</v>
      </c>
      <c r="E841" s="20"/>
      <c r="F841" s="15"/>
      <c r="G841" s="15"/>
      <c r="H841" s="15" t="s">
        <v>25</v>
      </c>
      <c r="I841" s="15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</row>
    <row r="842" spans="1:23" ht="21.75" x14ac:dyDescent="0.5">
      <c r="A842" s="253"/>
      <c r="B842" s="112" t="s">
        <v>1406</v>
      </c>
      <c r="C842" s="13" t="s">
        <v>21</v>
      </c>
      <c r="D842" s="110" t="s">
        <v>23</v>
      </c>
      <c r="E842" s="20"/>
      <c r="F842" s="15"/>
      <c r="G842" s="15"/>
      <c r="H842" s="15" t="s">
        <v>26</v>
      </c>
      <c r="I842" s="15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</row>
    <row r="843" spans="1:23" ht="21.75" x14ac:dyDescent="0.5">
      <c r="A843" s="253"/>
      <c r="B843" s="112" t="s">
        <v>1407</v>
      </c>
      <c r="C843" s="112"/>
      <c r="D843" s="118"/>
      <c r="E843" s="33"/>
      <c r="F843" s="114"/>
      <c r="G843" s="114"/>
      <c r="H843" s="95"/>
      <c r="I843" s="116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</row>
    <row r="844" spans="1:23" ht="5.25" customHeight="1" x14ac:dyDescent="0.5">
      <c r="A844" s="253"/>
      <c r="B844" s="112"/>
      <c r="C844" s="112"/>
      <c r="D844" s="118"/>
      <c r="E844" s="33"/>
      <c r="F844" s="114"/>
      <c r="G844" s="114"/>
      <c r="H844" s="95"/>
      <c r="I844" s="116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</row>
    <row r="845" spans="1:23" ht="21.75" x14ac:dyDescent="0.5">
      <c r="A845" s="253">
        <v>542</v>
      </c>
      <c r="B845" s="113" t="s">
        <v>96</v>
      </c>
      <c r="C845" s="13" t="s">
        <v>20</v>
      </c>
      <c r="D845" s="67" t="s">
        <v>22</v>
      </c>
      <c r="E845" s="20"/>
      <c r="F845" s="15">
        <v>540000</v>
      </c>
      <c r="G845" s="15">
        <v>540000</v>
      </c>
      <c r="H845" s="15" t="s">
        <v>24</v>
      </c>
      <c r="I845" s="15" t="s">
        <v>67</v>
      </c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</row>
    <row r="846" spans="1:23" ht="21.75" x14ac:dyDescent="0.5">
      <c r="A846" s="253"/>
      <c r="B846" s="112" t="s">
        <v>1408</v>
      </c>
      <c r="C846" s="13" t="s">
        <v>27</v>
      </c>
      <c r="D846" s="67" t="s">
        <v>1223</v>
      </c>
      <c r="E846" s="20"/>
      <c r="F846" s="15"/>
      <c r="G846" s="15"/>
      <c r="H846" s="15" t="s">
        <v>25</v>
      </c>
      <c r="I846" s="15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</row>
    <row r="847" spans="1:23" ht="21.75" x14ac:dyDescent="0.5">
      <c r="A847" s="253"/>
      <c r="B847" s="112" t="s">
        <v>1409</v>
      </c>
      <c r="C847" s="13" t="s">
        <v>21</v>
      </c>
      <c r="D847" s="110" t="s">
        <v>23</v>
      </c>
      <c r="E847" s="20"/>
      <c r="F847" s="15"/>
      <c r="G847" s="15"/>
      <c r="H847" s="15" t="s">
        <v>26</v>
      </c>
      <c r="I847" s="15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</row>
    <row r="848" spans="1:23" ht="21.75" x14ac:dyDescent="0.5">
      <c r="A848" s="253"/>
      <c r="B848" s="112" t="s">
        <v>19</v>
      </c>
      <c r="C848" s="112"/>
      <c r="D848" s="118"/>
      <c r="E848" s="33"/>
      <c r="F848" s="114"/>
      <c r="G848" s="114"/>
      <c r="H848" s="95"/>
      <c r="I848" s="116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</row>
    <row r="849" spans="1:23" ht="6" customHeight="1" x14ac:dyDescent="0.5">
      <c r="A849" s="253"/>
      <c r="B849" s="112"/>
      <c r="C849" s="112"/>
      <c r="D849" s="118"/>
      <c r="E849" s="33"/>
      <c r="F849" s="114"/>
      <c r="G849" s="114"/>
      <c r="H849" s="95"/>
      <c r="I849" s="116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</row>
    <row r="850" spans="1:23" ht="21.75" x14ac:dyDescent="0.5">
      <c r="A850" s="253">
        <v>543</v>
      </c>
      <c r="B850" s="113" t="s">
        <v>96</v>
      </c>
      <c r="C850" s="13" t="s">
        <v>20</v>
      </c>
      <c r="D850" s="67" t="s">
        <v>22</v>
      </c>
      <c r="E850" s="20"/>
      <c r="F850" s="15">
        <v>540000</v>
      </c>
      <c r="G850" s="15">
        <v>540000</v>
      </c>
      <c r="H850" s="15" t="s">
        <v>24</v>
      </c>
      <c r="I850" s="15" t="s">
        <v>67</v>
      </c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</row>
    <row r="851" spans="1:23" ht="21.75" x14ac:dyDescent="0.5">
      <c r="A851" s="253"/>
      <c r="B851" s="112" t="s">
        <v>1410</v>
      </c>
      <c r="C851" s="13" t="s">
        <v>27</v>
      </c>
      <c r="D851" s="67" t="s">
        <v>1223</v>
      </c>
      <c r="E851" s="20"/>
      <c r="F851" s="15"/>
      <c r="G851" s="15"/>
      <c r="H851" s="15" t="s">
        <v>25</v>
      </c>
      <c r="I851" s="15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</row>
    <row r="852" spans="1:23" ht="21.75" x14ac:dyDescent="0.5">
      <c r="A852" s="253"/>
      <c r="B852" s="112" t="s">
        <v>1411</v>
      </c>
      <c r="C852" s="13" t="s">
        <v>21</v>
      </c>
      <c r="D852" s="110" t="s">
        <v>23</v>
      </c>
      <c r="E852" s="20"/>
      <c r="F852" s="15"/>
      <c r="G852" s="15"/>
      <c r="H852" s="15" t="s">
        <v>26</v>
      </c>
      <c r="I852" s="15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</row>
    <row r="853" spans="1:23" ht="21.75" x14ac:dyDescent="0.5">
      <c r="A853" s="253"/>
      <c r="B853" s="112" t="s">
        <v>1216</v>
      </c>
      <c r="C853" s="112"/>
      <c r="D853" s="112"/>
      <c r="E853" s="34"/>
      <c r="F853" s="114"/>
      <c r="G853" s="114"/>
      <c r="H853" s="95"/>
      <c r="I853" s="95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</row>
    <row r="854" spans="1:23" ht="21.75" x14ac:dyDescent="0.5">
      <c r="A854" s="253"/>
      <c r="B854" s="112" t="s">
        <v>1412</v>
      </c>
      <c r="C854" s="112"/>
      <c r="D854" s="112"/>
      <c r="E854" s="34"/>
      <c r="F854" s="95"/>
      <c r="G854" s="95"/>
      <c r="H854" s="95"/>
      <c r="I854" s="95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</row>
    <row r="855" spans="1:23" ht="8.25" customHeight="1" x14ac:dyDescent="0.5">
      <c r="A855" s="253"/>
      <c r="B855" s="112"/>
      <c r="C855" s="112"/>
      <c r="D855" s="112"/>
      <c r="E855" s="34"/>
      <c r="F855" s="95"/>
      <c r="G855" s="95"/>
      <c r="H855" s="95"/>
      <c r="I855" s="95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</row>
    <row r="856" spans="1:23" ht="21.75" x14ac:dyDescent="0.5">
      <c r="A856" s="253">
        <v>544</v>
      </c>
      <c r="B856" s="113" t="s">
        <v>96</v>
      </c>
      <c r="C856" s="13" t="s">
        <v>20</v>
      </c>
      <c r="D856" s="67" t="s">
        <v>22</v>
      </c>
      <c r="E856" s="20"/>
      <c r="F856" s="15">
        <v>540000</v>
      </c>
      <c r="G856" s="15">
        <v>540000</v>
      </c>
      <c r="H856" s="15" t="s">
        <v>24</v>
      </c>
      <c r="I856" s="15" t="s">
        <v>67</v>
      </c>
      <c r="J856" s="8">
        <f>SUM(E840:E856)</f>
        <v>0</v>
      </c>
      <c r="K856" s="8">
        <f>SUM(F840:F856)</f>
        <v>2160000</v>
      </c>
      <c r="L856" s="8">
        <f>SUM(G840:G856)</f>
        <v>2160000</v>
      </c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</row>
    <row r="857" spans="1:23" ht="21.75" x14ac:dyDescent="0.5">
      <c r="A857" s="253"/>
      <c r="B857" s="112" t="s">
        <v>1413</v>
      </c>
      <c r="C857" s="13" t="s">
        <v>27</v>
      </c>
      <c r="D857" s="67" t="s">
        <v>1223</v>
      </c>
      <c r="E857" s="20"/>
      <c r="F857" s="15"/>
      <c r="G857" s="15"/>
      <c r="H857" s="15" t="s">
        <v>25</v>
      </c>
      <c r="I857" s="15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</row>
    <row r="858" spans="1:23" ht="21.75" x14ac:dyDescent="0.5">
      <c r="A858" s="253"/>
      <c r="B858" s="112" t="s">
        <v>1414</v>
      </c>
      <c r="C858" s="13" t="s">
        <v>21</v>
      </c>
      <c r="D858" s="110" t="s">
        <v>23</v>
      </c>
      <c r="E858" s="20"/>
      <c r="F858" s="15"/>
      <c r="G858" s="15"/>
      <c r="H858" s="15" t="s">
        <v>26</v>
      </c>
      <c r="I858" s="15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</row>
    <row r="859" spans="1:23" ht="21.75" x14ac:dyDescent="0.5">
      <c r="A859" s="255"/>
      <c r="B859" s="117" t="s">
        <v>1415</v>
      </c>
      <c r="C859" s="117"/>
      <c r="D859" s="117"/>
      <c r="E859" s="188"/>
      <c r="F859" s="200"/>
      <c r="G859" s="200"/>
      <c r="H859" s="226"/>
      <c r="I859" s="226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</row>
    <row r="860" spans="1:23" ht="21.75" x14ac:dyDescent="0.5">
      <c r="A860" s="71"/>
      <c r="B860" s="51"/>
      <c r="C860" s="51"/>
      <c r="D860" s="51"/>
      <c r="E860" s="51"/>
      <c r="F860" s="51"/>
      <c r="G860" s="51"/>
      <c r="H860" s="51"/>
      <c r="I860" s="595">
        <f>SUM(I835+1)</f>
        <v>163</v>
      </c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</row>
    <row r="861" spans="1:23" ht="21.75" x14ac:dyDescent="0.5">
      <c r="A861" s="2" t="s">
        <v>3</v>
      </c>
      <c r="B861" s="1"/>
      <c r="C861" s="1"/>
      <c r="D861" s="1"/>
      <c r="E861" s="2"/>
      <c r="F861" s="2"/>
      <c r="G861" s="2"/>
      <c r="H861" s="1"/>
      <c r="I861" s="1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</row>
    <row r="862" spans="1:23" ht="21.75" x14ac:dyDescent="0.5">
      <c r="A862" s="2" t="s">
        <v>4</v>
      </c>
      <c r="B862" s="1"/>
      <c r="C862" s="1"/>
      <c r="D862" s="1"/>
      <c r="E862" s="2"/>
      <c r="F862" s="2"/>
      <c r="G862" s="2"/>
      <c r="H862" s="1"/>
      <c r="I862" s="1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</row>
    <row r="863" spans="1:23" ht="21.75" x14ac:dyDescent="0.5">
      <c r="A863" s="678" t="s">
        <v>5</v>
      </c>
      <c r="B863" s="670" t="s">
        <v>6</v>
      </c>
      <c r="C863" s="672" t="s">
        <v>7</v>
      </c>
      <c r="D863" s="670" t="s">
        <v>8</v>
      </c>
      <c r="E863" s="667" t="s">
        <v>9</v>
      </c>
      <c r="F863" s="667"/>
      <c r="G863" s="667"/>
      <c r="H863" s="3" t="s">
        <v>10</v>
      </c>
      <c r="I863" s="4" t="s">
        <v>11</v>
      </c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</row>
    <row r="864" spans="1:23" ht="21.75" x14ac:dyDescent="0.5">
      <c r="A864" s="679"/>
      <c r="B864" s="671"/>
      <c r="C864" s="676"/>
      <c r="D864" s="669"/>
      <c r="E864" s="5" t="s">
        <v>12</v>
      </c>
      <c r="F864" s="119" t="s">
        <v>13</v>
      </c>
      <c r="G864" s="5" t="s">
        <v>14</v>
      </c>
      <c r="H864" s="6" t="s">
        <v>15</v>
      </c>
      <c r="I864" s="7" t="s">
        <v>16</v>
      </c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</row>
    <row r="865" spans="1:23" ht="21.75" x14ac:dyDescent="0.5">
      <c r="A865" s="10">
        <v>545</v>
      </c>
      <c r="B865" s="108" t="s">
        <v>96</v>
      </c>
      <c r="C865" s="19" t="s">
        <v>20</v>
      </c>
      <c r="D865" s="101" t="s">
        <v>22</v>
      </c>
      <c r="E865" s="19"/>
      <c r="F865" s="11">
        <v>540000</v>
      </c>
      <c r="G865" s="19">
        <v>540000</v>
      </c>
      <c r="H865" s="12" t="s">
        <v>24</v>
      </c>
      <c r="I865" s="12" t="s">
        <v>67</v>
      </c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</row>
    <row r="866" spans="1:23" ht="21.75" x14ac:dyDescent="0.5">
      <c r="A866" s="13"/>
      <c r="B866" s="110" t="s">
        <v>1416</v>
      </c>
      <c r="C866" s="20" t="s">
        <v>27</v>
      </c>
      <c r="D866" s="43" t="s">
        <v>1223</v>
      </c>
      <c r="E866" s="20"/>
      <c r="F866" s="14"/>
      <c r="G866" s="20"/>
      <c r="H866" s="15" t="s">
        <v>25</v>
      </c>
      <c r="I866" s="15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</row>
    <row r="867" spans="1:23" ht="21.75" x14ac:dyDescent="0.5">
      <c r="A867" s="13"/>
      <c r="B867" s="281" t="s">
        <v>1482</v>
      </c>
      <c r="C867" s="20" t="s">
        <v>21</v>
      </c>
      <c r="D867" s="50" t="s">
        <v>23</v>
      </c>
      <c r="E867" s="20"/>
      <c r="F867" s="14"/>
      <c r="G867" s="20"/>
      <c r="H867" s="15" t="s">
        <v>26</v>
      </c>
      <c r="I867" s="15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</row>
    <row r="868" spans="1:23" ht="3.75" customHeight="1" x14ac:dyDescent="0.5">
      <c r="A868" s="13"/>
      <c r="B868" s="110"/>
      <c r="C868" s="20"/>
      <c r="D868" s="43"/>
      <c r="E868" s="20"/>
      <c r="F868" s="14"/>
      <c r="G868" s="20"/>
      <c r="H868" s="15"/>
      <c r="I868" s="15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</row>
    <row r="869" spans="1:23" ht="1.5" customHeight="1" x14ac:dyDescent="0.5">
      <c r="A869" s="13"/>
      <c r="B869" s="67"/>
      <c r="C869" s="20"/>
      <c r="D869" s="14"/>
      <c r="E869" s="20"/>
      <c r="F869" s="14"/>
      <c r="G869" s="20"/>
      <c r="H869" s="15"/>
      <c r="I869" s="15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</row>
    <row r="870" spans="1:23" ht="21.75" x14ac:dyDescent="0.5">
      <c r="A870" s="13">
        <v>546</v>
      </c>
      <c r="B870" s="113" t="s">
        <v>96</v>
      </c>
      <c r="C870" s="20" t="s">
        <v>20</v>
      </c>
      <c r="D870" s="43" t="s">
        <v>22</v>
      </c>
      <c r="E870" s="20"/>
      <c r="F870" s="14">
        <v>540000</v>
      </c>
      <c r="G870" s="20">
        <v>540000</v>
      </c>
      <c r="H870" s="15" t="s">
        <v>24</v>
      </c>
      <c r="I870" s="15" t="s">
        <v>67</v>
      </c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</row>
    <row r="871" spans="1:23" ht="21.75" x14ac:dyDescent="0.5">
      <c r="A871" s="13"/>
      <c r="B871" s="281" t="s">
        <v>1420</v>
      </c>
      <c r="C871" s="20" t="s">
        <v>27</v>
      </c>
      <c r="D871" s="43" t="s">
        <v>1223</v>
      </c>
      <c r="E871" s="20"/>
      <c r="F871" s="14"/>
      <c r="G871" s="20"/>
      <c r="H871" s="15" t="s">
        <v>25</v>
      </c>
      <c r="I871" s="15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</row>
    <row r="872" spans="1:23" ht="21.75" x14ac:dyDescent="0.5">
      <c r="A872" s="13"/>
      <c r="B872" s="110" t="s">
        <v>1421</v>
      </c>
      <c r="C872" s="20" t="s">
        <v>21</v>
      </c>
      <c r="D872" s="50" t="s">
        <v>23</v>
      </c>
      <c r="E872" s="20"/>
      <c r="F872" s="14"/>
      <c r="G872" s="20"/>
      <c r="H872" s="15" t="s">
        <v>26</v>
      </c>
      <c r="I872" s="15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</row>
    <row r="873" spans="1:23" ht="21.75" x14ac:dyDescent="0.5">
      <c r="A873" s="13"/>
      <c r="B873" s="110" t="s">
        <v>185</v>
      </c>
      <c r="C873" s="20"/>
      <c r="D873" s="43"/>
      <c r="E873" s="20"/>
      <c r="F873" s="14"/>
      <c r="G873" s="20"/>
      <c r="H873" s="15"/>
      <c r="I873" s="15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</row>
    <row r="874" spans="1:23" ht="2.25" customHeight="1" x14ac:dyDescent="0.5">
      <c r="A874" s="13"/>
      <c r="B874" s="67"/>
      <c r="C874" s="20"/>
      <c r="D874" s="14"/>
      <c r="E874" s="20"/>
      <c r="F874" s="14"/>
      <c r="G874" s="20"/>
      <c r="H874" s="15"/>
      <c r="I874" s="15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</row>
    <row r="875" spans="1:23" ht="21.75" x14ac:dyDescent="0.5">
      <c r="A875" s="13">
        <v>547</v>
      </c>
      <c r="B875" s="113" t="s">
        <v>96</v>
      </c>
      <c r="C875" s="20" t="s">
        <v>20</v>
      </c>
      <c r="D875" s="43" t="s">
        <v>22</v>
      </c>
      <c r="E875" s="20"/>
      <c r="F875" s="14">
        <v>540000</v>
      </c>
      <c r="G875" s="20">
        <v>540000</v>
      </c>
      <c r="H875" s="15" t="s">
        <v>24</v>
      </c>
      <c r="I875" s="15" t="s">
        <v>67</v>
      </c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</row>
    <row r="876" spans="1:23" ht="21.75" x14ac:dyDescent="0.5">
      <c r="A876" s="13"/>
      <c r="B876" s="281" t="s">
        <v>1422</v>
      </c>
      <c r="C876" s="20" t="s">
        <v>27</v>
      </c>
      <c r="D876" s="43" t="s">
        <v>1223</v>
      </c>
      <c r="E876" s="20"/>
      <c r="F876" s="14"/>
      <c r="G876" s="20"/>
      <c r="H876" s="15" t="s">
        <v>25</v>
      </c>
      <c r="I876" s="15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</row>
    <row r="877" spans="1:23" ht="21.75" x14ac:dyDescent="0.5">
      <c r="A877" s="13"/>
      <c r="B877" s="110" t="s">
        <v>1423</v>
      </c>
      <c r="C877" s="20" t="s">
        <v>21</v>
      </c>
      <c r="D877" s="50" t="s">
        <v>23</v>
      </c>
      <c r="E877" s="20"/>
      <c r="F877" s="14"/>
      <c r="G877" s="20"/>
      <c r="H877" s="15" t="s">
        <v>26</v>
      </c>
      <c r="I877" s="15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</row>
    <row r="878" spans="1:23" ht="21.75" x14ac:dyDescent="0.5">
      <c r="A878" s="13"/>
      <c r="B878" s="110" t="s">
        <v>174</v>
      </c>
      <c r="C878" s="20"/>
      <c r="D878" s="43"/>
      <c r="E878" s="20"/>
      <c r="F878" s="14"/>
      <c r="G878" s="20"/>
      <c r="H878" s="15"/>
      <c r="I878" s="15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</row>
    <row r="879" spans="1:23" ht="3" customHeight="1" x14ac:dyDescent="0.5">
      <c r="A879" s="13"/>
      <c r="B879" s="67"/>
      <c r="C879" s="20"/>
      <c r="D879" s="14"/>
      <c r="E879" s="20"/>
      <c r="F879" s="14"/>
      <c r="G879" s="20"/>
      <c r="H879" s="15"/>
      <c r="I879" s="15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</row>
    <row r="880" spans="1:23" ht="21.75" x14ac:dyDescent="0.5">
      <c r="A880" s="13">
        <v>548</v>
      </c>
      <c r="B880" s="113" t="s">
        <v>96</v>
      </c>
      <c r="C880" s="20" t="s">
        <v>20</v>
      </c>
      <c r="D880" s="43" t="s">
        <v>22</v>
      </c>
      <c r="E880" s="20"/>
      <c r="F880" s="14">
        <v>540000</v>
      </c>
      <c r="G880" s="20">
        <v>540000</v>
      </c>
      <c r="H880" s="15" t="s">
        <v>24</v>
      </c>
      <c r="I880" s="15" t="s">
        <v>67</v>
      </c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</row>
    <row r="881" spans="1:23" ht="21.75" x14ac:dyDescent="0.5">
      <c r="A881" s="13"/>
      <c r="B881" s="110" t="s">
        <v>1424</v>
      </c>
      <c r="C881" s="20" t="s">
        <v>27</v>
      </c>
      <c r="D881" s="43" t="s">
        <v>1223</v>
      </c>
      <c r="E881" s="20"/>
      <c r="F881" s="14"/>
      <c r="G881" s="20"/>
      <c r="H881" s="15" t="s">
        <v>25</v>
      </c>
      <c r="I881" s="15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</row>
    <row r="882" spans="1:23" ht="21.75" x14ac:dyDescent="0.5">
      <c r="A882" s="13"/>
      <c r="B882" s="110" t="s">
        <v>1217</v>
      </c>
      <c r="C882" s="20" t="s">
        <v>21</v>
      </c>
      <c r="D882" s="50" t="s">
        <v>23</v>
      </c>
      <c r="E882" s="20"/>
      <c r="F882" s="14"/>
      <c r="G882" s="20"/>
      <c r="H882" s="15" t="s">
        <v>26</v>
      </c>
      <c r="I882" s="15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</row>
    <row r="883" spans="1:23" ht="21.75" x14ac:dyDescent="0.5">
      <c r="A883" s="13"/>
      <c r="B883" s="110" t="s">
        <v>1218</v>
      </c>
      <c r="C883" s="20"/>
      <c r="D883" s="43"/>
      <c r="E883" s="20"/>
      <c r="F883" s="14"/>
      <c r="G883" s="20"/>
      <c r="H883" s="15"/>
      <c r="I883" s="15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</row>
    <row r="884" spans="1:23" ht="3" customHeight="1" x14ac:dyDescent="0.5">
      <c r="A884" s="13"/>
      <c r="B884" s="67"/>
      <c r="C884" s="20"/>
      <c r="D884" s="14"/>
      <c r="E884" s="20"/>
      <c r="F884" s="14"/>
      <c r="G884" s="20"/>
      <c r="H884" s="15"/>
      <c r="I884" s="15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</row>
    <row r="885" spans="1:23" ht="21.75" x14ac:dyDescent="0.5">
      <c r="A885" s="13">
        <v>549</v>
      </c>
      <c r="B885" s="113" t="s">
        <v>96</v>
      </c>
      <c r="C885" s="20" t="s">
        <v>20</v>
      </c>
      <c r="D885" s="43" t="s">
        <v>22</v>
      </c>
      <c r="E885" s="20"/>
      <c r="F885" s="14">
        <v>540000</v>
      </c>
      <c r="G885" s="20">
        <v>540000</v>
      </c>
      <c r="H885" s="15" t="s">
        <v>24</v>
      </c>
      <c r="I885" s="15" t="s">
        <v>67</v>
      </c>
      <c r="J885" s="8">
        <f>SUM(E865:E885)</f>
        <v>0</v>
      </c>
      <c r="K885" s="8">
        <f>SUM(F865:F885)</f>
        <v>2700000</v>
      </c>
      <c r="L885" s="8">
        <f>SUM(G865:G885)</f>
        <v>2700000</v>
      </c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</row>
    <row r="886" spans="1:23" ht="21.75" x14ac:dyDescent="0.5">
      <c r="A886" s="13"/>
      <c r="B886" s="110" t="s">
        <v>1425</v>
      </c>
      <c r="C886" s="20" t="s">
        <v>27</v>
      </c>
      <c r="D886" s="43" t="s">
        <v>1223</v>
      </c>
      <c r="E886" s="20"/>
      <c r="F886" s="14"/>
      <c r="G886" s="20"/>
      <c r="H886" s="15" t="s">
        <v>25</v>
      </c>
      <c r="I886" s="15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</row>
    <row r="887" spans="1:23" ht="21.75" x14ac:dyDescent="0.5">
      <c r="A887" s="13"/>
      <c r="B887" s="110" t="s">
        <v>1426</v>
      </c>
      <c r="C887" s="20" t="s">
        <v>21</v>
      </c>
      <c r="D887" s="50" t="s">
        <v>23</v>
      </c>
      <c r="E887" s="20"/>
      <c r="F887" s="14"/>
      <c r="G887" s="20"/>
      <c r="H887" s="15" t="s">
        <v>26</v>
      </c>
      <c r="I887" s="15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</row>
    <row r="888" spans="1:23" ht="21.75" x14ac:dyDescent="0.5">
      <c r="A888" s="16"/>
      <c r="B888" s="121" t="s">
        <v>1427</v>
      </c>
      <c r="C888" s="21"/>
      <c r="D888" s="78"/>
      <c r="E888" s="21"/>
      <c r="F888" s="17"/>
      <c r="G888" s="21"/>
      <c r="H888" s="18"/>
      <c r="I888" s="18">
        <f>SUM(I860+1)</f>
        <v>164</v>
      </c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</row>
    <row r="889" spans="1:23" ht="21.75" x14ac:dyDescent="0.5">
      <c r="A889" s="2" t="s">
        <v>3</v>
      </c>
      <c r="B889" s="1"/>
      <c r="C889" s="1"/>
      <c r="D889" s="1"/>
      <c r="E889" s="2"/>
      <c r="F889" s="2"/>
      <c r="G889" s="2"/>
      <c r="H889" s="1"/>
      <c r="I889" s="1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</row>
    <row r="890" spans="1:23" ht="21.75" x14ac:dyDescent="0.5">
      <c r="A890" s="2" t="s">
        <v>4</v>
      </c>
      <c r="B890" s="1"/>
      <c r="C890" s="1"/>
      <c r="D890" s="1"/>
      <c r="E890" s="2"/>
      <c r="F890" s="2"/>
      <c r="G890" s="2"/>
      <c r="H890" s="1"/>
      <c r="I890" s="1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</row>
    <row r="891" spans="1:23" ht="21.75" x14ac:dyDescent="0.5">
      <c r="A891" s="678" t="s">
        <v>5</v>
      </c>
      <c r="B891" s="670" t="s">
        <v>6</v>
      </c>
      <c r="C891" s="672" t="s">
        <v>7</v>
      </c>
      <c r="D891" s="670" t="s">
        <v>8</v>
      </c>
      <c r="E891" s="667" t="s">
        <v>9</v>
      </c>
      <c r="F891" s="667"/>
      <c r="G891" s="667"/>
      <c r="H891" s="3" t="s">
        <v>10</v>
      </c>
      <c r="I891" s="4" t="s">
        <v>11</v>
      </c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</row>
    <row r="892" spans="1:23" ht="21.75" x14ac:dyDescent="0.5">
      <c r="A892" s="679"/>
      <c r="B892" s="671"/>
      <c r="C892" s="676"/>
      <c r="D892" s="671"/>
      <c r="E892" s="5" t="s">
        <v>12</v>
      </c>
      <c r="F892" s="5" t="s">
        <v>13</v>
      </c>
      <c r="G892" s="5" t="s">
        <v>14</v>
      </c>
      <c r="H892" s="6" t="s">
        <v>15</v>
      </c>
      <c r="I892" s="7" t="s">
        <v>16</v>
      </c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</row>
    <row r="893" spans="1:23" ht="21.75" x14ac:dyDescent="0.5">
      <c r="A893" s="10">
        <v>550</v>
      </c>
      <c r="B893" s="108" t="s">
        <v>96</v>
      </c>
      <c r="C893" s="10" t="s">
        <v>20</v>
      </c>
      <c r="D893" s="66" t="s">
        <v>22</v>
      </c>
      <c r="E893" s="19"/>
      <c r="F893" s="12">
        <v>540000</v>
      </c>
      <c r="G893" s="12">
        <v>540000</v>
      </c>
      <c r="H893" s="12" t="s">
        <v>24</v>
      </c>
      <c r="I893" s="12" t="s">
        <v>67</v>
      </c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</row>
    <row r="894" spans="1:23" ht="21.75" x14ac:dyDescent="0.5">
      <c r="A894" s="13"/>
      <c r="B894" s="110" t="s">
        <v>1428</v>
      </c>
      <c r="C894" s="13" t="s">
        <v>27</v>
      </c>
      <c r="D894" s="67" t="s">
        <v>1223</v>
      </c>
      <c r="E894" s="20"/>
      <c r="F894" s="15"/>
      <c r="G894" s="15"/>
      <c r="H894" s="15" t="s">
        <v>25</v>
      </c>
      <c r="I894" s="15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</row>
    <row r="895" spans="1:23" ht="21.75" x14ac:dyDescent="0.5">
      <c r="A895" s="13"/>
      <c r="B895" s="110" t="s">
        <v>1034</v>
      </c>
      <c r="C895" s="13" t="s">
        <v>21</v>
      </c>
      <c r="D895" s="110" t="s">
        <v>23</v>
      </c>
      <c r="E895" s="20"/>
      <c r="F895" s="15"/>
      <c r="G895" s="15"/>
      <c r="H895" s="15" t="s">
        <v>26</v>
      </c>
      <c r="I895" s="15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</row>
    <row r="896" spans="1:23" ht="3.75" customHeight="1" x14ac:dyDescent="0.5">
      <c r="A896" s="13"/>
      <c r="B896" s="110"/>
      <c r="C896" s="13"/>
      <c r="D896" s="67"/>
      <c r="E896" s="20"/>
      <c r="F896" s="15"/>
      <c r="G896" s="15"/>
      <c r="H896" s="15"/>
      <c r="I896" s="15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</row>
    <row r="897" spans="1:23" ht="21.75" x14ac:dyDescent="0.5">
      <c r="A897" s="13">
        <v>551</v>
      </c>
      <c r="B897" s="113" t="s">
        <v>96</v>
      </c>
      <c r="C897" s="13" t="s">
        <v>20</v>
      </c>
      <c r="D897" s="67" t="s">
        <v>22</v>
      </c>
      <c r="E897" s="20"/>
      <c r="F897" s="15">
        <v>540000</v>
      </c>
      <c r="G897" s="15">
        <v>540000</v>
      </c>
      <c r="H897" s="15" t="s">
        <v>24</v>
      </c>
      <c r="I897" s="15" t="s">
        <v>67</v>
      </c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</row>
    <row r="898" spans="1:23" ht="21.75" x14ac:dyDescent="0.5">
      <c r="A898" s="13"/>
      <c r="B898" s="110" t="s">
        <v>1429</v>
      </c>
      <c r="C898" s="13" t="s">
        <v>27</v>
      </c>
      <c r="D898" s="67" t="s">
        <v>1223</v>
      </c>
      <c r="E898" s="20"/>
      <c r="F898" s="15"/>
      <c r="G898" s="15"/>
      <c r="H898" s="15" t="s">
        <v>25</v>
      </c>
      <c r="I898" s="15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</row>
    <row r="899" spans="1:23" ht="21.75" x14ac:dyDescent="0.5">
      <c r="A899" s="13"/>
      <c r="B899" s="110" t="s">
        <v>1430</v>
      </c>
      <c r="C899" s="13" t="s">
        <v>21</v>
      </c>
      <c r="D899" s="110" t="s">
        <v>23</v>
      </c>
      <c r="E899" s="20"/>
      <c r="F899" s="15"/>
      <c r="G899" s="15"/>
      <c r="H899" s="15" t="s">
        <v>26</v>
      </c>
      <c r="I899" s="15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</row>
    <row r="900" spans="1:23" ht="21.75" x14ac:dyDescent="0.5">
      <c r="A900" s="13"/>
      <c r="B900" s="110" t="s">
        <v>1431</v>
      </c>
      <c r="C900" s="13"/>
      <c r="D900" s="67"/>
      <c r="E900" s="20"/>
      <c r="F900" s="15"/>
      <c r="G900" s="15"/>
      <c r="H900" s="15"/>
      <c r="I900" s="15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</row>
    <row r="901" spans="1:23" ht="3.75" customHeight="1" x14ac:dyDescent="0.5">
      <c r="A901" s="13"/>
      <c r="B901" s="67"/>
      <c r="C901" s="13"/>
      <c r="D901" s="13"/>
      <c r="E901" s="20"/>
      <c r="F901" s="15"/>
      <c r="G901" s="15"/>
      <c r="H901" s="15"/>
      <c r="I901" s="15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</row>
    <row r="902" spans="1:23" ht="21.75" x14ac:dyDescent="0.5">
      <c r="A902" s="13">
        <v>552</v>
      </c>
      <c r="B902" s="113" t="s">
        <v>96</v>
      </c>
      <c r="C902" s="13" t="s">
        <v>20</v>
      </c>
      <c r="D902" s="67" t="s">
        <v>22</v>
      </c>
      <c r="E902" s="20"/>
      <c r="F902" s="15">
        <v>540000</v>
      </c>
      <c r="G902" s="15">
        <v>540000</v>
      </c>
      <c r="H902" s="15" t="s">
        <v>24</v>
      </c>
      <c r="I902" s="15" t="s">
        <v>67</v>
      </c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</row>
    <row r="903" spans="1:23" ht="21.75" x14ac:dyDescent="0.5">
      <c r="A903" s="13"/>
      <c r="B903" s="110" t="s">
        <v>1432</v>
      </c>
      <c r="C903" s="13" t="s">
        <v>27</v>
      </c>
      <c r="D903" s="67" t="s">
        <v>1223</v>
      </c>
      <c r="E903" s="20"/>
      <c r="F903" s="15"/>
      <c r="G903" s="15"/>
      <c r="H903" s="15" t="s">
        <v>25</v>
      </c>
      <c r="I903" s="15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</row>
    <row r="904" spans="1:23" ht="21.75" x14ac:dyDescent="0.5">
      <c r="A904" s="13"/>
      <c r="B904" s="110" t="s">
        <v>1433</v>
      </c>
      <c r="C904" s="13" t="s">
        <v>21</v>
      </c>
      <c r="D904" s="110" t="s">
        <v>23</v>
      </c>
      <c r="E904" s="20"/>
      <c r="F904" s="15"/>
      <c r="G904" s="15"/>
      <c r="H904" s="15" t="s">
        <v>26</v>
      </c>
      <c r="I904" s="15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</row>
    <row r="905" spans="1:23" ht="21.75" x14ac:dyDescent="0.5">
      <c r="A905" s="13"/>
      <c r="B905" s="110" t="s">
        <v>1434</v>
      </c>
      <c r="C905" s="13"/>
      <c r="D905" s="67"/>
      <c r="E905" s="20"/>
      <c r="F905" s="15"/>
      <c r="G905" s="15"/>
      <c r="H905" s="15"/>
      <c r="I905" s="15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</row>
    <row r="906" spans="1:23" ht="4.5" customHeight="1" x14ac:dyDescent="0.5">
      <c r="A906" s="13"/>
      <c r="B906" s="67"/>
      <c r="C906" s="13"/>
      <c r="D906" s="13"/>
      <c r="E906" s="20"/>
      <c r="F906" s="15"/>
      <c r="G906" s="15"/>
      <c r="H906" s="15"/>
      <c r="I906" s="15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</row>
    <row r="907" spans="1:23" ht="21.75" x14ac:dyDescent="0.5">
      <c r="A907" s="13">
        <v>553</v>
      </c>
      <c r="B907" s="113" t="s">
        <v>96</v>
      </c>
      <c r="C907" s="13" t="s">
        <v>20</v>
      </c>
      <c r="D907" s="67" t="s">
        <v>22</v>
      </c>
      <c r="E907" s="20"/>
      <c r="F907" s="15">
        <v>540000</v>
      </c>
      <c r="G907" s="15">
        <v>540000</v>
      </c>
      <c r="H907" s="15" t="s">
        <v>24</v>
      </c>
      <c r="I907" s="15" t="s">
        <v>67</v>
      </c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</row>
    <row r="908" spans="1:23" ht="21.75" x14ac:dyDescent="0.5">
      <c r="A908" s="13"/>
      <c r="B908" s="113" t="s">
        <v>1435</v>
      </c>
      <c r="C908" s="13" t="s">
        <v>27</v>
      </c>
      <c r="D908" s="67" t="s">
        <v>1223</v>
      </c>
      <c r="E908" s="20"/>
      <c r="F908" s="15"/>
      <c r="G908" s="15"/>
      <c r="H908" s="15" t="s">
        <v>25</v>
      </c>
      <c r="I908" s="15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</row>
    <row r="909" spans="1:23" ht="21.75" x14ac:dyDescent="0.5">
      <c r="A909" s="13"/>
      <c r="B909" s="110" t="s">
        <v>1436</v>
      </c>
      <c r="C909" s="13" t="s">
        <v>21</v>
      </c>
      <c r="D909" s="110" t="s">
        <v>23</v>
      </c>
      <c r="E909" s="20"/>
      <c r="F909" s="15"/>
      <c r="G909" s="15"/>
      <c r="H909" s="15" t="s">
        <v>26</v>
      </c>
      <c r="I909" s="15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</row>
    <row r="910" spans="1:23" ht="21.75" x14ac:dyDescent="0.5">
      <c r="A910" s="13"/>
      <c r="B910" s="110" t="s">
        <v>1431</v>
      </c>
      <c r="C910" s="13"/>
      <c r="D910" s="67"/>
      <c r="E910" s="20"/>
      <c r="F910" s="15"/>
      <c r="G910" s="15"/>
      <c r="H910" s="15"/>
      <c r="I910" s="6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</row>
    <row r="911" spans="1:23" ht="3" customHeight="1" x14ac:dyDescent="0.5">
      <c r="A911" s="13"/>
      <c r="B911" s="110"/>
      <c r="C911" s="13"/>
      <c r="D911" s="67"/>
      <c r="E911" s="20"/>
      <c r="F911" s="15"/>
      <c r="G911" s="15"/>
      <c r="H911" s="15"/>
      <c r="I911" s="15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</row>
    <row r="912" spans="1:23" ht="21.75" x14ac:dyDescent="0.5">
      <c r="A912" s="13">
        <v>554</v>
      </c>
      <c r="B912" s="113" t="s">
        <v>96</v>
      </c>
      <c r="C912" s="13" t="s">
        <v>20</v>
      </c>
      <c r="D912" s="67" t="s">
        <v>22</v>
      </c>
      <c r="E912" s="20"/>
      <c r="F912" s="15">
        <v>540000</v>
      </c>
      <c r="G912" s="15">
        <v>540000</v>
      </c>
      <c r="H912" s="15" t="s">
        <v>24</v>
      </c>
      <c r="I912" s="15" t="s">
        <v>67</v>
      </c>
      <c r="J912" s="8">
        <f>SUM(E893:E912)</f>
        <v>0</v>
      </c>
      <c r="K912" s="8">
        <f>SUM(F893:F912)</f>
        <v>2700000</v>
      </c>
      <c r="L912" s="8">
        <f>SUM(G893:G912)</f>
        <v>2700000</v>
      </c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</row>
    <row r="913" spans="1:23" ht="21.75" x14ac:dyDescent="0.5">
      <c r="A913" s="13"/>
      <c r="B913" s="110" t="s">
        <v>1437</v>
      </c>
      <c r="C913" s="13" t="s">
        <v>27</v>
      </c>
      <c r="D913" s="67" t="s">
        <v>1223</v>
      </c>
      <c r="E913" s="20"/>
      <c r="F913" s="15"/>
      <c r="G913" s="15"/>
      <c r="H913" s="15" t="s">
        <v>25</v>
      </c>
      <c r="I913" s="15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</row>
    <row r="914" spans="1:23" ht="21.75" x14ac:dyDescent="0.5">
      <c r="A914" s="13"/>
      <c r="B914" s="110" t="s">
        <v>1483</v>
      </c>
      <c r="C914" s="13" t="s">
        <v>21</v>
      </c>
      <c r="D914" s="110" t="s">
        <v>23</v>
      </c>
      <c r="E914" s="20"/>
      <c r="F914" s="15"/>
      <c r="G914" s="15"/>
      <c r="H914" s="15" t="s">
        <v>26</v>
      </c>
      <c r="I914" s="15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</row>
    <row r="915" spans="1:23" ht="21.75" x14ac:dyDescent="0.5">
      <c r="A915" s="16"/>
      <c r="B915" s="121" t="s">
        <v>73</v>
      </c>
      <c r="C915" s="16"/>
      <c r="D915" s="69"/>
      <c r="E915" s="21"/>
      <c r="F915" s="18"/>
      <c r="G915" s="18"/>
      <c r="H915" s="18"/>
      <c r="I915" s="18">
        <f>SUM(I888+1)</f>
        <v>165</v>
      </c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</row>
    <row r="916" spans="1:23" ht="21.75" x14ac:dyDescent="0.5">
      <c r="A916" s="2" t="s">
        <v>3</v>
      </c>
      <c r="B916" s="1"/>
      <c r="C916" s="1"/>
      <c r="D916" s="1"/>
      <c r="E916" s="2"/>
      <c r="F916" s="2"/>
      <c r="G916" s="2"/>
      <c r="H916" s="1"/>
      <c r="I916" s="1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</row>
    <row r="917" spans="1:23" ht="21.75" x14ac:dyDescent="0.5">
      <c r="A917" s="2" t="s">
        <v>4</v>
      </c>
      <c r="B917" s="1"/>
      <c r="C917" s="1"/>
      <c r="D917" s="1"/>
      <c r="E917" s="2"/>
      <c r="F917" s="2"/>
      <c r="G917" s="2"/>
      <c r="H917" s="1"/>
      <c r="I917" s="1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</row>
    <row r="918" spans="1:23" ht="21.75" x14ac:dyDescent="0.5">
      <c r="A918" s="678" t="s">
        <v>5</v>
      </c>
      <c r="B918" s="670" t="s">
        <v>6</v>
      </c>
      <c r="C918" s="672" t="s">
        <v>7</v>
      </c>
      <c r="D918" s="670" t="s">
        <v>8</v>
      </c>
      <c r="E918" s="667" t="s">
        <v>9</v>
      </c>
      <c r="F918" s="667"/>
      <c r="G918" s="667"/>
      <c r="H918" s="3" t="s">
        <v>10</v>
      </c>
      <c r="I918" s="4" t="s">
        <v>11</v>
      </c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</row>
    <row r="919" spans="1:23" ht="21.75" x14ac:dyDescent="0.5">
      <c r="A919" s="679"/>
      <c r="B919" s="671"/>
      <c r="C919" s="676"/>
      <c r="D919" s="671"/>
      <c r="E919" s="5" t="s">
        <v>12</v>
      </c>
      <c r="F919" s="5" t="s">
        <v>13</v>
      </c>
      <c r="G919" s="5" t="s">
        <v>14</v>
      </c>
      <c r="H919" s="6" t="s">
        <v>15</v>
      </c>
      <c r="I919" s="7" t="s">
        <v>16</v>
      </c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</row>
    <row r="920" spans="1:23" ht="21.75" x14ac:dyDescent="0.5">
      <c r="A920" s="198">
        <v>555</v>
      </c>
      <c r="B920" s="108" t="s">
        <v>96</v>
      </c>
      <c r="C920" s="10" t="s">
        <v>20</v>
      </c>
      <c r="D920" s="66" t="s">
        <v>22</v>
      </c>
      <c r="E920" s="19"/>
      <c r="F920" s="12">
        <v>540000</v>
      </c>
      <c r="G920" s="12">
        <v>540000</v>
      </c>
      <c r="H920" s="12" t="s">
        <v>24</v>
      </c>
      <c r="I920" s="12" t="s">
        <v>67</v>
      </c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</row>
    <row r="921" spans="1:23" ht="21.75" x14ac:dyDescent="0.5">
      <c r="A921" s="178"/>
      <c r="B921" s="67" t="s">
        <v>1438</v>
      </c>
      <c r="C921" s="13" t="s">
        <v>27</v>
      </c>
      <c r="D921" s="67" t="s">
        <v>1223</v>
      </c>
      <c r="E921" s="20"/>
      <c r="F921" s="15"/>
      <c r="G921" s="15"/>
      <c r="H921" s="15" t="s">
        <v>25</v>
      </c>
      <c r="I921" s="15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</row>
    <row r="922" spans="1:23" ht="21.75" x14ac:dyDescent="0.5">
      <c r="A922" s="178"/>
      <c r="B922" s="67" t="s">
        <v>1439</v>
      </c>
      <c r="C922" s="13" t="s">
        <v>21</v>
      </c>
      <c r="D922" s="110" t="s">
        <v>23</v>
      </c>
      <c r="E922" s="20"/>
      <c r="F922" s="15"/>
      <c r="G922" s="15"/>
      <c r="H922" s="15" t="s">
        <v>26</v>
      </c>
      <c r="I922" s="15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</row>
    <row r="923" spans="1:23" ht="21.75" x14ac:dyDescent="0.5">
      <c r="A923" s="178"/>
      <c r="B923" s="67" t="s">
        <v>1440</v>
      </c>
      <c r="C923" s="13"/>
      <c r="D923" s="67"/>
      <c r="E923" s="20"/>
      <c r="F923" s="15"/>
      <c r="G923" s="15"/>
      <c r="H923" s="15"/>
      <c r="I923" s="6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</row>
    <row r="924" spans="1:23" ht="1.5" customHeight="1" x14ac:dyDescent="0.5">
      <c r="A924" s="178"/>
      <c r="B924" s="67"/>
      <c r="C924" s="13"/>
      <c r="D924" s="67"/>
      <c r="E924" s="20"/>
      <c r="F924" s="15"/>
      <c r="G924" s="15"/>
      <c r="H924" s="15"/>
      <c r="I924" s="6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</row>
    <row r="925" spans="1:23" ht="21.75" x14ac:dyDescent="0.5">
      <c r="A925" s="178">
        <v>556</v>
      </c>
      <c r="B925" s="113" t="s">
        <v>96</v>
      </c>
      <c r="C925" s="13" t="s">
        <v>20</v>
      </c>
      <c r="D925" s="67" t="s">
        <v>22</v>
      </c>
      <c r="E925" s="20"/>
      <c r="F925" s="15">
        <v>540000</v>
      </c>
      <c r="G925" s="15">
        <v>540000</v>
      </c>
      <c r="H925" s="15" t="s">
        <v>24</v>
      </c>
      <c r="I925" s="15" t="s">
        <v>67</v>
      </c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</row>
    <row r="926" spans="1:23" ht="21.75" x14ac:dyDescent="0.5">
      <c r="A926" s="178"/>
      <c r="B926" s="67" t="s">
        <v>1441</v>
      </c>
      <c r="C926" s="13" t="s">
        <v>27</v>
      </c>
      <c r="D926" s="67" t="s">
        <v>1223</v>
      </c>
      <c r="E926" s="20"/>
      <c r="F926" s="15"/>
      <c r="G926" s="15"/>
      <c r="H926" s="15" t="s">
        <v>25</v>
      </c>
      <c r="I926" s="15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</row>
    <row r="927" spans="1:23" ht="21.75" x14ac:dyDescent="0.5">
      <c r="A927" s="178"/>
      <c r="B927" s="67" t="s">
        <v>1442</v>
      </c>
      <c r="C927" s="13" t="s">
        <v>21</v>
      </c>
      <c r="D927" s="110" t="s">
        <v>23</v>
      </c>
      <c r="E927" s="20"/>
      <c r="F927" s="15"/>
      <c r="G927" s="15"/>
      <c r="H927" s="15" t="s">
        <v>26</v>
      </c>
      <c r="I927" s="15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</row>
    <row r="928" spans="1:23" ht="21.75" x14ac:dyDescent="0.5">
      <c r="A928" s="178"/>
      <c r="B928" s="67" t="s">
        <v>73</v>
      </c>
      <c r="C928" s="13"/>
      <c r="D928" s="67"/>
      <c r="E928" s="24"/>
      <c r="F928" s="85"/>
      <c r="G928" s="85"/>
      <c r="H928" s="15"/>
      <c r="I928" s="6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</row>
    <row r="929" spans="1:23" ht="3.75" customHeight="1" x14ac:dyDescent="0.5">
      <c r="A929" s="178"/>
      <c r="B929" s="67"/>
      <c r="C929" s="67"/>
      <c r="D929" s="67"/>
      <c r="E929" s="24"/>
      <c r="F929" s="85"/>
      <c r="G929" s="85"/>
      <c r="H929" s="85"/>
      <c r="I929" s="6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</row>
    <row r="930" spans="1:23" ht="21.75" x14ac:dyDescent="0.5">
      <c r="A930" s="178">
        <v>557</v>
      </c>
      <c r="B930" s="113" t="s">
        <v>96</v>
      </c>
      <c r="C930" s="13" t="s">
        <v>20</v>
      </c>
      <c r="D930" s="67" t="s">
        <v>22</v>
      </c>
      <c r="E930" s="20"/>
      <c r="F930" s="15">
        <v>540000</v>
      </c>
      <c r="G930" s="15">
        <v>540000</v>
      </c>
      <c r="H930" s="15" t="s">
        <v>24</v>
      </c>
      <c r="I930" s="15" t="s">
        <v>67</v>
      </c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</row>
    <row r="931" spans="1:23" ht="21.75" x14ac:dyDescent="0.5">
      <c r="A931" s="178"/>
      <c r="B931" s="67" t="s">
        <v>1126</v>
      </c>
      <c r="C931" s="13" t="s">
        <v>27</v>
      </c>
      <c r="D931" s="67" t="s">
        <v>1223</v>
      </c>
      <c r="E931" s="20"/>
      <c r="F931" s="15"/>
      <c r="G931" s="15"/>
      <c r="H931" s="15" t="s">
        <v>25</v>
      </c>
      <c r="I931" s="15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</row>
    <row r="932" spans="1:23" ht="21.75" x14ac:dyDescent="0.5">
      <c r="A932" s="178"/>
      <c r="B932" s="67" t="s">
        <v>1443</v>
      </c>
      <c r="C932" s="13" t="s">
        <v>21</v>
      </c>
      <c r="D932" s="110" t="s">
        <v>23</v>
      </c>
      <c r="E932" s="20"/>
      <c r="F932" s="15"/>
      <c r="G932" s="15"/>
      <c r="H932" s="15" t="s">
        <v>26</v>
      </c>
      <c r="I932" s="15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</row>
    <row r="933" spans="1:23" ht="21.75" x14ac:dyDescent="0.5">
      <c r="A933" s="178"/>
      <c r="B933" s="230" t="s">
        <v>233</v>
      </c>
      <c r="C933" s="13"/>
      <c r="D933" s="67"/>
      <c r="E933" s="24"/>
      <c r="F933" s="85"/>
      <c r="G933" s="85"/>
      <c r="H933" s="15"/>
      <c r="I933" s="6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</row>
    <row r="934" spans="1:23" ht="3" customHeight="1" x14ac:dyDescent="0.5">
      <c r="A934" s="178"/>
      <c r="B934" s="113"/>
      <c r="C934" s="67"/>
      <c r="D934" s="67"/>
      <c r="E934" s="24"/>
      <c r="F934" s="85"/>
      <c r="G934" s="85"/>
      <c r="H934" s="85"/>
      <c r="I934" s="6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</row>
    <row r="935" spans="1:23" ht="21.75" x14ac:dyDescent="0.5">
      <c r="A935" s="178">
        <v>558</v>
      </c>
      <c r="B935" s="113" t="s">
        <v>96</v>
      </c>
      <c r="C935" s="13" t="s">
        <v>20</v>
      </c>
      <c r="D935" s="67" t="s">
        <v>22</v>
      </c>
      <c r="E935" s="20"/>
      <c r="F935" s="15">
        <v>540000</v>
      </c>
      <c r="G935" s="15">
        <v>540000</v>
      </c>
      <c r="H935" s="15" t="s">
        <v>24</v>
      </c>
      <c r="I935" s="15" t="s">
        <v>67</v>
      </c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</row>
    <row r="936" spans="1:23" ht="21.75" x14ac:dyDescent="0.5">
      <c r="A936" s="178"/>
      <c r="B936" s="67" t="s">
        <v>1444</v>
      </c>
      <c r="C936" s="13" t="s">
        <v>27</v>
      </c>
      <c r="D936" s="67" t="s">
        <v>1223</v>
      </c>
      <c r="E936" s="20"/>
      <c r="F936" s="15"/>
      <c r="G936" s="15"/>
      <c r="H936" s="15" t="s">
        <v>25</v>
      </c>
      <c r="I936" s="15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</row>
    <row r="937" spans="1:23" ht="21.75" x14ac:dyDescent="0.5">
      <c r="A937" s="178"/>
      <c r="B937" s="67" t="s">
        <v>1445</v>
      </c>
      <c r="C937" s="13" t="s">
        <v>21</v>
      </c>
      <c r="D937" s="110" t="s">
        <v>23</v>
      </c>
      <c r="E937" s="20"/>
      <c r="F937" s="15"/>
      <c r="G937" s="15"/>
      <c r="H937" s="15" t="s">
        <v>26</v>
      </c>
      <c r="I937" s="15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</row>
    <row r="938" spans="1:23" ht="5.25" customHeight="1" x14ac:dyDescent="0.5">
      <c r="A938" s="178"/>
      <c r="B938" s="67"/>
      <c r="C938" s="67"/>
      <c r="D938" s="67"/>
      <c r="E938" s="20"/>
      <c r="F938" s="15"/>
      <c r="G938" s="15"/>
      <c r="H938" s="85"/>
      <c r="I938" s="6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</row>
    <row r="939" spans="1:23" ht="21.75" x14ac:dyDescent="0.5">
      <c r="A939" s="178">
        <v>559</v>
      </c>
      <c r="B939" s="113" t="s">
        <v>96</v>
      </c>
      <c r="C939" s="13" t="s">
        <v>20</v>
      </c>
      <c r="D939" s="67" t="s">
        <v>22</v>
      </c>
      <c r="E939" s="20"/>
      <c r="F939" s="15">
        <v>540000</v>
      </c>
      <c r="G939" s="15">
        <v>540000</v>
      </c>
      <c r="H939" s="15" t="s">
        <v>24</v>
      </c>
      <c r="I939" s="15" t="s">
        <v>67</v>
      </c>
      <c r="J939" s="8">
        <f>SUM(E920:E939)</f>
        <v>0</v>
      </c>
      <c r="K939" s="8">
        <f>SUM(F920:F939)</f>
        <v>2700000</v>
      </c>
      <c r="L939" s="8">
        <f>SUM(G920:G939)</f>
        <v>2700000</v>
      </c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</row>
    <row r="940" spans="1:23" ht="21.75" x14ac:dyDescent="0.5">
      <c r="A940" s="178"/>
      <c r="B940" s="67" t="s">
        <v>1446</v>
      </c>
      <c r="C940" s="13" t="s">
        <v>27</v>
      </c>
      <c r="D940" s="67" t="s">
        <v>1223</v>
      </c>
      <c r="E940" s="20"/>
      <c r="F940" s="15"/>
      <c r="G940" s="15"/>
      <c r="H940" s="15" t="s">
        <v>25</v>
      </c>
      <c r="I940" s="15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</row>
    <row r="941" spans="1:23" ht="21.75" x14ac:dyDescent="0.5">
      <c r="A941" s="223"/>
      <c r="B941" s="69" t="s">
        <v>1447</v>
      </c>
      <c r="C941" s="16" t="s">
        <v>21</v>
      </c>
      <c r="D941" s="121" t="s">
        <v>23</v>
      </c>
      <c r="E941" s="21"/>
      <c r="F941" s="18"/>
      <c r="G941" s="18"/>
      <c r="H941" s="18" t="s">
        <v>26</v>
      </c>
      <c r="I941" s="1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</row>
    <row r="942" spans="1:23" ht="21.75" x14ac:dyDescent="0.5">
      <c r="A942" s="44"/>
      <c r="B942" s="43"/>
      <c r="C942" s="14"/>
      <c r="D942" s="43"/>
      <c r="E942" s="14"/>
      <c r="F942" s="14"/>
      <c r="G942" s="14"/>
      <c r="H942" s="14"/>
      <c r="I942" s="44">
        <f>SUM(I915)</f>
        <v>165</v>
      </c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</row>
    <row r="943" spans="1:23" ht="21.75" x14ac:dyDescent="0.5">
      <c r="A943" s="2" t="s">
        <v>3</v>
      </c>
      <c r="B943" s="1"/>
      <c r="C943" s="1"/>
      <c r="D943" s="1"/>
      <c r="E943" s="2"/>
      <c r="F943" s="2"/>
      <c r="G943" s="2"/>
      <c r="H943" s="1"/>
      <c r="I943" s="1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</row>
    <row r="944" spans="1:23" ht="21.75" x14ac:dyDescent="0.5">
      <c r="A944" s="2" t="s">
        <v>4</v>
      </c>
      <c r="B944" s="1"/>
      <c r="C944" s="1"/>
      <c r="D944" s="1"/>
      <c r="E944" s="2"/>
      <c r="F944" s="2"/>
      <c r="G944" s="2"/>
      <c r="H944" s="1"/>
      <c r="I944" s="1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</row>
    <row r="945" spans="1:23" ht="21.75" x14ac:dyDescent="0.5">
      <c r="A945" s="678" t="s">
        <v>5</v>
      </c>
      <c r="B945" s="670" t="s">
        <v>6</v>
      </c>
      <c r="C945" s="672" t="s">
        <v>7</v>
      </c>
      <c r="D945" s="670" t="s">
        <v>8</v>
      </c>
      <c r="E945" s="667" t="s">
        <v>9</v>
      </c>
      <c r="F945" s="667"/>
      <c r="G945" s="667"/>
      <c r="H945" s="3" t="s">
        <v>10</v>
      </c>
      <c r="I945" s="4" t="s">
        <v>11</v>
      </c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</row>
    <row r="946" spans="1:23" ht="21.75" x14ac:dyDescent="0.5">
      <c r="A946" s="679"/>
      <c r="B946" s="671"/>
      <c r="C946" s="676"/>
      <c r="D946" s="671"/>
      <c r="E946" s="5" t="s">
        <v>12</v>
      </c>
      <c r="F946" s="5" t="s">
        <v>13</v>
      </c>
      <c r="G946" s="5" t="s">
        <v>14</v>
      </c>
      <c r="H946" s="6" t="s">
        <v>15</v>
      </c>
      <c r="I946" s="7" t="s">
        <v>16</v>
      </c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</row>
    <row r="947" spans="1:23" ht="21.75" x14ac:dyDescent="0.5">
      <c r="A947" s="198">
        <v>560</v>
      </c>
      <c r="B947" s="108" t="s">
        <v>96</v>
      </c>
      <c r="C947" s="10" t="s">
        <v>20</v>
      </c>
      <c r="D947" s="66" t="s">
        <v>22</v>
      </c>
      <c r="E947" s="19"/>
      <c r="F947" s="12">
        <v>540000</v>
      </c>
      <c r="G947" s="12">
        <v>540000</v>
      </c>
      <c r="H947" s="12" t="s">
        <v>24</v>
      </c>
      <c r="I947" s="12" t="s">
        <v>67</v>
      </c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</row>
    <row r="948" spans="1:23" ht="21.75" x14ac:dyDescent="0.5">
      <c r="A948" s="178"/>
      <c r="B948" s="67" t="s">
        <v>1448</v>
      </c>
      <c r="C948" s="13" t="s">
        <v>27</v>
      </c>
      <c r="D948" s="67" t="s">
        <v>1223</v>
      </c>
      <c r="E948" s="20"/>
      <c r="F948" s="15"/>
      <c r="G948" s="15"/>
      <c r="H948" s="15" t="s">
        <v>25</v>
      </c>
      <c r="I948" s="15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</row>
    <row r="949" spans="1:23" ht="21.75" x14ac:dyDescent="0.5">
      <c r="A949" s="178"/>
      <c r="B949" s="67" t="s">
        <v>1449</v>
      </c>
      <c r="C949" s="13" t="s">
        <v>21</v>
      </c>
      <c r="D949" s="110" t="s">
        <v>23</v>
      </c>
      <c r="E949" s="20"/>
      <c r="F949" s="15"/>
      <c r="G949" s="15"/>
      <c r="H949" s="15" t="s">
        <v>26</v>
      </c>
      <c r="I949" s="15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</row>
    <row r="950" spans="1:23" ht="21.75" x14ac:dyDescent="0.5">
      <c r="A950" s="178"/>
      <c r="B950" s="67" t="s">
        <v>656</v>
      </c>
      <c r="C950" s="67"/>
      <c r="D950" s="67"/>
      <c r="E950" s="20"/>
      <c r="F950" s="15"/>
      <c r="G950" s="15"/>
      <c r="H950" s="85"/>
      <c r="I950" s="85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</row>
    <row r="951" spans="1:23" ht="4.5" customHeight="1" x14ac:dyDescent="0.5">
      <c r="A951" s="178"/>
      <c r="B951" s="109"/>
      <c r="C951" s="67"/>
      <c r="D951" s="67"/>
      <c r="E951" s="20"/>
      <c r="F951" s="15"/>
      <c r="G951" s="15"/>
      <c r="H951" s="85"/>
      <c r="I951" s="85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</row>
    <row r="952" spans="1:23" ht="21.75" x14ac:dyDescent="0.5">
      <c r="A952" s="178">
        <v>561</v>
      </c>
      <c r="B952" s="113" t="s">
        <v>96</v>
      </c>
      <c r="C952" s="13" t="s">
        <v>20</v>
      </c>
      <c r="D952" s="67" t="s">
        <v>22</v>
      </c>
      <c r="E952" s="20"/>
      <c r="F952" s="15">
        <v>540000</v>
      </c>
      <c r="G952" s="15">
        <v>540000</v>
      </c>
      <c r="H952" s="15" t="s">
        <v>24</v>
      </c>
      <c r="I952" s="15" t="s">
        <v>67</v>
      </c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</row>
    <row r="953" spans="1:23" ht="21.75" x14ac:dyDescent="0.5">
      <c r="A953" s="178"/>
      <c r="B953" s="110" t="s">
        <v>1450</v>
      </c>
      <c r="C953" s="13" t="s">
        <v>27</v>
      </c>
      <c r="D953" s="67" t="s">
        <v>1223</v>
      </c>
      <c r="E953" s="20"/>
      <c r="F953" s="15"/>
      <c r="G953" s="15"/>
      <c r="H953" s="15" t="s">
        <v>25</v>
      </c>
      <c r="I953" s="15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</row>
    <row r="954" spans="1:23" ht="21.75" x14ac:dyDescent="0.5">
      <c r="A954" s="178"/>
      <c r="B954" s="110" t="s">
        <v>1451</v>
      </c>
      <c r="C954" s="13" t="s">
        <v>21</v>
      </c>
      <c r="D954" s="110" t="s">
        <v>23</v>
      </c>
      <c r="E954" s="20"/>
      <c r="F954" s="15"/>
      <c r="G954" s="15"/>
      <c r="H954" s="15" t="s">
        <v>26</v>
      </c>
      <c r="I954" s="15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</row>
    <row r="955" spans="1:23" ht="4.5" customHeight="1" x14ac:dyDescent="0.5">
      <c r="A955" s="178"/>
      <c r="B955" s="110"/>
      <c r="C955" s="67"/>
      <c r="D955" s="67"/>
      <c r="E955" s="20"/>
      <c r="F955" s="85"/>
      <c r="G955" s="85"/>
      <c r="H955" s="85"/>
      <c r="I955" s="85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</row>
    <row r="956" spans="1:23" ht="21.75" x14ac:dyDescent="0.5">
      <c r="A956" s="178">
        <v>562</v>
      </c>
      <c r="B956" s="113" t="s">
        <v>96</v>
      </c>
      <c r="C956" s="13" t="s">
        <v>20</v>
      </c>
      <c r="D956" s="67" t="s">
        <v>22</v>
      </c>
      <c r="E956" s="20"/>
      <c r="F956" s="15">
        <v>540000</v>
      </c>
      <c r="G956" s="15">
        <v>540000</v>
      </c>
      <c r="H956" s="15" t="s">
        <v>24</v>
      </c>
      <c r="I956" s="15" t="s">
        <v>67</v>
      </c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</row>
    <row r="957" spans="1:23" ht="21.75" x14ac:dyDescent="0.5">
      <c r="A957" s="178"/>
      <c r="B957" s="67" t="s">
        <v>1377</v>
      </c>
      <c r="C957" s="13" t="s">
        <v>27</v>
      </c>
      <c r="D957" s="67" t="s">
        <v>1223</v>
      </c>
      <c r="E957" s="20"/>
      <c r="F957" s="15"/>
      <c r="G957" s="15"/>
      <c r="H957" s="15" t="s">
        <v>25</v>
      </c>
      <c r="I957" s="15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</row>
    <row r="958" spans="1:23" ht="21.75" x14ac:dyDescent="0.5">
      <c r="A958" s="178"/>
      <c r="B958" s="67" t="s">
        <v>1484</v>
      </c>
      <c r="C958" s="13" t="s">
        <v>21</v>
      </c>
      <c r="D958" s="110" t="s">
        <v>23</v>
      </c>
      <c r="E958" s="20"/>
      <c r="F958" s="15"/>
      <c r="G958" s="15"/>
      <c r="H958" s="15" t="s">
        <v>26</v>
      </c>
      <c r="I958" s="15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</row>
    <row r="959" spans="1:23" ht="4.5" customHeight="1" x14ac:dyDescent="0.5">
      <c r="A959" s="178"/>
      <c r="B959" s="67"/>
      <c r="C959" s="13"/>
      <c r="D959" s="67"/>
      <c r="E959" s="20"/>
      <c r="F959" s="15"/>
      <c r="G959" s="15"/>
      <c r="H959" s="15"/>
      <c r="I959" s="6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</row>
    <row r="960" spans="1:23" ht="5.25" customHeight="1" x14ac:dyDescent="0.5">
      <c r="A960" s="178"/>
      <c r="B960" s="67"/>
      <c r="C960" s="13"/>
      <c r="D960" s="67"/>
      <c r="E960" s="20"/>
      <c r="F960" s="15"/>
      <c r="G960" s="15"/>
      <c r="H960" s="15"/>
      <c r="I960" s="6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</row>
    <row r="961" spans="1:23" ht="21.75" x14ac:dyDescent="0.5">
      <c r="A961" s="178">
        <v>563</v>
      </c>
      <c r="B961" s="113" t="s">
        <v>96</v>
      </c>
      <c r="C961" s="13" t="s">
        <v>20</v>
      </c>
      <c r="D961" s="67" t="s">
        <v>22</v>
      </c>
      <c r="E961" s="20"/>
      <c r="F961" s="15">
        <v>540000</v>
      </c>
      <c r="G961" s="15">
        <v>540000</v>
      </c>
      <c r="H961" s="15" t="s">
        <v>24</v>
      </c>
      <c r="I961" s="15" t="s">
        <v>67</v>
      </c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</row>
    <row r="962" spans="1:23" ht="21.75" x14ac:dyDescent="0.5">
      <c r="A962" s="178"/>
      <c r="B962" s="13" t="s">
        <v>1452</v>
      </c>
      <c r="C962" s="13" t="s">
        <v>27</v>
      </c>
      <c r="D962" s="67" t="s">
        <v>1223</v>
      </c>
      <c r="E962" s="20"/>
      <c r="F962" s="15"/>
      <c r="G962" s="15"/>
      <c r="H962" s="15" t="s">
        <v>25</v>
      </c>
      <c r="I962" s="15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</row>
    <row r="963" spans="1:23" ht="21.75" x14ac:dyDescent="0.5">
      <c r="A963" s="178"/>
      <c r="B963" s="67" t="s">
        <v>1453</v>
      </c>
      <c r="C963" s="13" t="s">
        <v>21</v>
      </c>
      <c r="D963" s="110" t="s">
        <v>23</v>
      </c>
      <c r="E963" s="20"/>
      <c r="F963" s="15"/>
      <c r="G963" s="15"/>
      <c r="H963" s="15" t="s">
        <v>26</v>
      </c>
      <c r="I963" s="15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</row>
    <row r="964" spans="1:23" ht="21.75" x14ac:dyDescent="0.5">
      <c r="A964" s="178"/>
      <c r="B964" s="67" t="s">
        <v>185</v>
      </c>
      <c r="C964" s="13"/>
      <c r="D964" s="67"/>
      <c r="E964" s="20"/>
      <c r="F964" s="15"/>
      <c r="G964" s="15"/>
      <c r="H964" s="15"/>
      <c r="I964" s="6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</row>
    <row r="965" spans="1:23" ht="4.5" customHeight="1" x14ac:dyDescent="0.5">
      <c r="A965" s="178"/>
      <c r="B965" s="67"/>
      <c r="C965" s="67"/>
      <c r="D965" s="67"/>
      <c r="E965" s="20"/>
      <c r="F965" s="15"/>
      <c r="G965" s="15"/>
      <c r="H965" s="85"/>
      <c r="I965" s="85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</row>
    <row r="966" spans="1:23" ht="21.75" x14ac:dyDescent="0.5">
      <c r="A966" s="178">
        <v>564</v>
      </c>
      <c r="B966" s="113" t="s">
        <v>96</v>
      </c>
      <c r="C966" s="13" t="s">
        <v>20</v>
      </c>
      <c r="D966" s="67" t="s">
        <v>22</v>
      </c>
      <c r="E966" s="20"/>
      <c r="F966" s="15">
        <v>540000</v>
      </c>
      <c r="G966" s="15">
        <v>540000</v>
      </c>
      <c r="H966" s="15" t="s">
        <v>24</v>
      </c>
      <c r="I966" s="15" t="s">
        <v>67</v>
      </c>
      <c r="J966" s="8">
        <f>SUM(E947:E966)</f>
        <v>0</v>
      </c>
      <c r="K966" s="8">
        <f>SUM(F947:F966)</f>
        <v>2700000</v>
      </c>
      <c r="L966" s="8">
        <f>SUM(G947:G966)</f>
        <v>2700000</v>
      </c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</row>
    <row r="967" spans="1:23" ht="21.75" x14ac:dyDescent="0.5">
      <c r="A967" s="178"/>
      <c r="B967" s="67" t="s">
        <v>1454</v>
      </c>
      <c r="C967" s="13" t="s">
        <v>27</v>
      </c>
      <c r="D967" s="67" t="s">
        <v>1223</v>
      </c>
      <c r="E967" s="20"/>
      <c r="F967" s="15"/>
      <c r="G967" s="15"/>
      <c r="H967" s="15" t="s">
        <v>25</v>
      </c>
      <c r="I967" s="15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</row>
    <row r="968" spans="1:23" ht="21.75" x14ac:dyDescent="0.5">
      <c r="A968" s="178"/>
      <c r="B968" s="67" t="s">
        <v>1455</v>
      </c>
      <c r="C968" s="13" t="s">
        <v>21</v>
      </c>
      <c r="D968" s="110" t="s">
        <v>23</v>
      </c>
      <c r="E968" s="20"/>
      <c r="F968" s="15"/>
      <c r="G968" s="15"/>
      <c r="H968" s="15" t="s">
        <v>26</v>
      </c>
      <c r="I968" s="15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</row>
    <row r="969" spans="1:23" ht="21.75" x14ac:dyDescent="0.5">
      <c r="A969" s="223"/>
      <c r="B969" s="69" t="s">
        <v>902</v>
      </c>
      <c r="C969" s="69"/>
      <c r="D969" s="69"/>
      <c r="E969" s="21"/>
      <c r="F969" s="18"/>
      <c r="G969" s="18"/>
      <c r="H969" s="103"/>
      <c r="I969" s="87">
        <f>SUM(I942+1)</f>
        <v>166</v>
      </c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</row>
    <row r="970" spans="1:23" ht="21.75" x14ac:dyDescent="0.5">
      <c r="A970" s="2" t="s">
        <v>3</v>
      </c>
      <c r="B970" s="1"/>
      <c r="C970" s="1"/>
      <c r="D970" s="1"/>
      <c r="E970" s="2"/>
      <c r="F970" s="2"/>
      <c r="G970" s="2"/>
      <c r="H970" s="1"/>
      <c r="I970" s="1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</row>
    <row r="971" spans="1:23" ht="21.75" x14ac:dyDescent="0.5">
      <c r="A971" s="2" t="s">
        <v>4</v>
      </c>
      <c r="B971" s="1"/>
      <c r="C971" s="1"/>
      <c r="D971" s="1"/>
      <c r="E971" s="2"/>
      <c r="F971" s="2"/>
      <c r="G971" s="2"/>
      <c r="H971" s="1"/>
      <c r="I971" s="1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</row>
    <row r="972" spans="1:23" ht="21.75" x14ac:dyDescent="0.5">
      <c r="A972" s="678" t="s">
        <v>5</v>
      </c>
      <c r="B972" s="670" t="s">
        <v>6</v>
      </c>
      <c r="C972" s="672" t="s">
        <v>7</v>
      </c>
      <c r="D972" s="670" t="s">
        <v>8</v>
      </c>
      <c r="E972" s="667" t="s">
        <v>9</v>
      </c>
      <c r="F972" s="667"/>
      <c r="G972" s="667"/>
      <c r="H972" s="3" t="s">
        <v>10</v>
      </c>
      <c r="I972" s="4" t="s">
        <v>11</v>
      </c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</row>
    <row r="973" spans="1:23" ht="21.75" x14ac:dyDescent="0.5">
      <c r="A973" s="679"/>
      <c r="B973" s="671"/>
      <c r="C973" s="676"/>
      <c r="D973" s="669"/>
      <c r="E973" s="5" t="s">
        <v>12</v>
      </c>
      <c r="F973" s="119" t="s">
        <v>13</v>
      </c>
      <c r="G973" s="5" t="s">
        <v>14</v>
      </c>
      <c r="H973" s="6" t="s">
        <v>15</v>
      </c>
      <c r="I973" s="7" t="s">
        <v>16</v>
      </c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</row>
    <row r="974" spans="1:23" ht="21.75" x14ac:dyDescent="0.5">
      <c r="A974" s="198">
        <v>565</v>
      </c>
      <c r="B974" s="108" t="s">
        <v>96</v>
      </c>
      <c r="C974" s="10" t="s">
        <v>20</v>
      </c>
      <c r="D974" s="66" t="s">
        <v>22</v>
      </c>
      <c r="E974" s="19"/>
      <c r="F974" s="12">
        <v>540000</v>
      </c>
      <c r="G974" s="12">
        <v>540000</v>
      </c>
      <c r="H974" s="12" t="s">
        <v>24</v>
      </c>
      <c r="I974" s="12" t="s">
        <v>67</v>
      </c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</row>
    <row r="975" spans="1:23" ht="21.75" x14ac:dyDescent="0.5">
      <c r="A975" s="178"/>
      <c r="B975" s="13" t="s">
        <v>1456</v>
      </c>
      <c r="C975" s="13" t="s">
        <v>27</v>
      </c>
      <c r="D975" s="67" t="s">
        <v>1223</v>
      </c>
      <c r="E975" s="20"/>
      <c r="F975" s="15"/>
      <c r="G975" s="15"/>
      <c r="H975" s="15" t="s">
        <v>25</v>
      </c>
      <c r="I975" s="15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</row>
    <row r="976" spans="1:23" ht="21.75" x14ac:dyDescent="0.5">
      <c r="A976" s="178"/>
      <c r="B976" s="13" t="s">
        <v>1457</v>
      </c>
      <c r="C976" s="13" t="s">
        <v>21</v>
      </c>
      <c r="D976" s="110" t="s">
        <v>23</v>
      </c>
      <c r="E976" s="20"/>
      <c r="F976" s="15"/>
      <c r="G976" s="15"/>
      <c r="H976" s="15" t="s">
        <v>26</v>
      </c>
      <c r="I976" s="15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</row>
    <row r="977" spans="1:23" ht="21.75" x14ac:dyDescent="0.5">
      <c r="A977" s="178"/>
      <c r="B977" s="13" t="s">
        <v>1458</v>
      </c>
      <c r="C977" s="13"/>
      <c r="D977" s="181"/>
      <c r="E977" s="155"/>
      <c r="F977" s="15"/>
      <c r="G977" s="15"/>
      <c r="H977" s="15"/>
      <c r="I977" s="15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</row>
    <row r="978" spans="1:23" ht="6.75" customHeight="1" x14ac:dyDescent="0.5">
      <c r="A978" s="178"/>
      <c r="B978" s="67"/>
      <c r="C978" s="13"/>
      <c r="D978" s="67"/>
      <c r="E978" s="155"/>
      <c r="F978" s="15"/>
      <c r="G978" s="15"/>
      <c r="H978" s="15"/>
      <c r="I978" s="15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</row>
    <row r="979" spans="1:23" ht="21.75" x14ac:dyDescent="0.5">
      <c r="A979" s="178">
        <v>566</v>
      </c>
      <c r="B979" s="113" t="s">
        <v>96</v>
      </c>
      <c r="C979" s="13" t="s">
        <v>20</v>
      </c>
      <c r="D979" s="67" t="s">
        <v>22</v>
      </c>
      <c r="E979" s="20"/>
      <c r="F979" s="15">
        <v>540000</v>
      </c>
      <c r="G979" s="15">
        <v>540000</v>
      </c>
      <c r="H979" s="15" t="s">
        <v>24</v>
      </c>
      <c r="I979" s="15" t="s">
        <v>67</v>
      </c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</row>
    <row r="980" spans="1:23" ht="21.75" x14ac:dyDescent="0.5">
      <c r="A980" s="178"/>
      <c r="B980" s="67" t="s">
        <v>1459</v>
      </c>
      <c r="C980" s="13" t="s">
        <v>27</v>
      </c>
      <c r="D980" s="67" t="s">
        <v>1223</v>
      </c>
      <c r="E980" s="20"/>
      <c r="F980" s="15"/>
      <c r="G980" s="15"/>
      <c r="H980" s="15" t="s">
        <v>25</v>
      </c>
      <c r="I980" s="15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</row>
    <row r="981" spans="1:23" ht="21.75" x14ac:dyDescent="0.5">
      <c r="A981" s="178"/>
      <c r="B981" s="67" t="s">
        <v>1460</v>
      </c>
      <c r="C981" s="13" t="s">
        <v>21</v>
      </c>
      <c r="D981" s="110" t="s">
        <v>23</v>
      </c>
      <c r="E981" s="20"/>
      <c r="F981" s="15"/>
      <c r="G981" s="15"/>
      <c r="H981" s="15" t="s">
        <v>26</v>
      </c>
      <c r="I981" s="15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</row>
    <row r="982" spans="1:23" ht="21.75" x14ac:dyDescent="0.5">
      <c r="A982" s="178"/>
      <c r="B982" s="67" t="s">
        <v>1147</v>
      </c>
      <c r="C982" s="13"/>
      <c r="D982" s="67"/>
      <c r="E982" s="155"/>
      <c r="F982" s="15"/>
      <c r="G982" s="15"/>
      <c r="H982" s="15"/>
      <c r="I982" s="6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</row>
    <row r="983" spans="1:23" ht="6.75" customHeight="1" x14ac:dyDescent="0.5">
      <c r="A983" s="178"/>
      <c r="B983" s="67"/>
      <c r="C983" s="13"/>
      <c r="D983" s="181"/>
      <c r="E983" s="155"/>
      <c r="F983" s="15"/>
      <c r="G983" s="15"/>
      <c r="H983" s="15"/>
      <c r="I983" s="6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</row>
    <row r="984" spans="1:23" ht="21.75" x14ac:dyDescent="0.5">
      <c r="A984" s="178">
        <v>567</v>
      </c>
      <c r="B984" s="113" t="s">
        <v>96</v>
      </c>
      <c r="C984" s="13" t="s">
        <v>20</v>
      </c>
      <c r="D984" s="67" t="s">
        <v>22</v>
      </c>
      <c r="E984" s="20"/>
      <c r="F984" s="15">
        <v>540000</v>
      </c>
      <c r="G984" s="15">
        <v>540000</v>
      </c>
      <c r="H984" s="15" t="s">
        <v>24</v>
      </c>
      <c r="I984" s="15" t="s">
        <v>67</v>
      </c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</row>
    <row r="985" spans="1:23" ht="21.75" x14ac:dyDescent="0.5">
      <c r="A985" s="178"/>
      <c r="B985" s="67" t="s">
        <v>1461</v>
      </c>
      <c r="C985" s="13" t="s">
        <v>27</v>
      </c>
      <c r="D985" s="67" t="s">
        <v>1223</v>
      </c>
      <c r="E985" s="20"/>
      <c r="F985" s="15"/>
      <c r="G985" s="15"/>
      <c r="H985" s="15" t="s">
        <v>25</v>
      </c>
      <c r="I985" s="15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</row>
    <row r="986" spans="1:23" ht="21.75" x14ac:dyDescent="0.5">
      <c r="A986" s="178"/>
      <c r="B986" s="109" t="s">
        <v>1462</v>
      </c>
      <c r="C986" s="13" t="s">
        <v>21</v>
      </c>
      <c r="D986" s="110" t="s">
        <v>23</v>
      </c>
      <c r="E986" s="20"/>
      <c r="F986" s="15"/>
      <c r="G986" s="15"/>
      <c r="H986" s="15" t="s">
        <v>26</v>
      </c>
      <c r="I986" s="15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</row>
    <row r="987" spans="1:23" ht="21.75" x14ac:dyDescent="0.5">
      <c r="A987" s="178"/>
      <c r="B987" s="109" t="s">
        <v>73</v>
      </c>
      <c r="C987" s="13"/>
      <c r="D987" s="67"/>
      <c r="E987" s="155"/>
      <c r="F987" s="15"/>
      <c r="G987" s="15"/>
      <c r="H987" s="15"/>
      <c r="I987" s="15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</row>
    <row r="988" spans="1:23" ht="9" customHeight="1" x14ac:dyDescent="0.5">
      <c r="A988" s="178"/>
      <c r="B988" s="67"/>
      <c r="C988" s="13"/>
      <c r="D988" s="67"/>
      <c r="E988" s="155"/>
      <c r="F988" s="15"/>
      <c r="G988" s="15"/>
      <c r="H988" s="15"/>
      <c r="I988" s="6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</row>
    <row r="989" spans="1:23" ht="21.75" x14ac:dyDescent="0.5">
      <c r="A989" s="178">
        <v>568</v>
      </c>
      <c r="B989" s="113" t="s">
        <v>96</v>
      </c>
      <c r="C989" s="13" t="s">
        <v>20</v>
      </c>
      <c r="D989" s="67" t="s">
        <v>22</v>
      </c>
      <c r="E989" s="20"/>
      <c r="F989" s="15">
        <v>540000</v>
      </c>
      <c r="G989" s="15">
        <v>540000</v>
      </c>
      <c r="H989" s="15" t="s">
        <v>24</v>
      </c>
      <c r="I989" s="15" t="s">
        <v>67</v>
      </c>
      <c r="J989" s="8">
        <f>SUM(E974:E989)</f>
        <v>0</v>
      </c>
      <c r="K989" s="8">
        <f>SUM(F974:F989)</f>
        <v>2160000</v>
      </c>
      <c r="L989" s="8">
        <f>SUM(G974:G989)</f>
        <v>2160000</v>
      </c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</row>
    <row r="990" spans="1:23" ht="21.75" x14ac:dyDescent="0.5">
      <c r="A990" s="178"/>
      <c r="B990" s="110" t="s">
        <v>1463</v>
      </c>
      <c r="C990" s="13" t="s">
        <v>27</v>
      </c>
      <c r="D990" s="67" t="s">
        <v>1223</v>
      </c>
      <c r="E990" s="20"/>
      <c r="F990" s="15"/>
      <c r="G990" s="15"/>
      <c r="H990" s="15" t="s">
        <v>25</v>
      </c>
      <c r="I990" s="15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</row>
    <row r="991" spans="1:23" ht="21.75" x14ac:dyDescent="0.5">
      <c r="A991" s="178"/>
      <c r="B991" s="110" t="s">
        <v>1464</v>
      </c>
      <c r="C991" s="13" t="s">
        <v>21</v>
      </c>
      <c r="D991" s="110" t="s">
        <v>23</v>
      </c>
      <c r="E991" s="20"/>
      <c r="F991" s="15"/>
      <c r="G991" s="15"/>
      <c r="H991" s="15" t="s">
        <v>26</v>
      </c>
      <c r="I991" s="15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</row>
    <row r="992" spans="1:23" ht="21.75" x14ac:dyDescent="0.5">
      <c r="A992" s="178"/>
      <c r="B992" s="110" t="s">
        <v>1147</v>
      </c>
      <c r="C992" s="67"/>
      <c r="D992" s="67"/>
      <c r="E992" s="156"/>
      <c r="F992" s="85"/>
      <c r="G992" s="85"/>
      <c r="H992" s="85"/>
      <c r="I992" s="85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</row>
    <row r="993" spans="1:23" ht="21.75" x14ac:dyDescent="0.5">
      <c r="A993" s="223"/>
      <c r="B993" s="121"/>
      <c r="C993" s="69"/>
      <c r="D993" s="121"/>
      <c r="E993" s="280"/>
      <c r="F993" s="103"/>
      <c r="G993" s="103"/>
      <c r="H993" s="103"/>
      <c r="I993" s="103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</row>
    <row r="994" spans="1:23" ht="21.75" x14ac:dyDescent="0.5">
      <c r="A994" s="44"/>
      <c r="B994" s="50"/>
      <c r="C994" s="43"/>
      <c r="D994" s="50"/>
      <c r="E994" s="64"/>
      <c r="F994" s="43"/>
      <c r="G994" s="43"/>
      <c r="H994" s="43"/>
      <c r="I994" s="555">
        <f>SUM(I969+1)</f>
        <v>167</v>
      </c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</row>
    <row r="995" spans="1:23" ht="21.75" x14ac:dyDescent="0.5">
      <c r="A995" s="2" t="s">
        <v>3</v>
      </c>
      <c r="B995" s="1"/>
      <c r="C995" s="1"/>
      <c r="D995" s="1"/>
      <c r="E995" s="2"/>
      <c r="F995" s="2"/>
      <c r="G995" s="2"/>
      <c r="H995" s="1"/>
      <c r="I995" s="1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</row>
    <row r="996" spans="1:23" ht="21.75" x14ac:dyDescent="0.5">
      <c r="A996" s="2" t="s">
        <v>4</v>
      </c>
      <c r="B996" s="1"/>
      <c r="C996" s="1"/>
      <c r="D996" s="1"/>
      <c r="E996" s="2"/>
      <c r="F996" s="2"/>
      <c r="G996" s="2"/>
      <c r="H996" s="1"/>
      <c r="I996" s="1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</row>
    <row r="997" spans="1:23" ht="21.75" x14ac:dyDescent="0.5">
      <c r="A997" s="678" t="s">
        <v>5</v>
      </c>
      <c r="B997" s="670" t="s">
        <v>6</v>
      </c>
      <c r="C997" s="672" t="s">
        <v>7</v>
      </c>
      <c r="D997" s="670" t="s">
        <v>8</v>
      </c>
      <c r="E997" s="667" t="s">
        <v>9</v>
      </c>
      <c r="F997" s="667"/>
      <c r="G997" s="667"/>
      <c r="H997" s="3" t="s">
        <v>10</v>
      </c>
      <c r="I997" s="4" t="s">
        <v>11</v>
      </c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</row>
    <row r="998" spans="1:23" ht="21.75" x14ac:dyDescent="0.5">
      <c r="A998" s="679"/>
      <c r="B998" s="671"/>
      <c r="C998" s="676"/>
      <c r="D998" s="671"/>
      <c r="E998" s="5" t="s">
        <v>12</v>
      </c>
      <c r="F998" s="5" t="s">
        <v>13</v>
      </c>
      <c r="G998" s="5" t="s">
        <v>14</v>
      </c>
      <c r="H998" s="6" t="s">
        <v>15</v>
      </c>
      <c r="I998" s="7" t="s">
        <v>16</v>
      </c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</row>
    <row r="999" spans="1:23" ht="21.75" x14ac:dyDescent="0.5">
      <c r="A999" s="198">
        <v>569</v>
      </c>
      <c r="B999" s="108" t="s">
        <v>96</v>
      </c>
      <c r="C999" s="10" t="s">
        <v>20</v>
      </c>
      <c r="D999" s="66" t="s">
        <v>22</v>
      </c>
      <c r="E999" s="19"/>
      <c r="F999" s="12">
        <v>540000</v>
      </c>
      <c r="G999" s="12">
        <v>540000</v>
      </c>
      <c r="H999" s="12" t="s">
        <v>24</v>
      </c>
      <c r="I999" s="12" t="s">
        <v>67</v>
      </c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</row>
    <row r="1000" spans="1:23" ht="21.75" x14ac:dyDescent="0.5">
      <c r="A1000" s="178"/>
      <c r="B1000" s="67" t="s">
        <v>1465</v>
      </c>
      <c r="C1000" s="13" t="s">
        <v>27</v>
      </c>
      <c r="D1000" s="67" t="s">
        <v>1223</v>
      </c>
      <c r="E1000" s="20"/>
      <c r="F1000" s="15"/>
      <c r="G1000" s="15"/>
      <c r="H1000" s="15" t="s">
        <v>25</v>
      </c>
      <c r="I1000" s="15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</row>
    <row r="1001" spans="1:23" ht="21.75" x14ac:dyDescent="0.5">
      <c r="A1001" s="178"/>
      <c r="B1001" s="67" t="s">
        <v>1466</v>
      </c>
      <c r="C1001" s="13" t="s">
        <v>21</v>
      </c>
      <c r="D1001" s="110" t="s">
        <v>23</v>
      </c>
      <c r="E1001" s="20"/>
      <c r="F1001" s="15"/>
      <c r="G1001" s="15"/>
      <c r="H1001" s="15" t="s">
        <v>26</v>
      </c>
      <c r="I1001" s="15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</row>
    <row r="1002" spans="1:23" ht="21.75" x14ac:dyDescent="0.5">
      <c r="A1002" s="178"/>
      <c r="B1002" s="67" t="s">
        <v>1467</v>
      </c>
      <c r="C1002" s="67"/>
      <c r="D1002" s="67"/>
      <c r="E1002" s="156"/>
      <c r="F1002" s="85"/>
      <c r="G1002" s="85"/>
      <c r="H1002" s="85"/>
      <c r="I1002" s="6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</row>
    <row r="1003" spans="1:23" ht="21.75" x14ac:dyDescent="0.5">
      <c r="A1003" s="178"/>
      <c r="B1003" s="67" t="s">
        <v>118</v>
      </c>
      <c r="C1003" s="67"/>
      <c r="D1003" s="67"/>
      <c r="E1003" s="156"/>
      <c r="F1003" s="85"/>
      <c r="G1003" s="85"/>
      <c r="H1003" s="85"/>
      <c r="I1003" s="85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</row>
    <row r="1004" spans="1:23" ht="3.75" customHeight="1" x14ac:dyDescent="0.5">
      <c r="A1004" s="178"/>
      <c r="B1004" s="67"/>
      <c r="C1004" s="67"/>
      <c r="D1004" s="67"/>
      <c r="E1004" s="156"/>
      <c r="F1004" s="85"/>
      <c r="G1004" s="85"/>
      <c r="H1004" s="85"/>
      <c r="I1004" s="85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</row>
    <row r="1005" spans="1:23" ht="21.75" x14ac:dyDescent="0.5">
      <c r="A1005" s="178">
        <v>570</v>
      </c>
      <c r="B1005" s="113" t="s">
        <v>96</v>
      </c>
      <c r="C1005" s="13" t="s">
        <v>20</v>
      </c>
      <c r="D1005" s="67" t="s">
        <v>22</v>
      </c>
      <c r="E1005" s="20"/>
      <c r="F1005" s="15">
        <v>540000</v>
      </c>
      <c r="G1005" s="15">
        <v>540000</v>
      </c>
      <c r="H1005" s="15" t="s">
        <v>24</v>
      </c>
      <c r="I1005" s="15" t="s">
        <v>67</v>
      </c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</row>
    <row r="1006" spans="1:23" ht="21.75" x14ac:dyDescent="0.5">
      <c r="A1006" s="178"/>
      <c r="B1006" s="67" t="s">
        <v>1468</v>
      </c>
      <c r="C1006" s="13" t="s">
        <v>27</v>
      </c>
      <c r="D1006" s="67" t="s">
        <v>1223</v>
      </c>
      <c r="E1006" s="20"/>
      <c r="F1006" s="15"/>
      <c r="G1006" s="15"/>
      <c r="H1006" s="15" t="s">
        <v>25</v>
      </c>
      <c r="I1006" s="15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</row>
    <row r="1007" spans="1:23" ht="21.75" x14ac:dyDescent="0.5">
      <c r="A1007" s="178"/>
      <c r="B1007" s="67" t="s">
        <v>1469</v>
      </c>
      <c r="C1007" s="13" t="s">
        <v>21</v>
      </c>
      <c r="D1007" s="110" t="s">
        <v>23</v>
      </c>
      <c r="E1007" s="20"/>
      <c r="F1007" s="15"/>
      <c r="G1007" s="15"/>
      <c r="H1007" s="15" t="s">
        <v>26</v>
      </c>
      <c r="I1007" s="15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</row>
    <row r="1008" spans="1:23" ht="21.75" x14ac:dyDescent="0.5">
      <c r="A1008" s="178"/>
      <c r="B1008" s="67" t="s">
        <v>73</v>
      </c>
      <c r="C1008" s="67"/>
      <c r="D1008" s="67"/>
      <c r="E1008" s="156"/>
      <c r="F1008" s="85"/>
      <c r="G1008" s="85"/>
      <c r="H1008" s="85"/>
      <c r="I1008" s="85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</row>
    <row r="1009" spans="1:23" ht="6" customHeight="1" x14ac:dyDescent="0.5">
      <c r="A1009" s="178"/>
      <c r="B1009" s="67"/>
      <c r="C1009" s="13"/>
      <c r="D1009" s="67"/>
      <c r="E1009" s="156"/>
      <c r="F1009" s="85"/>
      <c r="G1009" s="85"/>
      <c r="H1009" s="15"/>
      <c r="I1009" s="68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</row>
    <row r="1010" spans="1:23" ht="21.75" x14ac:dyDescent="0.5">
      <c r="A1010" s="178">
        <v>571</v>
      </c>
      <c r="B1010" s="113" t="s">
        <v>96</v>
      </c>
      <c r="C1010" s="13" t="s">
        <v>20</v>
      </c>
      <c r="D1010" s="67" t="s">
        <v>22</v>
      </c>
      <c r="E1010" s="20"/>
      <c r="F1010" s="15">
        <v>540000</v>
      </c>
      <c r="G1010" s="15">
        <v>540000</v>
      </c>
      <c r="H1010" s="15" t="s">
        <v>24</v>
      </c>
      <c r="I1010" s="15" t="s">
        <v>67</v>
      </c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</row>
    <row r="1011" spans="1:23" ht="21.75" x14ac:dyDescent="0.5">
      <c r="A1011" s="178"/>
      <c r="B1011" s="67" t="s">
        <v>1470</v>
      </c>
      <c r="C1011" s="13" t="s">
        <v>27</v>
      </c>
      <c r="D1011" s="67" t="s">
        <v>1223</v>
      </c>
      <c r="E1011" s="20"/>
      <c r="F1011" s="15"/>
      <c r="G1011" s="15"/>
      <c r="H1011" s="15" t="s">
        <v>25</v>
      </c>
      <c r="I1011" s="15"/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</row>
    <row r="1012" spans="1:23" ht="21.75" x14ac:dyDescent="0.5">
      <c r="A1012" s="178"/>
      <c r="B1012" s="67" t="s">
        <v>1471</v>
      </c>
      <c r="C1012" s="13" t="s">
        <v>21</v>
      </c>
      <c r="D1012" s="110" t="s">
        <v>23</v>
      </c>
      <c r="E1012" s="20"/>
      <c r="F1012" s="15"/>
      <c r="G1012" s="15"/>
      <c r="H1012" s="15" t="s">
        <v>26</v>
      </c>
      <c r="I1012" s="15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</row>
    <row r="1013" spans="1:23" ht="8.25" customHeight="1" x14ac:dyDescent="0.5">
      <c r="A1013" s="178"/>
      <c r="B1013" s="67"/>
      <c r="C1013" s="67"/>
      <c r="D1013" s="67"/>
      <c r="E1013" s="156"/>
      <c r="F1013" s="85"/>
      <c r="G1013" s="85"/>
      <c r="H1013" s="85"/>
      <c r="I1013" s="85"/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</row>
    <row r="1014" spans="1:23" ht="21.75" x14ac:dyDescent="0.5">
      <c r="A1014" s="178">
        <v>572</v>
      </c>
      <c r="B1014" s="113" t="s">
        <v>96</v>
      </c>
      <c r="C1014" s="13" t="s">
        <v>20</v>
      </c>
      <c r="D1014" s="67" t="s">
        <v>22</v>
      </c>
      <c r="E1014" s="20"/>
      <c r="F1014" s="15">
        <v>540000</v>
      </c>
      <c r="G1014" s="15">
        <v>540000</v>
      </c>
      <c r="H1014" s="15" t="s">
        <v>24</v>
      </c>
      <c r="I1014" s="15" t="s">
        <v>67</v>
      </c>
      <c r="J1014" s="8">
        <f>SUM(E999:E1014)</f>
        <v>0</v>
      </c>
      <c r="K1014" s="8">
        <f>SUM(F999:F1014)</f>
        <v>2160000</v>
      </c>
      <c r="L1014" s="8">
        <f>SUM(G999:G1014)</f>
        <v>2160000</v>
      </c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</row>
    <row r="1015" spans="1:23" ht="21.75" x14ac:dyDescent="0.5">
      <c r="A1015" s="178"/>
      <c r="B1015" s="67" t="s">
        <v>1472</v>
      </c>
      <c r="C1015" s="13" t="s">
        <v>27</v>
      </c>
      <c r="D1015" s="67" t="s">
        <v>1223</v>
      </c>
      <c r="E1015" s="20"/>
      <c r="F1015" s="15"/>
      <c r="G1015" s="15"/>
      <c r="H1015" s="15" t="s">
        <v>25</v>
      </c>
      <c r="I1015" s="15"/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</row>
    <row r="1016" spans="1:23" ht="21.75" x14ac:dyDescent="0.5">
      <c r="A1016" s="178"/>
      <c r="B1016" s="67" t="s">
        <v>1473</v>
      </c>
      <c r="C1016" s="13" t="s">
        <v>21</v>
      </c>
      <c r="D1016" s="110" t="s">
        <v>23</v>
      </c>
      <c r="E1016" s="20"/>
      <c r="F1016" s="15"/>
      <c r="G1016" s="15"/>
      <c r="H1016" s="15" t="s">
        <v>26</v>
      </c>
      <c r="I1016" s="15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</row>
    <row r="1017" spans="1:23" ht="21.75" x14ac:dyDescent="0.5">
      <c r="A1017" s="178"/>
      <c r="B1017" s="67" t="s">
        <v>19</v>
      </c>
      <c r="C1017" s="67"/>
      <c r="D1017" s="67"/>
      <c r="E1017" s="156"/>
      <c r="F1017" s="85"/>
      <c r="G1017" s="85"/>
      <c r="H1017" s="85"/>
      <c r="I1017" s="85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</row>
    <row r="1018" spans="1:23" ht="21.75" x14ac:dyDescent="0.5">
      <c r="A1018" s="223"/>
      <c r="B1018" s="69"/>
      <c r="C1018" s="69"/>
      <c r="D1018" s="69"/>
      <c r="E1018" s="280"/>
      <c r="F1018" s="103"/>
      <c r="G1018" s="103"/>
      <c r="H1018" s="103"/>
      <c r="I1018" s="103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</row>
    <row r="1019" spans="1:23" ht="21.75" x14ac:dyDescent="0.5">
      <c r="A1019" s="44"/>
      <c r="B1019" s="43"/>
      <c r="C1019" s="43"/>
      <c r="D1019" s="43"/>
      <c r="E1019" s="64"/>
      <c r="F1019" s="43"/>
      <c r="G1019" s="43"/>
      <c r="H1019" s="43"/>
      <c r="I1019" s="555">
        <f>SUM(I994+1)</f>
        <v>168</v>
      </c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</row>
    <row r="1020" spans="1:23" ht="21.75" x14ac:dyDescent="0.5">
      <c r="A1020" s="2" t="s">
        <v>3</v>
      </c>
      <c r="B1020" s="1"/>
      <c r="C1020" s="1"/>
      <c r="D1020" s="1"/>
      <c r="E1020" s="2"/>
      <c r="F1020" s="2"/>
      <c r="G1020" s="2"/>
      <c r="H1020" s="1"/>
      <c r="I1020" s="1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</row>
    <row r="1021" spans="1:23" ht="21.75" x14ac:dyDescent="0.5">
      <c r="A1021" s="2" t="s">
        <v>4</v>
      </c>
      <c r="B1021" s="1"/>
      <c r="C1021" s="1"/>
      <c r="D1021" s="1"/>
      <c r="E1021" s="2"/>
      <c r="F1021" s="2"/>
      <c r="G1021" s="2"/>
      <c r="H1021" s="1"/>
      <c r="I1021" s="1"/>
      <c r="J1021" s="8"/>
      <c r="K1021" s="8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</row>
    <row r="1022" spans="1:23" ht="21.75" x14ac:dyDescent="0.5">
      <c r="A1022" s="678" t="s">
        <v>5</v>
      </c>
      <c r="B1022" s="670" t="s">
        <v>6</v>
      </c>
      <c r="C1022" s="672" t="s">
        <v>7</v>
      </c>
      <c r="D1022" s="670" t="s">
        <v>8</v>
      </c>
      <c r="E1022" s="667" t="s">
        <v>9</v>
      </c>
      <c r="F1022" s="667"/>
      <c r="G1022" s="667"/>
      <c r="H1022" s="3" t="s">
        <v>10</v>
      </c>
      <c r="I1022" s="4" t="s">
        <v>11</v>
      </c>
      <c r="J1022" s="8"/>
      <c r="K1022" s="8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</row>
    <row r="1023" spans="1:23" ht="21.75" x14ac:dyDescent="0.5">
      <c r="A1023" s="679"/>
      <c r="B1023" s="671"/>
      <c r="C1023" s="676"/>
      <c r="D1023" s="671"/>
      <c r="E1023" s="5" t="s">
        <v>12</v>
      </c>
      <c r="F1023" s="5" t="s">
        <v>13</v>
      </c>
      <c r="G1023" s="5" t="s">
        <v>14</v>
      </c>
      <c r="H1023" s="6" t="s">
        <v>15</v>
      </c>
      <c r="I1023" s="7" t="s">
        <v>16</v>
      </c>
      <c r="J1023" s="8"/>
      <c r="K1023" s="8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</row>
    <row r="1024" spans="1:23" ht="21.75" x14ac:dyDescent="0.5">
      <c r="A1024" s="198">
        <v>573</v>
      </c>
      <c r="B1024" s="108" t="s">
        <v>96</v>
      </c>
      <c r="C1024" s="10" t="s">
        <v>20</v>
      </c>
      <c r="D1024" s="66" t="s">
        <v>22</v>
      </c>
      <c r="E1024" s="19"/>
      <c r="F1024" s="12">
        <v>540000</v>
      </c>
      <c r="G1024" s="12">
        <v>540000</v>
      </c>
      <c r="H1024" s="12" t="s">
        <v>24</v>
      </c>
      <c r="I1024" s="12" t="s">
        <v>67</v>
      </c>
      <c r="J1024" s="8"/>
      <c r="K1024" s="8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</row>
    <row r="1025" spans="1:23" ht="21.75" x14ac:dyDescent="0.5">
      <c r="A1025" s="178"/>
      <c r="B1025" s="67" t="s">
        <v>1474</v>
      </c>
      <c r="C1025" s="13" t="s">
        <v>27</v>
      </c>
      <c r="D1025" s="67" t="s">
        <v>1223</v>
      </c>
      <c r="E1025" s="20"/>
      <c r="F1025" s="15"/>
      <c r="G1025" s="15"/>
      <c r="H1025" s="15" t="s">
        <v>25</v>
      </c>
      <c r="I1025" s="15"/>
      <c r="J1025" s="8"/>
      <c r="K1025" s="8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</row>
    <row r="1026" spans="1:23" ht="21.75" x14ac:dyDescent="0.5">
      <c r="A1026" s="178"/>
      <c r="B1026" s="67" t="s">
        <v>1475</v>
      </c>
      <c r="C1026" s="13" t="s">
        <v>21</v>
      </c>
      <c r="D1026" s="110" t="s">
        <v>23</v>
      </c>
      <c r="E1026" s="20"/>
      <c r="F1026" s="15"/>
      <c r="G1026" s="15"/>
      <c r="H1026" s="15" t="s">
        <v>26</v>
      </c>
      <c r="I1026" s="15"/>
      <c r="J1026" s="8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</row>
    <row r="1027" spans="1:23" ht="21.75" x14ac:dyDescent="0.5">
      <c r="A1027" s="178"/>
      <c r="B1027" s="67" t="s">
        <v>595</v>
      </c>
      <c r="C1027" s="13"/>
      <c r="D1027" s="67"/>
      <c r="E1027" s="155"/>
      <c r="F1027" s="15"/>
      <c r="G1027" s="15"/>
      <c r="H1027" s="15"/>
      <c r="I1027" s="68"/>
      <c r="J1027" s="8"/>
      <c r="K1027" s="8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</row>
    <row r="1028" spans="1:23" ht="4.5" customHeight="1" x14ac:dyDescent="0.5">
      <c r="A1028" s="178"/>
      <c r="B1028" s="67"/>
      <c r="C1028" s="13"/>
      <c r="D1028" s="67"/>
      <c r="E1028" s="155"/>
      <c r="F1028" s="15"/>
      <c r="G1028" s="15"/>
      <c r="H1028" s="15"/>
      <c r="I1028" s="68"/>
      <c r="J1028" s="8"/>
      <c r="K1028" s="8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</row>
    <row r="1029" spans="1:23" ht="21.75" x14ac:dyDescent="0.5">
      <c r="A1029" s="178">
        <v>574</v>
      </c>
      <c r="B1029" s="113" t="s">
        <v>96</v>
      </c>
      <c r="C1029" s="13" t="s">
        <v>20</v>
      </c>
      <c r="D1029" s="67" t="s">
        <v>22</v>
      </c>
      <c r="E1029" s="20"/>
      <c r="F1029" s="15">
        <v>540000</v>
      </c>
      <c r="G1029" s="15">
        <v>540000</v>
      </c>
      <c r="H1029" s="15" t="s">
        <v>24</v>
      </c>
      <c r="I1029" s="15" t="s">
        <v>67</v>
      </c>
      <c r="J1029" s="8"/>
      <c r="K1029" s="8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</row>
    <row r="1030" spans="1:23" ht="21.75" x14ac:dyDescent="0.5">
      <c r="A1030" s="178"/>
      <c r="B1030" s="67" t="s">
        <v>1220</v>
      </c>
      <c r="C1030" s="13" t="s">
        <v>27</v>
      </c>
      <c r="D1030" s="67" t="s">
        <v>1223</v>
      </c>
      <c r="E1030" s="20"/>
      <c r="F1030" s="15"/>
      <c r="G1030" s="15"/>
      <c r="H1030" s="15" t="s">
        <v>25</v>
      </c>
      <c r="I1030" s="15"/>
      <c r="J1030" s="8"/>
      <c r="K1030" s="8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</row>
    <row r="1031" spans="1:23" ht="21.75" x14ac:dyDescent="0.5">
      <c r="A1031" s="178"/>
      <c r="B1031" s="67" t="s">
        <v>1476</v>
      </c>
      <c r="C1031" s="13" t="s">
        <v>21</v>
      </c>
      <c r="D1031" s="110" t="s">
        <v>23</v>
      </c>
      <c r="E1031" s="20"/>
      <c r="F1031" s="15"/>
      <c r="G1031" s="15"/>
      <c r="H1031" s="15" t="s">
        <v>26</v>
      </c>
      <c r="I1031" s="15"/>
      <c r="J1031" s="8"/>
      <c r="K1031" s="8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</row>
    <row r="1032" spans="1:23" ht="21.75" x14ac:dyDescent="0.5">
      <c r="A1032" s="178"/>
      <c r="B1032" s="67" t="s">
        <v>174</v>
      </c>
      <c r="C1032" s="13"/>
      <c r="D1032" s="67"/>
      <c r="E1032" s="155"/>
      <c r="F1032" s="15"/>
      <c r="G1032" s="15"/>
      <c r="H1032" s="15"/>
      <c r="I1032" s="68"/>
      <c r="J1032" s="8"/>
      <c r="K1032" s="8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</row>
    <row r="1033" spans="1:23" ht="3.75" customHeight="1" x14ac:dyDescent="0.5">
      <c r="A1033" s="178"/>
      <c r="B1033" s="67"/>
      <c r="C1033" s="13"/>
      <c r="D1033" s="67"/>
      <c r="E1033" s="155"/>
      <c r="F1033" s="15"/>
      <c r="G1033" s="15"/>
      <c r="H1033" s="15"/>
      <c r="I1033" s="68"/>
      <c r="J1033" s="8"/>
      <c r="K1033" s="8"/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</row>
    <row r="1034" spans="1:23" ht="21.75" x14ac:dyDescent="0.5">
      <c r="A1034" s="178">
        <v>575</v>
      </c>
      <c r="B1034" s="113" t="s">
        <v>96</v>
      </c>
      <c r="C1034" s="13" t="s">
        <v>20</v>
      </c>
      <c r="D1034" s="67" t="s">
        <v>22</v>
      </c>
      <c r="E1034" s="20"/>
      <c r="F1034" s="15">
        <v>540000</v>
      </c>
      <c r="G1034" s="15">
        <v>540000</v>
      </c>
      <c r="H1034" s="15" t="s">
        <v>24</v>
      </c>
      <c r="I1034" s="15" t="s">
        <v>67</v>
      </c>
      <c r="J1034" s="8"/>
      <c r="K1034" s="8"/>
      <c r="L1034" s="8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</row>
    <row r="1035" spans="1:23" ht="21.75" x14ac:dyDescent="0.5">
      <c r="A1035" s="178"/>
      <c r="B1035" s="67" t="s">
        <v>1477</v>
      </c>
      <c r="C1035" s="13" t="s">
        <v>27</v>
      </c>
      <c r="D1035" s="67" t="s">
        <v>1223</v>
      </c>
      <c r="E1035" s="20"/>
      <c r="F1035" s="15"/>
      <c r="G1035" s="15"/>
      <c r="H1035" s="15" t="s">
        <v>25</v>
      </c>
      <c r="I1035" s="15"/>
      <c r="J1035" s="8"/>
      <c r="K1035" s="8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</row>
    <row r="1036" spans="1:23" ht="21.75" x14ac:dyDescent="0.5">
      <c r="A1036" s="178"/>
      <c r="B1036" s="67" t="s">
        <v>1478</v>
      </c>
      <c r="C1036" s="13" t="s">
        <v>21</v>
      </c>
      <c r="D1036" s="110" t="s">
        <v>23</v>
      </c>
      <c r="E1036" s="20"/>
      <c r="F1036" s="15"/>
      <c r="G1036" s="15"/>
      <c r="H1036" s="15" t="s">
        <v>26</v>
      </c>
      <c r="I1036" s="15"/>
      <c r="J1036" s="8"/>
      <c r="K1036" s="8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</row>
    <row r="1037" spans="1:23" ht="17.45" customHeight="1" x14ac:dyDescent="0.5">
      <c r="A1037" s="178"/>
      <c r="B1037" s="67" t="s">
        <v>73</v>
      </c>
      <c r="C1037" s="13"/>
      <c r="D1037" s="67"/>
      <c r="E1037" s="155"/>
      <c r="F1037" s="15"/>
      <c r="G1037" s="15"/>
      <c r="H1037" s="15"/>
      <c r="I1037" s="15"/>
      <c r="J1037" s="8"/>
      <c r="K1037" s="8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</row>
    <row r="1038" spans="1:23" ht="2.25" customHeight="1" x14ac:dyDescent="0.5">
      <c r="A1038" s="178"/>
      <c r="B1038" s="109"/>
      <c r="C1038" s="13"/>
      <c r="D1038" s="67"/>
      <c r="E1038" s="155"/>
      <c r="F1038" s="15"/>
      <c r="G1038" s="15"/>
      <c r="H1038" s="15"/>
      <c r="I1038" s="15"/>
      <c r="J1038" s="8"/>
      <c r="K1038" s="8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</row>
    <row r="1039" spans="1:23" ht="21.75" x14ac:dyDescent="0.5">
      <c r="A1039" s="178">
        <v>576</v>
      </c>
      <c r="B1039" s="113" t="s">
        <v>96</v>
      </c>
      <c r="C1039" s="13" t="s">
        <v>20</v>
      </c>
      <c r="D1039" s="67" t="s">
        <v>22</v>
      </c>
      <c r="E1039" s="20"/>
      <c r="F1039" s="15">
        <v>540000</v>
      </c>
      <c r="G1039" s="15">
        <v>540000</v>
      </c>
      <c r="H1039" s="15" t="s">
        <v>24</v>
      </c>
      <c r="I1039" s="15" t="s">
        <v>67</v>
      </c>
      <c r="J1039" s="8"/>
      <c r="K1039" s="8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</row>
    <row r="1040" spans="1:23" ht="21.75" x14ac:dyDescent="0.5">
      <c r="A1040" s="178"/>
      <c r="B1040" s="109" t="s">
        <v>1479</v>
      </c>
      <c r="C1040" s="13" t="s">
        <v>27</v>
      </c>
      <c r="D1040" s="67" t="s">
        <v>1223</v>
      </c>
      <c r="E1040" s="20"/>
      <c r="F1040" s="15"/>
      <c r="G1040" s="15"/>
      <c r="H1040" s="15" t="s">
        <v>25</v>
      </c>
      <c r="I1040" s="15"/>
      <c r="J1040" s="8"/>
      <c r="K1040" s="8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</row>
    <row r="1041" spans="1:23" ht="21.75" x14ac:dyDescent="0.5">
      <c r="A1041" s="178"/>
      <c r="B1041" s="109" t="s">
        <v>174</v>
      </c>
      <c r="C1041" s="13" t="s">
        <v>21</v>
      </c>
      <c r="D1041" s="110" t="s">
        <v>23</v>
      </c>
      <c r="E1041" s="20"/>
      <c r="F1041" s="15"/>
      <c r="G1041" s="15"/>
      <c r="H1041" s="15" t="s">
        <v>26</v>
      </c>
      <c r="I1041" s="15"/>
      <c r="J1041" s="8"/>
      <c r="K1041" s="8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</row>
    <row r="1042" spans="1:23" ht="5.25" customHeight="1" x14ac:dyDescent="0.5">
      <c r="A1042" s="178"/>
      <c r="B1042" s="67"/>
      <c r="C1042" s="13"/>
      <c r="D1042" s="67"/>
      <c r="E1042" s="155"/>
      <c r="F1042" s="15"/>
      <c r="G1042" s="15"/>
      <c r="H1042" s="15"/>
      <c r="I1042" s="68"/>
      <c r="J1042" s="8"/>
      <c r="K1042" s="8"/>
      <c r="L1042" s="8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</row>
    <row r="1043" spans="1:23" ht="21.75" x14ac:dyDescent="0.5">
      <c r="A1043" s="178">
        <v>577</v>
      </c>
      <c r="B1043" s="113" t="s">
        <v>96</v>
      </c>
      <c r="C1043" s="13" t="s">
        <v>20</v>
      </c>
      <c r="D1043" s="67" t="s">
        <v>22</v>
      </c>
      <c r="E1043" s="20"/>
      <c r="F1043" s="15">
        <v>540000</v>
      </c>
      <c r="G1043" s="15">
        <v>540000</v>
      </c>
      <c r="H1043" s="15" t="s">
        <v>24</v>
      </c>
      <c r="I1043" s="15" t="s">
        <v>67</v>
      </c>
      <c r="J1043" s="8">
        <f>SUM(E1024:E1043)</f>
        <v>0</v>
      </c>
      <c r="K1043" s="8">
        <f>SUM(F1024:F1043)</f>
        <v>2700000</v>
      </c>
      <c r="L1043" s="8">
        <f>SUM(G1024:G1043)</f>
        <v>2700000</v>
      </c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</row>
    <row r="1044" spans="1:23" ht="21.75" x14ac:dyDescent="0.5">
      <c r="A1044" s="178"/>
      <c r="B1044" s="67" t="s">
        <v>1480</v>
      </c>
      <c r="C1044" s="13" t="s">
        <v>27</v>
      </c>
      <c r="D1044" s="67" t="s">
        <v>1223</v>
      </c>
      <c r="E1044" s="20"/>
      <c r="F1044" s="15"/>
      <c r="G1044" s="15"/>
      <c r="H1044" s="15" t="s">
        <v>25</v>
      </c>
      <c r="I1044" s="15"/>
      <c r="J1044" s="8"/>
      <c r="K1044" s="8"/>
      <c r="L1044" s="8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</row>
    <row r="1045" spans="1:23" ht="21.75" x14ac:dyDescent="0.5">
      <c r="A1045" s="178"/>
      <c r="B1045" s="67" t="s">
        <v>1481</v>
      </c>
      <c r="C1045" s="13" t="s">
        <v>21</v>
      </c>
      <c r="D1045" s="110" t="s">
        <v>23</v>
      </c>
      <c r="E1045" s="20"/>
      <c r="F1045" s="15"/>
      <c r="G1045" s="15"/>
      <c r="H1045" s="15" t="s">
        <v>26</v>
      </c>
      <c r="I1045" s="15"/>
      <c r="J1045" s="8"/>
      <c r="K1045" s="8"/>
      <c r="L1045" s="8"/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</row>
    <row r="1046" spans="1:23" ht="21.75" x14ac:dyDescent="0.5">
      <c r="A1046" s="223"/>
      <c r="B1046" s="69" t="s">
        <v>757</v>
      </c>
      <c r="C1046" s="69"/>
      <c r="D1046" s="209"/>
      <c r="E1046" s="279"/>
      <c r="F1046" s="18"/>
      <c r="G1046" s="18"/>
      <c r="H1046" s="103"/>
      <c r="I1046" s="87">
        <f>SUM(I1019+1)</f>
        <v>169</v>
      </c>
      <c r="J1046" s="8"/>
      <c r="K1046" s="8"/>
      <c r="L1046" s="8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</row>
    <row r="1047" spans="1:23" ht="21.75" x14ac:dyDescent="0.5">
      <c r="A1047" s="2" t="s">
        <v>3</v>
      </c>
      <c r="B1047" s="1"/>
      <c r="C1047" s="1"/>
      <c r="D1047" s="1"/>
      <c r="E1047" s="2"/>
      <c r="F1047" s="2"/>
      <c r="G1047" s="2"/>
      <c r="H1047" s="1"/>
      <c r="I1047" s="1"/>
      <c r="J1047" s="8"/>
      <c r="K1047" s="8"/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</row>
    <row r="1048" spans="1:23" ht="21.75" x14ac:dyDescent="0.5">
      <c r="A1048" s="2" t="s">
        <v>4</v>
      </c>
      <c r="B1048" s="1"/>
      <c r="C1048" s="1"/>
      <c r="D1048" s="1"/>
      <c r="E1048" s="2"/>
      <c r="F1048" s="2"/>
      <c r="G1048" s="2"/>
      <c r="H1048" s="1"/>
      <c r="I1048" s="1"/>
      <c r="J1048" s="8"/>
      <c r="K1048" s="8"/>
      <c r="L1048" s="8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</row>
    <row r="1049" spans="1:23" ht="21.75" x14ac:dyDescent="0.5">
      <c r="A1049" s="678" t="s">
        <v>5</v>
      </c>
      <c r="B1049" s="670" t="s">
        <v>6</v>
      </c>
      <c r="C1049" s="672" t="s">
        <v>7</v>
      </c>
      <c r="D1049" s="670" t="s">
        <v>8</v>
      </c>
      <c r="E1049" s="667" t="s">
        <v>9</v>
      </c>
      <c r="F1049" s="667"/>
      <c r="G1049" s="667"/>
      <c r="H1049" s="3" t="s">
        <v>10</v>
      </c>
      <c r="I1049" s="4" t="s">
        <v>11</v>
      </c>
      <c r="J1049" s="8"/>
      <c r="K1049" s="8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</row>
    <row r="1050" spans="1:23" ht="21.75" x14ac:dyDescent="0.5">
      <c r="A1050" s="685"/>
      <c r="B1050" s="671"/>
      <c r="C1050" s="676"/>
      <c r="D1050" s="671"/>
      <c r="E1050" s="5" t="s">
        <v>12</v>
      </c>
      <c r="F1050" s="56" t="s">
        <v>13</v>
      </c>
      <c r="G1050" s="56" t="s">
        <v>14</v>
      </c>
      <c r="H1050" s="57" t="s">
        <v>15</v>
      </c>
      <c r="I1050" s="7" t="s">
        <v>16</v>
      </c>
      <c r="J1050" s="8"/>
      <c r="K1050" s="8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</row>
    <row r="1051" spans="1:23" ht="21.75" x14ac:dyDescent="0.5">
      <c r="A1051" s="311">
        <v>578</v>
      </c>
      <c r="B1051" s="277" t="s">
        <v>96</v>
      </c>
      <c r="C1051" s="11" t="s">
        <v>20</v>
      </c>
      <c r="D1051" s="23" t="s">
        <v>22</v>
      </c>
      <c r="E1051" s="19"/>
      <c r="F1051" s="19">
        <v>540000</v>
      </c>
      <c r="G1051" s="19">
        <v>540000</v>
      </c>
      <c r="H1051" s="19" t="s">
        <v>24</v>
      </c>
      <c r="I1051" s="19" t="s">
        <v>67</v>
      </c>
      <c r="J1051" s="8"/>
      <c r="K1051" s="8"/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</row>
    <row r="1052" spans="1:23" ht="21.75" x14ac:dyDescent="0.5">
      <c r="A1052" s="25"/>
      <c r="B1052" s="28" t="s">
        <v>1293</v>
      </c>
      <c r="C1052" s="14" t="s">
        <v>27</v>
      </c>
      <c r="D1052" s="24" t="s">
        <v>1223</v>
      </c>
      <c r="E1052" s="20"/>
      <c r="F1052" s="20"/>
      <c r="G1052" s="20"/>
      <c r="H1052" s="20" t="s">
        <v>25</v>
      </c>
      <c r="I1052" s="20"/>
      <c r="J1052" s="8"/>
      <c r="K1052" s="8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</row>
    <row r="1053" spans="1:23" ht="21.75" x14ac:dyDescent="0.5">
      <c r="A1053" s="25"/>
      <c r="B1053" s="28" t="s">
        <v>1001</v>
      </c>
      <c r="C1053" s="14" t="s">
        <v>21</v>
      </c>
      <c r="D1053" s="28" t="s">
        <v>23</v>
      </c>
      <c r="E1053" s="20"/>
      <c r="F1053" s="20"/>
      <c r="G1053" s="20"/>
      <c r="H1053" s="20" t="s">
        <v>26</v>
      </c>
      <c r="I1053" s="20"/>
      <c r="J1053" s="8"/>
      <c r="K1053" s="8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</row>
    <row r="1054" spans="1:23" ht="21.75" x14ac:dyDescent="0.5">
      <c r="A1054" s="25"/>
      <c r="B1054" s="28" t="s">
        <v>540</v>
      </c>
      <c r="C1054" s="43"/>
      <c r="D1054" s="154"/>
      <c r="E1054" s="155"/>
      <c r="F1054" s="20"/>
      <c r="G1054" s="20"/>
      <c r="H1054" s="24"/>
      <c r="I1054" s="24"/>
      <c r="J1054" s="8"/>
      <c r="K1054" s="8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</row>
    <row r="1055" spans="1:23" ht="5.45" customHeight="1" x14ac:dyDescent="0.5">
      <c r="A1055" s="25"/>
      <c r="B1055" s="104"/>
      <c r="C1055" s="43"/>
      <c r="D1055" s="24"/>
      <c r="E1055" s="156"/>
      <c r="F1055" s="24"/>
      <c r="G1055" s="24"/>
      <c r="H1055" s="24"/>
      <c r="I1055" s="24"/>
      <c r="J1055" s="8"/>
      <c r="K1055" s="8"/>
      <c r="L1055" s="8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</row>
    <row r="1056" spans="1:23" ht="21.75" x14ac:dyDescent="0.5">
      <c r="A1056" s="196">
        <v>579</v>
      </c>
      <c r="B1056" s="27" t="s">
        <v>96</v>
      </c>
      <c r="C1056" s="14" t="s">
        <v>20</v>
      </c>
      <c r="D1056" s="24" t="s">
        <v>22</v>
      </c>
      <c r="E1056" s="20"/>
      <c r="F1056" s="20">
        <v>540000</v>
      </c>
      <c r="G1056" s="20">
        <v>540000</v>
      </c>
      <c r="H1056" s="20" t="s">
        <v>24</v>
      </c>
      <c r="I1056" s="20" t="s">
        <v>67</v>
      </c>
      <c r="J1056" s="8"/>
      <c r="K1056" s="8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</row>
    <row r="1057" spans="1:23" ht="21.75" x14ac:dyDescent="0.5">
      <c r="A1057" s="196"/>
      <c r="B1057" s="34" t="s">
        <v>1294</v>
      </c>
      <c r="C1057" s="14" t="s">
        <v>27</v>
      </c>
      <c r="D1057" s="24" t="s">
        <v>1223</v>
      </c>
      <c r="E1057" s="20"/>
      <c r="F1057" s="20"/>
      <c r="G1057" s="20"/>
      <c r="H1057" s="20" t="s">
        <v>25</v>
      </c>
      <c r="I1057" s="20"/>
      <c r="J1057" s="8"/>
      <c r="K1057" s="8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</row>
    <row r="1058" spans="1:23" ht="21.75" x14ac:dyDescent="0.5">
      <c r="A1058" s="196"/>
      <c r="B1058" s="34" t="s">
        <v>1295</v>
      </c>
      <c r="C1058" s="14" t="s">
        <v>21</v>
      </c>
      <c r="D1058" s="28" t="s">
        <v>23</v>
      </c>
      <c r="E1058" s="20"/>
      <c r="F1058" s="20"/>
      <c r="G1058" s="20"/>
      <c r="H1058" s="20" t="s">
        <v>26</v>
      </c>
      <c r="I1058" s="20"/>
      <c r="J1058" s="8"/>
      <c r="K1058" s="8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</row>
    <row r="1059" spans="1:23" ht="21.75" x14ac:dyDescent="0.5">
      <c r="A1059" s="196"/>
      <c r="B1059" s="34" t="s">
        <v>58</v>
      </c>
      <c r="C1059" s="51"/>
      <c r="D1059" s="34"/>
      <c r="E1059" s="34"/>
      <c r="F1059" s="33"/>
      <c r="G1059" s="33"/>
      <c r="H1059" s="34"/>
      <c r="I1059" s="34"/>
      <c r="J1059" s="8"/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</row>
    <row r="1060" spans="1:23" ht="5.45" customHeight="1" x14ac:dyDescent="0.5">
      <c r="A1060" s="196"/>
      <c r="B1060" s="34"/>
      <c r="C1060" s="51"/>
      <c r="D1060" s="34"/>
      <c r="E1060" s="34"/>
      <c r="F1060" s="33"/>
      <c r="G1060" s="33"/>
      <c r="H1060" s="34"/>
      <c r="I1060" s="34"/>
      <c r="J1060" s="8"/>
      <c r="K1060" s="8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</row>
    <row r="1061" spans="1:23" ht="21.75" x14ac:dyDescent="0.5">
      <c r="A1061" s="196">
        <v>579</v>
      </c>
      <c r="B1061" s="27" t="s">
        <v>96</v>
      </c>
      <c r="C1061" s="14" t="s">
        <v>20</v>
      </c>
      <c r="D1061" s="24" t="s">
        <v>22</v>
      </c>
      <c r="E1061" s="20">
        <v>2160000</v>
      </c>
      <c r="F1061" s="22"/>
      <c r="G1061" s="20">
        <v>2160000</v>
      </c>
      <c r="H1061" s="20" t="s">
        <v>24</v>
      </c>
      <c r="I1061" s="20" t="s">
        <v>67</v>
      </c>
      <c r="J1061" s="8"/>
      <c r="K1061" s="8"/>
      <c r="L1061" s="8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</row>
    <row r="1062" spans="1:23" ht="21.75" x14ac:dyDescent="0.5">
      <c r="A1062" s="196"/>
      <c r="B1062" s="34" t="s">
        <v>4609</v>
      </c>
      <c r="C1062" s="14" t="s">
        <v>27</v>
      </c>
      <c r="D1062" s="24" t="s">
        <v>4610</v>
      </c>
      <c r="E1062" s="22"/>
      <c r="F1062" s="22"/>
      <c r="G1062" s="22"/>
      <c r="H1062" s="20" t="s">
        <v>25</v>
      </c>
      <c r="I1062" s="20"/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</row>
    <row r="1063" spans="1:23" ht="21.75" x14ac:dyDescent="0.5">
      <c r="A1063" s="196"/>
      <c r="B1063" s="34" t="s">
        <v>566</v>
      </c>
      <c r="C1063" s="14" t="s">
        <v>21</v>
      </c>
      <c r="D1063" s="28" t="s">
        <v>23</v>
      </c>
      <c r="E1063" s="22"/>
      <c r="F1063" s="22"/>
      <c r="G1063" s="22"/>
      <c r="H1063" s="20" t="s">
        <v>26</v>
      </c>
      <c r="I1063" s="20"/>
      <c r="J1063" s="8"/>
      <c r="K1063" s="8"/>
      <c r="L1063" s="8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</row>
    <row r="1064" spans="1:23" ht="4.1500000000000004" customHeight="1" x14ac:dyDescent="0.5">
      <c r="A1064" s="196"/>
      <c r="B1064" s="34"/>
      <c r="C1064" s="59"/>
      <c r="D1064" s="22"/>
      <c r="E1064" s="22"/>
      <c r="F1064" s="22"/>
      <c r="G1064" s="22"/>
      <c r="H1064" s="22"/>
      <c r="I1064" s="22"/>
      <c r="J1064" s="8"/>
      <c r="K1064" s="8"/>
      <c r="L1064" s="8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</row>
    <row r="1065" spans="1:23" ht="21.75" x14ac:dyDescent="0.5">
      <c r="A1065" s="196">
        <v>579</v>
      </c>
      <c r="B1065" s="24" t="s">
        <v>279</v>
      </c>
      <c r="C1065" s="14" t="s">
        <v>20</v>
      </c>
      <c r="D1065" s="24" t="s">
        <v>98</v>
      </c>
      <c r="E1065" s="20">
        <v>3800000</v>
      </c>
      <c r="F1065" s="20">
        <v>0</v>
      </c>
      <c r="G1065" s="20">
        <v>0</v>
      </c>
      <c r="H1065" s="20" t="s">
        <v>24</v>
      </c>
      <c r="I1065" s="20" t="s">
        <v>67</v>
      </c>
      <c r="J1065" s="8">
        <f>SUM(E1051:E1065)</f>
        <v>5960000</v>
      </c>
      <c r="K1065" s="8">
        <f>SUM(F1051:F1065)</f>
        <v>1080000</v>
      </c>
      <c r="L1065" s="8">
        <f>SUM(G1051:G1065)</f>
        <v>3240000</v>
      </c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</row>
    <row r="1066" spans="1:23" ht="21.75" x14ac:dyDescent="0.5">
      <c r="A1066" s="20"/>
      <c r="B1066" s="24" t="s">
        <v>4612</v>
      </c>
      <c r="C1066" s="14" t="s">
        <v>27</v>
      </c>
      <c r="D1066" s="24" t="s">
        <v>642</v>
      </c>
      <c r="E1066" s="20"/>
      <c r="F1066" s="20"/>
      <c r="G1066" s="20"/>
      <c r="H1066" s="20" t="s">
        <v>25</v>
      </c>
      <c r="I1066" s="20"/>
      <c r="J1066" s="8">
        <f>SUM(J1:J1065)</f>
        <v>57260000</v>
      </c>
      <c r="K1066" s="8">
        <f>SUM(K1:K1065)</f>
        <v>101220000</v>
      </c>
      <c r="L1066" s="8">
        <f>SUM(L1:L1065)</f>
        <v>140880000</v>
      </c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</row>
    <row r="1067" spans="1:23" ht="21.75" x14ac:dyDescent="0.5">
      <c r="A1067" s="20"/>
      <c r="B1067" s="24" t="s">
        <v>4615</v>
      </c>
      <c r="C1067" s="14" t="s">
        <v>21</v>
      </c>
      <c r="D1067" s="24" t="s">
        <v>605</v>
      </c>
      <c r="E1067" s="20"/>
      <c r="F1067" s="20"/>
      <c r="G1067" s="20"/>
      <c r="H1067" s="20" t="s">
        <v>26</v>
      </c>
      <c r="I1067" s="20"/>
      <c r="J1067" s="8"/>
      <c r="K1067" s="8"/>
      <c r="L1067" s="8"/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</row>
    <row r="1068" spans="1:23" ht="21.75" x14ac:dyDescent="0.5">
      <c r="A1068" s="93"/>
      <c r="B1068" s="81" t="s">
        <v>566</v>
      </c>
      <c r="C1068" s="91"/>
      <c r="D1068" s="93"/>
      <c r="E1068" s="93"/>
      <c r="F1068" s="93"/>
      <c r="G1068" s="93"/>
      <c r="H1068" s="93"/>
      <c r="I1068" s="93"/>
      <c r="J1068" s="8"/>
      <c r="K1068" s="8"/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</row>
    <row r="1069" spans="1:23" ht="21.75" x14ac:dyDescent="0.5">
      <c r="I1069" s="350">
        <f>SUM(I1046+1)</f>
        <v>170</v>
      </c>
      <c r="J1069" s="8"/>
      <c r="K1069" s="8"/>
      <c r="L1069" s="8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</row>
    <row r="1070" spans="1:23" ht="21.75" x14ac:dyDescent="0.5">
      <c r="J1070" s="8"/>
      <c r="K1070" s="8"/>
      <c r="L1070" s="8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</row>
    <row r="1071" spans="1:23" ht="21.75" x14ac:dyDescent="0.5">
      <c r="J1071" s="8"/>
      <c r="K1071" s="8"/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</row>
    <row r="1072" spans="1:23" ht="21.75" x14ac:dyDescent="0.5">
      <c r="J1072" s="8"/>
      <c r="K1072" s="8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</row>
    <row r="1073" spans="10:23" ht="21.75" x14ac:dyDescent="0.5">
      <c r="J1073" s="8"/>
      <c r="K1073" s="8"/>
      <c r="L1073" s="8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</row>
    <row r="1074" spans="10:23" ht="21.75" x14ac:dyDescent="0.5">
      <c r="J1074" s="8"/>
      <c r="K1074" s="8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</row>
    <row r="1075" spans="10:23" ht="21.75" x14ac:dyDescent="0.5">
      <c r="J1075" s="8"/>
      <c r="K1075" s="8"/>
      <c r="L1075" s="8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</row>
    <row r="1076" spans="10:23" ht="21.75" x14ac:dyDescent="0.5">
      <c r="J1076" s="8"/>
      <c r="K1076" s="8"/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</row>
    <row r="1077" spans="10:23" ht="21.75" x14ac:dyDescent="0.5">
      <c r="J1077" s="8"/>
      <c r="K1077" s="8"/>
      <c r="L1077" s="8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</row>
    <row r="1078" spans="10:23" ht="21.75" x14ac:dyDescent="0.5">
      <c r="J1078" s="8"/>
      <c r="K1078" s="8"/>
      <c r="L1078" s="8"/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</row>
    <row r="1079" spans="10:23" ht="21.75" x14ac:dyDescent="0.5">
      <c r="J1079" s="8"/>
      <c r="K1079" s="8"/>
      <c r="L1079" s="8"/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</row>
    <row r="1080" spans="10:23" ht="21.75" x14ac:dyDescent="0.5">
      <c r="J1080" s="8"/>
      <c r="K1080" s="8"/>
      <c r="L1080" s="8"/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</row>
    <row r="1081" spans="10:23" ht="21.75" x14ac:dyDescent="0.5">
      <c r="J1081" s="8"/>
      <c r="K1081" s="8"/>
      <c r="L1081" s="8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</row>
    <row r="1082" spans="10:23" ht="21.75" x14ac:dyDescent="0.5">
      <c r="J1082" s="8"/>
      <c r="K1082" s="8"/>
      <c r="L1082" s="8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</row>
    <row r="1083" spans="10:23" ht="21.75" x14ac:dyDescent="0.5">
      <c r="J1083" s="8"/>
      <c r="K1083" s="8"/>
      <c r="L1083" s="8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</row>
    <row r="1084" spans="10:23" ht="21.75" x14ac:dyDescent="0.5">
      <c r="J1084" s="8"/>
      <c r="K1084" s="8"/>
      <c r="L1084" s="8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</row>
    <row r="1085" spans="10:23" ht="21.75" x14ac:dyDescent="0.5">
      <c r="J1085" s="8"/>
      <c r="K1085" s="8"/>
      <c r="L1085" s="8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</row>
    <row r="1086" spans="10:23" ht="21.75" x14ac:dyDescent="0.5">
      <c r="J1086" s="8"/>
      <c r="K1086" s="8"/>
      <c r="L1086" s="8"/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</row>
    <row r="1087" spans="10:23" ht="21.75" x14ac:dyDescent="0.5">
      <c r="J1087" s="8"/>
      <c r="K1087" s="8"/>
      <c r="L1087" s="8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</row>
    <row r="1088" spans="10:23" ht="21.75" x14ac:dyDescent="0.5">
      <c r="J1088" s="8"/>
      <c r="K1088" s="8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</row>
    <row r="1089" spans="10:23" ht="21.75" x14ac:dyDescent="0.5">
      <c r="J1089" s="8"/>
      <c r="K1089" s="8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</row>
    <row r="1090" spans="10:23" ht="21.75" x14ac:dyDescent="0.5">
      <c r="J1090" s="8"/>
      <c r="K1090" s="8"/>
      <c r="L1090" s="8"/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</row>
    <row r="1091" spans="10:23" ht="21.75" x14ac:dyDescent="0.5">
      <c r="J1091" s="8"/>
      <c r="K1091" s="8"/>
      <c r="L1091" s="8"/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</row>
    <row r="1092" spans="10:23" ht="21.75" x14ac:dyDescent="0.5">
      <c r="J1092" s="8"/>
      <c r="K1092" s="8"/>
      <c r="L1092" s="8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</row>
    <row r="1093" spans="10:23" ht="21.75" x14ac:dyDescent="0.5">
      <c r="J1093" s="8"/>
      <c r="K1093" s="8"/>
      <c r="L1093" s="8"/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</row>
    <row r="1094" spans="10:23" ht="21.75" x14ac:dyDescent="0.5">
      <c r="J1094" s="8"/>
      <c r="K1094" s="8"/>
      <c r="L1094" s="8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</row>
    <row r="1095" spans="10:23" ht="21.75" x14ac:dyDescent="0.5">
      <c r="J1095" s="8"/>
      <c r="K1095" s="8"/>
      <c r="L1095" s="8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</row>
    <row r="1096" spans="10:23" ht="21.75" x14ac:dyDescent="0.5">
      <c r="J1096" s="8"/>
      <c r="K1096" s="8"/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</row>
    <row r="1097" spans="10:23" ht="21.75" x14ac:dyDescent="0.5">
      <c r="J1097" s="8"/>
      <c r="K1097" s="8"/>
      <c r="L1097" s="8"/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</row>
    <row r="1098" spans="10:23" ht="21.75" x14ac:dyDescent="0.5">
      <c r="J1098" s="8"/>
      <c r="K1098" s="8"/>
      <c r="L1098" s="8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</row>
    <row r="1099" spans="10:23" ht="21.75" x14ac:dyDescent="0.5">
      <c r="J1099" s="8"/>
      <c r="K1099" s="8"/>
      <c r="L1099" s="8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</row>
    <row r="1100" spans="10:23" ht="21.75" x14ac:dyDescent="0.5">
      <c r="J1100" s="8"/>
      <c r="K1100" s="8"/>
      <c r="L1100" s="8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</row>
    <row r="1101" spans="10:23" ht="21.75" x14ac:dyDescent="0.5">
      <c r="J1101" s="8"/>
      <c r="K1101" s="8"/>
      <c r="L1101" s="8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</row>
    <row r="1102" spans="10:23" ht="21.75" x14ac:dyDescent="0.5">
      <c r="J1102" s="8"/>
      <c r="K1102" s="8"/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</row>
    <row r="1103" spans="10:23" ht="21.75" x14ac:dyDescent="0.5">
      <c r="J1103" s="8"/>
      <c r="K1103" s="8"/>
      <c r="L1103" s="8"/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</row>
    <row r="1104" spans="10:23" ht="21.75" x14ac:dyDescent="0.5">
      <c r="J1104" s="8"/>
      <c r="K1104" s="8"/>
      <c r="L1104" s="8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</row>
    <row r="1105" spans="10:23" ht="21.75" x14ac:dyDescent="0.5">
      <c r="J1105" s="8"/>
      <c r="K1105" s="8"/>
      <c r="L1105" s="8"/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</row>
    <row r="1106" spans="10:23" ht="21.75" x14ac:dyDescent="0.5">
      <c r="J1106" s="8"/>
      <c r="K1106" s="8"/>
      <c r="L1106" s="8"/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</row>
    <row r="1107" spans="10:23" ht="21.75" x14ac:dyDescent="0.5">
      <c r="J1107" s="8"/>
      <c r="K1107" s="8"/>
      <c r="L1107" s="8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</row>
    <row r="1108" spans="10:23" ht="21.75" x14ac:dyDescent="0.5">
      <c r="J1108" s="8"/>
      <c r="K1108" s="8"/>
      <c r="L1108" s="8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</row>
    <row r="1109" spans="10:23" ht="21.75" x14ac:dyDescent="0.5">
      <c r="J1109" s="8"/>
      <c r="K1109" s="8"/>
      <c r="L1109" s="8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</row>
    <row r="1110" spans="10:23" ht="21.75" x14ac:dyDescent="0.5">
      <c r="J1110" s="8"/>
      <c r="K1110" s="8"/>
      <c r="L1110" s="8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</row>
    <row r="1111" spans="10:23" ht="21.75" x14ac:dyDescent="0.5">
      <c r="J1111" s="8"/>
      <c r="K1111" s="8"/>
      <c r="L1111" s="8"/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</row>
    <row r="1112" spans="10:23" ht="21.75" x14ac:dyDescent="0.5">
      <c r="J1112" s="8"/>
      <c r="K1112" s="8"/>
      <c r="L1112" s="8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</row>
    <row r="1113" spans="10:23" ht="21.75" x14ac:dyDescent="0.5">
      <c r="J1113" s="8"/>
      <c r="K1113" s="8"/>
      <c r="L1113" s="8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</row>
    <row r="1114" spans="10:23" ht="21.75" x14ac:dyDescent="0.5">
      <c r="J1114" s="8"/>
      <c r="K1114" s="8"/>
      <c r="L1114" s="8"/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</row>
    <row r="1115" spans="10:23" ht="21.75" x14ac:dyDescent="0.5">
      <c r="J1115" s="8"/>
      <c r="K1115" s="8"/>
      <c r="L1115" s="8"/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</row>
    <row r="1116" spans="10:23" ht="21.75" x14ac:dyDescent="0.5">
      <c r="J1116" s="8"/>
      <c r="K1116" s="8"/>
      <c r="L1116" s="8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</row>
    <row r="1117" spans="10:23" ht="21.75" x14ac:dyDescent="0.5">
      <c r="J1117" s="8"/>
      <c r="K1117" s="8"/>
      <c r="L1117" s="8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</row>
    <row r="1118" spans="10:23" ht="21.75" x14ac:dyDescent="0.5">
      <c r="J1118" s="8"/>
      <c r="K1118" s="8"/>
      <c r="L1118" s="8"/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</row>
    <row r="1119" spans="10:23" ht="21.75" x14ac:dyDescent="0.5">
      <c r="J1119" s="8"/>
      <c r="K1119" s="8"/>
      <c r="L1119" s="8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</row>
    <row r="1120" spans="10:23" ht="21.75" x14ac:dyDescent="0.5">
      <c r="J1120" s="8"/>
      <c r="K1120" s="8"/>
      <c r="L1120" s="8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</row>
    <row r="1121" spans="10:23" ht="21.75" x14ac:dyDescent="0.5">
      <c r="J1121" s="8"/>
      <c r="K1121" s="8"/>
      <c r="L1121" s="8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</row>
    <row r="1122" spans="10:23" ht="21.75" x14ac:dyDescent="0.5">
      <c r="J1122" s="8"/>
      <c r="K1122" s="8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</row>
    <row r="1123" spans="10:23" ht="21.75" x14ac:dyDescent="0.5">
      <c r="J1123" s="8"/>
      <c r="K1123" s="8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</row>
    <row r="1124" spans="10:23" ht="21.75" x14ac:dyDescent="0.5">
      <c r="J1124" s="8"/>
      <c r="K1124" s="8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</row>
    <row r="1125" spans="10:23" ht="21.75" x14ac:dyDescent="0.5">
      <c r="J1125" s="8"/>
      <c r="K1125" s="8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</row>
    <row r="1126" spans="10:23" ht="21.75" x14ac:dyDescent="0.5">
      <c r="J1126" s="8"/>
      <c r="K1126" s="8"/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</row>
    <row r="1127" spans="10:23" ht="21.75" x14ac:dyDescent="0.5">
      <c r="J1127" s="8"/>
      <c r="K1127" s="8"/>
      <c r="L1127" s="8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</row>
    <row r="1128" spans="10:23" ht="21.75" x14ac:dyDescent="0.5">
      <c r="J1128" s="8"/>
      <c r="K1128" s="8"/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</row>
    <row r="1129" spans="10:23" ht="21.75" x14ac:dyDescent="0.5">
      <c r="J1129" s="8"/>
      <c r="K1129" s="8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</row>
    <row r="1130" spans="10:23" ht="21.75" x14ac:dyDescent="0.5">
      <c r="J1130" s="8"/>
      <c r="K1130" s="8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</row>
    <row r="1131" spans="10:23" ht="21.75" x14ac:dyDescent="0.5">
      <c r="J1131" s="8"/>
      <c r="K1131" s="8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</row>
    <row r="1132" spans="10:23" ht="21.75" x14ac:dyDescent="0.5"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</row>
    <row r="1133" spans="10:23" ht="21.75" x14ac:dyDescent="0.5">
      <c r="J1133" s="8"/>
      <c r="K1133" s="8"/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</row>
    <row r="1134" spans="10:23" ht="21.75" x14ac:dyDescent="0.5">
      <c r="J1134" s="8"/>
      <c r="K1134" s="8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</row>
    <row r="1135" spans="10:23" ht="21.75" x14ac:dyDescent="0.5">
      <c r="J1135" s="8"/>
      <c r="K1135" s="8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</row>
    <row r="1136" spans="10:23" ht="21.75" x14ac:dyDescent="0.5">
      <c r="J1136" s="8"/>
      <c r="K1136" s="8"/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</row>
    <row r="1137" spans="10:23" ht="21.75" x14ac:dyDescent="0.5"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</row>
    <row r="1138" spans="10:23" ht="21.75" x14ac:dyDescent="0.5">
      <c r="J1138" s="8"/>
      <c r="K1138" s="8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</row>
    <row r="1139" spans="10:23" ht="21.75" x14ac:dyDescent="0.5">
      <c r="J1139" s="8"/>
      <c r="K1139" s="8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</row>
    <row r="1140" spans="10:23" ht="21.75" x14ac:dyDescent="0.5">
      <c r="J1140" s="8"/>
      <c r="K1140" s="8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</row>
    <row r="1141" spans="10:23" ht="21.75" x14ac:dyDescent="0.5">
      <c r="J1141" s="8"/>
      <c r="K1141" s="8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</row>
    <row r="1142" spans="10:23" ht="21.75" x14ac:dyDescent="0.5">
      <c r="J1142" s="8"/>
      <c r="K1142" s="8"/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</row>
    <row r="1143" spans="10:23" ht="21.75" x14ac:dyDescent="0.5">
      <c r="J1143" s="8"/>
      <c r="K1143" s="8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</row>
    <row r="1144" spans="10:23" ht="21.75" x14ac:dyDescent="0.5">
      <c r="J1144" s="8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</row>
    <row r="1145" spans="10:23" ht="21.75" x14ac:dyDescent="0.5">
      <c r="J1145" s="8"/>
      <c r="K1145" s="8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</row>
    <row r="1146" spans="10:23" ht="21.75" x14ac:dyDescent="0.5"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</row>
    <row r="1147" spans="10:23" ht="21.75" x14ac:dyDescent="0.5">
      <c r="J1147" s="8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</row>
    <row r="1148" spans="10:23" ht="21.75" x14ac:dyDescent="0.5">
      <c r="J1148" s="8"/>
      <c r="K1148" s="8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</row>
    <row r="1149" spans="10:23" ht="21.75" x14ac:dyDescent="0.5">
      <c r="J1149" s="8"/>
      <c r="K1149" s="8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</row>
    <row r="1150" spans="10:23" ht="21.75" x14ac:dyDescent="0.5">
      <c r="J1150" s="8"/>
      <c r="K1150" s="8"/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</row>
    <row r="1151" spans="10:23" ht="21.75" x14ac:dyDescent="0.5">
      <c r="J1151" s="8"/>
      <c r="K1151" s="8"/>
      <c r="L1151" s="8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</row>
    <row r="1152" spans="10:23" ht="21.75" x14ac:dyDescent="0.5">
      <c r="J1152" s="8"/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</row>
    <row r="1153" spans="10:23" ht="21.75" x14ac:dyDescent="0.5">
      <c r="J1153" s="8"/>
      <c r="K1153" s="8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</row>
    <row r="1154" spans="10:23" ht="21.75" x14ac:dyDescent="0.5">
      <c r="J1154" s="8"/>
      <c r="K1154" s="8"/>
      <c r="L1154" s="8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</row>
    <row r="1155" spans="10:23" ht="21.75" x14ac:dyDescent="0.5">
      <c r="J1155" s="8"/>
      <c r="K1155" s="8"/>
      <c r="L1155" s="8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</row>
    <row r="1156" spans="10:23" ht="21.75" x14ac:dyDescent="0.5">
      <c r="J1156" s="8"/>
      <c r="K1156" s="8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</row>
    <row r="1157" spans="10:23" ht="21.75" x14ac:dyDescent="0.5">
      <c r="J1157" s="8"/>
      <c r="K1157" s="8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</row>
    <row r="1158" spans="10:23" ht="21.75" x14ac:dyDescent="0.5">
      <c r="J1158" s="8"/>
      <c r="K1158" s="8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</row>
    <row r="1159" spans="10:23" ht="21.75" x14ac:dyDescent="0.5">
      <c r="J1159" s="8"/>
      <c r="K1159" s="8"/>
      <c r="L1159" s="8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</row>
    <row r="1160" spans="10:23" ht="21.75" x14ac:dyDescent="0.5">
      <c r="J1160" s="8"/>
      <c r="K1160" s="8"/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</row>
    <row r="1161" spans="10:23" ht="21.75" x14ac:dyDescent="0.5">
      <c r="J1161" s="8"/>
      <c r="K1161" s="8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</row>
    <row r="1162" spans="10:23" ht="21.75" x14ac:dyDescent="0.5">
      <c r="J1162" s="8"/>
      <c r="K1162" s="8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</row>
    <row r="1163" spans="10:23" ht="21.75" x14ac:dyDescent="0.5">
      <c r="J1163" s="8"/>
      <c r="K1163" s="8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</row>
    <row r="1164" spans="10:23" ht="21.75" x14ac:dyDescent="0.5">
      <c r="J1164" s="8"/>
      <c r="K1164" s="8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</row>
    <row r="1165" spans="10:23" ht="21.75" x14ac:dyDescent="0.5">
      <c r="J1165" s="8"/>
      <c r="K1165" s="8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</row>
    <row r="1166" spans="10:23" ht="21.75" x14ac:dyDescent="0.5">
      <c r="J1166" s="8"/>
      <c r="K1166" s="8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</row>
    <row r="1167" spans="10:23" ht="21.75" x14ac:dyDescent="0.5">
      <c r="J1167" s="8"/>
      <c r="K1167" s="8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</row>
    <row r="1168" spans="10:23" ht="21.75" x14ac:dyDescent="0.5">
      <c r="J1168" s="8"/>
      <c r="K1168" s="8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</row>
    <row r="1169" spans="10:23" ht="21.75" x14ac:dyDescent="0.5">
      <c r="J1169" s="8"/>
      <c r="K1169" s="8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</row>
    <row r="1170" spans="10:23" ht="21.75" x14ac:dyDescent="0.5">
      <c r="J1170" s="8"/>
      <c r="K1170" s="8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</row>
    <row r="1171" spans="10:23" ht="21.75" x14ac:dyDescent="0.5">
      <c r="J1171" s="8"/>
      <c r="K1171" s="8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</row>
    <row r="1172" spans="10:23" ht="21.75" x14ac:dyDescent="0.5">
      <c r="J1172" s="8"/>
      <c r="K1172" s="8"/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</row>
    <row r="1173" spans="10:23" ht="21.75" x14ac:dyDescent="0.5">
      <c r="J1173" s="8"/>
      <c r="K1173" s="8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</row>
    <row r="1174" spans="10:23" ht="21.75" x14ac:dyDescent="0.5">
      <c r="J1174" s="8"/>
      <c r="K1174" s="8"/>
      <c r="L1174" s="8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</row>
    <row r="1175" spans="10:23" ht="21.75" x14ac:dyDescent="0.5">
      <c r="J1175" s="8"/>
      <c r="K1175" s="8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</row>
    <row r="1176" spans="10:23" ht="21.75" x14ac:dyDescent="0.5">
      <c r="J1176" s="8"/>
      <c r="K1176" s="8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</row>
    <row r="1177" spans="10:23" ht="21.75" x14ac:dyDescent="0.5">
      <c r="J1177" s="8"/>
      <c r="K1177" s="8"/>
      <c r="L1177" s="8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</row>
    <row r="1178" spans="10:23" ht="21.75" x14ac:dyDescent="0.5">
      <c r="J1178" s="8"/>
      <c r="K1178" s="8"/>
      <c r="L1178" s="8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</row>
    <row r="1179" spans="10:23" ht="21.75" x14ac:dyDescent="0.5">
      <c r="J1179" s="8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</row>
    <row r="1180" spans="10:23" ht="21.75" x14ac:dyDescent="0.5">
      <c r="J1180" s="8"/>
      <c r="K1180" s="8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</row>
    <row r="1181" spans="10:23" ht="21.75" x14ac:dyDescent="0.5">
      <c r="J1181" s="8"/>
      <c r="K1181" s="8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</row>
    <row r="1182" spans="10:23" ht="21.75" x14ac:dyDescent="0.5">
      <c r="J1182" s="8"/>
      <c r="K1182" s="8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</row>
    <row r="1183" spans="10:23" ht="21.75" x14ac:dyDescent="0.5">
      <c r="J1183" s="8"/>
      <c r="K1183" s="8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</row>
    <row r="1184" spans="10:23" ht="21.75" x14ac:dyDescent="0.5">
      <c r="J1184" s="8"/>
      <c r="K1184" s="8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</row>
    <row r="1185" spans="10:23" ht="21.75" x14ac:dyDescent="0.5">
      <c r="J1185" s="8"/>
      <c r="K1185" s="8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</row>
    <row r="1186" spans="10:23" ht="21.75" x14ac:dyDescent="0.5">
      <c r="J1186" s="8"/>
      <c r="K1186" s="8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</row>
    <row r="1187" spans="10:23" ht="21.75" x14ac:dyDescent="0.5">
      <c r="J1187" s="8"/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</row>
    <row r="1188" spans="10:23" ht="21.75" x14ac:dyDescent="0.5">
      <c r="J1188" s="8"/>
      <c r="K1188" s="8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</row>
    <row r="1189" spans="10:23" ht="21.75" x14ac:dyDescent="0.5">
      <c r="J1189" s="8"/>
      <c r="K1189" s="8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</row>
    <row r="1190" spans="10:23" ht="21.75" x14ac:dyDescent="0.5">
      <c r="J1190" s="8"/>
      <c r="K1190" s="8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</row>
    <row r="1191" spans="10:23" ht="21.75" x14ac:dyDescent="0.5"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</row>
    <row r="1192" spans="10:23" ht="21.75" x14ac:dyDescent="0.5">
      <c r="J1192" s="8"/>
      <c r="K1192" s="8"/>
      <c r="L1192" s="8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</row>
    <row r="1193" spans="10:23" ht="21.75" x14ac:dyDescent="0.5">
      <c r="J1193" s="8"/>
      <c r="K1193" s="8"/>
      <c r="L1193" s="8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</row>
    <row r="1194" spans="10:23" ht="21.75" x14ac:dyDescent="0.5">
      <c r="J1194" s="8"/>
      <c r="K1194" s="8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</row>
    <row r="1195" spans="10:23" ht="21.75" x14ac:dyDescent="0.5">
      <c r="J1195" s="8"/>
      <c r="K1195" s="8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</row>
    <row r="1196" spans="10:23" ht="21.75" x14ac:dyDescent="0.5">
      <c r="J1196" s="8"/>
      <c r="K1196" s="8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</row>
    <row r="1197" spans="10:23" ht="21.75" x14ac:dyDescent="0.5">
      <c r="J1197" s="8"/>
      <c r="K1197" s="8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</row>
    <row r="1198" spans="10:23" ht="21.75" x14ac:dyDescent="0.5">
      <c r="J1198" s="8"/>
      <c r="K1198" s="8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</row>
    <row r="1199" spans="10:23" ht="21.75" x14ac:dyDescent="0.5">
      <c r="J1199" s="8"/>
      <c r="K1199" s="8"/>
      <c r="L1199" s="8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</row>
    <row r="1200" spans="10:23" ht="21.75" x14ac:dyDescent="0.5">
      <c r="J1200" s="8"/>
      <c r="K1200" s="8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</row>
    <row r="1201" spans="10:23" ht="21.75" x14ac:dyDescent="0.5">
      <c r="J1201" s="8"/>
      <c r="K1201" s="8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</row>
    <row r="1202" spans="10:23" ht="21.75" x14ac:dyDescent="0.5">
      <c r="J1202" s="8"/>
      <c r="K1202" s="8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</row>
    <row r="1203" spans="10:23" ht="21.75" x14ac:dyDescent="0.5">
      <c r="J1203" s="8"/>
      <c r="K1203" s="8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</row>
    <row r="1204" spans="10:23" ht="21.75" x14ac:dyDescent="0.5">
      <c r="J1204" s="8"/>
      <c r="K1204" s="8"/>
      <c r="L1204" s="8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</row>
    <row r="1205" spans="10:23" ht="21.75" x14ac:dyDescent="0.5">
      <c r="J1205" s="8"/>
      <c r="K1205" s="8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</row>
    <row r="1206" spans="10:23" ht="21.75" x14ac:dyDescent="0.5">
      <c r="J1206" s="8"/>
      <c r="K1206" s="8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</row>
    <row r="1207" spans="10:23" ht="21.75" x14ac:dyDescent="0.5">
      <c r="J1207" s="8"/>
      <c r="K1207" s="8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</row>
    <row r="1208" spans="10:23" ht="21.75" x14ac:dyDescent="0.5">
      <c r="J1208" s="8"/>
      <c r="K1208" s="8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</row>
    <row r="1209" spans="10:23" ht="21.75" x14ac:dyDescent="0.5">
      <c r="J1209" s="8"/>
      <c r="K1209" s="8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</row>
    <row r="1210" spans="10:23" ht="21.75" x14ac:dyDescent="0.5">
      <c r="J1210" s="8"/>
      <c r="K1210" s="8"/>
      <c r="L1210" s="8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</row>
    <row r="1211" spans="10:23" ht="21.75" x14ac:dyDescent="0.5">
      <c r="J1211" s="8"/>
      <c r="K1211" s="8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</row>
    <row r="1212" spans="10:23" ht="21.75" x14ac:dyDescent="0.5">
      <c r="J1212" s="8"/>
      <c r="K1212" s="8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</row>
    <row r="1213" spans="10:23" ht="21.75" x14ac:dyDescent="0.5">
      <c r="J1213" s="8"/>
      <c r="K1213" s="8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</row>
    <row r="1214" spans="10:23" ht="21.75" x14ac:dyDescent="0.5">
      <c r="J1214" s="8"/>
      <c r="K1214" s="8"/>
      <c r="L1214" s="8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</row>
    <row r="1215" spans="10:23" ht="21.75" x14ac:dyDescent="0.5">
      <c r="J1215" s="8"/>
      <c r="K1215" s="8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</row>
    <row r="1216" spans="10:23" ht="21.75" x14ac:dyDescent="0.5">
      <c r="J1216" s="8"/>
      <c r="K1216" s="8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</row>
    <row r="1217" spans="10:23" ht="21.75" x14ac:dyDescent="0.5">
      <c r="J1217" s="8"/>
      <c r="K1217" s="8"/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</row>
    <row r="1218" spans="10:23" ht="21.75" x14ac:dyDescent="0.5">
      <c r="J1218" s="8"/>
      <c r="K1218" s="8"/>
      <c r="L1218" s="8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</row>
    <row r="1219" spans="10:23" ht="21.75" x14ac:dyDescent="0.5">
      <c r="J1219" s="8"/>
      <c r="K1219" s="8"/>
      <c r="L1219" s="8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</row>
    <row r="1220" spans="10:23" ht="21.75" x14ac:dyDescent="0.5">
      <c r="J1220" s="8"/>
      <c r="K1220" s="8"/>
      <c r="L1220" s="8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</row>
    <row r="1221" spans="10:23" ht="21.75" x14ac:dyDescent="0.5">
      <c r="J1221" s="8"/>
      <c r="K1221" s="8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</row>
    <row r="1222" spans="10:23" ht="21.75" x14ac:dyDescent="0.5">
      <c r="J1222" s="8"/>
      <c r="K1222" s="8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</row>
    <row r="1223" spans="10:23" ht="21.75" x14ac:dyDescent="0.5">
      <c r="J1223" s="8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</row>
    <row r="1224" spans="10:23" ht="21.75" x14ac:dyDescent="0.5">
      <c r="K1224" s="8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</row>
  </sheetData>
  <mergeCells count="208">
    <mergeCell ref="A1049:A1050"/>
    <mergeCell ref="B1049:B1050"/>
    <mergeCell ref="C1049:C1050"/>
    <mergeCell ref="D1049:D1050"/>
    <mergeCell ref="E1049:G1049"/>
    <mergeCell ref="A1022:A1023"/>
    <mergeCell ref="B1022:B1023"/>
    <mergeCell ref="C1022:C1023"/>
    <mergeCell ref="D1022:D1023"/>
    <mergeCell ref="E1022:G1022"/>
    <mergeCell ref="A997:A998"/>
    <mergeCell ref="B997:B998"/>
    <mergeCell ref="C997:C998"/>
    <mergeCell ref="D997:D998"/>
    <mergeCell ref="E997:G997"/>
    <mergeCell ref="A972:A973"/>
    <mergeCell ref="B972:B973"/>
    <mergeCell ref="C972:C973"/>
    <mergeCell ref="D972:D973"/>
    <mergeCell ref="E972:G972"/>
    <mergeCell ref="A945:A946"/>
    <mergeCell ref="B945:B946"/>
    <mergeCell ref="C945:C946"/>
    <mergeCell ref="D945:D946"/>
    <mergeCell ref="E945:G945"/>
    <mergeCell ref="A918:A919"/>
    <mergeCell ref="B918:B919"/>
    <mergeCell ref="C918:C919"/>
    <mergeCell ref="D918:D919"/>
    <mergeCell ref="E918:G918"/>
    <mergeCell ref="A891:A892"/>
    <mergeCell ref="B891:B892"/>
    <mergeCell ref="C891:C892"/>
    <mergeCell ref="D891:D892"/>
    <mergeCell ref="E891:G891"/>
    <mergeCell ref="A863:A864"/>
    <mergeCell ref="B863:B864"/>
    <mergeCell ref="C863:C864"/>
    <mergeCell ref="D863:D864"/>
    <mergeCell ref="E863:G863"/>
    <mergeCell ref="A838:A839"/>
    <mergeCell ref="B838:B839"/>
    <mergeCell ref="C838:C839"/>
    <mergeCell ref="D838:D839"/>
    <mergeCell ref="E838:G838"/>
    <mergeCell ref="A812:A813"/>
    <mergeCell ref="B812:B813"/>
    <mergeCell ref="C812:C813"/>
    <mergeCell ref="D812:D813"/>
    <mergeCell ref="E812:G812"/>
    <mergeCell ref="A786:A787"/>
    <mergeCell ref="B786:B787"/>
    <mergeCell ref="C786:C787"/>
    <mergeCell ref="D786:D787"/>
    <mergeCell ref="E786:G786"/>
    <mergeCell ref="A760:A761"/>
    <mergeCell ref="B760:B761"/>
    <mergeCell ref="C760:C761"/>
    <mergeCell ref="D760:D761"/>
    <mergeCell ref="E760:G760"/>
    <mergeCell ref="A732:A733"/>
    <mergeCell ref="B732:B733"/>
    <mergeCell ref="C732:C733"/>
    <mergeCell ref="D732:D733"/>
    <mergeCell ref="E732:G732"/>
    <mergeCell ref="A705:A706"/>
    <mergeCell ref="B705:B706"/>
    <mergeCell ref="C705:C706"/>
    <mergeCell ref="D705:D706"/>
    <mergeCell ref="E705:G705"/>
    <mergeCell ref="A681:A682"/>
    <mergeCell ref="B681:B682"/>
    <mergeCell ref="C681:C682"/>
    <mergeCell ref="D681:D682"/>
    <mergeCell ref="E681:G681"/>
    <mergeCell ref="A655:A656"/>
    <mergeCell ref="B655:B656"/>
    <mergeCell ref="C655:C656"/>
    <mergeCell ref="D655:D656"/>
    <mergeCell ref="E655:G655"/>
    <mergeCell ref="A629:A630"/>
    <mergeCell ref="B629:B630"/>
    <mergeCell ref="C629:C630"/>
    <mergeCell ref="D629:D630"/>
    <mergeCell ref="E629:G629"/>
    <mergeCell ref="A602:A603"/>
    <mergeCell ref="B602:B603"/>
    <mergeCell ref="C602:C603"/>
    <mergeCell ref="D602:D603"/>
    <mergeCell ref="E602:G602"/>
    <mergeCell ref="A575:A576"/>
    <mergeCell ref="B575:B576"/>
    <mergeCell ref="C575:C576"/>
    <mergeCell ref="D575:D576"/>
    <mergeCell ref="E575:G575"/>
    <mergeCell ref="A548:A549"/>
    <mergeCell ref="B548:B549"/>
    <mergeCell ref="C548:C549"/>
    <mergeCell ref="D548:D549"/>
    <mergeCell ref="E548:G548"/>
    <mergeCell ref="A522:A523"/>
    <mergeCell ref="B522:B523"/>
    <mergeCell ref="C522:C523"/>
    <mergeCell ref="D522:D523"/>
    <mergeCell ref="E522:G522"/>
    <mergeCell ref="A495:A496"/>
    <mergeCell ref="B495:B496"/>
    <mergeCell ref="C495:C496"/>
    <mergeCell ref="D495:D496"/>
    <mergeCell ref="E495:G495"/>
    <mergeCell ref="A470:A471"/>
    <mergeCell ref="B470:B471"/>
    <mergeCell ref="C470:C471"/>
    <mergeCell ref="D470:D471"/>
    <mergeCell ref="E470:G470"/>
    <mergeCell ref="A445:A446"/>
    <mergeCell ref="B445:B446"/>
    <mergeCell ref="C445:C446"/>
    <mergeCell ref="D445:D446"/>
    <mergeCell ref="E445:G445"/>
    <mergeCell ref="A419:A420"/>
    <mergeCell ref="B419:B420"/>
    <mergeCell ref="C419:C420"/>
    <mergeCell ref="D419:D420"/>
    <mergeCell ref="E419:G419"/>
    <mergeCell ref="A392:A393"/>
    <mergeCell ref="B392:B393"/>
    <mergeCell ref="C392:C393"/>
    <mergeCell ref="D392:D393"/>
    <mergeCell ref="E392:G392"/>
    <mergeCell ref="A366:A367"/>
    <mergeCell ref="B366:B367"/>
    <mergeCell ref="C366:C367"/>
    <mergeCell ref="D366:D367"/>
    <mergeCell ref="E366:G366"/>
    <mergeCell ref="A342:A343"/>
    <mergeCell ref="B342:B343"/>
    <mergeCell ref="C342:C343"/>
    <mergeCell ref="D342:D343"/>
    <mergeCell ref="E342:G342"/>
    <mergeCell ref="A317:A318"/>
    <mergeCell ref="B317:B318"/>
    <mergeCell ref="C317:C318"/>
    <mergeCell ref="D317:D318"/>
    <mergeCell ref="E317:G317"/>
    <mergeCell ref="A291:A292"/>
    <mergeCell ref="B291:B292"/>
    <mergeCell ref="C291:C292"/>
    <mergeCell ref="D291:D292"/>
    <mergeCell ref="E291:G291"/>
    <mergeCell ref="A267:A268"/>
    <mergeCell ref="B267:B268"/>
    <mergeCell ref="C267:C268"/>
    <mergeCell ref="D267:D268"/>
    <mergeCell ref="E267:G267"/>
    <mergeCell ref="A243:A244"/>
    <mergeCell ref="B243:B244"/>
    <mergeCell ref="C243:C244"/>
    <mergeCell ref="D243:D244"/>
    <mergeCell ref="E243:G243"/>
    <mergeCell ref="A216:A217"/>
    <mergeCell ref="B216:B217"/>
    <mergeCell ref="C216:C217"/>
    <mergeCell ref="D216:D217"/>
    <mergeCell ref="E216:G216"/>
    <mergeCell ref="A189:A190"/>
    <mergeCell ref="B189:B190"/>
    <mergeCell ref="C189:C190"/>
    <mergeCell ref="D189:D190"/>
    <mergeCell ref="E189:G189"/>
    <mergeCell ref="A162:A163"/>
    <mergeCell ref="B162:B163"/>
    <mergeCell ref="C162:C163"/>
    <mergeCell ref="D162:D163"/>
    <mergeCell ref="E162:G162"/>
    <mergeCell ref="A135:A136"/>
    <mergeCell ref="B135:B136"/>
    <mergeCell ref="C135:C136"/>
    <mergeCell ref="D135:D136"/>
    <mergeCell ref="E135:G135"/>
    <mergeCell ref="A108:A109"/>
    <mergeCell ref="B108:B109"/>
    <mergeCell ref="C108:C109"/>
    <mergeCell ref="D108:D109"/>
    <mergeCell ref="E108:G108"/>
    <mergeCell ref="A82:A83"/>
    <mergeCell ref="B82:B83"/>
    <mergeCell ref="C82:C83"/>
    <mergeCell ref="D82:D83"/>
    <mergeCell ref="E82:G82"/>
    <mergeCell ref="A1:I1"/>
    <mergeCell ref="A2:I2"/>
    <mergeCell ref="A3:I3"/>
    <mergeCell ref="A6:A7"/>
    <mergeCell ref="B6:B7"/>
    <mergeCell ref="C6:C7"/>
    <mergeCell ref="D6:D7"/>
    <mergeCell ref="E6:G6"/>
    <mergeCell ref="A56:A57"/>
    <mergeCell ref="B56:B57"/>
    <mergeCell ref="C56:C57"/>
    <mergeCell ref="D56:D57"/>
    <mergeCell ref="E56:G56"/>
    <mergeCell ref="A29:A30"/>
    <mergeCell ref="B29:B30"/>
    <mergeCell ref="C29:C30"/>
    <mergeCell ref="D29:D30"/>
    <mergeCell ref="E29:G29"/>
  </mergeCells>
  <pageMargins left="0.31496062992125984" right="0.31496062992125984" top="0.74803149606299213" bottom="0.35433070866141736" header="0.31496062992125984" footer="0.31496062992125984"/>
  <pageSetup paperSize="9" orientation="landscape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9"/>
  <sheetViews>
    <sheetView view="pageBreakPreview" topLeftCell="A735" zoomScaleSheetLayoutView="100" workbookViewId="0">
      <selection activeCell="H758" sqref="H758"/>
    </sheetView>
  </sheetViews>
  <sheetFormatPr defaultRowHeight="14.25" x14ac:dyDescent="0.2"/>
  <cols>
    <col min="1" max="1" width="4.625" customWidth="1"/>
    <col min="2" max="2" width="21" customWidth="1"/>
    <col min="3" max="3" width="14.125" customWidth="1"/>
    <col min="4" max="4" width="18.625" customWidth="1"/>
    <col min="5" max="5" width="9.75" customWidth="1"/>
    <col min="6" max="7" width="10" customWidth="1"/>
    <col min="8" max="8" width="13.125" customWidth="1"/>
    <col min="9" max="9" width="9.75" customWidth="1"/>
    <col min="10" max="10" width="13.125" customWidth="1"/>
    <col min="11" max="11" width="13.625" customWidth="1"/>
    <col min="12" max="12" width="14.5" customWidth="1"/>
  </cols>
  <sheetData>
    <row r="1" spans="1:13" ht="21.75" x14ac:dyDescent="0.5">
      <c r="A1" s="677" t="s">
        <v>0</v>
      </c>
      <c r="B1" s="677"/>
      <c r="C1" s="677"/>
      <c r="D1" s="677"/>
      <c r="E1" s="677"/>
      <c r="F1" s="677"/>
      <c r="G1" s="677"/>
      <c r="H1" s="677"/>
      <c r="I1" s="677"/>
      <c r="J1" s="8"/>
      <c r="K1" s="8"/>
      <c r="L1" s="8"/>
    </row>
    <row r="2" spans="1:13" ht="21.75" x14ac:dyDescent="0.5">
      <c r="A2" s="677" t="s">
        <v>1</v>
      </c>
      <c r="B2" s="677"/>
      <c r="C2" s="677"/>
      <c r="D2" s="677"/>
      <c r="E2" s="677"/>
      <c r="F2" s="677"/>
      <c r="G2" s="677"/>
      <c r="H2" s="677"/>
      <c r="I2" s="677"/>
      <c r="J2" s="8"/>
      <c r="K2" s="8"/>
      <c r="L2" s="8"/>
    </row>
    <row r="3" spans="1:13" ht="21.75" x14ac:dyDescent="0.5">
      <c r="A3" s="677" t="s">
        <v>2</v>
      </c>
      <c r="B3" s="677"/>
      <c r="C3" s="677"/>
      <c r="D3" s="677"/>
      <c r="E3" s="677"/>
      <c r="F3" s="677"/>
      <c r="G3" s="677"/>
      <c r="H3" s="677"/>
      <c r="I3" s="677"/>
      <c r="J3" s="8"/>
      <c r="K3" s="8"/>
      <c r="L3" s="8"/>
    </row>
    <row r="4" spans="1:13" ht="21.75" x14ac:dyDescent="0.5">
      <c r="A4" s="1" t="s">
        <v>3</v>
      </c>
      <c r="B4" s="1"/>
      <c r="C4" s="1"/>
      <c r="D4" s="1"/>
      <c r="E4" s="2"/>
      <c r="F4" s="2"/>
      <c r="G4" s="2"/>
      <c r="H4" s="1"/>
      <c r="I4" s="1"/>
      <c r="J4" s="8"/>
      <c r="K4" s="8"/>
      <c r="L4" s="8"/>
    </row>
    <row r="5" spans="1:13" ht="21.75" x14ac:dyDescent="0.5">
      <c r="A5" s="1" t="s">
        <v>4</v>
      </c>
      <c r="B5" s="1"/>
      <c r="C5" s="1"/>
      <c r="D5" s="1"/>
      <c r="E5" s="2"/>
      <c r="F5" s="2"/>
      <c r="G5" s="2"/>
      <c r="H5" s="1"/>
      <c r="I5" s="1"/>
      <c r="J5" s="8"/>
      <c r="K5" s="8"/>
      <c r="L5" s="8"/>
    </row>
    <row r="6" spans="1:13" ht="21.75" x14ac:dyDescent="0.5">
      <c r="A6" s="668" t="s">
        <v>5</v>
      </c>
      <c r="B6" s="670" t="s">
        <v>6</v>
      </c>
      <c r="C6" s="672" t="s">
        <v>7</v>
      </c>
      <c r="D6" s="670" t="s">
        <v>8</v>
      </c>
      <c r="E6" s="667" t="s">
        <v>9</v>
      </c>
      <c r="F6" s="667"/>
      <c r="G6" s="667"/>
      <c r="H6" s="3" t="s">
        <v>10</v>
      </c>
      <c r="I6" s="4" t="s">
        <v>11</v>
      </c>
      <c r="J6" s="8"/>
      <c r="K6" s="8"/>
      <c r="L6" s="8"/>
    </row>
    <row r="7" spans="1:13" ht="21.75" x14ac:dyDescent="0.5">
      <c r="A7" s="669"/>
      <c r="B7" s="671"/>
      <c r="C7" s="676"/>
      <c r="D7" s="674"/>
      <c r="E7" s="5" t="s">
        <v>12</v>
      </c>
      <c r="F7" s="5" t="s">
        <v>13</v>
      </c>
      <c r="G7" s="5" t="s">
        <v>14</v>
      </c>
      <c r="H7" s="6" t="s">
        <v>15</v>
      </c>
      <c r="I7" s="7" t="s">
        <v>16</v>
      </c>
      <c r="J7" s="8"/>
      <c r="K7" s="8"/>
      <c r="L7" s="8"/>
    </row>
    <row r="8" spans="1:13" ht="21.75" x14ac:dyDescent="0.5">
      <c r="A8" s="10">
        <v>597</v>
      </c>
      <c r="B8" s="23" t="s">
        <v>96</v>
      </c>
      <c r="C8" s="11" t="s">
        <v>20</v>
      </c>
      <c r="D8" s="19" t="s">
        <v>1576</v>
      </c>
      <c r="E8" s="11"/>
      <c r="F8" s="19"/>
      <c r="G8" s="11">
        <v>3500000</v>
      </c>
      <c r="H8" s="19" t="s">
        <v>24</v>
      </c>
      <c r="I8" s="12" t="s">
        <v>67</v>
      </c>
      <c r="J8" s="8"/>
      <c r="K8" s="8"/>
      <c r="L8" s="8"/>
      <c r="M8" s="8"/>
    </row>
    <row r="9" spans="1:13" ht="21.75" x14ac:dyDescent="0.5">
      <c r="A9" s="13"/>
      <c r="B9" s="24" t="s">
        <v>1599</v>
      </c>
      <c r="C9" s="14" t="s">
        <v>27</v>
      </c>
      <c r="D9" s="20" t="s">
        <v>1601</v>
      </c>
      <c r="E9" s="14"/>
      <c r="F9" s="20"/>
      <c r="G9" s="14"/>
      <c r="H9" s="20" t="s">
        <v>25</v>
      </c>
      <c r="I9" s="15"/>
      <c r="J9" s="8"/>
      <c r="K9" s="8"/>
      <c r="L9" s="8"/>
      <c r="M9" s="8"/>
    </row>
    <row r="10" spans="1:13" ht="21.75" x14ac:dyDescent="0.5">
      <c r="A10" s="13"/>
      <c r="B10" s="24" t="s">
        <v>1600</v>
      </c>
      <c r="C10" s="14" t="s">
        <v>21</v>
      </c>
      <c r="D10" s="20" t="s">
        <v>1211</v>
      </c>
      <c r="E10" s="14"/>
      <c r="F10" s="20"/>
      <c r="G10" s="14"/>
      <c r="H10" s="20" t="s">
        <v>26</v>
      </c>
      <c r="I10" s="15"/>
      <c r="J10" s="8"/>
      <c r="K10" s="8"/>
      <c r="L10" s="8"/>
      <c r="M10" s="8"/>
    </row>
    <row r="11" spans="1:13" ht="21.75" x14ac:dyDescent="0.5">
      <c r="A11" s="13"/>
      <c r="B11" s="24" t="s">
        <v>1577</v>
      </c>
      <c r="C11" s="60"/>
      <c r="D11" s="24"/>
      <c r="E11" s="14"/>
      <c r="F11" s="20"/>
      <c r="G11" s="14"/>
      <c r="H11" s="26"/>
      <c r="I11" s="74"/>
      <c r="J11" s="8"/>
      <c r="K11" s="8"/>
      <c r="L11" s="8"/>
      <c r="M11" s="8"/>
    </row>
    <row r="12" spans="1:13" ht="7.5" customHeight="1" x14ac:dyDescent="0.5">
      <c r="A12" s="13"/>
      <c r="B12" s="24"/>
      <c r="C12" s="60"/>
      <c r="D12" s="24"/>
      <c r="E12" s="14"/>
      <c r="F12" s="20"/>
      <c r="G12" s="14"/>
      <c r="H12" s="26"/>
      <c r="I12" s="74"/>
      <c r="J12" s="8"/>
      <c r="K12" s="8"/>
      <c r="L12" s="8"/>
      <c r="M12" s="8"/>
    </row>
    <row r="13" spans="1:13" ht="21.75" x14ac:dyDescent="0.5">
      <c r="A13" s="13">
        <v>598</v>
      </c>
      <c r="B13" s="24" t="s">
        <v>96</v>
      </c>
      <c r="C13" s="14" t="s">
        <v>20</v>
      </c>
      <c r="D13" s="20" t="s">
        <v>1576</v>
      </c>
      <c r="E13" s="14"/>
      <c r="F13" s="20">
        <v>2000000</v>
      </c>
      <c r="G13" s="14">
        <v>0</v>
      </c>
      <c r="H13" s="20" t="s">
        <v>24</v>
      </c>
      <c r="I13" s="15" t="s">
        <v>67</v>
      </c>
      <c r="J13" s="8"/>
      <c r="K13" s="8"/>
      <c r="L13" s="8"/>
      <c r="M13" s="8"/>
    </row>
    <row r="14" spans="1:13" ht="21.75" x14ac:dyDescent="0.5">
      <c r="A14" s="13"/>
      <c r="B14" s="24" t="s">
        <v>1602</v>
      </c>
      <c r="C14" s="14" t="s">
        <v>27</v>
      </c>
      <c r="D14" s="20" t="s">
        <v>1604</v>
      </c>
      <c r="E14" s="14"/>
      <c r="F14" s="20"/>
      <c r="G14" s="14"/>
      <c r="H14" s="20" t="s">
        <v>25</v>
      </c>
      <c r="I14" s="15"/>
      <c r="J14" s="8"/>
      <c r="K14" s="8"/>
      <c r="L14" s="8"/>
      <c r="M14" s="8"/>
    </row>
    <row r="15" spans="1:13" ht="21.75" x14ac:dyDescent="0.5">
      <c r="A15" s="13"/>
      <c r="B15" s="24" t="s">
        <v>1603</v>
      </c>
      <c r="C15" s="14" t="s">
        <v>21</v>
      </c>
      <c r="D15" s="20" t="s">
        <v>1211</v>
      </c>
      <c r="E15" s="14"/>
      <c r="F15" s="20"/>
      <c r="G15" s="14"/>
      <c r="H15" s="20" t="s">
        <v>26</v>
      </c>
      <c r="I15" s="15"/>
      <c r="J15" s="8"/>
      <c r="K15" s="8"/>
      <c r="L15" s="8"/>
      <c r="M15" s="8"/>
    </row>
    <row r="16" spans="1:13" ht="6" customHeight="1" x14ac:dyDescent="0.5">
      <c r="A16" s="13"/>
      <c r="B16" s="24"/>
      <c r="C16" s="14"/>
      <c r="D16" s="24"/>
      <c r="E16" s="14"/>
      <c r="F16" s="20"/>
      <c r="G16" s="14"/>
      <c r="H16" s="20"/>
      <c r="I16" s="68"/>
      <c r="J16" s="8"/>
      <c r="K16" s="8"/>
      <c r="L16" s="8"/>
      <c r="M16" s="8"/>
    </row>
    <row r="17" spans="1:13" ht="21.75" x14ac:dyDescent="0.5">
      <c r="A17" s="13">
        <v>599</v>
      </c>
      <c r="B17" s="24" t="s">
        <v>96</v>
      </c>
      <c r="C17" s="14" t="s">
        <v>20</v>
      </c>
      <c r="D17" s="20" t="s">
        <v>1576</v>
      </c>
      <c r="E17" s="14">
        <v>2000000</v>
      </c>
      <c r="F17" s="20">
        <v>0</v>
      </c>
      <c r="G17" s="14">
        <v>0</v>
      </c>
      <c r="H17" s="20" t="s">
        <v>24</v>
      </c>
      <c r="I17" s="15" t="s">
        <v>67</v>
      </c>
      <c r="J17" s="8"/>
      <c r="K17" s="8"/>
      <c r="L17" s="8"/>
      <c r="M17" s="8"/>
    </row>
    <row r="18" spans="1:13" ht="21.75" x14ac:dyDescent="0.5">
      <c r="A18" s="13"/>
      <c r="B18" s="24" t="s">
        <v>1605</v>
      </c>
      <c r="C18" s="14" t="s">
        <v>27</v>
      </c>
      <c r="D18" s="20" t="s">
        <v>1604</v>
      </c>
      <c r="E18" s="14"/>
      <c r="F18" s="20"/>
      <c r="G18" s="14"/>
      <c r="H18" s="20" t="s">
        <v>25</v>
      </c>
      <c r="I18" s="15"/>
      <c r="J18" s="8"/>
      <c r="K18" s="8"/>
      <c r="L18" s="8"/>
      <c r="M18" s="8"/>
    </row>
    <row r="19" spans="1:13" ht="21.75" x14ac:dyDescent="0.5">
      <c r="A19" s="13"/>
      <c r="B19" s="24" t="s">
        <v>1606</v>
      </c>
      <c r="C19" s="14" t="s">
        <v>21</v>
      </c>
      <c r="D19" s="20" t="s">
        <v>1211</v>
      </c>
      <c r="E19" s="14"/>
      <c r="F19" s="20"/>
      <c r="G19" s="14"/>
      <c r="H19" s="20" t="s">
        <v>26</v>
      </c>
      <c r="I19" s="15"/>
      <c r="J19" s="8"/>
      <c r="K19" s="8"/>
      <c r="L19" s="8"/>
      <c r="M19" s="8"/>
    </row>
    <row r="20" spans="1:13" ht="21.75" x14ac:dyDescent="0.5">
      <c r="A20" s="13"/>
      <c r="B20" s="24" t="s">
        <v>174</v>
      </c>
      <c r="C20" s="14"/>
      <c r="D20" s="24"/>
      <c r="E20" s="14"/>
      <c r="F20" s="20"/>
      <c r="G20" s="14"/>
      <c r="H20" s="20"/>
      <c r="I20" s="68"/>
      <c r="J20" s="8"/>
      <c r="K20" s="8"/>
      <c r="L20" s="8"/>
      <c r="M20" s="8"/>
    </row>
    <row r="21" spans="1:13" ht="5.25" customHeight="1" x14ac:dyDescent="0.5">
      <c r="A21" s="13"/>
      <c r="B21" s="24"/>
      <c r="C21" s="14"/>
      <c r="D21" s="24"/>
      <c r="E21" s="14"/>
      <c r="F21" s="20"/>
      <c r="G21" s="14"/>
      <c r="H21" s="20"/>
      <c r="I21" s="68"/>
      <c r="J21" s="8"/>
      <c r="K21" s="8"/>
      <c r="L21" s="8"/>
      <c r="M21" s="8"/>
    </row>
    <row r="22" spans="1:13" ht="21.75" x14ac:dyDescent="0.5">
      <c r="A22" s="13">
        <v>600</v>
      </c>
      <c r="B22" s="24" t="s">
        <v>96</v>
      </c>
      <c r="C22" s="14" t="s">
        <v>20</v>
      </c>
      <c r="D22" s="20" t="s">
        <v>1576</v>
      </c>
      <c r="E22" s="14">
        <v>2000000</v>
      </c>
      <c r="F22" s="20">
        <v>0</v>
      </c>
      <c r="G22" s="14">
        <v>0</v>
      </c>
      <c r="H22" s="20" t="s">
        <v>24</v>
      </c>
      <c r="I22" s="15" t="s">
        <v>67</v>
      </c>
      <c r="J22" s="8">
        <f>SUM(E8:E22)</f>
        <v>4000000</v>
      </c>
      <c r="K22" s="8">
        <f>SUM(F8:F22)</f>
        <v>2000000</v>
      </c>
      <c r="L22" s="8">
        <f>SUM(G8:G22)</f>
        <v>3500000</v>
      </c>
      <c r="M22" s="8"/>
    </row>
    <row r="23" spans="1:13" ht="21.75" x14ac:dyDescent="0.5">
      <c r="A23" s="13"/>
      <c r="B23" s="24" t="s">
        <v>1607</v>
      </c>
      <c r="C23" s="14" t="s">
        <v>27</v>
      </c>
      <c r="D23" s="20" t="s">
        <v>1604</v>
      </c>
      <c r="E23" s="14"/>
      <c r="F23" s="20"/>
      <c r="G23" s="14"/>
      <c r="H23" s="20" t="s">
        <v>25</v>
      </c>
      <c r="I23" s="15"/>
      <c r="J23" s="8"/>
      <c r="K23" s="8"/>
      <c r="L23" s="8"/>
      <c r="M23" s="8"/>
    </row>
    <row r="24" spans="1:13" ht="21.75" x14ac:dyDescent="0.5">
      <c r="A24" s="16"/>
      <c r="B24" s="81" t="s">
        <v>935</v>
      </c>
      <c r="C24" s="17" t="s">
        <v>21</v>
      </c>
      <c r="D24" s="21" t="s">
        <v>1211</v>
      </c>
      <c r="E24" s="17"/>
      <c r="F24" s="21"/>
      <c r="G24" s="17"/>
      <c r="H24" s="21" t="s">
        <v>26</v>
      </c>
      <c r="I24" s="18"/>
      <c r="J24" s="8"/>
      <c r="K24" s="8"/>
      <c r="L24" s="8"/>
      <c r="M24" s="8"/>
    </row>
    <row r="25" spans="1:13" ht="21.75" x14ac:dyDescent="0.5">
      <c r="A25" s="14"/>
      <c r="B25" s="43"/>
      <c r="C25" s="43"/>
      <c r="D25" s="43"/>
      <c r="E25" s="14"/>
      <c r="F25" s="14"/>
      <c r="G25" s="14"/>
      <c r="H25" s="43"/>
      <c r="I25" s="43">
        <f>SUM('ย.1.1 (ถ่านโอน175-188)'!I373+1)</f>
        <v>189</v>
      </c>
      <c r="J25" s="8"/>
      <c r="K25" s="8"/>
      <c r="L25" s="8"/>
      <c r="M25" s="8"/>
    </row>
    <row r="26" spans="1:13" ht="21.75" x14ac:dyDescent="0.5">
      <c r="A26" s="2" t="s">
        <v>3</v>
      </c>
      <c r="B26" s="1"/>
      <c r="C26" s="1"/>
      <c r="D26" s="1"/>
      <c r="E26" s="2"/>
      <c r="F26" s="2"/>
      <c r="G26" s="2"/>
      <c r="H26" s="1"/>
      <c r="I26" s="1"/>
      <c r="J26" s="8"/>
      <c r="K26" s="8"/>
      <c r="L26" s="8"/>
      <c r="M26" s="8"/>
    </row>
    <row r="27" spans="1:13" ht="21.75" x14ac:dyDescent="0.5">
      <c r="A27" s="2" t="s">
        <v>4</v>
      </c>
      <c r="B27" s="1"/>
      <c r="C27" s="1"/>
      <c r="D27" s="1"/>
      <c r="E27" s="2"/>
      <c r="F27" s="2"/>
      <c r="G27" s="2"/>
      <c r="H27" s="1"/>
      <c r="I27" s="1"/>
      <c r="J27" s="8"/>
      <c r="K27" s="8"/>
      <c r="L27" s="8"/>
      <c r="M27" s="8"/>
    </row>
    <row r="28" spans="1:13" ht="21.75" x14ac:dyDescent="0.5">
      <c r="A28" s="678" t="s">
        <v>5</v>
      </c>
      <c r="B28" s="670" t="s">
        <v>6</v>
      </c>
      <c r="C28" s="672" t="s">
        <v>7</v>
      </c>
      <c r="D28" s="670" t="s">
        <v>8</v>
      </c>
      <c r="E28" s="667" t="s">
        <v>9</v>
      </c>
      <c r="F28" s="667"/>
      <c r="G28" s="667"/>
      <c r="H28" s="3" t="s">
        <v>10</v>
      </c>
      <c r="I28" s="4" t="s">
        <v>11</v>
      </c>
      <c r="J28" s="8"/>
      <c r="K28" s="8"/>
      <c r="L28" s="8"/>
      <c r="M28" s="8"/>
    </row>
    <row r="29" spans="1:13" ht="21.75" x14ac:dyDescent="0.5">
      <c r="A29" s="679"/>
      <c r="B29" s="671"/>
      <c r="C29" s="676"/>
      <c r="D29" s="671"/>
      <c r="E29" s="5" t="s">
        <v>12</v>
      </c>
      <c r="F29" s="5" t="s">
        <v>13</v>
      </c>
      <c r="G29" s="5" t="s">
        <v>14</v>
      </c>
      <c r="H29" s="6" t="s">
        <v>15</v>
      </c>
      <c r="I29" s="7" t="s">
        <v>16</v>
      </c>
      <c r="J29" s="8"/>
      <c r="K29" s="8"/>
      <c r="L29" s="8"/>
      <c r="M29" s="8"/>
    </row>
    <row r="30" spans="1:13" ht="21.75" x14ac:dyDescent="0.5">
      <c r="A30" s="10">
        <v>601</v>
      </c>
      <c r="B30" s="66" t="s">
        <v>96</v>
      </c>
      <c r="C30" s="10" t="s">
        <v>20</v>
      </c>
      <c r="D30" s="10" t="s">
        <v>1576</v>
      </c>
      <c r="E30" s="19"/>
      <c r="F30" s="12">
        <v>2000000</v>
      </c>
      <c r="G30" s="12">
        <v>0</v>
      </c>
      <c r="H30" s="12" t="s">
        <v>24</v>
      </c>
      <c r="I30" s="12" t="s">
        <v>67</v>
      </c>
      <c r="J30" s="8"/>
      <c r="K30" s="8"/>
      <c r="L30" s="8"/>
      <c r="M30" s="8"/>
    </row>
    <row r="31" spans="1:13" ht="21.75" x14ac:dyDescent="0.5">
      <c r="A31" s="13"/>
      <c r="B31" s="67" t="s">
        <v>1608</v>
      </c>
      <c r="C31" s="13" t="s">
        <v>27</v>
      </c>
      <c r="D31" s="13" t="s">
        <v>1604</v>
      </c>
      <c r="E31" s="20"/>
      <c r="F31" s="15"/>
      <c r="G31" s="15"/>
      <c r="H31" s="15" t="s">
        <v>25</v>
      </c>
      <c r="I31" s="15"/>
      <c r="J31" s="8"/>
      <c r="K31" s="8"/>
      <c r="L31" s="8"/>
      <c r="M31" s="8"/>
    </row>
    <row r="32" spans="1:13" ht="21.75" x14ac:dyDescent="0.5">
      <c r="A32" s="13"/>
      <c r="B32" s="67" t="s">
        <v>1609</v>
      </c>
      <c r="C32" s="13" t="s">
        <v>21</v>
      </c>
      <c r="D32" s="13" t="s">
        <v>1211</v>
      </c>
      <c r="E32" s="20"/>
      <c r="F32" s="15"/>
      <c r="G32" s="15"/>
      <c r="H32" s="15" t="s">
        <v>26</v>
      </c>
      <c r="I32" s="15"/>
      <c r="J32" s="8"/>
      <c r="K32" s="8"/>
      <c r="L32" s="8"/>
      <c r="M32" s="8"/>
    </row>
    <row r="33" spans="1:13" ht="3.75" customHeight="1" x14ac:dyDescent="0.5">
      <c r="A33" s="13"/>
      <c r="B33" s="67"/>
      <c r="C33" s="67"/>
      <c r="D33" s="67"/>
      <c r="E33" s="20"/>
      <c r="F33" s="15"/>
      <c r="G33" s="15"/>
      <c r="H33" s="85"/>
      <c r="I33" s="74"/>
      <c r="J33" s="8"/>
      <c r="K33" s="8"/>
      <c r="L33" s="8"/>
      <c r="M33" s="8"/>
    </row>
    <row r="34" spans="1:13" ht="21.75" x14ac:dyDescent="0.5">
      <c r="A34" s="13">
        <v>602</v>
      </c>
      <c r="B34" s="67" t="s">
        <v>96</v>
      </c>
      <c r="C34" s="13" t="s">
        <v>20</v>
      </c>
      <c r="D34" s="13" t="s">
        <v>1576</v>
      </c>
      <c r="E34" s="20"/>
      <c r="F34" s="15">
        <v>2000000</v>
      </c>
      <c r="G34" s="15">
        <v>0</v>
      </c>
      <c r="H34" s="15" t="s">
        <v>24</v>
      </c>
      <c r="I34" s="15" t="s">
        <v>67</v>
      </c>
      <c r="J34" s="8"/>
      <c r="K34" s="8"/>
      <c r="L34" s="8"/>
      <c r="M34" s="8"/>
    </row>
    <row r="35" spans="1:13" ht="21.75" x14ac:dyDescent="0.5">
      <c r="A35" s="13"/>
      <c r="B35" s="67" t="s">
        <v>1610</v>
      </c>
      <c r="C35" s="13" t="s">
        <v>27</v>
      </c>
      <c r="D35" s="13" t="s">
        <v>1604</v>
      </c>
      <c r="E35" s="20"/>
      <c r="F35" s="15"/>
      <c r="G35" s="15"/>
      <c r="H35" s="15" t="s">
        <v>25</v>
      </c>
      <c r="I35" s="15"/>
      <c r="J35" s="8"/>
      <c r="K35" s="8"/>
      <c r="L35" s="8"/>
      <c r="M35" s="8"/>
    </row>
    <row r="36" spans="1:13" ht="21.75" x14ac:dyDescent="0.5">
      <c r="A36" s="13"/>
      <c r="B36" s="67" t="s">
        <v>1611</v>
      </c>
      <c r="C36" s="13" t="s">
        <v>21</v>
      </c>
      <c r="D36" s="13" t="s">
        <v>1211</v>
      </c>
      <c r="E36" s="20"/>
      <c r="F36" s="15"/>
      <c r="G36" s="15"/>
      <c r="H36" s="15" t="s">
        <v>26</v>
      </c>
      <c r="I36" s="15"/>
      <c r="J36" s="8"/>
      <c r="K36" s="8"/>
      <c r="L36" s="8"/>
      <c r="M36" s="8"/>
    </row>
    <row r="37" spans="1:13" ht="5.25" customHeight="1" x14ac:dyDescent="0.5">
      <c r="A37" s="13"/>
      <c r="B37" s="67"/>
      <c r="C37" s="13"/>
      <c r="D37" s="67"/>
      <c r="E37" s="20"/>
      <c r="F37" s="15"/>
      <c r="G37" s="15"/>
      <c r="H37" s="15"/>
      <c r="I37" s="68"/>
      <c r="J37" s="8"/>
      <c r="K37" s="8"/>
      <c r="L37" s="8"/>
      <c r="M37" s="8"/>
    </row>
    <row r="38" spans="1:13" ht="21.75" x14ac:dyDescent="0.5">
      <c r="A38" s="13">
        <v>603</v>
      </c>
      <c r="B38" s="67" t="s">
        <v>96</v>
      </c>
      <c r="C38" s="13" t="s">
        <v>20</v>
      </c>
      <c r="D38" s="13" t="s">
        <v>1576</v>
      </c>
      <c r="E38" s="20"/>
      <c r="F38" s="15">
        <v>2000000</v>
      </c>
      <c r="G38" s="15">
        <v>0</v>
      </c>
      <c r="H38" s="15" t="s">
        <v>24</v>
      </c>
      <c r="I38" s="15" t="s">
        <v>67</v>
      </c>
      <c r="J38" s="8"/>
      <c r="K38" s="8"/>
      <c r="L38" s="8"/>
      <c r="M38" s="8"/>
    </row>
    <row r="39" spans="1:13" ht="21.75" x14ac:dyDescent="0.5">
      <c r="A39" s="13"/>
      <c r="B39" s="67" t="s">
        <v>1612</v>
      </c>
      <c r="C39" s="13" t="s">
        <v>27</v>
      </c>
      <c r="D39" s="13" t="s">
        <v>1604</v>
      </c>
      <c r="E39" s="20"/>
      <c r="F39" s="15"/>
      <c r="G39" s="15"/>
      <c r="H39" s="15" t="s">
        <v>25</v>
      </c>
      <c r="I39" s="15"/>
      <c r="J39" s="8"/>
      <c r="K39" s="8"/>
      <c r="L39" s="8"/>
      <c r="M39" s="8"/>
    </row>
    <row r="40" spans="1:13" ht="21.75" x14ac:dyDescent="0.5">
      <c r="A40" s="13"/>
      <c r="B40" s="67" t="s">
        <v>1613</v>
      </c>
      <c r="C40" s="13" t="s">
        <v>21</v>
      </c>
      <c r="D40" s="13" t="s">
        <v>1211</v>
      </c>
      <c r="E40" s="20"/>
      <c r="F40" s="15"/>
      <c r="G40" s="15"/>
      <c r="H40" s="15" t="s">
        <v>26</v>
      </c>
      <c r="I40" s="15"/>
      <c r="J40" s="8"/>
      <c r="K40" s="8"/>
      <c r="L40" s="8"/>
      <c r="M40" s="8"/>
    </row>
    <row r="41" spans="1:13" ht="7.5" customHeight="1" x14ac:dyDescent="0.5">
      <c r="A41" s="13"/>
      <c r="B41" s="67"/>
      <c r="C41" s="13"/>
      <c r="D41" s="67"/>
      <c r="E41" s="20"/>
      <c r="F41" s="15"/>
      <c r="G41" s="15"/>
      <c r="H41" s="15"/>
      <c r="I41" s="68"/>
      <c r="J41" s="8"/>
      <c r="K41" s="8"/>
      <c r="L41" s="8"/>
      <c r="M41" s="8"/>
    </row>
    <row r="42" spans="1:13" ht="21.75" x14ac:dyDescent="0.5">
      <c r="A42" s="13">
        <v>604</v>
      </c>
      <c r="B42" s="67" t="s">
        <v>96</v>
      </c>
      <c r="C42" s="13" t="s">
        <v>20</v>
      </c>
      <c r="D42" s="13" t="s">
        <v>1576</v>
      </c>
      <c r="E42" s="20"/>
      <c r="F42" s="15">
        <v>2000000</v>
      </c>
      <c r="G42" s="15">
        <v>0</v>
      </c>
      <c r="H42" s="15" t="s">
        <v>24</v>
      </c>
      <c r="I42" s="15" t="s">
        <v>67</v>
      </c>
      <c r="J42" s="8"/>
      <c r="K42" s="8"/>
      <c r="L42" s="8"/>
      <c r="M42" s="8"/>
    </row>
    <row r="43" spans="1:13" ht="21.75" x14ac:dyDescent="0.5">
      <c r="A43" s="13"/>
      <c r="B43" s="67" t="s">
        <v>1614</v>
      </c>
      <c r="C43" s="13" t="s">
        <v>27</v>
      </c>
      <c r="D43" s="13" t="s">
        <v>1604</v>
      </c>
      <c r="E43" s="20"/>
      <c r="F43" s="15"/>
      <c r="G43" s="15"/>
      <c r="H43" s="15" t="s">
        <v>25</v>
      </c>
      <c r="I43" s="15"/>
      <c r="J43" s="8"/>
      <c r="K43" s="8"/>
      <c r="L43" s="8"/>
      <c r="M43" s="8"/>
    </row>
    <row r="44" spans="1:13" ht="21.75" x14ac:dyDescent="0.5">
      <c r="A44" s="13"/>
      <c r="B44" s="67" t="s">
        <v>1615</v>
      </c>
      <c r="C44" s="13" t="s">
        <v>21</v>
      </c>
      <c r="D44" s="13" t="s">
        <v>1211</v>
      </c>
      <c r="E44" s="20"/>
      <c r="F44" s="15"/>
      <c r="G44" s="15"/>
      <c r="H44" s="15" t="s">
        <v>26</v>
      </c>
      <c r="I44" s="15"/>
      <c r="J44" s="8"/>
      <c r="K44" s="8"/>
      <c r="L44" s="8"/>
      <c r="M44" s="8"/>
    </row>
    <row r="45" spans="1:13" ht="21.75" x14ac:dyDescent="0.5">
      <c r="A45" s="13"/>
      <c r="B45" s="67" t="s">
        <v>128</v>
      </c>
      <c r="C45" s="73"/>
      <c r="D45" s="67"/>
      <c r="E45" s="20"/>
      <c r="F45" s="15"/>
      <c r="G45" s="15"/>
      <c r="H45" s="74"/>
      <c r="I45" s="68"/>
      <c r="J45" s="8"/>
      <c r="K45" s="8"/>
      <c r="L45" s="8"/>
      <c r="M45" s="8"/>
    </row>
    <row r="46" spans="1:13" ht="4.5" customHeight="1" x14ac:dyDescent="0.5">
      <c r="A46" s="13"/>
      <c r="B46" s="67"/>
      <c r="C46" s="13"/>
      <c r="D46" s="67"/>
      <c r="E46" s="20"/>
      <c r="F46" s="15"/>
      <c r="G46" s="15"/>
      <c r="H46" s="15"/>
      <c r="I46" s="68"/>
      <c r="J46" s="8"/>
      <c r="K46" s="8"/>
      <c r="L46" s="8"/>
      <c r="M46" s="8"/>
    </row>
    <row r="47" spans="1:13" ht="21.75" x14ac:dyDescent="0.5">
      <c r="A47" s="13">
        <v>605</v>
      </c>
      <c r="B47" s="67" t="s">
        <v>96</v>
      </c>
      <c r="C47" s="13" t="s">
        <v>20</v>
      </c>
      <c r="D47" s="13" t="s">
        <v>1576</v>
      </c>
      <c r="E47" s="20"/>
      <c r="F47" s="15">
        <v>2000000</v>
      </c>
      <c r="G47" s="15">
        <v>0</v>
      </c>
      <c r="H47" s="15" t="s">
        <v>24</v>
      </c>
      <c r="I47" s="15" t="s">
        <v>67</v>
      </c>
      <c r="J47" s="8">
        <f>SUM(E30:E47)</f>
        <v>0</v>
      </c>
      <c r="K47" s="8">
        <f>SUM(F30:F47)</f>
        <v>10000000</v>
      </c>
      <c r="L47" s="8">
        <f>SUM(G30:G47)</f>
        <v>0</v>
      </c>
      <c r="M47" s="8"/>
    </row>
    <row r="48" spans="1:13" ht="21.75" x14ac:dyDescent="0.5">
      <c r="A48" s="13"/>
      <c r="B48" s="67" t="s">
        <v>1616</v>
      </c>
      <c r="C48" s="13" t="s">
        <v>27</v>
      </c>
      <c r="D48" s="13" t="s">
        <v>1604</v>
      </c>
      <c r="E48" s="20"/>
      <c r="F48" s="15"/>
      <c r="G48" s="15"/>
      <c r="H48" s="15" t="s">
        <v>25</v>
      </c>
      <c r="I48" s="15"/>
      <c r="J48" s="8"/>
      <c r="K48" s="8"/>
      <c r="L48" s="8"/>
      <c r="M48" s="8"/>
    </row>
    <row r="49" spans="1:13" ht="21.75" x14ac:dyDescent="0.5">
      <c r="A49" s="13"/>
      <c r="B49" s="67" t="s">
        <v>1617</v>
      </c>
      <c r="C49" s="13" t="s">
        <v>21</v>
      </c>
      <c r="D49" s="13" t="s">
        <v>1211</v>
      </c>
      <c r="E49" s="20"/>
      <c r="F49" s="15"/>
      <c r="G49" s="15"/>
      <c r="H49" s="15" t="s">
        <v>26</v>
      </c>
      <c r="I49" s="15"/>
      <c r="J49" s="8"/>
      <c r="K49" s="8"/>
      <c r="L49" s="8"/>
      <c r="M49" s="8"/>
    </row>
    <row r="50" spans="1:13" ht="21.75" x14ac:dyDescent="0.5">
      <c r="A50" s="16"/>
      <c r="B50" s="69" t="s">
        <v>73</v>
      </c>
      <c r="C50" s="77"/>
      <c r="D50" s="69"/>
      <c r="E50" s="21"/>
      <c r="F50" s="18"/>
      <c r="G50" s="18"/>
      <c r="H50" s="80"/>
      <c r="I50" s="80"/>
      <c r="J50" s="8"/>
      <c r="K50" s="8"/>
      <c r="L50" s="8"/>
      <c r="M50" s="8"/>
    </row>
    <row r="51" spans="1:13" ht="21.75" x14ac:dyDescent="0.5">
      <c r="A51" s="14"/>
      <c r="B51" s="43"/>
      <c r="C51" s="14"/>
      <c r="D51" s="43"/>
      <c r="E51" s="14"/>
      <c r="F51" s="14"/>
      <c r="G51" s="14"/>
      <c r="H51" s="14"/>
      <c r="I51" s="44">
        <f>SUM(I25+1)</f>
        <v>190</v>
      </c>
      <c r="J51" s="8"/>
      <c r="K51" s="8"/>
      <c r="L51" s="8"/>
      <c r="M51" s="8"/>
    </row>
    <row r="52" spans="1:13" ht="21.75" x14ac:dyDescent="0.5">
      <c r="A52" s="2" t="s">
        <v>3</v>
      </c>
      <c r="B52" s="1"/>
      <c r="C52" s="1"/>
      <c r="D52" s="1"/>
      <c r="E52" s="2"/>
      <c r="F52" s="2"/>
      <c r="G52" s="2"/>
      <c r="H52" s="1"/>
      <c r="I52" s="1"/>
      <c r="J52" s="8"/>
      <c r="K52" s="8"/>
      <c r="L52" s="8"/>
      <c r="M52" s="8"/>
    </row>
    <row r="53" spans="1:13" ht="21.75" x14ac:dyDescent="0.5">
      <c r="A53" s="2" t="s">
        <v>4</v>
      </c>
      <c r="B53" s="1"/>
      <c r="C53" s="1"/>
      <c r="D53" s="1"/>
      <c r="E53" s="2"/>
      <c r="F53" s="2"/>
      <c r="G53" s="2"/>
      <c r="H53" s="1"/>
      <c r="I53" s="1"/>
      <c r="J53" s="8"/>
      <c r="K53" s="8"/>
      <c r="L53" s="8"/>
      <c r="M53" s="8"/>
    </row>
    <row r="54" spans="1:13" ht="21.75" x14ac:dyDescent="0.5">
      <c r="A54" s="678" t="s">
        <v>5</v>
      </c>
      <c r="B54" s="670" t="s">
        <v>6</v>
      </c>
      <c r="C54" s="672" t="s">
        <v>7</v>
      </c>
      <c r="D54" s="670" t="s">
        <v>8</v>
      </c>
      <c r="E54" s="667" t="s">
        <v>9</v>
      </c>
      <c r="F54" s="667"/>
      <c r="G54" s="667"/>
      <c r="H54" s="3" t="s">
        <v>10</v>
      </c>
      <c r="I54" s="4" t="s">
        <v>11</v>
      </c>
      <c r="J54" s="8"/>
      <c r="K54" s="8"/>
      <c r="L54" s="8"/>
      <c r="M54" s="8"/>
    </row>
    <row r="55" spans="1:13" ht="21.75" x14ac:dyDescent="0.5">
      <c r="A55" s="679"/>
      <c r="B55" s="671"/>
      <c r="C55" s="676"/>
      <c r="D55" s="671"/>
      <c r="E55" s="5" t="s">
        <v>12</v>
      </c>
      <c r="F55" s="5" t="s">
        <v>13</v>
      </c>
      <c r="G55" s="5" t="s">
        <v>14</v>
      </c>
      <c r="H55" s="6" t="s">
        <v>15</v>
      </c>
      <c r="I55" s="7" t="s">
        <v>16</v>
      </c>
      <c r="J55" s="8"/>
      <c r="K55" s="8"/>
      <c r="L55" s="8"/>
      <c r="M55" s="8"/>
    </row>
    <row r="56" spans="1:13" ht="21.75" x14ac:dyDescent="0.5">
      <c r="A56" s="10">
        <v>606</v>
      </c>
      <c r="B56" s="66" t="s">
        <v>96</v>
      </c>
      <c r="C56" s="10" t="s">
        <v>20</v>
      </c>
      <c r="D56" s="10" t="s">
        <v>1576</v>
      </c>
      <c r="E56" s="19"/>
      <c r="F56" s="12">
        <v>2000000</v>
      </c>
      <c r="G56" s="12">
        <v>0</v>
      </c>
      <c r="H56" s="12" t="s">
        <v>24</v>
      </c>
      <c r="I56" s="12" t="s">
        <v>67</v>
      </c>
      <c r="J56" s="8"/>
      <c r="K56" s="8"/>
      <c r="L56" s="8"/>
      <c r="M56" s="8"/>
    </row>
    <row r="57" spans="1:13" ht="21.75" x14ac:dyDescent="0.5">
      <c r="A57" s="13"/>
      <c r="B57" s="67" t="s">
        <v>1618</v>
      </c>
      <c r="C57" s="13" t="s">
        <v>27</v>
      </c>
      <c r="D57" s="13" t="s">
        <v>1604</v>
      </c>
      <c r="E57" s="20"/>
      <c r="F57" s="15"/>
      <c r="G57" s="15"/>
      <c r="H57" s="15" t="s">
        <v>25</v>
      </c>
      <c r="I57" s="15"/>
      <c r="J57" s="8"/>
      <c r="K57" s="8"/>
      <c r="L57" s="8"/>
      <c r="M57" s="8"/>
    </row>
    <row r="58" spans="1:13" ht="21.75" x14ac:dyDescent="0.5">
      <c r="A58" s="13"/>
      <c r="B58" s="67" t="s">
        <v>1619</v>
      </c>
      <c r="C58" s="13" t="s">
        <v>21</v>
      </c>
      <c r="D58" s="13" t="s">
        <v>1211</v>
      </c>
      <c r="E58" s="20"/>
      <c r="F58" s="15"/>
      <c r="G58" s="15"/>
      <c r="H58" s="15" t="s">
        <v>26</v>
      </c>
      <c r="I58" s="15"/>
      <c r="J58" s="8"/>
      <c r="K58" s="8"/>
      <c r="L58" s="8"/>
      <c r="M58" s="8"/>
    </row>
    <row r="59" spans="1:13" ht="21.75" x14ac:dyDescent="0.5">
      <c r="A59" s="13"/>
      <c r="B59" s="67" t="s">
        <v>73</v>
      </c>
      <c r="C59" s="73"/>
      <c r="D59" s="67"/>
      <c r="E59" s="20"/>
      <c r="F59" s="15"/>
      <c r="G59" s="15"/>
      <c r="H59" s="74"/>
      <c r="I59" s="74"/>
      <c r="J59" s="8"/>
      <c r="K59" s="8"/>
      <c r="L59" s="8"/>
      <c r="M59" s="8"/>
    </row>
    <row r="60" spans="1:13" ht="3.75" customHeight="1" x14ac:dyDescent="0.5">
      <c r="A60" s="13"/>
      <c r="B60" s="67"/>
      <c r="C60" s="73"/>
      <c r="D60" s="67"/>
      <c r="E60" s="20"/>
      <c r="F60" s="15"/>
      <c r="G60" s="15"/>
      <c r="H60" s="74"/>
      <c r="I60" s="74"/>
      <c r="J60" s="8"/>
      <c r="K60" s="8"/>
      <c r="L60" s="8"/>
      <c r="M60" s="8"/>
    </row>
    <row r="61" spans="1:13" ht="21.75" x14ac:dyDescent="0.5">
      <c r="A61" s="13">
        <v>607</v>
      </c>
      <c r="B61" s="67" t="s">
        <v>96</v>
      </c>
      <c r="C61" s="13" t="s">
        <v>20</v>
      </c>
      <c r="D61" s="13" t="s">
        <v>1576</v>
      </c>
      <c r="E61" s="20"/>
      <c r="F61" s="15">
        <v>2000000</v>
      </c>
      <c r="G61" s="15">
        <v>0</v>
      </c>
      <c r="H61" s="15" t="s">
        <v>24</v>
      </c>
      <c r="I61" s="15" t="s">
        <v>67</v>
      </c>
      <c r="J61" s="8"/>
      <c r="K61" s="8"/>
      <c r="L61" s="8"/>
      <c r="M61" s="8"/>
    </row>
    <row r="62" spans="1:13" ht="21.75" x14ac:dyDescent="0.5">
      <c r="A62" s="13"/>
      <c r="B62" s="67" t="s">
        <v>1620</v>
      </c>
      <c r="C62" s="13" t="s">
        <v>27</v>
      </c>
      <c r="D62" s="13" t="s">
        <v>1604</v>
      </c>
      <c r="E62" s="20"/>
      <c r="F62" s="15"/>
      <c r="G62" s="15"/>
      <c r="H62" s="15" t="s">
        <v>25</v>
      </c>
      <c r="I62" s="15"/>
      <c r="J62" s="8"/>
      <c r="K62" s="8"/>
      <c r="L62" s="8"/>
      <c r="M62" s="8"/>
    </row>
    <row r="63" spans="1:13" ht="21.75" x14ac:dyDescent="0.5">
      <c r="A63" s="13"/>
      <c r="B63" s="67" t="s">
        <v>128</v>
      </c>
      <c r="C63" s="13" t="s">
        <v>21</v>
      </c>
      <c r="D63" s="13" t="s">
        <v>1211</v>
      </c>
      <c r="E63" s="20"/>
      <c r="F63" s="15"/>
      <c r="G63" s="15"/>
      <c r="H63" s="15" t="s">
        <v>26</v>
      </c>
      <c r="I63" s="15"/>
      <c r="J63" s="8"/>
      <c r="K63" s="8"/>
      <c r="L63" s="8"/>
      <c r="M63" s="8"/>
    </row>
    <row r="64" spans="1:13" ht="4.5" customHeight="1" x14ac:dyDescent="0.5">
      <c r="A64" s="13"/>
      <c r="B64" s="67"/>
      <c r="C64" s="73"/>
      <c r="D64" s="67"/>
      <c r="E64" s="20"/>
      <c r="F64" s="15"/>
      <c r="G64" s="15"/>
      <c r="H64" s="74"/>
      <c r="I64" s="74"/>
      <c r="J64" s="8"/>
      <c r="K64" s="8"/>
      <c r="L64" s="8"/>
      <c r="M64" s="8"/>
    </row>
    <row r="65" spans="1:13" ht="21.75" x14ac:dyDescent="0.5">
      <c r="A65" s="13">
        <v>608</v>
      </c>
      <c r="B65" s="67" t="s">
        <v>96</v>
      </c>
      <c r="C65" s="13" t="s">
        <v>20</v>
      </c>
      <c r="D65" s="13" t="s">
        <v>1576</v>
      </c>
      <c r="E65" s="20"/>
      <c r="F65" s="15">
        <v>2000000</v>
      </c>
      <c r="G65" s="15">
        <v>0</v>
      </c>
      <c r="H65" s="15" t="s">
        <v>24</v>
      </c>
      <c r="I65" s="15" t="s">
        <v>67</v>
      </c>
      <c r="J65" s="8"/>
      <c r="K65" s="8"/>
      <c r="L65" s="8"/>
      <c r="M65" s="8"/>
    </row>
    <row r="66" spans="1:13" ht="21.75" x14ac:dyDescent="0.5">
      <c r="A66" s="13"/>
      <c r="B66" s="67" t="s">
        <v>1621</v>
      </c>
      <c r="C66" s="13" t="s">
        <v>27</v>
      </c>
      <c r="D66" s="13" t="s">
        <v>1604</v>
      </c>
      <c r="E66" s="20"/>
      <c r="F66" s="15"/>
      <c r="G66" s="15"/>
      <c r="H66" s="15" t="s">
        <v>25</v>
      </c>
      <c r="I66" s="15"/>
      <c r="J66" s="8"/>
      <c r="K66" s="8"/>
      <c r="L66" s="8"/>
      <c r="M66" s="8"/>
    </row>
    <row r="67" spans="1:13" ht="21.75" x14ac:dyDescent="0.5">
      <c r="A67" s="13"/>
      <c r="B67" s="67" t="s">
        <v>128</v>
      </c>
      <c r="C67" s="13" t="s">
        <v>21</v>
      </c>
      <c r="D67" s="13" t="s">
        <v>1211</v>
      </c>
      <c r="E67" s="20"/>
      <c r="F67" s="15"/>
      <c r="G67" s="15"/>
      <c r="H67" s="15" t="s">
        <v>26</v>
      </c>
      <c r="I67" s="15"/>
      <c r="J67" s="8"/>
      <c r="K67" s="8"/>
      <c r="L67" s="8"/>
      <c r="M67" s="8"/>
    </row>
    <row r="68" spans="1:13" ht="5.25" customHeight="1" x14ac:dyDescent="0.5">
      <c r="A68" s="13"/>
      <c r="B68" s="67"/>
      <c r="C68" s="73"/>
      <c r="D68" s="67"/>
      <c r="E68" s="20"/>
      <c r="F68" s="15"/>
      <c r="G68" s="15"/>
      <c r="H68" s="74"/>
      <c r="I68" s="68"/>
      <c r="J68" s="8"/>
      <c r="K68" s="8"/>
      <c r="L68" s="8"/>
      <c r="M68" s="8"/>
    </row>
    <row r="69" spans="1:13" ht="21.75" x14ac:dyDescent="0.5">
      <c r="A69" s="13">
        <v>609</v>
      </c>
      <c r="B69" s="67" t="s">
        <v>96</v>
      </c>
      <c r="C69" s="13" t="s">
        <v>20</v>
      </c>
      <c r="D69" s="13" t="s">
        <v>1576</v>
      </c>
      <c r="E69" s="20"/>
      <c r="F69" s="15"/>
      <c r="G69" s="15">
        <v>3500000</v>
      </c>
      <c r="H69" s="15" t="s">
        <v>24</v>
      </c>
      <c r="I69" s="15" t="s">
        <v>67</v>
      </c>
      <c r="J69" s="8"/>
      <c r="K69" s="8"/>
      <c r="L69" s="8"/>
      <c r="M69" s="8"/>
    </row>
    <row r="70" spans="1:13" ht="21.75" x14ac:dyDescent="0.5">
      <c r="A70" s="13"/>
      <c r="B70" s="67" t="s">
        <v>1622</v>
      </c>
      <c r="C70" s="13" t="s">
        <v>27</v>
      </c>
      <c r="D70" s="13" t="s">
        <v>1601</v>
      </c>
      <c r="E70" s="20"/>
      <c r="F70" s="15"/>
      <c r="G70" s="15"/>
      <c r="H70" s="15" t="s">
        <v>25</v>
      </c>
      <c r="I70" s="15"/>
      <c r="J70" s="8"/>
      <c r="K70" s="8"/>
      <c r="L70" s="8"/>
      <c r="M70" s="8"/>
    </row>
    <row r="71" spans="1:13" ht="21.75" x14ac:dyDescent="0.5">
      <c r="A71" s="13"/>
      <c r="B71" s="67" t="s">
        <v>1623</v>
      </c>
      <c r="C71" s="13" t="s">
        <v>21</v>
      </c>
      <c r="D71" s="13" t="s">
        <v>1211</v>
      </c>
      <c r="E71" s="20"/>
      <c r="F71" s="15"/>
      <c r="G71" s="15"/>
      <c r="H71" s="15" t="s">
        <v>26</v>
      </c>
      <c r="I71" s="15"/>
      <c r="J71" s="8"/>
      <c r="K71" s="8"/>
      <c r="L71" s="8"/>
      <c r="M71" s="8"/>
    </row>
    <row r="72" spans="1:13" ht="21.75" x14ac:dyDescent="0.5">
      <c r="A72" s="13"/>
      <c r="B72" s="67" t="s">
        <v>128</v>
      </c>
      <c r="C72" s="13"/>
      <c r="D72" s="67"/>
      <c r="E72" s="20"/>
      <c r="F72" s="15"/>
      <c r="G72" s="15"/>
      <c r="H72" s="15"/>
      <c r="I72" s="68"/>
      <c r="J72" s="8"/>
      <c r="K72" s="8"/>
      <c r="L72" s="8"/>
      <c r="M72" s="8"/>
    </row>
    <row r="73" spans="1:13" ht="6" customHeight="1" x14ac:dyDescent="0.5">
      <c r="A73" s="13"/>
      <c r="B73" s="67"/>
      <c r="C73" s="73"/>
      <c r="D73" s="67"/>
      <c r="E73" s="20"/>
      <c r="F73" s="15"/>
      <c r="G73" s="15"/>
      <c r="H73" s="74"/>
      <c r="I73" s="68"/>
      <c r="J73" s="8"/>
      <c r="K73" s="8"/>
      <c r="L73" s="8"/>
      <c r="M73" s="8"/>
    </row>
    <row r="74" spans="1:13" ht="21.75" x14ac:dyDescent="0.5">
      <c r="A74" s="13">
        <v>610</v>
      </c>
      <c r="B74" s="67" t="s">
        <v>96</v>
      </c>
      <c r="C74" s="13" t="s">
        <v>20</v>
      </c>
      <c r="D74" s="13" t="s">
        <v>1576</v>
      </c>
      <c r="E74" s="20"/>
      <c r="F74" s="15"/>
      <c r="G74" s="15">
        <v>6300000</v>
      </c>
      <c r="H74" s="15" t="s">
        <v>24</v>
      </c>
      <c r="I74" s="15" t="s">
        <v>67</v>
      </c>
      <c r="J74" s="8">
        <f>SUM(E56:E74)</f>
        <v>0</v>
      </c>
      <c r="K74" s="8">
        <f>SUM(F56:F74)</f>
        <v>6000000</v>
      </c>
      <c r="L74" s="8">
        <f>SUM(G56:G74)</f>
        <v>9800000</v>
      </c>
      <c r="M74" s="8"/>
    </row>
    <row r="75" spans="1:13" ht="21.75" x14ac:dyDescent="0.5">
      <c r="A75" s="13"/>
      <c r="B75" s="67" t="s">
        <v>1624</v>
      </c>
      <c r="C75" s="13" t="s">
        <v>27</v>
      </c>
      <c r="D75" s="13" t="s">
        <v>1626</v>
      </c>
      <c r="E75" s="20"/>
      <c r="F75" s="15"/>
      <c r="G75" s="15"/>
      <c r="H75" s="15" t="s">
        <v>25</v>
      </c>
      <c r="I75" s="15"/>
      <c r="J75" s="8"/>
      <c r="K75" s="8"/>
      <c r="L75" s="8"/>
      <c r="M75" s="8"/>
    </row>
    <row r="76" spans="1:13" ht="21.75" x14ac:dyDescent="0.5">
      <c r="A76" s="13"/>
      <c r="B76" s="67" t="s">
        <v>1625</v>
      </c>
      <c r="C76" s="13" t="s">
        <v>21</v>
      </c>
      <c r="D76" s="13" t="s">
        <v>1211</v>
      </c>
      <c r="E76" s="20"/>
      <c r="F76" s="15"/>
      <c r="G76" s="15"/>
      <c r="H76" s="15" t="s">
        <v>26</v>
      </c>
      <c r="I76" s="15"/>
      <c r="J76" s="8"/>
      <c r="K76" s="8"/>
      <c r="L76" s="8"/>
      <c r="M76" s="8"/>
    </row>
    <row r="77" spans="1:13" ht="21.75" x14ac:dyDescent="0.5">
      <c r="A77" s="16"/>
      <c r="B77" s="69" t="s">
        <v>1577</v>
      </c>
      <c r="C77" s="16"/>
      <c r="D77" s="69"/>
      <c r="E77" s="21"/>
      <c r="F77" s="18"/>
      <c r="G77" s="18"/>
      <c r="H77" s="18"/>
      <c r="I77" s="87">
        <f>SUM(I51+1)</f>
        <v>191</v>
      </c>
      <c r="J77" s="8"/>
      <c r="K77" s="8"/>
      <c r="L77" s="8"/>
      <c r="M77" s="8"/>
    </row>
    <row r="78" spans="1:13" ht="21.75" x14ac:dyDescent="0.5">
      <c r="A78" s="2" t="s">
        <v>3</v>
      </c>
      <c r="B78" s="1"/>
      <c r="C78" s="1"/>
      <c r="D78" s="1"/>
      <c r="E78" s="2"/>
      <c r="F78" s="2"/>
      <c r="G78" s="2"/>
      <c r="H78" s="1"/>
      <c r="I78" s="1"/>
      <c r="J78" s="8"/>
      <c r="K78" s="8"/>
      <c r="L78" s="8"/>
      <c r="M78" s="8"/>
    </row>
    <row r="79" spans="1:13" ht="21.75" x14ac:dyDescent="0.5">
      <c r="A79" s="2" t="s">
        <v>4</v>
      </c>
      <c r="B79" s="1"/>
      <c r="C79" s="1"/>
      <c r="D79" s="1"/>
      <c r="E79" s="2"/>
      <c r="F79" s="2"/>
      <c r="G79" s="2"/>
      <c r="H79" s="1"/>
      <c r="I79" s="1"/>
      <c r="J79" s="8"/>
      <c r="K79" s="8"/>
      <c r="L79" s="8"/>
      <c r="M79" s="8"/>
    </row>
    <row r="80" spans="1:13" ht="21.75" x14ac:dyDescent="0.5">
      <c r="A80" s="678" t="s">
        <v>5</v>
      </c>
      <c r="B80" s="670" t="s">
        <v>6</v>
      </c>
      <c r="C80" s="672" t="s">
        <v>7</v>
      </c>
      <c r="D80" s="670" t="s">
        <v>8</v>
      </c>
      <c r="E80" s="667" t="s">
        <v>9</v>
      </c>
      <c r="F80" s="667"/>
      <c r="G80" s="667"/>
      <c r="H80" s="3" t="s">
        <v>10</v>
      </c>
      <c r="I80" s="4" t="s">
        <v>11</v>
      </c>
      <c r="J80" s="8"/>
      <c r="K80" s="8"/>
      <c r="L80" s="8"/>
      <c r="M80" s="8"/>
    </row>
    <row r="81" spans="1:13" ht="21.75" x14ac:dyDescent="0.5">
      <c r="A81" s="679"/>
      <c r="B81" s="671"/>
      <c r="C81" s="676"/>
      <c r="D81" s="671"/>
      <c r="E81" s="5" t="s">
        <v>12</v>
      </c>
      <c r="F81" s="5" t="s">
        <v>13</v>
      </c>
      <c r="G81" s="5" t="s">
        <v>14</v>
      </c>
      <c r="H81" s="6" t="s">
        <v>15</v>
      </c>
      <c r="I81" s="7" t="s">
        <v>16</v>
      </c>
      <c r="J81" s="8"/>
      <c r="K81" s="8"/>
      <c r="L81" s="8"/>
      <c r="M81" s="8"/>
    </row>
    <row r="82" spans="1:13" ht="21.75" x14ac:dyDescent="0.5">
      <c r="A82" s="10">
        <v>611</v>
      </c>
      <c r="B82" s="66" t="s">
        <v>96</v>
      </c>
      <c r="C82" s="10" t="s">
        <v>20</v>
      </c>
      <c r="D82" s="10" t="s">
        <v>1576</v>
      </c>
      <c r="E82" s="19"/>
      <c r="F82" s="12">
        <v>2000000</v>
      </c>
      <c r="G82" s="12">
        <v>0</v>
      </c>
      <c r="H82" s="12" t="s">
        <v>24</v>
      </c>
      <c r="I82" s="12" t="s">
        <v>67</v>
      </c>
      <c r="J82" s="8"/>
      <c r="K82" s="8"/>
      <c r="L82" s="8"/>
      <c r="M82" s="8"/>
    </row>
    <row r="83" spans="1:13" ht="21.75" x14ac:dyDescent="0.5">
      <c r="A83" s="13"/>
      <c r="B83" s="67" t="s">
        <v>1627</v>
      </c>
      <c r="C83" s="13" t="s">
        <v>27</v>
      </c>
      <c r="D83" s="13" t="s">
        <v>1604</v>
      </c>
      <c r="E83" s="20"/>
      <c r="F83" s="15"/>
      <c r="G83" s="15"/>
      <c r="H83" s="15" t="s">
        <v>25</v>
      </c>
      <c r="I83" s="15"/>
      <c r="J83" s="8"/>
      <c r="K83" s="8"/>
      <c r="L83" s="8"/>
      <c r="M83" s="8"/>
    </row>
    <row r="84" spans="1:13" ht="21.75" x14ac:dyDescent="0.5">
      <c r="A84" s="13"/>
      <c r="B84" s="67" t="s">
        <v>1628</v>
      </c>
      <c r="C84" s="13" t="s">
        <v>21</v>
      </c>
      <c r="D84" s="13" t="s">
        <v>1211</v>
      </c>
      <c r="E84" s="20"/>
      <c r="F84" s="15"/>
      <c r="G84" s="15"/>
      <c r="H84" s="15" t="s">
        <v>26</v>
      </c>
      <c r="I84" s="15"/>
      <c r="J84" s="8"/>
      <c r="K84" s="8"/>
      <c r="L84" s="8"/>
      <c r="M84" s="8"/>
    </row>
    <row r="85" spans="1:13" ht="21.75" x14ac:dyDescent="0.5">
      <c r="A85" s="13"/>
      <c r="B85" s="67" t="s">
        <v>73</v>
      </c>
      <c r="C85" s="73"/>
      <c r="D85" s="67"/>
      <c r="E85" s="20"/>
      <c r="F85" s="15"/>
      <c r="G85" s="15"/>
      <c r="H85" s="15"/>
      <c r="I85" s="68"/>
      <c r="J85" s="8"/>
      <c r="K85" s="8"/>
      <c r="L85" s="8"/>
      <c r="M85" s="8"/>
    </row>
    <row r="86" spans="1:13" ht="1.5" customHeight="1" x14ac:dyDescent="0.5">
      <c r="A86" s="13"/>
      <c r="B86" s="67"/>
      <c r="C86" s="73"/>
      <c r="D86" s="13"/>
      <c r="E86" s="20"/>
      <c r="F86" s="15"/>
      <c r="G86" s="15"/>
      <c r="H86" s="74"/>
      <c r="I86" s="68"/>
      <c r="J86" s="8"/>
      <c r="K86" s="8"/>
      <c r="L86" s="8"/>
      <c r="M86" s="8"/>
    </row>
    <row r="87" spans="1:13" ht="21.75" x14ac:dyDescent="0.5">
      <c r="A87" s="13">
        <v>612</v>
      </c>
      <c r="B87" s="67" t="s">
        <v>96</v>
      </c>
      <c r="C87" s="13" t="s">
        <v>20</v>
      </c>
      <c r="D87" s="13" t="s">
        <v>1576</v>
      </c>
      <c r="E87" s="20"/>
      <c r="F87" s="15">
        <v>2000000</v>
      </c>
      <c r="G87" s="15">
        <v>0</v>
      </c>
      <c r="H87" s="15" t="s">
        <v>24</v>
      </c>
      <c r="I87" s="15" t="s">
        <v>67</v>
      </c>
      <c r="J87" s="8"/>
      <c r="K87" s="8"/>
      <c r="L87" s="8"/>
      <c r="M87" s="8"/>
    </row>
    <row r="88" spans="1:13" ht="21.75" x14ac:dyDescent="0.5">
      <c r="A88" s="13"/>
      <c r="B88" s="110" t="s">
        <v>1629</v>
      </c>
      <c r="C88" s="13" t="s">
        <v>27</v>
      </c>
      <c r="D88" s="13" t="s">
        <v>1604</v>
      </c>
      <c r="E88" s="20"/>
      <c r="F88" s="15"/>
      <c r="G88" s="15"/>
      <c r="H88" s="15" t="s">
        <v>25</v>
      </c>
      <c r="I88" s="15"/>
      <c r="J88" s="8"/>
      <c r="K88" s="8"/>
      <c r="L88" s="8"/>
      <c r="M88" s="8"/>
    </row>
    <row r="89" spans="1:13" ht="21.75" x14ac:dyDescent="0.5">
      <c r="A89" s="13"/>
      <c r="B89" s="110" t="s">
        <v>1584</v>
      </c>
      <c r="C89" s="13" t="s">
        <v>21</v>
      </c>
      <c r="D89" s="13" t="s">
        <v>1211</v>
      </c>
      <c r="E89" s="20"/>
      <c r="F89" s="15"/>
      <c r="G89" s="15"/>
      <c r="H89" s="15" t="s">
        <v>26</v>
      </c>
      <c r="I89" s="15"/>
      <c r="J89" s="8"/>
      <c r="K89" s="8"/>
      <c r="L89" s="8"/>
      <c r="M89" s="8"/>
    </row>
    <row r="90" spans="1:13" ht="2.25" customHeight="1" x14ac:dyDescent="0.5">
      <c r="A90" s="13"/>
      <c r="B90" s="110"/>
      <c r="C90" s="73"/>
      <c r="D90" s="110"/>
      <c r="E90" s="20"/>
      <c r="F90" s="15"/>
      <c r="G90" s="15"/>
      <c r="H90" s="74"/>
      <c r="I90" s="74"/>
      <c r="J90" s="8"/>
      <c r="K90" s="8"/>
      <c r="L90" s="8"/>
      <c r="M90" s="8"/>
    </row>
    <row r="91" spans="1:13" ht="21.75" x14ac:dyDescent="0.5">
      <c r="A91" s="13">
        <v>613</v>
      </c>
      <c r="B91" s="67" t="s">
        <v>96</v>
      </c>
      <c r="C91" s="13" t="s">
        <v>20</v>
      </c>
      <c r="D91" s="13" t="s">
        <v>1576</v>
      </c>
      <c r="E91" s="20"/>
      <c r="F91" s="15">
        <v>2000000</v>
      </c>
      <c r="G91" s="15">
        <v>0</v>
      </c>
      <c r="H91" s="15" t="s">
        <v>24</v>
      </c>
      <c r="I91" s="15" t="s">
        <v>67</v>
      </c>
      <c r="J91" s="8"/>
      <c r="K91" s="8"/>
      <c r="L91" s="8"/>
      <c r="M91" s="8"/>
    </row>
    <row r="92" spans="1:13" ht="21.75" x14ac:dyDescent="0.5">
      <c r="A92" s="13"/>
      <c r="B92" s="67" t="s">
        <v>1630</v>
      </c>
      <c r="C92" s="13" t="s">
        <v>27</v>
      </c>
      <c r="D92" s="13" t="s">
        <v>1604</v>
      </c>
      <c r="E92" s="20"/>
      <c r="F92" s="15"/>
      <c r="G92" s="15"/>
      <c r="H92" s="15" t="s">
        <v>25</v>
      </c>
      <c r="I92" s="15"/>
      <c r="J92" s="8"/>
      <c r="K92" s="8"/>
      <c r="L92" s="8"/>
      <c r="M92" s="8"/>
    </row>
    <row r="93" spans="1:13" ht="21.75" x14ac:dyDescent="0.5">
      <c r="A93" s="13"/>
      <c r="B93" s="110" t="s">
        <v>1631</v>
      </c>
      <c r="C93" s="13" t="s">
        <v>21</v>
      </c>
      <c r="D93" s="13" t="s">
        <v>1211</v>
      </c>
      <c r="E93" s="20"/>
      <c r="F93" s="15"/>
      <c r="G93" s="15"/>
      <c r="H93" s="15" t="s">
        <v>26</v>
      </c>
      <c r="I93" s="15"/>
      <c r="J93" s="8"/>
      <c r="K93" s="8"/>
      <c r="L93" s="8"/>
      <c r="M93" s="8"/>
    </row>
    <row r="94" spans="1:13" ht="21.75" x14ac:dyDescent="0.5">
      <c r="A94" s="13"/>
      <c r="B94" s="110" t="s">
        <v>1585</v>
      </c>
      <c r="C94" s="73"/>
      <c r="D94" s="67"/>
      <c r="E94" s="20"/>
      <c r="F94" s="15"/>
      <c r="G94" s="15"/>
      <c r="H94" s="74"/>
      <c r="I94" s="68"/>
      <c r="J94" s="8"/>
      <c r="K94" s="8"/>
      <c r="L94" s="8"/>
      <c r="M94" s="8"/>
    </row>
    <row r="95" spans="1:13" ht="21.75" x14ac:dyDescent="0.5">
      <c r="A95" s="13"/>
      <c r="B95" s="110" t="s">
        <v>1586</v>
      </c>
      <c r="C95" s="73"/>
      <c r="D95" s="67"/>
      <c r="E95" s="20"/>
      <c r="F95" s="15"/>
      <c r="G95" s="15"/>
      <c r="H95" s="74"/>
      <c r="I95" s="74"/>
      <c r="J95" s="8"/>
      <c r="K95" s="8"/>
      <c r="L95" s="8"/>
      <c r="M95" s="8"/>
    </row>
    <row r="96" spans="1:13" ht="3" customHeight="1" x14ac:dyDescent="0.5">
      <c r="A96" s="13"/>
      <c r="B96" s="110"/>
      <c r="C96" s="73"/>
      <c r="D96" s="67"/>
      <c r="E96" s="20"/>
      <c r="F96" s="15"/>
      <c r="G96" s="15"/>
      <c r="H96" s="74"/>
      <c r="I96" s="74"/>
      <c r="J96" s="8"/>
      <c r="K96" s="8"/>
      <c r="L96" s="8"/>
      <c r="M96" s="8"/>
    </row>
    <row r="97" spans="1:13" ht="21.75" x14ac:dyDescent="0.5">
      <c r="A97" s="13">
        <v>614</v>
      </c>
      <c r="B97" s="67" t="s">
        <v>96</v>
      </c>
      <c r="C97" s="13" t="s">
        <v>20</v>
      </c>
      <c r="D97" s="13" t="s">
        <v>1576</v>
      </c>
      <c r="E97" s="20"/>
      <c r="F97" s="15">
        <v>2000000</v>
      </c>
      <c r="G97" s="15">
        <v>0</v>
      </c>
      <c r="H97" s="15" t="s">
        <v>24</v>
      </c>
      <c r="I97" s="15" t="s">
        <v>67</v>
      </c>
      <c r="J97" s="8"/>
      <c r="K97" s="8"/>
      <c r="L97" s="8"/>
      <c r="M97" s="8"/>
    </row>
    <row r="98" spans="1:13" ht="21.75" x14ac:dyDescent="0.5">
      <c r="A98" s="13"/>
      <c r="B98" s="110" t="s">
        <v>1632</v>
      </c>
      <c r="C98" s="13" t="s">
        <v>27</v>
      </c>
      <c r="D98" s="13" t="s">
        <v>1604</v>
      </c>
      <c r="E98" s="20"/>
      <c r="F98" s="15"/>
      <c r="G98" s="15"/>
      <c r="H98" s="15" t="s">
        <v>25</v>
      </c>
      <c r="I98" s="15"/>
      <c r="J98" s="8"/>
      <c r="K98" s="8"/>
      <c r="L98" s="8"/>
      <c r="M98" s="8"/>
    </row>
    <row r="99" spans="1:13" ht="21.75" x14ac:dyDescent="0.5">
      <c r="A99" s="13"/>
      <c r="B99" s="110" t="s">
        <v>1587</v>
      </c>
      <c r="C99" s="13" t="s">
        <v>21</v>
      </c>
      <c r="D99" s="13" t="s">
        <v>1211</v>
      </c>
      <c r="E99" s="20"/>
      <c r="F99" s="15"/>
      <c r="G99" s="15"/>
      <c r="H99" s="15" t="s">
        <v>26</v>
      </c>
      <c r="I99" s="15"/>
      <c r="J99" s="8"/>
      <c r="K99" s="8"/>
      <c r="L99" s="8"/>
      <c r="M99" s="8"/>
    </row>
    <row r="100" spans="1:13" ht="4.5" customHeight="1" x14ac:dyDescent="0.5">
      <c r="A100" s="13"/>
      <c r="B100" s="110"/>
      <c r="C100" s="73"/>
      <c r="D100" s="67"/>
      <c r="E100" s="20"/>
      <c r="F100" s="15"/>
      <c r="G100" s="15"/>
      <c r="H100" s="74"/>
      <c r="I100" s="74"/>
      <c r="J100" s="8"/>
      <c r="K100" s="8"/>
      <c r="L100" s="8"/>
      <c r="M100" s="8"/>
    </row>
    <row r="101" spans="1:13" ht="21.75" x14ac:dyDescent="0.5">
      <c r="A101" s="13">
        <v>615</v>
      </c>
      <c r="B101" s="67" t="s">
        <v>96</v>
      </c>
      <c r="C101" s="13" t="s">
        <v>20</v>
      </c>
      <c r="D101" s="67" t="s">
        <v>1578</v>
      </c>
      <c r="E101" s="20"/>
      <c r="F101" s="15">
        <v>6000000</v>
      </c>
      <c r="G101" s="15">
        <v>6000000</v>
      </c>
      <c r="H101" s="15" t="s">
        <v>24</v>
      </c>
      <c r="I101" s="15" t="s">
        <v>67</v>
      </c>
      <c r="J101" s="8">
        <f>SUM(E82:E101)</f>
        <v>0</v>
      </c>
      <c r="K101" s="8">
        <f>SUM(F82:F101)</f>
        <v>14000000</v>
      </c>
      <c r="L101" s="8">
        <f>SUM(G82:G101)</f>
        <v>6000000</v>
      </c>
      <c r="M101" s="8"/>
    </row>
    <row r="102" spans="1:13" ht="21.75" x14ac:dyDescent="0.5">
      <c r="A102" s="13"/>
      <c r="B102" s="110" t="s">
        <v>1633</v>
      </c>
      <c r="C102" s="13" t="s">
        <v>27</v>
      </c>
      <c r="D102" s="67" t="s">
        <v>1588</v>
      </c>
      <c r="E102" s="20"/>
      <c r="F102" s="15"/>
      <c r="G102" s="15"/>
      <c r="H102" s="15" t="s">
        <v>25</v>
      </c>
      <c r="I102" s="15"/>
      <c r="J102" s="8"/>
      <c r="K102" s="8"/>
      <c r="L102" s="8"/>
      <c r="M102" s="8"/>
    </row>
    <row r="103" spans="1:13" ht="21.75" x14ac:dyDescent="0.5">
      <c r="A103" s="13"/>
      <c r="B103" s="110" t="s">
        <v>1634</v>
      </c>
      <c r="C103" s="13" t="s">
        <v>21</v>
      </c>
      <c r="D103" s="67" t="s">
        <v>23</v>
      </c>
      <c r="E103" s="20"/>
      <c r="F103" s="15"/>
      <c r="G103" s="15"/>
      <c r="H103" s="15" t="s">
        <v>26</v>
      </c>
      <c r="I103" s="15"/>
      <c r="J103" s="8"/>
      <c r="K103" s="8"/>
      <c r="L103" s="8"/>
      <c r="M103" s="8"/>
    </row>
    <row r="104" spans="1:13" ht="21.75" x14ac:dyDescent="0.5">
      <c r="A104" s="16"/>
      <c r="B104" s="121" t="s">
        <v>1635</v>
      </c>
      <c r="C104" s="77"/>
      <c r="D104" s="90"/>
      <c r="E104" s="21"/>
      <c r="F104" s="18"/>
      <c r="G104" s="18"/>
      <c r="H104" s="80"/>
      <c r="I104" s="594">
        <f>SUM(I77+1)</f>
        <v>192</v>
      </c>
      <c r="J104" s="8"/>
      <c r="K104" s="8"/>
      <c r="L104" s="8"/>
      <c r="M104" s="8"/>
    </row>
    <row r="105" spans="1:13" ht="21.75" x14ac:dyDescent="0.5">
      <c r="A105" s="2" t="s">
        <v>3</v>
      </c>
      <c r="B105" s="1"/>
      <c r="C105" s="1"/>
      <c r="D105" s="1"/>
      <c r="E105" s="2"/>
      <c r="F105" s="2"/>
      <c r="G105" s="2"/>
      <c r="H105" s="1"/>
      <c r="I105" s="1"/>
      <c r="J105" s="8"/>
      <c r="K105" s="8"/>
      <c r="L105" s="8"/>
      <c r="M105" s="8"/>
    </row>
    <row r="106" spans="1:13" ht="21.75" x14ac:dyDescent="0.5">
      <c r="A106" s="2" t="s">
        <v>4</v>
      </c>
      <c r="B106" s="1"/>
      <c r="C106" s="1"/>
      <c r="D106" s="1"/>
      <c r="E106" s="2"/>
      <c r="F106" s="2"/>
      <c r="G106" s="2"/>
      <c r="H106" s="1"/>
      <c r="I106" s="1"/>
      <c r="J106" s="8"/>
      <c r="K106" s="8"/>
      <c r="L106" s="8"/>
      <c r="M106" s="8"/>
    </row>
    <row r="107" spans="1:13" ht="21.75" x14ac:dyDescent="0.5">
      <c r="A107" s="678" t="s">
        <v>5</v>
      </c>
      <c r="B107" s="670" t="s">
        <v>6</v>
      </c>
      <c r="C107" s="672" t="s">
        <v>7</v>
      </c>
      <c r="D107" s="670" t="s">
        <v>8</v>
      </c>
      <c r="E107" s="667" t="s">
        <v>9</v>
      </c>
      <c r="F107" s="667"/>
      <c r="G107" s="667"/>
      <c r="H107" s="3" t="s">
        <v>10</v>
      </c>
      <c r="I107" s="4" t="s">
        <v>11</v>
      </c>
      <c r="J107" s="8"/>
      <c r="K107" s="8"/>
      <c r="L107" s="8"/>
      <c r="M107" s="8"/>
    </row>
    <row r="108" spans="1:13" ht="21.75" x14ac:dyDescent="0.5">
      <c r="A108" s="679"/>
      <c r="B108" s="671"/>
      <c r="C108" s="676"/>
      <c r="D108" s="671"/>
      <c r="E108" s="5" t="s">
        <v>12</v>
      </c>
      <c r="F108" s="5" t="s">
        <v>13</v>
      </c>
      <c r="G108" s="5" t="s">
        <v>14</v>
      </c>
      <c r="H108" s="6" t="s">
        <v>15</v>
      </c>
      <c r="I108" s="7" t="s">
        <v>16</v>
      </c>
      <c r="J108" s="8"/>
      <c r="K108" s="8"/>
      <c r="L108" s="8"/>
      <c r="M108" s="8"/>
    </row>
    <row r="109" spans="1:13" ht="21.75" x14ac:dyDescent="0.5">
      <c r="A109" s="10">
        <v>616</v>
      </c>
      <c r="B109" s="66" t="s">
        <v>96</v>
      </c>
      <c r="C109" s="10" t="s">
        <v>20</v>
      </c>
      <c r="D109" s="10" t="s">
        <v>1576</v>
      </c>
      <c r="E109" s="19"/>
      <c r="F109" s="12">
        <v>2000000</v>
      </c>
      <c r="G109" s="12">
        <v>0</v>
      </c>
      <c r="H109" s="12" t="s">
        <v>24</v>
      </c>
      <c r="I109" s="12" t="s">
        <v>67</v>
      </c>
      <c r="J109" s="8"/>
      <c r="K109" s="8"/>
      <c r="L109" s="8"/>
      <c r="M109" s="8"/>
    </row>
    <row r="110" spans="1:13" ht="21.75" x14ac:dyDescent="0.5">
      <c r="A110" s="13"/>
      <c r="B110" s="67" t="s">
        <v>1636</v>
      </c>
      <c r="C110" s="13" t="s">
        <v>27</v>
      </c>
      <c r="D110" s="13" t="s">
        <v>1604</v>
      </c>
      <c r="E110" s="20"/>
      <c r="F110" s="15"/>
      <c r="G110" s="15"/>
      <c r="H110" s="15" t="s">
        <v>25</v>
      </c>
      <c r="I110" s="15"/>
      <c r="J110" s="8"/>
      <c r="K110" s="8"/>
      <c r="L110" s="8"/>
      <c r="M110" s="8"/>
    </row>
    <row r="111" spans="1:13" ht="21.75" x14ac:dyDescent="0.5">
      <c r="A111" s="13"/>
      <c r="B111" s="110" t="s">
        <v>1589</v>
      </c>
      <c r="C111" s="13" t="s">
        <v>21</v>
      </c>
      <c r="D111" s="13" t="s">
        <v>1211</v>
      </c>
      <c r="E111" s="20"/>
      <c r="F111" s="15"/>
      <c r="G111" s="15"/>
      <c r="H111" s="15" t="s">
        <v>26</v>
      </c>
      <c r="I111" s="15"/>
      <c r="J111" s="8"/>
      <c r="K111" s="8"/>
      <c r="L111" s="8"/>
      <c r="M111" s="8"/>
    </row>
    <row r="112" spans="1:13" ht="21.75" x14ac:dyDescent="0.5">
      <c r="A112" s="13"/>
      <c r="B112" s="110" t="s">
        <v>73</v>
      </c>
      <c r="C112" s="73"/>
      <c r="D112" s="67"/>
      <c r="E112" s="20"/>
      <c r="F112" s="15"/>
      <c r="G112" s="15"/>
      <c r="H112" s="74"/>
      <c r="I112" s="68"/>
      <c r="J112" s="8"/>
      <c r="K112" s="8"/>
      <c r="L112" s="8"/>
      <c r="M112" s="8"/>
    </row>
    <row r="113" spans="1:13" ht="5.25" customHeight="1" x14ac:dyDescent="0.5">
      <c r="A113" s="13"/>
      <c r="B113" s="110"/>
      <c r="C113" s="73"/>
      <c r="D113" s="67"/>
      <c r="E113" s="20"/>
      <c r="F113" s="15"/>
      <c r="G113" s="15"/>
      <c r="H113" s="74"/>
      <c r="I113" s="74"/>
      <c r="J113" s="8"/>
      <c r="K113" s="8"/>
      <c r="L113" s="8"/>
      <c r="M113" s="8"/>
    </row>
    <row r="114" spans="1:13" ht="21.75" x14ac:dyDescent="0.5">
      <c r="A114" s="13">
        <v>617</v>
      </c>
      <c r="B114" s="67" t="s">
        <v>96</v>
      </c>
      <c r="C114" s="13" t="s">
        <v>20</v>
      </c>
      <c r="D114" s="67" t="s">
        <v>1578</v>
      </c>
      <c r="E114" s="20"/>
      <c r="F114" s="15">
        <v>6000000</v>
      </c>
      <c r="G114" s="15">
        <v>6000000</v>
      </c>
      <c r="H114" s="15" t="s">
        <v>24</v>
      </c>
      <c r="I114" s="15" t="s">
        <v>67</v>
      </c>
      <c r="J114" s="8"/>
      <c r="K114" s="8"/>
      <c r="L114" s="8"/>
      <c r="M114" s="8"/>
    </row>
    <row r="115" spans="1:13" ht="21.75" x14ac:dyDescent="0.5">
      <c r="A115" s="13"/>
      <c r="B115" s="110" t="s">
        <v>1637</v>
      </c>
      <c r="C115" s="13" t="s">
        <v>27</v>
      </c>
      <c r="D115" s="67" t="s">
        <v>1588</v>
      </c>
      <c r="E115" s="20"/>
      <c r="F115" s="15"/>
      <c r="G115" s="15"/>
      <c r="H115" s="15" t="s">
        <v>25</v>
      </c>
      <c r="I115" s="15"/>
      <c r="J115" s="8"/>
      <c r="K115" s="8"/>
      <c r="L115" s="8"/>
      <c r="M115" s="8"/>
    </row>
    <row r="116" spans="1:13" ht="21.75" x14ac:dyDescent="0.5">
      <c r="A116" s="13"/>
      <c r="B116" s="67" t="s">
        <v>128</v>
      </c>
      <c r="C116" s="13" t="s">
        <v>21</v>
      </c>
      <c r="D116" s="67" t="s">
        <v>23</v>
      </c>
      <c r="E116" s="20"/>
      <c r="F116" s="15"/>
      <c r="G116" s="15"/>
      <c r="H116" s="15" t="s">
        <v>26</v>
      </c>
      <c r="I116" s="15"/>
      <c r="J116" s="8"/>
      <c r="K116" s="8"/>
      <c r="L116" s="8"/>
      <c r="M116" s="8"/>
    </row>
    <row r="117" spans="1:13" ht="3" customHeight="1" x14ac:dyDescent="0.5">
      <c r="A117" s="13"/>
      <c r="B117" s="110"/>
      <c r="C117" s="13"/>
      <c r="D117" s="75"/>
      <c r="E117" s="20"/>
      <c r="F117" s="15"/>
      <c r="G117" s="15"/>
      <c r="H117" s="74"/>
      <c r="I117" s="74"/>
      <c r="J117" s="8"/>
      <c r="K117" s="8"/>
      <c r="L117" s="8"/>
      <c r="M117" s="8"/>
    </row>
    <row r="118" spans="1:13" ht="21.75" x14ac:dyDescent="0.5">
      <c r="A118" s="13">
        <v>618</v>
      </c>
      <c r="B118" s="67" t="s">
        <v>96</v>
      </c>
      <c r="C118" s="13" t="s">
        <v>20</v>
      </c>
      <c r="D118" s="67" t="s">
        <v>1578</v>
      </c>
      <c r="E118" s="20"/>
      <c r="F118" s="15">
        <v>2500000</v>
      </c>
      <c r="G118" s="15">
        <v>2500000</v>
      </c>
      <c r="H118" s="15" t="s">
        <v>24</v>
      </c>
      <c r="I118" s="15" t="s">
        <v>67</v>
      </c>
      <c r="J118" s="8"/>
      <c r="K118" s="8"/>
      <c r="L118" s="8"/>
      <c r="M118" s="8"/>
    </row>
    <row r="119" spans="1:13" ht="21.75" x14ac:dyDescent="0.5">
      <c r="A119" s="13"/>
      <c r="B119" s="110" t="s">
        <v>1638</v>
      </c>
      <c r="C119" s="13" t="s">
        <v>27</v>
      </c>
      <c r="D119" s="67" t="s">
        <v>1640</v>
      </c>
      <c r="E119" s="20"/>
      <c r="F119" s="15"/>
      <c r="G119" s="15"/>
      <c r="H119" s="15" t="s">
        <v>25</v>
      </c>
      <c r="I119" s="15"/>
      <c r="J119" s="8"/>
      <c r="K119" s="8"/>
      <c r="L119" s="8"/>
      <c r="M119" s="8"/>
    </row>
    <row r="120" spans="1:13" ht="21.75" x14ac:dyDescent="0.5">
      <c r="A120" s="13"/>
      <c r="B120" s="67" t="s">
        <v>1639</v>
      </c>
      <c r="C120" s="13" t="s">
        <v>21</v>
      </c>
      <c r="D120" s="67" t="s">
        <v>23</v>
      </c>
      <c r="E120" s="20"/>
      <c r="F120" s="15"/>
      <c r="G120" s="15"/>
      <c r="H120" s="15" t="s">
        <v>26</v>
      </c>
      <c r="I120" s="15"/>
      <c r="J120" s="8"/>
      <c r="K120" s="8"/>
      <c r="L120" s="8"/>
      <c r="M120" s="8"/>
    </row>
    <row r="121" spans="1:13" ht="3" customHeight="1" x14ac:dyDescent="0.5">
      <c r="A121" s="13"/>
      <c r="B121" s="183"/>
      <c r="C121" s="13"/>
      <c r="D121" s="75"/>
      <c r="E121" s="20"/>
      <c r="F121" s="15"/>
      <c r="G121" s="15"/>
      <c r="H121" s="74"/>
      <c r="I121" s="74"/>
      <c r="J121" s="8"/>
      <c r="K121" s="8"/>
      <c r="L121" s="8"/>
      <c r="M121" s="8"/>
    </row>
    <row r="122" spans="1:13" ht="21.75" x14ac:dyDescent="0.5">
      <c r="A122" s="13">
        <v>619</v>
      </c>
      <c r="B122" s="67" t="s">
        <v>96</v>
      </c>
      <c r="C122" s="13" t="s">
        <v>20</v>
      </c>
      <c r="D122" s="67" t="s">
        <v>1578</v>
      </c>
      <c r="E122" s="20"/>
      <c r="F122" s="15">
        <v>2500000</v>
      </c>
      <c r="G122" s="15">
        <v>2500000</v>
      </c>
      <c r="H122" s="15" t="s">
        <v>24</v>
      </c>
      <c r="I122" s="15" t="s">
        <v>67</v>
      </c>
      <c r="J122" s="8"/>
      <c r="K122" s="8"/>
      <c r="L122" s="8"/>
      <c r="M122" s="8"/>
    </row>
    <row r="123" spans="1:13" ht="21.75" x14ac:dyDescent="0.5">
      <c r="A123" s="13"/>
      <c r="B123" s="183" t="s">
        <v>1641</v>
      </c>
      <c r="C123" s="13" t="s">
        <v>27</v>
      </c>
      <c r="D123" s="67" t="s">
        <v>1640</v>
      </c>
      <c r="E123" s="20"/>
      <c r="F123" s="15"/>
      <c r="G123" s="15"/>
      <c r="H123" s="15" t="s">
        <v>25</v>
      </c>
      <c r="I123" s="15"/>
      <c r="J123" s="8"/>
      <c r="K123" s="8"/>
      <c r="L123" s="8"/>
      <c r="M123" s="8"/>
    </row>
    <row r="124" spans="1:13" ht="21.75" x14ac:dyDescent="0.5">
      <c r="A124" s="13"/>
      <c r="B124" s="183" t="s">
        <v>1642</v>
      </c>
      <c r="C124" s="13" t="s">
        <v>21</v>
      </c>
      <c r="D124" s="67" t="s">
        <v>23</v>
      </c>
      <c r="E124" s="20"/>
      <c r="F124" s="15"/>
      <c r="G124" s="15"/>
      <c r="H124" s="15" t="s">
        <v>26</v>
      </c>
      <c r="I124" s="15"/>
      <c r="J124" s="8"/>
      <c r="K124" s="8"/>
      <c r="L124" s="8"/>
      <c r="M124" s="8"/>
    </row>
    <row r="125" spans="1:13" ht="21.75" x14ac:dyDescent="0.5">
      <c r="A125" s="13"/>
      <c r="B125" s="67" t="s">
        <v>73</v>
      </c>
      <c r="C125" s="13"/>
      <c r="D125" s="75"/>
      <c r="E125" s="20"/>
      <c r="F125" s="15"/>
      <c r="G125" s="15"/>
      <c r="H125" s="74"/>
      <c r="I125" s="74"/>
      <c r="J125" s="8"/>
      <c r="K125" s="8"/>
      <c r="L125" s="8"/>
      <c r="M125" s="8"/>
    </row>
    <row r="126" spans="1:13" ht="3.75" customHeight="1" x14ac:dyDescent="0.5">
      <c r="A126" s="13"/>
      <c r="B126" s="183"/>
      <c r="C126" s="13"/>
      <c r="D126" s="67"/>
      <c r="E126" s="20"/>
      <c r="F126" s="15"/>
      <c r="G126" s="15"/>
      <c r="H126" s="15"/>
      <c r="I126" s="68"/>
      <c r="J126" s="8"/>
      <c r="K126" s="8"/>
      <c r="L126" s="8"/>
      <c r="M126" s="8"/>
    </row>
    <row r="127" spans="1:13" ht="21.75" x14ac:dyDescent="0.5">
      <c r="A127" s="13">
        <v>620</v>
      </c>
      <c r="B127" s="67" t="s">
        <v>96</v>
      </c>
      <c r="C127" s="13" t="s">
        <v>20</v>
      </c>
      <c r="D127" s="67" t="s">
        <v>1578</v>
      </c>
      <c r="E127" s="20"/>
      <c r="F127" s="15">
        <v>2500000</v>
      </c>
      <c r="G127" s="15">
        <v>2500000</v>
      </c>
      <c r="H127" s="15" t="s">
        <v>24</v>
      </c>
      <c r="I127" s="15" t="s">
        <v>67</v>
      </c>
      <c r="J127" s="8">
        <f>SUM(E109:E127)</f>
        <v>0</v>
      </c>
      <c r="K127" s="8">
        <f>SUM(F109:F127)</f>
        <v>15500000</v>
      </c>
      <c r="L127" s="8">
        <f>SUM(G109:G127)</f>
        <v>13500000</v>
      </c>
      <c r="M127" s="8"/>
    </row>
    <row r="128" spans="1:13" ht="21.75" x14ac:dyDescent="0.5">
      <c r="A128" s="13"/>
      <c r="B128" s="183" t="s">
        <v>1643</v>
      </c>
      <c r="C128" s="13" t="s">
        <v>27</v>
      </c>
      <c r="D128" s="67" t="s">
        <v>1640</v>
      </c>
      <c r="E128" s="20"/>
      <c r="F128" s="15"/>
      <c r="G128" s="15"/>
      <c r="H128" s="15" t="s">
        <v>25</v>
      </c>
      <c r="I128" s="15"/>
      <c r="J128" s="8"/>
      <c r="K128" s="8"/>
      <c r="L128" s="8"/>
      <c r="M128" s="8"/>
    </row>
    <row r="129" spans="1:13" ht="21.75" x14ac:dyDescent="0.5">
      <c r="A129" s="16"/>
      <c r="B129" s="190" t="s">
        <v>1644</v>
      </c>
      <c r="C129" s="16" t="s">
        <v>21</v>
      </c>
      <c r="D129" s="69" t="s">
        <v>23</v>
      </c>
      <c r="E129" s="21"/>
      <c r="F129" s="18"/>
      <c r="G129" s="18"/>
      <c r="H129" s="18" t="s">
        <v>26</v>
      </c>
      <c r="I129" s="18"/>
      <c r="J129" s="8"/>
      <c r="K129" s="8"/>
      <c r="L129" s="8"/>
      <c r="M129" s="8"/>
    </row>
    <row r="130" spans="1:13" ht="24.75" customHeight="1" x14ac:dyDescent="0.5">
      <c r="A130" s="14"/>
      <c r="B130" s="48"/>
      <c r="C130" s="14"/>
      <c r="D130" s="59"/>
      <c r="E130" s="14"/>
      <c r="F130" s="14"/>
      <c r="G130" s="14"/>
      <c r="H130" s="60"/>
      <c r="I130" s="555">
        <f>SUM(I104+1)</f>
        <v>193</v>
      </c>
      <c r="J130" s="8"/>
      <c r="K130" s="8"/>
      <c r="L130" s="8"/>
      <c r="M130" s="8"/>
    </row>
    <row r="131" spans="1:13" ht="24.75" customHeight="1" x14ac:dyDescent="0.5">
      <c r="A131" s="2" t="s">
        <v>3</v>
      </c>
      <c r="B131" s="1"/>
      <c r="C131" s="1"/>
      <c r="D131" s="1"/>
      <c r="E131" s="2"/>
      <c r="F131" s="2"/>
      <c r="G131" s="2"/>
      <c r="H131" s="1"/>
      <c r="I131" s="1"/>
      <c r="J131" s="8"/>
      <c r="K131" s="8"/>
      <c r="L131" s="8"/>
      <c r="M131" s="8"/>
    </row>
    <row r="132" spans="1:13" ht="24.75" customHeight="1" x14ac:dyDescent="0.5">
      <c r="A132" s="2" t="s">
        <v>4</v>
      </c>
      <c r="B132" s="1"/>
      <c r="C132" s="1"/>
      <c r="D132" s="1"/>
      <c r="E132" s="2"/>
      <c r="F132" s="2"/>
      <c r="G132" s="2"/>
      <c r="H132" s="1"/>
      <c r="I132" s="1"/>
      <c r="J132" s="8"/>
      <c r="K132" s="8"/>
      <c r="L132" s="8"/>
      <c r="M132" s="8"/>
    </row>
    <row r="133" spans="1:13" ht="24.75" customHeight="1" x14ac:dyDescent="0.5">
      <c r="A133" s="678" t="s">
        <v>5</v>
      </c>
      <c r="B133" s="670" t="s">
        <v>6</v>
      </c>
      <c r="C133" s="672" t="s">
        <v>7</v>
      </c>
      <c r="D133" s="670" t="s">
        <v>8</v>
      </c>
      <c r="E133" s="667" t="s">
        <v>9</v>
      </c>
      <c r="F133" s="667"/>
      <c r="G133" s="667"/>
      <c r="H133" s="3" t="s">
        <v>10</v>
      </c>
      <c r="I133" s="4" t="s">
        <v>11</v>
      </c>
      <c r="J133" s="8"/>
      <c r="K133" s="8"/>
      <c r="L133" s="8"/>
      <c r="M133" s="8"/>
    </row>
    <row r="134" spans="1:13" ht="24.75" customHeight="1" x14ac:dyDescent="0.5">
      <c r="A134" s="679"/>
      <c r="B134" s="671"/>
      <c r="C134" s="676"/>
      <c r="D134" s="671"/>
      <c r="E134" s="56" t="s">
        <v>12</v>
      </c>
      <c r="F134" s="5" t="s">
        <v>13</v>
      </c>
      <c r="G134" s="5" t="s">
        <v>14</v>
      </c>
      <c r="H134" s="6" t="s">
        <v>15</v>
      </c>
      <c r="I134" s="7" t="s">
        <v>16</v>
      </c>
      <c r="J134" s="8"/>
      <c r="K134" s="8"/>
      <c r="L134" s="8"/>
      <c r="M134" s="8"/>
    </row>
    <row r="135" spans="1:13" ht="21.75" x14ac:dyDescent="0.5">
      <c r="A135" s="10">
        <v>621</v>
      </c>
      <c r="B135" s="66" t="s">
        <v>96</v>
      </c>
      <c r="C135" s="10" t="s">
        <v>20</v>
      </c>
      <c r="D135" s="66" t="s">
        <v>1578</v>
      </c>
      <c r="E135" s="19"/>
      <c r="F135" s="12">
        <v>6000000</v>
      </c>
      <c r="G135" s="12">
        <v>6000000</v>
      </c>
      <c r="H135" s="12" t="s">
        <v>24</v>
      </c>
      <c r="I135" s="12" t="s">
        <v>67</v>
      </c>
      <c r="J135" s="8"/>
      <c r="K135" s="8"/>
      <c r="L135" s="8"/>
      <c r="M135" s="8"/>
    </row>
    <row r="136" spans="1:13" ht="21.75" x14ac:dyDescent="0.5">
      <c r="A136" s="13"/>
      <c r="B136" s="183" t="s">
        <v>1630</v>
      </c>
      <c r="C136" s="13" t="s">
        <v>27</v>
      </c>
      <c r="D136" s="67" t="s">
        <v>1588</v>
      </c>
      <c r="E136" s="20"/>
      <c r="F136" s="15"/>
      <c r="G136" s="15"/>
      <c r="H136" s="15" t="s">
        <v>25</v>
      </c>
      <c r="I136" s="15"/>
      <c r="J136" s="8"/>
      <c r="K136" s="8"/>
      <c r="L136" s="8"/>
      <c r="M136" s="8"/>
    </row>
    <row r="137" spans="1:13" ht="21.75" x14ac:dyDescent="0.5">
      <c r="A137" s="13"/>
      <c r="B137" s="183" t="s">
        <v>1631</v>
      </c>
      <c r="C137" s="13" t="s">
        <v>21</v>
      </c>
      <c r="D137" s="67" t="s">
        <v>23</v>
      </c>
      <c r="E137" s="20"/>
      <c r="F137" s="15"/>
      <c r="G137" s="15"/>
      <c r="H137" s="15" t="s">
        <v>26</v>
      </c>
      <c r="I137" s="15"/>
      <c r="J137" s="8"/>
      <c r="K137" s="8"/>
      <c r="L137" s="8"/>
      <c r="M137" s="8"/>
    </row>
    <row r="138" spans="1:13" ht="6.75" customHeight="1" x14ac:dyDescent="0.5">
      <c r="A138" s="13"/>
      <c r="B138" s="183"/>
      <c r="C138" s="13"/>
      <c r="D138" s="75"/>
      <c r="E138" s="20"/>
      <c r="F138" s="15"/>
      <c r="G138" s="15"/>
      <c r="H138" s="74"/>
      <c r="I138" s="74"/>
      <c r="J138" s="8"/>
      <c r="K138" s="8"/>
      <c r="L138" s="8"/>
      <c r="M138" s="8"/>
    </row>
    <row r="139" spans="1:13" ht="21.75" x14ac:dyDescent="0.5">
      <c r="A139" s="13">
        <v>622</v>
      </c>
      <c r="B139" s="67" t="s">
        <v>96</v>
      </c>
      <c r="C139" s="13" t="s">
        <v>20</v>
      </c>
      <c r="D139" s="67" t="s">
        <v>1578</v>
      </c>
      <c r="E139" s="20"/>
      <c r="F139" s="15">
        <v>6000000</v>
      </c>
      <c r="G139" s="15">
        <v>6000000</v>
      </c>
      <c r="H139" s="15" t="s">
        <v>24</v>
      </c>
      <c r="I139" s="15" t="s">
        <v>67</v>
      </c>
      <c r="J139" s="8"/>
      <c r="K139" s="8"/>
      <c r="L139" s="8"/>
      <c r="M139" s="8"/>
    </row>
    <row r="140" spans="1:13" ht="21.75" x14ac:dyDescent="0.5">
      <c r="A140" s="13"/>
      <c r="B140" s="110" t="s">
        <v>1645</v>
      </c>
      <c r="C140" s="13" t="s">
        <v>27</v>
      </c>
      <c r="D140" s="67" t="s">
        <v>1588</v>
      </c>
      <c r="E140" s="20"/>
      <c r="F140" s="15"/>
      <c r="G140" s="15"/>
      <c r="H140" s="15" t="s">
        <v>25</v>
      </c>
      <c r="I140" s="15"/>
      <c r="J140" s="8"/>
      <c r="K140" s="8"/>
      <c r="L140" s="8"/>
      <c r="M140" s="8"/>
    </row>
    <row r="141" spans="1:13" ht="21.75" x14ac:dyDescent="0.5">
      <c r="A141" s="13"/>
      <c r="B141" s="110" t="s">
        <v>1646</v>
      </c>
      <c r="C141" s="13" t="s">
        <v>21</v>
      </c>
      <c r="D141" s="67" t="s">
        <v>23</v>
      </c>
      <c r="E141" s="20"/>
      <c r="F141" s="15"/>
      <c r="G141" s="15"/>
      <c r="H141" s="15" t="s">
        <v>26</v>
      </c>
      <c r="I141" s="15"/>
      <c r="J141" s="8"/>
      <c r="K141" s="8"/>
      <c r="L141" s="8"/>
      <c r="M141" s="8"/>
    </row>
    <row r="142" spans="1:13" ht="5.25" customHeight="1" x14ac:dyDescent="0.5">
      <c r="A142" s="13"/>
      <c r="B142" s="110"/>
      <c r="C142" s="13"/>
      <c r="D142" s="75"/>
      <c r="E142" s="20"/>
      <c r="F142" s="15"/>
      <c r="G142" s="15"/>
      <c r="H142" s="74"/>
      <c r="I142" s="74"/>
      <c r="J142" s="8"/>
      <c r="K142" s="8"/>
      <c r="L142" s="8"/>
      <c r="M142" s="8"/>
    </row>
    <row r="143" spans="1:13" ht="21.75" x14ac:dyDescent="0.5">
      <c r="A143" s="13">
        <v>623</v>
      </c>
      <c r="B143" s="67" t="s">
        <v>96</v>
      </c>
      <c r="C143" s="13" t="s">
        <v>20</v>
      </c>
      <c r="D143" s="67" t="s">
        <v>1578</v>
      </c>
      <c r="E143" s="20"/>
      <c r="F143" s="15">
        <v>2500000</v>
      </c>
      <c r="G143" s="15">
        <v>2500000</v>
      </c>
      <c r="H143" s="15" t="s">
        <v>24</v>
      </c>
      <c r="I143" s="15" t="s">
        <v>67</v>
      </c>
      <c r="J143" s="8"/>
      <c r="K143" s="8"/>
      <c r="L143" s="8"/>
      <c r="M143" s="8"/>
    </row>
    <row r="144" spans="1:13" ht="21.75" x14ac:dyDescent="0.5">
      <c r="A144" s="13"/>
      <c r="B144" s="67" t="s">
        <v>1647</v>
      </c>
      <c r="C144" s="13" t="s">
        <v>27</v>
      </c>
      <c r="D144" s="67" t="s">
        <v>1640</v>
      </c>
      <c r="E144" s="20"/>
      <c r="F144" s="15"/>
      <c r="G144" s="15"/>
      <c r="H144" s="15" t="s">
        <v>25</v>
      </c>
      <c r="I144" s="15"/>
      <c r="J144" s="8"/>
      <c r="K144" s="8"/>
      <c r="L144" s="8"/>
      <c r="M144" s="8"/>
    </row>
    <row r="145" spans="1:13" ht="21.75" x14ac:dyDescent="0.5">
      <c r="A145" s="13"/>
      <c r="B145" s="67" t="s">
        <v>1034</v>
      </c>
      <c r="C145" s="13" t="s">
        <v>21</v>
      </c>
      <c r="D145" s="67" t="s">
        <v>23</v>
      </c>
      <c r="E145" s="20"/>
      <c r="F145" s="15"/>
      <c r="G145" s="15"/>
      <c r="H145" s="15" t="s">
        <v>26</v>
      </c>
      <c r="I145" s="15"/>
      <c r="J145" s="8"/>
      <c r="K145" s="8"/>
      <c r="L145" s="8"/>
      <c r="M145" s="8"/>
    </row>
    <row r="146" spans="1:13" ht="5.25" customHeight="1" x14ac:dyDescent="0.5">
      <c r="A146" s="13"/>
      <c r="B146" s="67"/>
      <c r="C146" s="13"/>
      <c r="D146" s="75"/>
      <c r="E146" s="20"/>
      <c r="F146" s="15"/>
      <c r="G146" s="15"/>
      <c r="H146" s="74"/>
      <c r="I146" s="74"/>
      <c r="J146" s="8"/>
      <c r="K146" s="8"/>
      <c r="L146" s="8"/>
      <c r="M146" s="8"/>
    </row>
    <row r="147" spans="1:13" ht="21.75" x14ac:dyDescent="0.5">
      <c r="A147" s="13">
        <v>624</v>
      </c>
      <c r="B147" s="67" t="s">
        <v>96</v>
      </c>
      <c r="C147" s="13" t="s">
        <v>20</v>
      </c>
      <c r="D147" s="67" t="s">
        <v>1578</v>
      </c>
      <c r="E147" s="20"/>
      <c r="F147" s="15">
        <v>2500000</v>
      </c>
      <c r="G147" s="15">
        <v>2500000</v>
      </c>
      <c r="H147" s="15" t="s">
        <v>24</v>
      </c>
      <c r="I147" s="15" t="s">
        <v>67</v>
      </c>
      <c r="J147" s="8"/>
      <c r="K147" s="8"/>
      <c r="L147" s="8"/>
      <c r="M147" s="8"/>
    </row>
    <row r="148" spans="1:13" ht="21.75" x14ac:dyDescent="0.5">
      <c r="A148" s="13"/>
      <c r="B148" s="67" t="s">
        <v>1648</v>
      </c>
      <c r="C148" s="13" t="s">
        <v>27</v>
      </c>
      <c r="D148" s="67" t="s">
        <v>1640</v>
      </c>
      <c r="E148" s="20"/>
      <c r="F148" s="15"/>
      <c r="G148" s="15"/>
      <c r="H148" s="15" t="s">
        <v>25</v>
      </c>
      <c r="I148" s="15"/>
      <c r="J148" s="8"/>
      <c r="K148" s="8"/>
      <c r="L148" s="8"/>
      <c r="M148" s="8"/>
    </row>
    <row r="149" spans="1:13" ht="21.75" x14ac:dyDescent="0.5">
      <c r="A149" s="13"/>
      <c r="B149" s="67" t="s">
        <v>1034</v>
      </c>
      <c r="C149" s="13" t="s">
        <v>21</v>
      </c>
      <c r="D149" s="67" t="s">
        <v>23</v>
      </c>
      <c r="E149" s="20"/>
      <c r="F149" s="15"/>
      <c r="G149" s="15"/>
      <c r="H149" s="15" t="s">
        <v>26</v>
      </c>
      <c r="I149" s="15"/>
      <c r="J149" s="8"/>
      <c r="K149" s="8"/>
      <c r="L149" s="8"/>
      <c r="M149" s="8"/>
    </row>
    <row r="150" spans="1:13" ht="21.75" x14ac:dyDescent="0.5">
      <c r="A150" s="13"/>
      <c r="B150" s="13"/>
      <c r="C150" s="13"/>
      <c r="D150" s="67"/>
      <c r="E150" s="20"/>
      <c r="F150" s="15"/>
      <c r="G150" s="15"/>
      <c r="H150" s="74"/>
      <c r="I150" s="74"/>
      <c r="J150" s="8"/>
      <c r="K150" s="8"/>
      <c r="L150" s="8"/>
      <c r="M150" s="8"/>
    </row>
    <row r="151" spans="1:13" ht="21.75" x14ac:dyDescent="0.5">
      <c r="A151" s="13">
        <v>625</v>
      </c>
      <c r="B151" s="67" t="s">
        <v>96</v>
      </c>
      <c r="C151" s="13" t="s">
        <v>20</v>
      </c>
      <c r="D151" s="67" t="s">
        <v>1578</v>
      </c>
      <c r="E151" s="20"/>
      <c r="F151" s="15">
        <v>2500000</v>
      </c>
      <c r="G151" s="15">
        <v>2500000</v>
      </c>
      <c r="H151" s="15" t="s">
        <v>24</v>
      </c>
      <c r="I151" s="15" t="s">
        <v>67</v>
      </c>
      <c r="J151" s="8">
        <f>SUM(E135:E151)</f>
        <v>0</v>
      </c>
      <c r="K151" s="8">
        <f>SUM(F135:F151)</f>
        <v>19500000</v>
      </c>
      <c r="L151" s="8">
        <f>SUM(G135:G151)</f>
        <v>19500000</v>
      </c>
      <c r="M151" s="8"/>
    </row>
    <row r="152" spans="1:13" ht="21.75" x14ac:dyDescent="0.5">
      <c r="A152" s="13"/>
      <c r="B152" s="13" t="s">
        <v>1649</v>
      </c>
      <c r="C152" s="13" t="s">
        <v>27</v>
      </c>
      <c r="D152" s="67" t="s">
        <v>1640</v>
      </c>
      <c r="E152" s="20"/>
      <c r="F152" s="15"/>
      <c r="G152" s="15"/>
      <c r="H152" s="15" t="s">
        <v>25</v>
      </c>
      <c r="I152" s="15"/>
      <c r="J152" s="8"/>
      <c r="K152" s="8"/>
      <c r="L152" s="8"/>
      <c r="M152" s="8"/>
    </row>
    <row r="153" spans="1:13" ht="21.75" x14ac:dyDescent="0.5">
      <c r="A153" s="13"/>
      <c r="B153" s="13" t="s">
        <v>1650</v>
      </c>
      <c r="C153" s="13" t="s">
        <v>21</v>
      </c>
      <c r="D153" s="67" t="s">
        <v>23</v>
      </c>
      <c r="E153" s="20"/>
      <c r="F153" s="15"/>
      <c r="G153" s="15"/>
      <c r="H153" s="15" t="s">
        <v>26</v>
      </c>
      <c r="I153" s="15"/>
      <c r="J153" s="8"/>
      <c r="K153" s="8"/>
      <c r="L153" s="8"/>
      <c r="M153" s="8"/>
    </row>
    <row r="154" spans="1:13" ht="21.75" x14ac:dyDescent="0.5">
      <c r="A154" s="16"/>
      <c r="B154" s="16" t="s">
        <v>1034</v>
      </c>
      <c r="C154" s="16"/>
      <c r="D154" s="69"/>
      <c r="E154" s="21"/>
      <c r="F154" s="18"/>
      <c r="G154" s="18"/>
      <c r="H154" s="80"/>
      <c r="I154" s="80"/>
      <c r="J154" s="8"/>
      <c r="K154" s="8"/>
      <c r="L154" s="8"/>
      <c r="M154" s="8"/>
    </row>
    <row r="155" spans="1:13" ht="21.75" x14ac:dyDescent="0.5">
      <c r="A155" s="14"/>
      <c r="B155" s="63"/>
      <c r="C155" s="14"/>
      <c r="D155" s="63"/>
      <c r="E155" s="14"/>
      <c r="F155" s="14"/>
      <c r="G155" s="14"/>
      <c r="H155" s="14"/>
      <c r="I155" s="44">
        <f>SUM(I130+1)</f>
        <v>194</v>
      </c>
      <c r="J155" s="8"/>
      <c r="K155" s="8"/>
      <c r="L155" s="8"/>
      <c r="M155" s="8"/>
    </row>
    <row r="156" spans="1:13" ht="21.75" x14ac:dyDescent="0.5">
      <c r="A156" s="2" t="s">
        <v>3</v>
      </c>
      <c r="B156" s="1"/>
      <c r="C156" s="1"/>
      <c r="D156" s="1"/>
      <c r="E156" s="2"/>
      <c r="F156" s="2"/>
      <c r="G156" s="2"/>
      <c r="H156" s="1"/>
      <c r="I156" s="1"/>
      <c r="J156" s="8"/>
      <c r="K156" s="8"/>
      <c r="L156" s="8"/>
      <c r="M156" s="8"/>
    </row>
    <row r="157" spans="1:13" ht="21.75" x14ac:dyDescent="0.5">
      <c r="A157" s="2" t="s">
        <v>4</v>
      </c>
      <c r="B157" s="1"/>
      <c r="C157" s="1"/>
      <c r="D157" s="1"/>
      <c r="E157" s="2"/>
      <c r="F157" s="2"/>
      <c r="G157" s="2"/>
      <c r="H157" s="1"/>
      <c r="I157" s="1"/>
      <c r="J157" s="8"/>
      <c r="K157" s="8"/>
      <c r="L157" s="8"/>
      <c r="M157" s="8"/>
    </row>
    <row r="158" spans="1:13" ht="21.75" x14ac:dyDescent="0.5">
      <c r="A158" s="678" t="s">
        <v>5</v>
      </c>
      <c r="B158" s="670" t="s">
        <v>6</v>
      </c>
      <c r="C158" s="672" t="s">
        <v>7</v>
      </c>
      <c r="D158" s="670" t="s">
        <v>8</v>
      </c>
      <c r="E158" s="667" t="s">
        <v>9</v>
      </c>
      <c r="F158" s="667"/>
      <c r="G158" s="667"/>
      <c r="H158" s="3" t="s">
        <v>10</v>
      </c>
      <c r="I158" s="4" t="s">
        <v>11</v>
      </c>
      <c r="J158" s="8"/>
      <c r="K158" s="8"/>
      <c r="L158" s="8"/>
      <c r="M158" s="8"/>
    </row>
    <row r="159" spans="1:13" ht="21.75" x14ac:dyDescent="0.5">
      <c r="A159" s="679"/>
      <c r="B159" s="671"/>
      <c r="C159" s="676"/>
      <c r="D159" s="671"/>
      <c r="E159" s="5" t="s">
        <v>12</v>
      </c>
      <c r="F159" s="5" t="s">
        <v>13</v>
      </c>
      <c r="G159" s="5" t="s">
        <v>14</v>
      </c>
      <c r="H159" s="6" t="s">
        <v>15</v>
      </c>
      <c r="I159" s="7" t="s">
        <v>16</v>
      </c>
      <c r="J159" s="8"/>
      <c r="K159" s="8"/>
      <c r="L159" s="8"/>
      <c r="M159" s="8"/>
    </row>
    <row r="160" spans="1:13" ht="21.75" x14ac:dyDescent="0.5">
      <c r="A160" s="13">
        <v>626</v>
      </c>
      <c r="B160" s="66" t="s">
        <v>96</v>
      </c>
      <c r="C160" s="10" t="s">
        <v>20</v>
      </c>
      <c r="D160" s="23" t="s">
        <v>1578</v>
      </c>
      <c r="E160" s="11"/>
      <c r="F160" s="19">
        <v>2500000</v>
      </c>
      <c r="G160" s="12">
        <v>2500000</v>
      </c>
      <c r="H160" s="12" t="s">
        <v>24</v>
      </c>
      <c r="I160" s="12" t="s">
        <v>67</v>
      </c>
      <c r="J160" s="8"/>
      <c r="K160" s="8"/>
      <c r="L160" s="8"/>
      <c r="M160" s="8"/>
    </row>
    <row r="161" spans="1:13" ht="21.75" x14ac:dyDescent="0.5">
      <c r="A161" s="13"/>
      <c r="B161" s="13" t="s">
        <v>1651</v>
      </c>
      <c r="C161" s="13" t="s">
        <v>27</v>
      </c>
      <c r="D161" s="24" t="s">
        <v>1640</v>
      </c>
      <c r="E161" s="14"/>
      <c r="F161" s="20"/>
      <c r="G161" s="15"/>
      <c r="H161" s="15" t="s">
        <v>25</v>
      </c>
      <c r="I161" s="15"/>
      <c r="J161" s="8"/>
      <c r="K161" s="8"/>
      <c r="L161" s="8"/>
      <c r="M161" s="8"/>
    </row>
    <row r="162" spans="1:13" ht="21.75" x14ac:dyDescent="0.5">
      <c r="A162" s="13"/>
      <c r="B162" s="13" t="s">
        <v>1652</v>
      </c>
      <c r="C162" s="13" t="s">
        <v>21</v>
      </c>
      <c r="D162" s="24" t="s">
        <v>23</v>
      </c>
      <c r="E162" s="14"/>
      <c r="F162" s="20"/>
      <c r="G162" s="15"/>
      <c r="H162" s="15" t="s">
        <v>26</v>
      </c>
      <c r="I162" s="15"/>
      <c r="J162" s="8"/>
      <c r="K162" s="8"/>
      <c r="L162" s="8"/>
      <c r="M162" s="8"/>
    </row>
    <row r="163" spans="1:13" ht="16.5" customHeight="1" x14ac:dyDescent="0.5">
      <c r="A163" s="13"/>
      <c r="B163" s="13"/>
      <c r="C163" s="13"/>
      <c r="D163" s="22"/>
      <c r="E163" s="14"/>
      <c r="F163" s="20"/>
      <c r="G163" s="15"/>
      <c r="H163" s="74"/>
      <c r="I163" s="74"/>
      <c r="J163" s="8"/>
      <c r="K163" s="8"/>
      <c r="L163" s="8"/>
      <c r="M163" s="8"/>
    </row>
    <row r="164" spans="1:13" ht="21.75" x14ac:dyDescent="0.5">
      <c r="A164" s="13">
        <v>627</v>
      </c>
      <c r="B164" s="67" t="s">
        <v>96</v>
      </c>
      <c r="C164" s="13" t="s">
        <v>20</v>
      </c>
      <c r="D164" s="24" t="s">
        <v>1578</v>
      </c>
      <c r="E164" s="14"/>
      <c r="F164" s="20">
        <v>2500000</v>
      </c>
      <c r="G164" s="15">
        <v>2500000</v>
      </c>
      <c r="H164" s="15" t="s">
        <v>24</v>
      </c>
      <c r="I164" s="15" t="s">
        <v>67</v>
      </c>
      <c r="J164" s="8"/>
      <c r="K164" s="8"/>
      <c r="L164" s="8"/>
      <c r="M164" s="8"/>
    </row>
    <row r="165" spans="1:13" ht="43.5" x14ac:dyDescent="0.5">
      <c r="A165" s="13"/>
      <c r="B165" s="109" t="s">
        <v>1653</v>
      </c>
      <c r="C165" s="13" t="s">
        <v>27</v>
      </c>
      <c r="D165" s="24" t="s">
        <v>1640</v>
      </c>
      <c r="E165" s="14"/>
      <c r="F165" s="20"/>
      <c r="G165" s="15"/>
      <c r="H165" s="15" t="s">
        <v>25</v>
      </c>
      <c r="I165" s="15"/>
      <c r="J165" s="8"/>
      <c r="K165" s="8"/>
      <c r="L165" s="8"/>
      <c r="M165" s="8"/>
    </row>
    <row r="166" spans="1:13" ht="21.75" x14ac:dyDescent="0.5">
      <c r="A166" s="13"/>
      <c r="B166" s="67" t="s">
        <v>220</v>
      </c>
      <c r="C166" s="13" t="s">
        <v>21</v>
      </c>
      <c r="D166" s="24" t="s">
        <v>23</v>
      </c>
      <c r="E166" s="14"/>
      <c r="F166" s="20"/>
      <c r="G166" s="15"/>
      <c r="H166" s="15" t="s">
        <v>26</v>
      </c>
      <c r="I166" s="15"/>
      <c r="J166" s="8"/>
      <c r="K166" s="8"/>
      <c r="L166" s="8"/>
      <c r="M166" s="8"/>
    </row>
    <row r="167" spans="1:13" ht="12" customHeight="1" x14ac:dyDescent="0.5">
      <c r="A167" s="13"/>
      <c r="B167" s="67"/>
      <c r="C167" s="13"/>
      <c r="D167" s="24"/>
      <c r="E167" s="14"/>
      <c r="F167" s="20"/>
      <c r="G167" s="15"/>
      <c r="H167" s="15"/>
      <c r="I167" s="15"/>
      <c r="J167" s="8"/>
      <c r="K167" s="8"/>
      <c r="L167" s="8"/>
      <c r="M167" s="8"/>
    </row>
    <row r="168" spans="1:13" ht="21.75" x14ac:dyDescent="0.5">
      <c r="A168" s="13">
        <v>628</v>
      </c>
      <c r="B168" s="67" t="s">
        <v>96</v>
      </c>
      <c r="C168" s="13" t="s">
        <v>20</v>
      </c>
      <c r="D168" s="24" t="s">
        <v>1578</v>
      </c>
      <c r="E168" s="14"/>
      <c r="F168" s="20">
        <v>2500000</v>
      </c>
      <c r="G168" s="15">
        <v>2500000</v>
      </c>
      <c r="H168" s="15" t="s">
        <v>24</v>
      </c>
      <c r="I168" s="15" t="s">
        <v>67</v>
      </c>
      <c r="J168" s="8"/>
      <c r="K168" s="8"/>
      <c r="L168" s="8"/>
      <c r="M168" s="8"/>
    </row>
    <row r="169" spans="1:13" ht="21.75" x14ac:dyDescent="0.5">
      <c r="A169" s="13"/>
      <c r="B169" s="67" t="s">
        <v>1654</v>
      </c>
      <c r="C169" s="13" t="s">
        <v>27</v>
      </c>
      <c r="D169" s="24" t="s">
        <v>1640</v>
      </c>
      <c r="E169" s="14"/>
      <c r="F169" s="20"/>
      <c r="G169" s="15"/>
      <c r="H169" s="15" t="s">
        <v>25</v>
      </c>
      <c r="I169" s="15"/>
      <c r="J169" s="8"/>
      <c r="K169" s="8"/>
      <c r="L169" s="8"/>
      <c r="M169" s="8"/>
    </row>
    <row r="170" spans="1:13" ht="21.75" x14ac:dyDescent="0.5">
      <c r="A170" s="13"/>
      <c r="B170" s="67" t="s">
        <v>1655</v>
      </c>
      <c r="C170" s="13" t="s">
        <v>21</v>
      </c>
      <c r="D170" s="24" t="s">
        <v>23</v>
      </c>
      <c r="E170" s="14"/>
      <c r="F170" s="20"/>
      <c r="G170" s="15"/>
      <c r="H170" s="15" t="s">
        <v>26</v>
      </c>
      <c r="I170" s="15"/>
      <c r="J170" s="8"/>
      <c r="K170" s="8"/>
      <c r="L170" s="8"/>
      <c r="M170" s="8"/>
    </row>
    <row r="171" spans="1:13" ht="15.75" customHeight="1" x14ac:dyDescent="0.5">
      <c r="A171" s="13"/>
      <c r="B171" s="67"/>
      <c r="C171" s="73"/>
      <c r="D171" s="24"/>
      <c r="E171" s="14"/>
      <c r="F171" s="20"/>
      <c r="G171" s="15"/>
      <c r="H171" s="74"/>
      <c r="I171" s="85"/>
      <c r="J171" s="8"/>
      <c r="K171" s="8"/>
      <c r="L171" s="8"/>
      <c r="M171" s="8"/>
    </row>
    <row r="172" spans="1:13" ht="21.75" x14ac:dyDescent="0.5">
      <c r="A172" s="13">
        <v>629</v>
      </c>
      <c r="B172" s="67" t="s">
        <v>96</v>
      </c>
      <c r="C172" s="13" t="s">
        <v>20</v>
      </c>
      <c r="D172" s="24" t="s">
        <v>1578</v>
      </c>
      <c r="E172" s="14"/>
      <c r="F172" s="20">
        <v>6000000</v>
      </c>
      <c r="G172" s="15">
        <v>6000000</v>
      </c>
      <c r="H172" s="15" t="s">
        <v>24</v>
      </c>
      <c r="I172" s="15" t="s">
        <v>67</v>
      </c>
      <c r="J172" s="8"/>
      <c r="K172" s="8"/>
      <c r="L172" s="8"/>
      <c r="M172" s="8"/>
    </row>
    <row r="173" spans="1:13" ht="21.75" x14ac:dyDescent="0.5">
      <c r="A173" s="13"/>
      <c r="B173" s="67" t="s">
        <v>1656</v>
      </c>
      <c r="C173" s="13" t="s">
        <v>27</v>
      </c>
      <c r="D173" s="24" t="s">
        <v>1588</v>
      </c>
      <c r="E173" s="14"/>
      <c r="F173" s="20"/>
      <c r="G173" s="15"/>
      <c r="H173" s="15" t="s">
        <v>25</v>
      </c>
      <c r="I173" s="15"/>
      <c r="J173" s="8"/>
      <c r="K173" s="8"/>
      <c r="L173" s="8"/>
      <c r="M173" s="8"/>
    </row>
    <row r="174" spans="1:13" ht="21.75" x14ac:dyDescent="0.5">
      <c r="A174" s="13"/>
      <c r="B174" s="67" t="s">
        <v>1657</v>
      </c>
      <c r="C174" s="13" t="s">
        <v>21</v>
      </c>
      <c r="D174" s="24" t="s">
        <v>23</v>
      </c>
      <c r="E174" s="14"/>
      <c r="F174" s="20"/>
      <c r="G174" s="15"/>
      <c r="H174" s="15" t="s">
        <v>26</v>
      </c>
      <c r="I174" s="15"/>
      <c r="J174" s="8"/>
      <c r="K174" s="8"/>
      <c r="L174" s="8"/>
      <c r="M174" s="8"/>
    </row>
    <row r="175" spans="1:13" ht="21.75" x14ac:dyDescent="0.5">
      <c r="A175" s="13"/>
      <c r="B175" s="67" t="s">
        <v>1658</v>
      </c>
      <c r="C175" s="73"/>
      <c r="D175" s="24"/>
      <c r="E175" s="14"/>
      <c r="F175" s="20"/>
      <c r="G175" s="15"/>
      <c r="H175" s="74"/>
      <c r="I175" s="68"/>
      <c r="J175" s="8"/>
      <c r="K175" s="8"/>
      <c r="L175" s="8"/>
      <c r="M175" s="8"/>
    </row>
    <row r="176" spans="1:13" ht="9" customHeight="1" x14ac:dyDescent="0.5">
      <c r="A176" s="13"/>
      <c r="B176" s="67"/>
      <c r="C176" s="73"/>
      <c r="D176" s="24"/>
      <c r="E176" s="14"/>
      <c r="F176" s="20"/>
      <c r="G176" s="15"/>
      <c r="H176" s="74"/>
      <c r="I176" s="68"/>
      <c r="J176" s="8"/>
      <c r="K176" s="8"/>
      <c r="L176" s="8"/>
      <c r="M176" s="8"/>
    </row>
    <row r="177" spans="1:13" ht="21.75" x14ac:dyDescent="0.5">
      <c r="A177" s="13">
        <v>630</v>
      </c>
      <c r="B177" s="67" t="s">
        <v>96</v>
      </c>
      <c r="C177" s="13" t="s">
        <v>20</v>
      </c>
      <c r="D177" s="24" t="s">
        <v>1578</v>
      </c>
      <c r="E177" s="14"/>
      <c r="F177" s="20">
        <v>2500000</v>
      </c>
      <c r="G177" s="15">
        <v>2500000</v>
      </c>
      <c r="H177" s="15" t="s">
        <v>24</v>
      </c>
      <c r="I177" s="15" t="s">
        <v>67</v>
      </c>
      <c r="J177" s="8">
        <f>SUM(E160:E177)</f>
        <v>0</v>
      </c>
      <c r="K177" s="8">
        <f>SUM(F160:F177)</f>
        <v>16000000</v>
      </c>
      <c r="L177" s="8">
        <f>SUM(G160:G177)</f>
        <v>16000000</v>
      </c>
      <c r="M177" s="8"/>
    </row>
    <row r="178" spans="1:13" ht="21.75" x14ac:dyDescent="0.5">
      <c r="A178" s="13"/>
      <c r="B178" s="67" t="s">
        <v>1659</v>
      </c>
      <c r="C178" s="13" t="s">
        <v>27</v>
      </c>
      <c r="D178" s="24" t="s">
        <v>1640</v>
      </c>
      <c r="E178" s="14"/>
      <c r="F178" s="20"/>
      <c r="G178" s="15"/>
      <c r="H178" s="15" t="s">
        <v>25</v>
      </c>
      <c r="I178" s="15"/>
      <c r="J178" s="8"/>
      <c r="K178" s="8"/>
      <c r="L178" s="8"/>
      <c r="M178" s="8"/>
    </row>
    <row r="179" spans="1:13" ht="21.75" x14ac:dyDescent="0.5">
      <c r="A179" s="16"/>
      <c r="B179" s="69" t="s">
        <v>220</v>
      </c>
      <c r="C179" s="16" t="s">
        <v>21</v>
      </c>
      <c r="D179" s="81" t="s">
        <v>23</v>
      </c>
      <c r="E179" s="17"/>
      <c r="F179" s="21"/>
      <c r="G179" s="18"/>
      <c r="H179" s="18" t="s">
        <v>26</v>
      </c>
      <c r="I179" s="18"/>
      <c r="J179" s="8"/>
      <c r="K179" s="8"/>
      <c r="L179" s="8"/>
      <c r="M179" s="8"/>
    </row>
    <row r="180" spans="1:13" ht="21.75" x14ac:dyDescent="0.5">
      <c r="A180" s="14"/>
      <c r="B180" s="59"/>
      <c r="C180" s="60"/>
      <c r="D180" s="43"/>
      <c r="E180" s="14"/>
      <c r="F180" s="14"/>
      <c r="G180" s="14"/>
      <c r="H180" s="60"/>
      <c r="I180" s="555">
        <f>SUM(I155+1)</f>
        <v>195</v>
      </c>
      <c r="J180" s="8"/>
      <c r="K180" s="8"/>
      <c r="L180" s="8"/>
      <c r="M180" s="8"/>
    </row>
    <row r="181" spans="1:13" ht="21.75" x14ac:dyDescent="0.5">
      <c r="A181" s="2" t="s">
        <v>3</v>
      </c>
      <c r="B181" s="1"/>
      <c r="C181" s="1"/>
      <c r="D181" s="1"/>
      <c r="E181" s="2"/>
      <c r="F181" s="2"/>
      <c r="G181" s="2"/>
      <c r="H181" s="1"/>
      <c r="I181" s="1"/>
      <c r="J181" s="8"/>
      <c r="K181" s="8"/>
      <c r="L181" s="8"/>
      <c r="M181" s="8"/>
    </row>
    <row r="182" spans="1:13" ht="21.75" x14ac:dyDescent="0.5">
      <c r="A182" s="2" t="s">
        <v>4</v>
      </c>
      <c r="B182" s="1"/>
      <c r="C182" s="1"/>
      <c r="D182" s="1"/>
      <c r="E182" s="2"/>
      <c r="F182" s="2"/>
      <c r="G182" s="2"/>
      <c r="H182" s="1"/>
      <c r="I182" s="1"/>
      <c r="J182" s="8"/>
      <c r="K182" s="8"/>
      <c r="L182" s="8"/>
      <c r="M182" s="8"/>
    </row>
    <row r="183" spans="1:13" ht="21.75" x14ac:dyDescent="0.5">
      <c r="A183" s="678" t="s">
        <v>5</v>
      </c>
      <c r="B183" s="670" t="s">
        <v>6</v>
      </c>
      <c r="C183" s="672" t="s">
        <v>7</v>
      </c>
      <c r="D183" s="670" t="s">
        <v>8</v>
      </c>
      <c r="E183" s="667" t="s">
        <v>9</v>
      </c>
      <c r="F183" s="667"/>
      <c r="G183" s="667"/>
      <c r="H183" s="3" t="s">
        <v>10</v>
      </c>
      <c r="I183" s="4" t="s">
        <v>11</v>
      </c>
      <c r="J183" s="8"/>
      <c r="K183" s="8"/>
      <c r="L183" s="8"/>
      <c r="M183" s="8"/>
    </row>
    <row r="184" spans="1:13" ht="21.75" x14ac:dyDescent="0.5">
      <c r="A184" s="679"/>
      <c r="B184" s="671"/>
      <c r="C184" s="676"/>
      <c r="D184" s="671"/>
      <c r="E184" s="5" t="s">
        <v>12</v>
      </c>
      <c r="F184" s="5" t="s">
        <v>13</v>
      </c>
      <c r="G184" s="5" t="s">
        <v>14</v>
      </c>
      <c r="H184" s="6" t="s">
        <v>15</v>
      </c>
      <c r="I184" s="7" t="s">
        <v>16</v>
      </c>
      <c r="J184" s="8"/>
      <c r="K184" s="8"/>
      <c r="L184" s="8"/>
      <c r="M184" s="8"/>
    </row>
    <row r="185" spans="1:13" ht="21.75" x14ac:dyDescent="0.5">
      <c r="A185" s="10">
        <v>631</v>
      </c>
      <c r="B185" s="66" t="s">
        <v>96</v>
      </c>
      <c r="C185" s="10" t="s">
        <v>20</v>
      </c>
      <c r="D185" s="66" t="s">
        <v>1578</v>
      </c>
      <c r="E185" s="19"/>
      <c r="F185" s="12">
        <v>2500000</v>
      </c>
      <c r="G185" s="12">
        <v>2500000</v>
      </c>
      <c r="H185" s="12" t="s">
        <v>24</v>
      </c>
      <c r="I185" s="12" t="s">
        <v>67</v>
      </c>
      <c r="J185" s="8"/>
      <c r="K185" s="8"/>
      <c r="L185" s="8"/>
      <c r="M185" s="8"/>
    </row>
    <row r="186" spans="1:13" ht="21.75" x14ac:dyDescent="0.5">
      <c r="A186" s="13"/>
      <c r="B186" s="67" t="s">
        <v>1660</v>
      </c>
      <c r="C186" s="13" t="s">
        <v>27</v>
      </c>
      <c r="D186" s="67" t="s">
        <v>1640</v>
      </c>
      <c r="E186" s="20"/>
      <c r="F186" s="15"/>
      <c r="G186" s="15"/>
      <c r="H186" s="15" t="s">
        <v>25</v>
      </c>
      <c r="I186" s="15"/>
      <c r="J186" s="8"/>
      <c r="K186" s="8"/>
      <c r="L186" s="8"/>
      <c r="M186" s="8"/>
    </row>
    <row r="187" spans="1:13" ht="21.75" x14ac:dyDescent="0.5">
      <c r="A187" s="13"/>
      <c r="B187" s="67" t="s">
        <v>692</v>
      </c>
      <c r="C187" s="13" t="s">
        <v>21</v>
      </c>
      <c r="D187" s="67" t="s">
        <v>23</v>
      </c>
      <c r="E187" s="20"/>
      <c r="F187" s="15"/>
      <c r="G187" s="15"/>
      <c r="H187" s="15" t="s">
        <v>26</v>
      </c>
      <c r="I187" s="15"/>
      <c r="J187" s="8"/>
      <c r="K187" s="8"/>
      <c r="L187" s="8"/>
      <c r="M187" s="8"/>
    </row>
    <row r="188" spans="1:13" ht="3.75" customHeight="1" x14ac:dyDescent="0.5">
      <c r="A188" s="13"/>
      <c r="B188" s="67"/>
      <c r="C188" s="73"/>
      <c r="D188" s="67"/>
      <c r="E188" s="20"/>
      <c r="F188" s="15"/>
      <c r="G188" s="15"/>
      <c r="H188" s="74"/>
      <c r="I188" s="74"/>
      <c r="J188" s="8"/>
      <c r="K188" s="8"/>
      <c r="L188" s="8"/>
      <c r="M188" s="8"/>
    </row>
    <row r="189" spans="1:13" ht="21.75" x14ac:dyDescent="0.5">
      <c r="A189" s="13">
        <v>632</v>
      </c>
      <c r="B189" s="67" t="s">
        <v>96</v>
      </c>
      <c r="C189" s="13" t="s">
        <v>20</v>
      </c>
      <c r="D189" s="67" t="s">
        <v>1578</v>
      </c>
      <c r="E189" s="20"/>
      <c r="F189" s="15">
        <v>2500000</v>
      </c>
      <c r="G189" s="15">
        <v>2500000</v>
      </c>
      <c r="H189" s="15" t="s">
        <v>24</v>
      </c>
      <c r="I189" s="15" t="s">
        <v>67</v>
      </c>
      <c r="J189" s="8"/>
      <c r="K189" s="8"/>
      <c r="L189" s="8"/>
      <c r="M189" s="8"/>
    </row>
    <row r="190" spans="1:13" ht="21.75" x14ac:dyDescent="0.5">
      <c r="A190" s="13"/>
      <c r="B190" s="67" t="s">
        <v>1661</v>
      </c>
      <c r="C190" s="13" t="s">
        <v>27</v>
      </c>
      <c r="D190" s="67" t="s">
        <v>1640</v>
      </c>
      <c r="E190" s="20"/>
      <c r="F190" s="15"/>
      <c r="G190" s="15"/>
      <c r="H190" s="15" t="s">
        <v>25</v>
      </c>
      <c r="I190" s="15"/>
      <c r="J190" s="8"/>
      <c r="K190" s="8"/>
      <c r="L190" s="8"/>
      <c r="M190" s="8"/>
    </row>
    <row r="191" spans="1:13" ht="21.75" x14ac:dyDescent="0.5">
      <c r="A191" s="13"/>
      <c r="B191" s="67" t="s">
        <v>1662</v>
      </c>
      <c r="C191" s="13" t="s">
        <v>21</v>
      </c>
      <c r="D191" s="67" t="s">
        <v>23</v>
      </c>
      <c r="E191" s="20"/>
      <c r="F191" s="15"/>
      <c r="G191" s="15"/>
      <c r="H191" s="15" t="s">
        <v>26</v>
      </c>
      <c r="I191" s="15"/>
      <c r="J191" s="8"/>
      <c r="K191" s="8"/>
      <c r="L191" s="8"/>
      <c r="M191" s="8"/>
    </row>
    <row r="192" spans="1:13" ht="6" customHeight="1" x14ac:dyDescent="0.5">
      <c r="A192" s="13"/>
      <c r="B192" s="67"/>
      <c r="C192" s="73"/>
      <c r="D192" s="67"/>
      <c r="E192" s="20"/>
      <c r="F192" s="15"/>
      <c r="G192" s="15"/>
      <c r="H192" s="74"/>
      <c r="I192" s="74"/>
      <c r="J192" s="8"/>
      <c r="K192" s="8"/>
      <c r="L192" s="8"/>
      <c r="M192" s="8"/>
    </row>
    <row r="193" spans="1:13" ht="21.75" x14ac:dyDescent="0.5">
      <c r="A193" s="13">
        <v>633</v>
      </c>
      <c r="B193" s="67" t="s">
        <v>96</v>
      </c>
      <c r="C193" s="13" t="s">
        <v>20</v>
      </c>
      <c r="D193" s="67" t="s">
        <v>1578</v>
      </c>
      <c r="E193" s="20"/>
      <c r="F193" s="15">
        <v>6000000</v>
      </c>
      <c r="G193" s="15">
        <v>6000000</v>
      </c>
      <c r="H193" s="15" t="s">
        <v>24</v>
      </c>
      <c r="I193" s="15" t="s">
        <v>67</v>
      </c>
      <c r="J193" s="8"/>
      <c r="K193" s="8"/>
      <c r="L193" s="8"/>
      <c r="M193" s="8"/>
    </row>
    <row r="194" spans="1:13" ht="21.75" x14ac:dyDescent="0.5">
      <c r="A194" s="13"/>
      <c r="B194" s="67" t="s">
        <v>1663</v>
      </c>
      <c r="C194" s="13" t="s">
        <v>27</v>
      </c>
      <c r="D194" s="67" t="s">
        <v>1588</v>
      </c>
      <c r="E194" s="20"/>
      <c r="F194" s="15"/>
      <c r="G194" s="15"/>
      <c r="H194" s="15" t="s">
        <v>25</v>
      </c>
      <c r="I194" s="15"/>
      <c r="J194" s="8"/>
      <c r="K194" s="8"/>
      <c r="L194" s="8"/>
      <c r="M194" s="8"/>
    </row>
    <row r="195" spans="1:13" ht="21.75" x14ac:dyDescent="0.5">
      <c r="A195" s="13"/>
      <c r="B195" s="67" t="s">
        <v>717</v>
      </c>
      <c r="C195" s="13" t="s">
        <v>21</v>
      </c>
      <c r="D195" s="67" t="s">
        <v>23</v>
      </c>
      <c r="E195" s="20"/>
      <c r="F195" s="15"/>
      <c r="G195" s="15"/>
      <c r="H195" s="15" t="s">
        <v>26</v>
      </c>
      <c r="I195" s="15"/>
      <c r="J195" s="8"/>
      <c r="K195" s="8"/>
      <c r="L195" s="8"/>
      <c r="M195" s="8"/>
    </row>
    <row r="196" spans="1:13" ht="3" customHeight="1" x14ac:dyDescent="0.5">
      <c r="A196" s="13"/>
      <c r="B196" s="67"/>
      <c r="C196" s="13"/>
      <c r="D196" s="13"/>
      <c r="E196" s="20"/>
      <c r="F196" s="15"/>
      <c r="G196" s="15"/>
      <c r="H196" s="15"/>
      <c r="I196" s="15"/>
      <c r="J196" s="8"/>
      <c r="K196" s="8"/>
      <c r="L196" s="8"/>
      <c r="M196" s="8"/>
    </row>
    <row r="197" spans="1:13" ht="21.75" x14ac:dyDescent="0.5">
      <c r="A197" s="13">
        <v>634</v>
      </c>
      <c r="B197" s="67" t="s">
        <v>96</v>
      </c>
      <c r="C197" s="13" t="s">
        <v>20</v>
      </c>
      <c r="D197" s="67" t="s">
        <v>1578</v>
      </c>
      <c r="E197" s="20"/>
      <c r="F197" s="15">
        <v>2500000</v>
      </c>
      <c r="G197" s="15">
        <v>2500000</v>
      </c>
      <c r="H197" s="15" t="s">
        <v>24</v>
      </c>
      <c r="I197" s="15" t="s">
        <v>67</v>
      </c>
      <c r="J197" s="8"/>
      <c r="K197" s="8"/>
      <c r="L197" s="8"/>
      <c r="M197" s="8"/>
    </row>
    <row r="198" spans="1:13" ht="21.75" x14ac:dyDescent="0.5">
      <c r="A198" s="13"/>
      <c r="B198" s="67" t="s">
        <v>1664</v>
      </c>
      <c r="C198" s="13" t="s">
        <v>27</v>
      </c>
      <c r="D198" s="67" t="s">
        <v>1640</v>
      </c>
      <c r="E198" s="20"/>
      <c r="F198" s="15"/>
      <c r="G198" s="15"/>
      <c r="H198" s="15" t="s">
        <v>25</v>
      </c>
      <c r="I198" s="15"/>
      <c r="J198" s="8"/>
      <c r="K198" s="8"/>
      <c r="L198" s="8"/>
      <c r="M198" s="8"/>
    </row>
    <row r="199" spans="1:13" ht="21.75" x14ac:dyDescent="0.5">
      <c r="A199" s="13"/>
      <c r="B199" s="67" t="s">
        <v>1665</v>
      </c>
      <c r="C199" s="13" t="s">
        <v>21</v>
      </c>
      <c r="D199" s="67" t="s">
        <v>23</v>
      </c>
      <c r="E199" s="20"/>
      <c r="F199" s="15"/>
      <c r="G199" s="15"/>
      <c r="H199" s="15" t="s">
        <v>26</v>
      </c>
      <c r="I199" s="15"/>
      <c r="J199" s="8"/>
      <c r="K199" s="8"/>
      <c r="L199" s="8"/>
      <c r="M199" s="8"/>
    </row>
    <row r="200" spans="1:13" ht="3.75" customHeight="1" x14ac:dyDescent="0.5">
      <c r="A200" s="13"/>
      <c r="B200" s="67"/>
      <c r="C200" s="13"/>
      <c r="D200" s="13"/>
      <c r="E200" s="20"/>
      <c r="F200" s="15"/>
      <c r="G200" s="15"/>
      <c r="H200" s="15"/>
      <c r="I200" s="68"/>
      <c r="J200" s="8"/>
      <c r="K200" s="8"/>
      <c r="L200" s="8"/>
      <c r="M200" s="8"/>
    </row>
    <row r="201" spans="1:13" ht="21.75" x14ac:dyDescent="0.5">
      <c r="A201" s="13">
        <v>635</v>
      </c>
      <c r="B201" s="67" t="s">
        <v>96</v>
      </c>
      <c r="C201" s="13" t="s">
        <v>20</v>
      </c>
      <c r="D201" s="67" t="s">
        <v>1578</v>
      </c>
      <c r="E201" s="20"/>
      <c r="F201" s="15">
        <v>2500000</v>
      </c>
      <c r="G201" s="15">
        <v>2500000</v>
      </c>
      <c r="H201" s="15" t="s">
        <v>24</v>
      </c>
      <c r="I201" s="15" t="s">
        <v>67</v>
      </c>
      <c r="J201" s="8"/>
      <c r="K201" s="8"/>
      <c r="L201" s="8"/>
      <c r="M201" s="8"/>
    </row>
    <row r="202" spans="1:13" ht="21.75" x14ac:dyDescent="0.5">
      <c r="A202" s="13"/>
      <c r="B202" s="67" t="s">
        <v>1666</v>
      </c>
      <c r="C202" s="13" t="s">
        <v>27</v>
      </c>
      <c r="D202" s="67" t="s">
        <v>1640</v>
      </c>
      <c r="E202" s="20"/>
      <c r="F202" s="15"/>
      <c r="G202" s="15"/>
      <c r="H202" s="15" t="s">
        <v>25</v>
      </c>
      <c r="I202" s="15"/>
      <c r="J202" s="8"/>
      <c r="K202" s="8"/>
      <c r="L202" s="8"/>
      <c r="M202" s="8"/>
    </row>
    <row r="203" spans="1:13" ht="21.75" x14ac:dyDescent="0.5">
      <c r="A203" s="13"/>
      <c r="B203" s="113" t="s">
        <v>540</v>
      </c>
      <c r="C203" s="13" t="s">
        <v>21</v>
      </c>
      <c r="D203" s="67" t="s">
        <v>23</v>
      </c>
      <c r="E203" s="20"/>
      <c r="F203" s="15"/>
      <c r="G203" s="15"/>
      <c r="H203" s="15" t="s">
        <v>26</v>
      </c>
      <c r="I203" s="15"/>
      <c r="J203" s="8"/>
      <c r="K203" s="8"/>
      <c r="L203" s="8"/>
      <c r="M203" s="8"/>
    </row>
    <row r="204" spans="1:13" ht="5.25" customHeight="1" x14ac:dyDescent="0.5">
      <c r="A204" s="13"/>
      <c r="B204" s="67"/>
      <c r="C204" s="13"/>
      <c r="D204" s="13"/>
      <c r="E204" s="20"/>
      <c r="F204" s="15"/>
      <c r="G204" s="15"/>
      <c r="H204" s="15"/>
      <c r="I204" s="15"/>
      <c r="J204" s="8"/>
      <c r="K204" s="8"/>
      <c r="L204" s="8"/>
      <c r="M204" s="8"/>
    </row>
    <row r="205" spans="1:13" ht="21.75" x14ac:dyDescent="0.5">
      <c r="A205" s="13">
        <v>636</v>
      </c>
      <c r="B205" s="67" t="s">
        <v>96</v>
      </c>
      <c r="C205" s="13" t="s">
        <v>20</v>
      </c>
      <c r="D205" s="67" t="s">
        <v>1578</v>
      </c>
      <c r="E205" s="20"/>
      <c r="F205" s="15">
        <v>2500000</v>
      </c>
      <c r="G205" s="15">
        <v>2500000</v>
      </c>
      <c r="H205" s="15" t="s">
        <v>24</v>
      </c>
      <c r="I205" s="15" t="s">
        <v>67</v>
      </c>
      <c r="J205" s="8">
        <f>SUM(E185:E205)</f>
        <v>0</v>
      </c>
      <c r="K205" s="8">
        <f>SUM(F185:F205)</f>
        <v>18500000</v>
      </c>
      <c r="L205" s="8">
        <f>SUM(G185:G205)</f>
        <v>18500000</v>
      </c>
      <c r="M205" s="8"/>
    </row>
    <row r="206" spans="1:13" ht="21.75" x14ac:dyDescent="0.5">
      <c r="A206" s="13"/>
      <c r="B206" s="67" t="s">
        <v>1667</v>
      </c>
      <c r="C206" s="13" t="s">
        <v>27</v>
      </c>
      <c r="D206" s="67" t="s">
        <v>1640</v>
      </c>
      <c r="E206" s="20"/>
      <c r="F206" s="15"/>
      <c r="G206" s="15"/>
      <c r="H206" s="15" t="s">
        <v>25</v>
      </c>
      <c r="I206" s="15"/>
      <c r="J206" s="8"/>
      <c r="K206" s="8"/>
      <c r="L206" s="8"/>
      <c r="M206" s="8"/>
    </row>
    <row r="207" spans="1:13" ht="21.75" x14ac:dyDescent="0.5">
      <c r="A207" s="16"/>
      <c r="B207" s="69" t="s">
        <v>540</v>
      </c>
      <c r="C207" s="16" t="s">
        <v>21</v>
      </c>
      <c r="D207" s="69" t="s">
        <v>23</v>
      </c>
      <c r="E207" s="21"/>
      <c r="F207" s="18"/>
      <c r="G207" s="18"/>
      <c r="H207" s="18" t="s">
        <v>26</v>
      </c>
      <c r="I207" s="18">
        <f>SUM(I180+1)</f>
        <v>196</v>
      </c>
      <c r="J207" s="8"/>
      <c r="K207" s="8"/>
      <c r="L207" s="8"/>
      <c r="M207" s="8"/>
    </row>
    <row r="208" spans="1:13" ht="21.75" x14ac:dyDescent="0.5">
      <c r="A208" s="2" t="s">
        <v>3</v>
      </c>
      <c r="B208" s="1"/>
      <c r="C208" s="1"/>
      <c r="D208" s="1"/>
      <c r="E208" s="2"/>
      <c r="F208" s="2"/>
      <c r="G208" s="2"/>
      <c r="H208" s="1"/>
      <c r="I208" s="1"/>
      <c r="J208" s="8"/>
      <c r="K208" s="8"/>
      <c r="L208" s="8"/>
      <c r="M208" s="8"/>
    </row>
    <row r="209" spans="1:13" ht="21.75" x14ac:dyDescent="0.5">
      <c r="A209" s="2" t="s">
        <v>4</v>
      </c>
      <c r="B209" s="1"/>
      <c r="C209" s="1"/>
      <c r="D209" s="1"/>
      <c r="E209" s="2"/>
      <c r="F209" s="2"/>
      <c r="G209" s="2"/>
      <c r="H209" s="1"/>
      <c r="I209" s="1"/>
      <c r="J209" s="8"/>
      <c r="K209" s="8"/>
      <c r="L209" s="8"/>
      <c r="M209" s="8"/>
    </row>
    <row r="210" spans="1:13" ht="21.75" x14ac:dyDescent="0.5">
      <c r="A210" s="678" t="s">
        <v>5</v>
      </c>
      <c r="B210" s="670" t="s">
        <v>6</v>
      </c>
      <c r="C210" s="672" t="s">
        <v>7</v>
      </c>
      <c r="D210" s="670" t="s">
        <v>8</v>
      </c>
      <c r="E210" s="667" t="s">
        <v>9</v>
      </c>
      <c r="F210" s="667"/>
      <c r="G210" s="667"/>
      <c r="H210" s="3" t="s">
        <v>10</v>
      </c>
      <c r="I210" s="4" t="s">
        <v>11</v>
      </c>
      <c r="J210" s="8"/>
      <c r="K210" s="8"/>
      <c r="L210" s="8"/>
      <c r="M210" s="8"/>
    </row>
    <row r="211" spans="1:13" ht="21.75" x14ac:dyDescent="0.5">
      <c r="A211" s="679"/>
      <c r="B211" s="671"/>
      <c r="C211" s="676"/>
      <c r="D211" s="671"/>
      <c r="E211" s="5" t="s">
        <v>12</v>
      </c>
      <c r="F211" s="5" t="s">
        <v>13</v>
      </c>
      <c r="G211" s="5" t="s">
        <v>14</v>
      </c>
      <c r="H211" s="6" t="s">
        <v>15</v>
      </c>
      <c r="I211" s="7" t="s">
        <v>16</v>
      </c>
      <c r="J211" s="8"/>
      <c r="K211" s="8"/>
      <c r="L211" s="8"/>
      <c r="M211" s="8"/>
    </row>
    <row r="212" spans="1:13" ht="21.75" x14ac:dyDescent="0.5">
      <c r="A212" s="10">
        <v>637</v>
      </c>
      <c r="B212" s="66" t="s">
        <v>96</v>
      </c>
      <c r="C212" s="10" t="s">
        <v>20</v>
      </c>
      <c r="D212" s="66" t="s">
        <v>1578</v>
      </c>
      <c r="E212" s="19"/>
      <c r="F212" s="12">
        <v>2500000</v>
      </c>
      <c r="G212" s="12">
        <v>2500000</v>
      </c>
      <c r="H212" s="12" t="s">
        <v>24</v>
      </c>
      <c r="I212" s="12" t="s">
        <v>67</v>
      </c>
      <c r="J212" s="8"/>
      <c r="K212" s="8"/>
      <c r="L212" s="8"/>
      <c r="M212" s="8"/>
    </row>
    <row r="213" spans="1:13" ht="21.75" x14ac:dyDescent="0.5">
      <c r="A213" s="13"/>
      <c r="B213" s="113" t="s">
        <v>1668</v>
      </c>
      <c r="C213" s="13" t="s">
        <v>27</v>
      </c>
      <c r="D213" s="67" t="s">
        <v>1640</v>
      </c>
      <c r="E213" s="20"/>
      <c r="F213" s="15"/>
      <c r="G213" s="15"/>
      <c r="H213" s="15" t="s">
        <v>25</v>
      </c>
      <c r="I213" s="15"/>
      <c r="J213" s="8"/>
      <c r="K213" s="8"/>
      <c r="L213" s="8"/>
      <c r="M213" s="8"/>
    </row>
    <row r="214" spans="1:13" ht="21.75" x14ac:dyDescent="0.5">
      <c r="A214" s="13"/>
      <c r="B214" s="67" t="s">
        <v>540</v>
      </c>
      <c r="C214" s="13" t="s">
        <v>21</v>
      </c>
      <c r="D214" s="67" t="s">
        <v>23</v>
      </c>
      <c r="E214" s="20"/>
      <c r="F214" s="15"/>
      <c r="G214" s="15"/>
      <c r="H214" s="15" t="s">
        <v>26</v>
      </c>
      <c r="I214" s="15"/>
      <c r="J214" s="8"/>
      <c r="K214" s="8"/>
      <c r="L214" s="8"/>
      <c r="M214" s="8"/>
    </row>
    <row r="215" spans="1:13" ht="7.5" customHeight="1" x14ac:dyDescent="0.5">
      <c r="A215" s="13"/>
      <c r="B215" s="67"/>
      <c r="C215" s="13"/>
      <c r="D215" s="13"/>
      <c r="E215" s="20"/>
      <c r="F215" s="15"/>
      <c r="G215" s="15"/>
      <c r="H215" s="15"/>
      <c r="I215" s="68"/>
      <c r="J215" s="8"/>
      <c r="K215" s="8"/>
      <c r="L215" s="8"/>
      <c r="M215" s="8"/>
    </row>
    <row r="216" spans="1:13" ht="21.75" x14ac:dyDescent="0.5">
      <c r="A216" s="13">
        <v>638</v>
      </c>
      <c r="B216" s="67" t="s">
        <v>96</v>
      </c>
      <c r="C216" s="13" t="s">
        <v>20</v>
      </c>
      <c r="D216" s="67" t="s">
        <v>1578</v>
      </c>
      <c r="E216" s="20"/>
      <c r="F216" s="15">
        <v>2500000</v>
      </c>
      <c r="G216" s="15">
        <v>2500000</v>
      </c>
      <c r="H216" s="15" t="s">
        <v>24</v>
      </c>
      <c r="I216" s="15" t="s">
        <v>67</v>
      </c>
      <c r="J216" s="8"/>
      <c r="K216" s="8"/>
      <c r="L216" s="8"/>
      <c r="M216" s="8"/>
    </row>
    <row r="217" spans="1:13" ht="21.75" x14ac:dyDescent="0.5">
      <c r="A217" s="13"/>
      <c r="B217" s="67" t="s">
        <v>1669</v>
      </c>
      <c r="C217" s="13" t="s">
        <v>27</v>
      </c>
      <c r="D217" s="67" t="s">
        <v>1640</v>
      </c>
      <c r="E217" s="20"/>
      <c r="F217" s="15"/>
      <c r="G217" s="15"/>
      <c r="H217" s="15" t="s">
        <v>25</v>
      </c>
      <c r="I217" s="15"/>
      <c r="J217" s="8"/>
      <c r="K217" s="8"/>
      <c r="L217" s="8"/>
      <c r="M217" s="8"/>
    </row>
    <row r="218" spans="1:13" ht="21.75" x14ac:dyDescent="0.5">
      <c r="A218" s="13"/>
      <c r="B218" s="113" t="s">
        <v>530</v>
      </c>
      <c r="C218" s="13" t="s">
        <v>21</v>
      </c>
      <c r="D218" s="67" t="s">
        <v>23</v>
      </c>
      <c r="E218" s="20"/>
      <c r="F218" s="15"/>
      <c r="G218" s="15"/>
      <c r="H218" s="15" t="s">
        <v>26</v>
      </c>
      <c r="I218" s="15"/>
      <c r="J218" s="8"/>
      <c r="K218" s="8"/>
      <c r="L218" s="8"/>
      <c r="M218" s="8"/>
    </row>
    <row r="219" spans="1:13" ht="7.5" customHeight="1" x14ac:dyDescent="0.5">
      <c r="A219" s="13"/>
      <c r="B219" s="67"/>
      <c r="C219" s="13"/>
      <c r="D219" s="13"/>
      <c r="E219" s="20"/>
      <c r="F219" s="15"/>
      <c r="G219" s="15"/>
      <c r="H219" s="15"/>
      <c r="I219" s="15"/>
      <c r="J219" s="8"/>
      <c r="K219" s="8"/>
      <c r="L219" s="8"/>
      <c r="M219" s="8"/>
    </row>
    <row r="220" spans="1:13" ht="21.75" x14ac:dyDescent="0.5">
      <c r="A220" s="13">
        <v>639</v>
      </c>
      <c r="B220" s="67" t="s">
        <v>96</v>
      </c>
      <c r="C220" s="13" t="s">
        <v>20</v>
      </c>
      <c r="D220" s="67" t="s">
        <v>1578</v>
      </c>
      <c r="E220" s="20"/>
      <c r="F220" s="15">
        <v>2500000</v>
      </c>
      <c r="G220" s="15">
        <v>2500000</v>
      </c>
      <c r="H220" s="15" t="s">
        <v>24</v>
      </c>
      <c r="I220" s="15" t="s">
        <v>67</v>
      </c>
      <c r="J220" s="8"/>
      <c r="K220" s="8"/>
      <c r="L220" s="8"/>
      <c r="M220" s="8"/>
    </row>
    <row r="221" spans="1:13" ht="21.75" x14ac:dyDescent="0.5">
      <c r="A221" s="13"/>
      <c r="B221" s="67" t="s">
        <v>1670</v>
      </c>
      <c r="C221" s="13" t="s">
        <v>27</v>
      </c>
      <c r="D221" s="67" t="s">
        <v>1640</v>
      </c>
      <c r="E221" s="20"/>
      <c r="F221" s="15"/>
      <c r="G221" s="15"/>
      <c r="H221" s="15" t="s">
        <v>25</v>
      </c>
      <c r="I221" s="15"/>
      <c r="J221" s="8"/>
      <c r="K221" s="8"/>
      <c r="L221" s="8"/>
      <c r="M221" s="8"/>
    </row>
    <row r="222" spans="1:13" ht="21.75" x14ac:dyDescent="0.5">
      <c r="A222" s="13"/>
      <c r="B222" s="67" t="s">
        <v>1008</v>
      </c>
      <c r="C222" s="13" t="s">
        <v>21</v>
      </c>
      <c r="D222" s="67" t="s">
        <v>23</v>
      </c>
      <c r="E222" s="20"/>
      <c r="F222" s="15"/>
      <c r="G222" s="15"/>
      <c r="H222" s="15" t="s">
        <v>26</v>
      </c>
      <c r="I222" s="15"/>
      <c r="J222" s="8"/>
      <c r="K222" s="8"/>
      <c r="L222" s="8"/>
      <c r="M222" s="8"/>
    </row>
    <row r="223" spans="1:13" ht="6.75" customHeight="1" x14ac:dyDescent="0.5">
      <c r="A223" s="13"/>
      <c r="B223" s="67"/>
      <c r="C223" s="13"/>
      <c r="D223" s="13"/>
      <c r="E223" s="20"/>
      <c r="F223" s="15"/>
      <c r="G223" s="15"/>
      <c r="H223" s="15"/>
      <c r="I223" s="15"/>
      <c r="J223" s="8"/>
      <c r="K223" s="8"/>
      <c r="L223" s="8"/>
      <c r="M223" s="8"/>
    </row>
    <row r="224" spans="1:13" ht="21.75" x14ac:dyDescent="0.5">
      <c r="A224" s="13">
        <v>640</v>
      </c>
      <c r="B224" s="67" t="s">
        <v>96</v>
      </c>
      <c r="C224" s="13" t="s">
        <v>20</v>
      </c>
      <c r="D224" s="67" t="s">
        <v>1578</v>
      </c>
      <c r="E224" s="20"/>
      <c r="F224" s="15">
        <v>2500000</v>
      </c>
      <c r="G224" s="15">
        <v>2500000</v>
      </c>
      <c r="H224" s="15" t="s">
        <v>24</v>
      </c>
      <c r="I224" s="15" t="s">
        <v>67</v>
      </c>
      <c r="J224" s="8"/>
      <c r="K224" s="8"/>
      <c r="L224" s="8"/>
      <c r="M224" s="8"/>
    </row>
    <row r="225" spans="1:13" ht="21.75" x14ac:dyDescent="0.5">
      <c r="A225" s="13"/>
      <c r="B225" s="67" t="s">
        <v>1671</v>
      </c>
      <c r="C225" s="13" t="s">
        <v>27</v>
      </c>
      <c r="D225" s="67" t="s">
        <v>1640</v>
      </c>
      <c r="E225" s="20"/>
      <c r="F225" s="15"/>
      <c r="G225" s="15"/>
      <c r="H225" s="15" t="s">
        <v>25</v>
      </c>
      <c r="I225" s="15"/>
      <c r="J225" s="8"/>
      <c r="K225" s="8"/>
      <c r="L225" s="8"/>
      <c r="M225" s="8"/>
    </row>
    <row r="226" spans="1:13" ht="21.75" x14ac:dyDescent="0.5">
      <c r="A226" s="13"/>
      <c r="B226" s="67" t="s">
        <v>1672</v>
      </c>
      <c r="C226" s="13" t="s">
        <v>21</v>
      </c>
      <c r="D226" s="67" t="s">
        <v>23</v>
      </c>
      <c r="E226" s="20"/>
      <c r="F226" s="15"/>
      <c r="G226" s="15"/>
      <c r="H226" s="15" t="s">
        <v>26</v>
      </c>
      <c r="I226" s="15"/>
      <c r="J226" s="8"/>
      <c r="K226" s="8"/>
      <c r="L226" s="8"/>
      <c r="M226" s="8"/>
    </row>
    <row r="227" spans="1:13" ht="21.75" x14ac:dyDescent="0.5">
      <c r="A227" s="13"/>
      <c r="B227" s="67" t="s">
        <v>1673</v>
      </c>
      <c r="C227" s="13"/>
      <c r="D227" s="13"/>
      <c r="E227" s="20"/>
      <c r="F227" s="15"/>
      <c r="G227" s="15"/>
      <c r="H227" s="15"/>
      <c r="I227" s="15"/>
      <c r="J227" s="8"/>
      <c r="K227" s="8"/>
      <c r="L227" s="8"/>
      <c r="M227" s="8"/>
    </row>
    <row r="228" spans="1:13" ht="9" customHeight="1" x14ac:dyDescent="0.5">
      <c r="A228" s="13"/>
      <c r="B228" s="67"/>
      <c r="C228" s="13"/>
      <c r="D228" s="13"/>
      <c r="E228" s="20"/>
      <c r="F228" s="15"/>
      <c r="G228" s="15"/>
      <c r="H228" s="15"/>
      <c r="I228" s="15"/>
      <c r="J228" s="8"/>
      <c r="K228" s="8"/>
      <c r="L228" s="8"/>
      <c r="M228" s="8"/>
    </row>
    <row r="229" spans="1:13" ht="21.75" x14ac:dyDescent="0.5">
      <c r="A229" s="13">
        <v>641</v>
      </c>
      <c r="B229" s="67" t="s">
        <v>96</v>
      </c>
      <c r="C229" s="13" t="s">
        <v>20</v>
      </c>
      <c r="D229" s="67" t="s">
        <v>1578</v>
      </c>
      <c r="E229" s="20"/>
      <c r="F229" s="15">
        <v>2500000</v>
      </c>
      <c r="G229" s="15">
        <v>2500000</v>
      </c>
      <c r="H229" s="15" t="s">
        <v>24</v>
      </c>
      <c r="I229" s="15" t="s">
        <v>67</v>
      </c>
      <c r="J229" s="8">
        <f>SUM(E212:E229)</f>
        <v>0</v>
      </c>
      <c r="K229" s="8">
        <f>SUM(F212:F229)</f>
        <v>12500000</v>
      </c>
      <c r="L229" s="8">
        <f>SUM(G212:G229)</f>
        <v>12500000</v>
      </c>
      <c r="M229" s="8"/>
    </row>
    <row r="230" spans="1:13" ht="21.75" x14ac:dyDescent="0.5">
      <c r="A230" s="13"/>
      <c r="B230" s="113" t="s">
        <v>1674</v>
      </c>
      <c r="C230" s="13" t="s">
        <v>27</v>
      </c>
      <c r="D230" s="67" t="s">
        <v>1640</v>
      </c>
      <c r="E230" s="20"/>
      <c r="F230" s="15"/>
      <c r="G230" s="15"/>
      <c r="H230" s="15" t="s">
        <v>25</v>
      </c>
      <c r="I230" s="15"/>
      <c r="J230" s="8"/>
      <c r="K230" s="8"/>
      <c r="L230" s="8"/>
      <c r="M230" s="8"/>
    </row>
    <row r="231" spans="1:13" ht="21.75" x14ac:dyDescent="0.5">
      <c r="A231" s="13"/>
      <c r="B231" s="67" t="s">
        <v>1675</v>
      </c>
      <c r="C231" s="13" t="s">
        <v>21</v>
      </c>
      <c r="D231" s="67" t="s">
        <v>23</v>
      </c>
      <c r="E231" s="20"/>
      <c r="F231" s="15"/>
      <c r="G231" s="15"/>
      <c r="H231" s="15" t="s">
        <v>26</v>
      </c>
      <c r="I231" s="15"/>
      <c r="J231" s="8"/>
      <c r="K231" s="8"/>
      <c r="L231" s="8"/>
      <c r="M231" s="8"/>
    </row>
    <row r="232" spans="1:13" ht="21.75" x14ac:dyDescent="0.5">
      <c r="A232" s="16"/>
      <c r="B232" s="69" t="s">
        <v>1676</v>
      </c>
      <c r="C232" s="16"/>
      <c r="D232" s="16"/>
      <c r="E232" s="21"/>
      <c r="F232" s="18"/>
      <c r="G232" s="18"/>
      <c r="H232" s="18"/>
      <c r="I232" s="87"/>
      <c r="J232" s="8"/>
      <c r="K232" s="8"/>
      <c r="L232" s="8"/>
      <c r="M232" s="8"/>
    </row>
    <row r="233" spans="1:13" ht="24" customHeight="1" x14ac:dyDescent="0.5">
      <c r="A233" s="14"/>
      <c r="B233" s="43"/>
      <c r="C233" s="14"/>
      <c r="D233" s="14"/>
      <c r="E233" s="14"/>
      <c r="F233" s="14"/>
      <c r="G233" s="14"/>
      <c r="H233" s="14"/>
      <c r="I233" s="14">
        <f>SUM(I207+1)</f>
        <v>197</v>
      </c>
      <c r="J233" s="8"/>
      <c r="K233" s="8"/>
      <c r="L233" s="8"/>
      <c r="M233" s="8"/>
    </row>
    <row r="234" spans="1:13" ht="24" customHeight="1" x14ac:dyDescent="0.5">
      <c r="A234" s="2" t="s">
        <v>3</v>
      </c>
      <c r="B234" s="1"/>
      <c r="C234" s="1"/>
      <c r="D234" s="1"/>
      <c r="E234" s="2"/>
      <c r="F234" s="2"/>
      <c r="G234" s="2"/>
      <c r="H234" s="1"/>
      <c r="I234" s="1"/>
      <c r="J234" s="8"/>
      <c r="K234" s="8"/>
      <c r="L234" s="8"/>
      <c r="M234" s="8"/>
    </row>
    <row r="235" spans="1:13" ht="24" customHeight="1" x14ac:dyDescent="0.5">
      <c r="A235" s="2" t="s">
        <v>4</v>
      </c>
      <c r="B235" s="1"/>
      <c r="C235" s="1"/>
      <c r="D235" s="1"/>
      <c r="E235" s="2"/>
      <c r="F235" s="2"/>
      <c r="G235" s="2"/>
      <c r="H235" s="1"/>
      <c r="I235" s="1"/>
      <c r="J235" s="8"/>
      <c r="K235" s="8"/>
      <c r="L235" s="8"/>
      <c r="M235" s="8"/>
    </row>
    <row r="236" spans="1:13" ht="24" customHeight="1" x14ac:dyDescent="0.5">
      <c r="A236" s="678" t="s">
        <v>5</v>
      </c>
      <c r="B236" s="670" t="s">
        <v>6</v>
      </c>
      <c r="C236" s="672" t="s">
        <v>7</v>
      </c>
      <c r="D236" s="670" t="s">
        <v>8</v>
      </c>
      <c r="E236" s="667" t="s">
        <v>9</v>
      </c>
      <c r="F236" s="667"/>
      <c r="G236" s="667"/>
      <c r="H236" s="3" t="s">
        <v>10</v>
      </c>
      <c r="I236" s="4" t="s">
        <v>11</v>
      </c>
      <c r="J236" s="8"/>
      <c r="K236" s="8"/>
      <c r="L236" s="8"/>
      <c r="M236" s="8"/>
    </row>
    <row r="237" spans="1:13" ht="24" customHeight="1" x14ac:dyDescent="0.5">
      <c r="A237" s="679"/>
      <c r="B237" s="671"/>
      <c r="C237" s="676"/>
      <c r="D237" s="671"/>
      <c r="E237" s="5" t="s">
        <v>12</v>
      </c>
      <c r="F237" s="5" t="s">
        <v>13</v>
      </c>
      <c r="G237" s="5" t="s">
        <v>14</v>
      </c>
      <c r="H237" s="6" t="s">
        <v>15</v>
      </c>
      <c r="I237" s="7" t="s">
        <v>16</v>
      </c>
      <c r="J237" s="8"/>
      <c r="K237" s="8"/>
      <c r="L237" s="8"/>
      <c r="M237" s="8"/>
    </row>
    <row r="238" spans="1:13" ht="21.75" x14ac:dyDescent="0.5">
      <c r="A238" s="10">
        <v>642</v>
      </c>
      <c r="B238" s="66" t="s">
        <v>96</v>
      </c>
      <c r="C238" s="10" t="s">
        <v>20</v>
      </c>
      <c r="D238" s="66" t="s">
        <v>1578</v>
      </c>
      <c r="E238" s="19"/>
      <c r="F238" s="12">
        <v>2500000</v>
      </c>
      <c r="G238" s="12">
        <v>2500000</v>
      </c>
      <c r="H238" s="12" t="s">
        <v>24</v>
      </c>
      <c r="I238" s="12" t="s">
        <v>67</v>
      </c>
      <c r="J238" s="8"/>
      <c r="K238" s="8"/>
      <c r="L238" s="8"/>
      <c r="M238" s="8"/>
    </row>
    <row r="239" spans="1:13" ht="21.75" x14ac:dyDescent="0.5">
      <c r="A239" s="13"/>
      <c r="B239" s="67" t="s">
        <v>1677</v>
      </c>
      <c r="C239" s="13" t="s">
        <v>27</v>
      </c>
      <c r="D239" s="67" t="s">
        <v>1640</v>
      </c>
      <c r="E239" s="20"/>
      <c r="F239" s="15"/>
      <c r="G239" s="15"/>
      <c r="H239" s="15" t="s">
        <v>25</v>
      </c>
      <c r="I239" s="15"/>
      <c r="J239" s="8"/>
      <c r="K239" s="8"/>
      <c r="L239" s="8"/>
      <c r="M239" s="8"/>
    </row>
    <row r="240" spans="1:13" ht="21.75" x14ac:dyDescent="0.5">
      <c r="A240" s="13"/>
      <c r="B240" s="67" t="s">
        <v>1678</v>
      </c>
      <c r="C240" s="13" t="s">
        <v>21</v>
      </c>
      <c r="D240" s="67" t="s">
        <v>23</v>
      </c>
      <c r="E240" s="20"/>
      <c r="F240" s="15"/>
      <c r="G240" s="15"/>
      <c r="H240" s="15" t="s">
        <v>26</v>
      </c>
      <c r="I240" s="15"/>
      <c r="J240" s="8"/>
      <c r="K240" s="8"/>
      <c r="L240" s="8"/>
      <c r="M240" s="8"/>
    </row>
    <row r="241" spans="1:13" ht="7.5" customHeight="1" x14ac:dyDescent="0.5">
      <c r="A241" s="13"/>
      <c r="B241" s="67"/>
      <c r="C241" s="13"/>
      <c r="D241" s="13"/>
      <c r="E241" s="20"/>
      <c r="F241" s="15"/>
      <c r="G241" s="15"/>
      <c r="H241" s="15"/>
      <c r="I241" s="15"/>
      <c r="J241" s="8"/>
      <c r="K241" s="8"/>
      <c r="L241" s="8"/>
      <c r="M241" s="8"/>
    </row>
    <row r="242" spans="1:13" ht="21.75" x14ac:dyDescent="0.5">
      <c r="A242" s="13">
        <v>643</v>
      </c>
      <c r="B242" s="67" t="s">
        <v>96</v>
      </c>
      <c r="C242" s="13" t="s">
        <v>20</v>
      </c>
      <c r="D242" s="67" t="s">
        <v>1578</v>
      </c>
      <c r="E242" s="20"/>
      <c r="F242" s="15">
        <v>6000000</v>
      </c>
      <c r="G242" s="15">
        <v>6000000</v>
      </c>
      <c r="H242" s="15" t="s">
        <v>24</v>
      </c>
      <c r="I242" s="15" t="s">
        <v>67</v>
      </c>
      <c r="J242" s="8"/>
      <c r="K242" s="8"/>
      <c r="L242" s="8"/>
      <c r="M242" s="8"/>
    </row>
    <row r="243" spans="1:13" ht="21.75" x14ac:dyDescent="0.5">
      <c r="A243" s="13"/>
      <c r="B243" s="67" t="s">
        <v>769</v>
      </c>
      <c r="C243" s="13" t="s">
        <v>27</v>
      </c>
      <c r="D243" s="67" t="s">
        <v>1588</v>
      </c>
      <c r="E243" s="20"/>
      <c r="F243" s="15"/>
      <c r="G243" s="15"/>
      <c r="H243" s="15" t="s">
        <v>25</v>
      </c>
      <c r="I243" s="15"/>
      <c r="J243" s="8"/>
      <c r="K243" s="8"/>
      <c r="L243" s="8"/>
      <c r="M243" s="8"/>
    </row>
    <row r="244" spans="1:13" ht="21.75" x14ac:dyDescent="0.5">
      <c r="A244" s="13"/>
      <c r="B244" s="113" t="s">
        <v>233</v>
      </c>
      <c r="C244" s="13" t="s">
        <v>21</v>
      </c>
      <c r="D244" s="67" t="s">
        <v>23</v>
      </c>
      <c r="E244" s="20"/>
      <c r="F244" s="15"/>
      <c r="G244" s="15"/>
      <c r="H244" s="15" t="s">
        <v>26</v>
      </c>
      <c r="I244" s="15"/>
      <c r="J244" s="8"/>
      <c r="K244" s="8"/>
      <c r="L244" s="8"/>
      <c r="M244" s="8"/>
    </row>
    <row r="245" spans="1:13" ht="7.5" customHeight="1" x14ac:dyDescent="0.5">
      <c r="A245" s="13"/>
      <c r="B245" s="67"/>
      <c r="C245" s="13"/>
      <c r="D245" s="13"/>
      <c r="E245" s="20"/>
      <c r="F245" s="15"/>
      <c r="G245" s="15"/>
      <c r="H245" s="15"/>
      <c r="I245" s="15"/>
      <c r="J245" s="8"/>
      <c r="K245" s="8"/>
      <c r="L245" s="8"/>
      <c r="M245" s="8"/>
    </row>
    <row r="246" spans="1:13" ht="21.75" x14ac:dyDescent="0.5">
      <c r="A246" s="13">
        <v>644</v>
      </c>
      <c r="B246" s="67" t="s">
        <v>96</v>
      </c>
      <c r="C246" s="13" t="s">
        <v>20</v>
      </c>
      <c r="D246" s="67" t="s">
        <v>1578</v>
      </c>
      <c r="E246" s="20"/>
      <c r="F246" s="15">
        <v>6000000</v>
      </c>
      <c r="G246" s="15">
        <v>6000000</v>
      </c>
      <c r="H246" s="15" t="s">
        <v>24</v>
      </c>
      <c r="I246" s="15" t="s">
        <v>67</v>
      </c>
      <c r="J246" s="8"/>
      <c r="K246" s="8"/>
      <c r="L246" s="8"/>
      <c r="M246" s="8"/>
    </row>
    <row r="247" spans="1:13" ht="21.75" x14ac:dyDescent="0.5">
      <c r="A247" s="13"/>
      <c r="B247" s="67" t="s">
        <v>1685</v>
      </c>
      <c r="C247" s="13" t="s">
        <v>27</v>
      </c>
      <c r="D247" s="67" t="s">
        <v>1588</v>
      </c>
      <c r="E247" s="20"/>
      <c r="F247" s="15"/>
      <c r="G247" s="15"/>
      <c r="H247" s="15" t="s">
        <v>25</v>
      </c>
      <c r="I247" s="15"/>
      <c r="J247" s="8"/>
      <c r="K247" s="8"/>
      <c r="L247" s="8"/>
      <c r="M247" s="8"/>
    </row>
    <row r="248" spans="1:13" ht="21.75" x14ac:dyDescent="0.5">
      <c r="A248" s="13"/>
      <c r="B248" s="67" t="s">
        <v>224</v>
      </c>
      <c r="C248" s="13" t="s">
        <v>21</v>
      </c>
      <c r="D248" s="67" t="s">
        <v>23</v>
      </c>
      <c r="E248" s="20"/>
      <c r="F248" s="15"/>
      <c r="G248" s="15"/>
      <c r="H248" s="15" t="s">
        <v>26</v>
      </c>
      <c r="I248" s="15"/>
      <c r="J248" s="8"/>
      <c r="K248" s="8"/>
      <c r="L248" s="8"/>
      <c r="M248" s="8"/>
    </row>
    <row r="249" spans="1:13" ht="6.75" customHeight="1" x14ac:dyDescent="0.5">
      <c r="A249" s="13"/>
      <c r="B249" s="67"/>
      <c r="C249" s="13"/>
      <c r="D249" s="13"/>
      <c r="E249" s="20"/>
      <c r="F249" s="15"/>
      <c r="G249" s="15"/>
      <c r="H249" s="15"/>
      <c r="I249" s="15"/>
      <c r="J249" s="8"/>
      <c r="K249" s="8"/>
      <c r="L249" s="8"/>
      <c r="M249" s="8"/>
    </row>
    <row r="250" spans="1:13" ht="21.75" x14ac:dyDescent="0.5">
      <c r="A250" s="13">
        <v>645</v>
      </c>
      <c r="B250" s="67" t="s">
        <v>96</v>
      </c>
      <c r="C250" s="13" t="s">
        <v>20</v>
      </c>
      <c r="D250" s="67" t="s">
        <v>1578</v>
      </c>
      <c r="E250" s="20"/>
      <c r="F250" s="15">
        <v>6000000</v>
      </c>
      <c r="G250" s="15">
        <v>6000000</v>
      </c>
      <c r="H250" s="15" t="s">
        <v>24</v>
      </c>
      <c r="I250" s="15" t="s">
        <v>67</v>
      </c>
      <c r="J250" s="8"/>
      <c r="K250" s="8"/>
      <c r="L250" s="8"/>
      <c r="M250" s="8"/>
    </row>
    <row r="251" spans="1:13" ht="21.75" x14ac:dyDescent="0.5">
      <c r="A251" s="13"/>
      <c r="B251" s="67" t="s">
        <v>1679</v>
      </c>
      <c r="C251" s="13" t="s">
        <v>27</v>
      </c>
      <c r="D251" s="67" t="s">
        <v>1588</v>
      </c>
      <c r="E251" s="20"/>
      <c r="F251" s="15"/>
      <c r="G251" s="15"/>
      <c r="H251" s="15" t="s">
        <v>25</v>
      </c>
      <c r="I251" s="15"/>
      <c r="J251" s="8"/>
      <c r="K251" s="8"/>
      <c r="L251" s="8"/>
      <c r="M251" s="8"/>
    </row>
    <row r="252" spans="1:13" ht="21.75" x14ac:dyDescent="0.5">
      <c r="A252" s="13"/>
      <c r="B252" s="67" t="s">
        <v>224</v>
      </c>
      <c r="C252" s="13" t="s">
        <v>21</v>
      </c>
      <c r="D252" s="67" t="s">
        <v>23</v>
      </c>
      <c r="E252" s="20"/>
      <c r="F252" s="15"/>
      <c r="G252" s="15"/>
      <c r="H252" s="15" t="s">
        <v>26</v>
      </c>
      <c r="I252" s="15"/>
      <c r="J252" s="8"/>
      <c r="K252" s="8"/>
      <c r="L252" s="8"/>
      <c r="M252" s="8"/>
    </row>
    <row r="253" spans="1:13" ht="9" customHeight="1" x14ac:dyDescent="0.5">
      <c r="A253" s="13"/>
      <c r="B253" s="67"/>
      <c r="C253" s="13"/>
      <c r="D253" s="13"/>
      <c r="E253" s="20"/>
      <c r="F253" s="15"/>
      <c r="G253" s="15"/>
      <c r="H253" s="15"/>
      <c r="I253" s="15"/>
      <c r="J253" s="8"/>
      <c r="K253" s="8"/>
      <c r="L253" s="8"/>
      <c r="M253" s="8"/>
    </row>
    <row r="254" spans="1:13" ht="21.75" x14ac:dyDescent="0.5">
      <c r="A254" s="13">
        <v>646</v>
      </c>
      <c r="B254" s="67" t="s">
        <v>96</v>
      </c>
      <c r="C254" s="13" t="s">
        <v>20</v>
      </c>
      <c r="D254" s="67" t="s">
        <v>1578</v>
      </c>
      <c r="E254" s="20"/>
      <c r="F254" s="15">
        <v>6000000</v>
      </c>
      <c r="G254" s="15">
        <v>6000000</v>
      </c>
      <c r="H254" s="15" t="s">
        <v>24</v>
      </c>
      <c r="I254" s="15" t="s">
        <v>67</v>
      </c>
      <c r="J254" s="8">
        <f>SUM(E238:E254)</f>
        <v>0</v>
      </c>
      <c r="K254" s="8">
        <f>SUM(F238:F254)</f>
        <v>26500000</v>
      </c>
      <c r="L254" s="8">
        <f>SUM(G238:G254)</f>
        <v>26500000</v>
      </c>
      <c r="M254" s="8"/>
    </row>
    <row r="255" spans="1:13" ht="21.75" x14ac:dyDescent="0.5">
      <c r="A255" s="13"/>
      <c r="B255" s="67" t="s">
        <v>1680</v>
      </c>
      <c r="C255" s="13" t="s">
        <v>27</v>
      </c>
      <c r="D255" s="67" t="s">
        <v>1588</v>
      </c>
      <c r="E255" s="20"/>
      <c r="F255" s="15"/>
      <c r="G255" s="15"/>
      <c r="H255" s="15" t="s">
        <v>25</v>
      </c>
      <c r="I255" s="15"/>
      <c r="J255" s="8"/>
      <c r="K255" s="8"/>
      <c r="L255" s="8"/>
      <c r="M255" s="8"/>
    </row>
    <row r="256" spans="1:13" ht="21.75" x14ac:dyDescent="0.5">
      <c r="A256" s="13"/>
      <c r="B256" s="67" t="s">
        <v>1681</v>
      </c>
      <c r="C256" s="13" t="s">
        <v>21</v>
      </c>
      <c r="D256" s="67" t="s">
        <v>23</v>
      </c>
      <c r="E256" s="20"/>
      <c r="F256" s="15"/>
      <c r="G256" s="15"/>
      <c r="H256" s="15" t="s">
        <v>26</v>
      </c>
      <c r="I256" s="15"/>
      <c r="J256" s="8"/>
      <c r="K256" s="8"/>
      <c r="L256" s="8"/>
      <c r="M256" s="8"/>
    </row>
    <row r="257" spans="1:13" ht="21.75" x14ac:dyDescent="0.5">
      <c r="A257" s="16"/>
      <c r="B257" s="69" t="s">
        <v>1682</v>
      </c>
      <c r="C257" s="16"/>
      <c r="D257" s="16"/>
      <c r="E257" s="21"/>
      <c r="F257" s="18"/>
      <c r="G257" s="18"/>
      <c r="H257" s="18"/>
      <c r="I257" s="18"/>
      <c r="J257" s="8"/>
      <c r="K257" s="8"/>
      <c r="L257" s="8"/>
      <c r="M257" s="8"/>
    </row>
    <row r="258" spans="1:13" ht="21.75" x14ac:dyDescent="0.5">
      <c r="A258" s="14"/>
      <c r="B258" s="43"/>
      <c r="C258" s="14"/>
      <c r="D258" s="14"/>
      <c r="E258" s="14"/>
      <c r="F258" s="14"/>
      <c r="G258" s="14"/>
      <c r="H258" s="14"/>
      <c r="I258" s="14">
        <f>SUM(I233+1)</f>
        <v>198</v>
      </c>
      <c r="J258" s="8"/>
      <c r="K258" s="8"/>
      <c r="L258" s="8"/>
      <c r="M258" s="8"/>
    </row>
    <row r="259" spans="1:13" ht="21.75" x14ac:dyDescent="0.5">
      <c r="A259" s="2" t="s">
        <v>3</v>
      </c>
      <c r="B259" s="1"/>
      <c r="C259" s="1"/>
      <c r="D259" s="1"/>
      <c r="E259" s="2"/>
      <c r="F259" s="2"/>
      <c r="G259" s="2"/>
      <c r="H259" s="1"/>
      <c r="I259" s="1"/>
      <c r="J259" s="8"/>
      <c r="K259" s="8"/>
      <c r="L259" s="8"/>
      <c r="M259" s="8"/>
    </row>
    <row r="260" spans="1:13" ht="21.75" x14ac:dyDescent="0.5">
      <c r="A260" s="2" t="s">
        <v>4</v>
      </c>
      <c r="B260" s="1"/>
      <c r="C260" s="1"/>
      <c r="D260" s="1"/>
      <c r="E260" s="2"/>
      <c r="F260" s="2"/>
      <c r="G260" s="2"/>
      <c r="H260" s="1"/>
      <c r="I260" s="1"/>
      <c r="J260" s="8"/>
      <c r="K260" s="8"/>
      <c r="L260" s="8"/>
      <c r="M260" s="8"/>
    </row>
    <row r="261" spans="1:13" ht="21.75" x14ac:dyDescent="0.5">
      <c r="A261" s="678" t="s">
        <v>5</v>
      </c>
      <c r="B261" s="670" t="s">
        <v>6</v>
      </c>
      <c r="C261" s="672" t="s">
        <v>7</v>
      </c>
      <c r="D261" s="670" t="s">
        <v>8</v>
      </c>
      <c r="E261" s="667" t="s">
        <v>9</v>
      </c>
      <c r="F261" s="667"/>
      <c r="G261" s="667"/>
      <c r="H261" s="3" t="s">
        <v>10</v>
      </c>
      <c r="I261" s="4" t="s">
        <v>11</v>
      </c>
      <c r="J261" s="8"/>
      <c r="K261" s="8"/>
      <c r="L261" s="8"/>
      <c r="M261" s="8"/>
    </row>
    <row r="262" spans="1:13" ht="21.75" x14ac:dyDescent="0.5">
      <c r="A262" s="679"/>
      <c r="B262" s="671"/>
      <c r="C262" s="676"/>
      <c r="D262" s="674"/>
      <c r="E262" s="56" t="s">
        <v>12</v>
      </c>
      <c r="F262" s="56" t="s">
        <v>13</v>
      </c>
      <c r="G262" s="5" t="s">
        <v>14</v>
      </c>
      <c r="H262" s="6" t="s">
        <v>15</v>
      </c>
      <c r="I262" s="7" t="s">
        <v>16</v>
      </c>
      <c r="J262" s="8"/>
      <c r="K262" s="8"/>
      <c r="L262" s="8"/>
      <c r="M262" s="8"/>
    </row>
    <row r="263" spans="1:13" ht="21.75" x14ac:dyDescent="0.5">
      <c r="A263" s="10">
        <v>647</v>
      </c>
      <c r="B263" s="66" t="s">
        <v>96</v>
      </c>
      <c r="C263" s="10" t="s">
        <v>20</v>
      </c>
      <c r="D263" s="66" t="s">
        <v>1578</v>
      </c>
      <c r="E263" s="19"/>
      <c r="F263" s="12">
        <v>6000000</v>
      </c>
      <c r="G263" s="12">
        <v>6000000</v>
      </c>
      <c r="H263" s="12" t="s">
        <v>24</v>
      </c>
      <c r="I263" s="12" t="s">
        <v>67</v>
      </c>
      <c r="J263" s="8"/>
      <c r="K263" s="8"/>
      <c r="L263" s="8"/>
      <c r="M263" s="8"/>
    </row>
    <row r="264" spans="1:13" ht="21.75" x14ac:dyDescent="0.5">
      <c r="A264" s="13"/>
      <c r="B264" s="67" t="s">
        <v>1683</v>
      </c>
      <c r="C264" s="13" t="s">
        <v>27</v>
      </c>
      <c r="D264" s="67" t="s">
        <v>1588</v>
      </c>
      <c r="E264" s="20"/>
      <c r="F264" s="15"/>
      <c r="G264" s="15"/>
      <c r="H264" s="15" t="s">
        <v>25</v>
      </c>
      <c r="I264" s="15"/>
      <c r="J264" s="8"/>
      <c r="K264" s="8"/>
      <c r="L264" s="8"/>
      <c r="M264" s="8"/>
    </row>
    <row r="265" spans="1:13" ht="21.75" x14ac:dyDescent="0.5">
      <c r="A265" s="13"/>
      <c r="B265" s="67" t="s">
        <v>1684</v>
      </c>
      <c r="C265" s="13" t="s">
        <v>21</v>
      </c>
      <c r="D265" s="67" t="s">
        <v>23</v>
      </c>
      <c r="E265" s="20"/>
      <c r="F265" s="15"/>
      <c r="G265" s="15"/>
      <c r="H265" s="15" t="s">
        <v>26</v>
      </c>
      <c r="I265" s="15"/>
      <c r="J265" s="8"/>
      <c r="K265" s="8"/>
      <c r="L265" s="8"/>
      <c r="M265" s="8"/>
    </row>
    <row r="266" spans="1:13" ht="21.75" x14ac:dyDescent="0.5">
      <c r="A266" s="13"/>
      <c r="B266" s="67" t="s">
        <v>73</v>
      </c>
      <c r="C266" s="13"/>
      <c r="D266" s="13"/>
      <c r="E266" s="20"/>
      <c r="F266" s="15"/>
      <c r="G266" s="15"/>
      <c r="H266" s="15"/>
      <c r="I266" s="15"/>
      <c r="J266" s="8"/>
      <c r="K266" s="8"/>
      <c r="L266" s="8"/>
      <c r="M266" s="8"/>
    </row>
    <row r="267" spans="1:13" ht="7.5" customHeight="1" x14ac:dyDescent="0.5">
      <c r="A267" s="13"/>
      <c r="B267" s="67"/>
      <c r="C267" s="13"/>
      <c r="D267" s="13"/>
      <c r="E267" s="20"/>
      <c r="F267" s="15"/>
      <c r="G267" s="15"/>
      <c r="H267" s="15"/>
      <c r="I267" s="15"/>
      <c r="J267" s="8"/>
      <c r="K267" s="8"/>
      <c r="L267" s="8"/>
      <c r="M267" s="8"/>
    </row>
    <row r="268" spans="1:13" ht="21.75" x14ac:dyDescent="0.5">
      <c r="A268" s="13">
        <v>648</v>
      </c>
      <c r="B268" s="67" t="s">
        <v>96</v>
      </c>
      <c r="C268" s="13" t="s">
        <v>20</v>
      </c>
      <c r="D268" s="67" t="s">
        <v>1578</v>
      </c>
      <c r="E268" s="20"/>
      <c r="F268" s="15">
        <v>6000000</v>
      </c>
      <c r="G268" s="15">
        <v>6000000</v>
      </c>
      <c r="H268" s="15" t="s">
        <v>24</v>
      </c>
      <c r="I268" s="15" t="s">
        <v>67</v>
      </c>
      <c r="J268" s="8"/>
      <c r="K268" s="8"/>
      <c r="L268" s="8"/>
      <c r="M268" s="8"/>
    </row>
    <row r="269" spans="1:13" ht="21.75" x14ac:dyDescent="0.5">
      <c r="A269" s="13"/>
      <c r="B269" s="67" t="s">
        <v>1021</v>
      </c>
      <c r="C269" s="13" t="s">
        <v>27</v>
      </c>
      <c r="D269" s="67" t="s">
        <v>1588</v>
      </c>
      <c r="E269" s="20"/>
      <c r="F269" s="15"/>
      <c r="G269" s="15"/>
      <c r="H269" s="15" t="s">
        <v>25</v>
      </c>
      <c r="I269" s="15"/>
      <c r="J269" s="8"/>
      <c r="K269" s="8"/>
      <c r="L269" s="8"/>
      <c r="M269" s="8"/>
    </row>
    <row r="270" spans="1:13" ht="21.75" x14ac:dyDescent="0.5">
      <c r="A270" s="13"/>
      <c r="B270" s="67" t="s">
        <v>1591</v>
      </c>
      <c r="C270" s="13" t="s">
        <v>21</v>
      </c>
      <c r="D270" s="67" t="s">
        <v>23</v>
      </c>
      <c r="E270" s="20"/>
      <c r="F270" s="15"/>
      <c r="G270" s="15"/>
      <c r="H270" s="15" t="s">
        <v>26</v>
      </c>
      <c r="I270" s="15"/>
      <c r="J270" s="8"/>
      <c r="K270" s="8"/>
      <c r="L270" s="8"/>
      <c r="M270" s="8"/>
    </row>
    <row r="271" spans="1:13" ht="5.25" customHeight="1" x14ac:dyDescent="0.5">
      <c r="A271" s="13"/>
      <c r="B271" s="67"/>
      <c r="C271" s="13"/>
      <c r="D271" s="13"/>
      <c r="E271" s="20"/>
      <c r="F271" s="15"/>
      <c r="G271" s="15"/>
      <c r="H271" s="15"/>
      <c r="I271" s="15"/>
      <c r="J271" s="8"/>
      <c r="K271" s="8"/>
      <c r="L271" s="8"/>
      <c r="M271" s="8"/>
    </row>
    <row r="272" spans="1:13" ht="21.75" x14ac:dyDescent="0.5">
      <c r="A272" s="13">
        <v>649</v>
      </c>
      <c r="B272" s="67" t="s">
        <v>96</v>
      </c>
      <c r="C272" s="13" t="s">
        <v>20</v>
      </c>
      <c r="D272" s="67" t="s">
        <v>1578</v>
      </c>
      <c r="E272" s="20"/>
      <c r="F272" s="15">
        <v>6000000</v>
      </c>
      <c r="G272" s="15">
        <v>6000000</v>
      </c>
      <c r="H272" s="15" t="s">
        <v>24</v>
      </c>
      <c r="I272" s="15" t="s">
        <v>67</v>
      </c>
      <c r="J272" s="8"/>
      <c r="K272" s="8"/>
      <c r="L272" s="8"/>
      <c r="M272" s="8"/>
    </row>
    <row r="273" spans="1:13" ht="21.75" x14ac:dyDescent="0.5">
      <c r="A273" s="13"/>
      <c r="B273" s="67" t="s">
        <v>1686</v>
      </c>
      <c r="C273" s="13" t="s">
        <v>27</v>
      </c>
      <c r="D273" s="67" t="s">
        <v>1588</v>
      </c>
      <c r="E273" s="20"/>
      <c r="F273" s="15"/>
      <c r="G273" s="15"/>
      <c r="H273" s="15" t="s">
        <v>25</v>
      </c>
      <c r="I273" s="15"/>
      <c r="J273" s="8"/>
      <c r="K273" s="8"/>
      <c r="L273" s="8"/>
      <c r="M273" s="8"/>
    </row>
    <row r="274" spans="1:13" ht="21.75" x14ac:dyDescent="0.5">
      <c r="A274" s="13"/>
      <c r="B274" s="67" t="s">
        <v>1687</v>
      </c>
      <c r="C274" s="13" t="s">
        <v>21</v>
      </c>
      <c r="D274" s="67" t="s">
        <v>23</v>
      </c>
      <c r="E274" s="20"/>
      <c r="F274" s="15"/>
      <c r="G274" s="15"/>
      <c r="H274" s="15" t="s">
        <v>26</v>
      </c>
      <c r="I274" s="15"/>
      <c r="J274" s="8"/>
      <c r="K274" s="8"/>
      <c r="L274" s="8"/>
      <c r="M274" s="8"/>
    </row>
    <row r="275" spans="1:13" ht="21.75" x14ac:dyDescent="0.5">
      <c r="A275" s="13"/>
      <c r="B275" s="67" t="s">
        <v>73</v>
      </c>
      <c r="C275" s="13"/>
      <c r="D275" s="13"/>
      <c r="E275" s="20"/>
      <c r="F275" s="15"/>
      <c r="G275" s="15"/>
      <c r="H275" s="15"/>
      <c r="I275" s="15"/>
      <c r="J275" s="8"/>
      <c r="K275" s="8"/>
      <c r="L275" s="8"/>
      <c r="M275" s="8"/>
    </row>
    <row r="276" spans="1:13" ht="5.25" customHeight="1" x14ac:dyDescent="0.5">
      <c r="A276" s="13"/>
      <c r="B276" s="67"/>
      <c r="C276" s="13"/>
      <c r="D276" s="13"/>
      <c r="E276" s="20"/>
      <c r="F276" s="15"/>
      <c r="G276" s="15"/>
      <c r="H276" s="15"/>
      <c r="I276" s="15"/>
      <c r="J276" s="8"/>
      <c r="K276" s="8"/>
      <c r="L276" s="8"/>
      <c r="M276" s="8"/>
    </row>
    <row r="277" spans="1:13" ht="21.75" x14ac:dyDescent="0.5">
      <c r="A277" s="13">
        <v>650</v>
      </c>
      <c r="B277" s="67" t="s">
        <v>96</v>
      </c>
      <c r="C277" s="13" t="s">
        <v>20</v>
      </c>
      <c r="D277" s="67" t="s">
        <v>1578</v>
      </c>
      <c r="E277" s="20"/>
      <c r="F277" s="15">
        <v>6000000</v>
      </c>
      <c r="G277" s="15">
        <v>6000000</v>
      </c>
      <c r="H277" s="15" t="s">
        <v>24</v>
      </c>
      <c r="I277" s="15" t="s">
        <v>67</v>
      </c>
      <c r="J277" s="8"/>
      <c r="K277" s="8"/>
      <c r="L277" s="8"/>
      <c r="M277" s="8"/>
    </row>
    <row r="278" spans="1:13" ht="21.75" x14ac:dyDescent="0.5">
      <c r="A278" s="13"/>
      <c r="B278" s="67" t="s">
        <v>1688</v>
      </c>
      <c r="C278" s="13" t="s">
        <v>27</v>
      </c>
      <c r="D278" s="67" t="s">
        <v>1588</v>
      </c>
      <c r="E278" s="20"/>
      <c r="F278" s="15"/>
      <c r="G278" s="15"/>
      <c r="H278" s="15" t="s">
        <v>25</v>
      </c>
      <c r="I278" s="15"/>
      <c r="J278" s="8"/>
      <c r="K278" s="8"/>
      <c r="L278" s="8"/>
      <c r="M278" s="8"/>
    </row>
    <row r="279" spans="1:13" ht="21.75" x14ac:dyDescent="0.5">
      <c r="A279" s="13"/>
      <c r="B279" s="67" t="s">
        <v>1590</v>
      </c>
      <c r="C279" s="13" t="s">
        <v>21</v>
      </c>
      <c r="D279" s="67" t="s">
        <v>23</v>
      </c>
      <c r="E279" s="20"/>
      <c r="F279" s="15"/>
      <c r="G279" s="15"/>
      <c r="H279" s="15" t="s">
        <v>26</v>
      </c>
      <c r="I279" s="15"/>
      <c r="J279" s="8"/>
      <c r="K279" s="8"/>
      <c r="L279" s="8"/>
      <c r="M279" s="8"/>
    </row>
    <row r="280" spans="1:13" ht="6" customHeight="1" x14ac:dyDescent="0.5">
      <c r="A280" s="13"/>
      <c r="B280" s="67"/>
      <c r="C280" s="13"/>
      <c r="D280" s="13"/>
      <c r="E280" s="20"/>
      <c r="F280" s="15"/>
      <c r="G280" s="15"/>
      <c r="H280" s="15"/>
      <c r="I280" s="15"/>
      <c r="J280" s="8"/>
      <c r="K280" s="8"/>
      <c r="L280" s="8"/>
      <c r="M280" s="8"/>
    </row>
    <row r="281" spans="1:13" ht="21.75" x14ac:dyDescent="0.5">
      <c r="A281" s="13">
        <v>651</v>
      </c>
      <c r="B281" s="67" t="s">
        <v>96</v>
      </c>
      <c r="C281" s="13" t="s">
        <v>20</v>
      </c>
      <c r="D281" s="67" t="s">
        <v>1578</v>
      </c>
      <c r="E281" s="20"/>
      <c r="F281" s="15">
        <v>6000000</v>
      </c>
      <c r="G281" s="15">
        <v>6000000</v>
      </c>
      <c r="H281" s="15" t="s">
        <v>24</v>
      </c>
      <c r="I281" s="15" t="s">
        <v>67</v>
      </c>
      <c r="J281" s="8">
        <f>SUM(E263:E281)</f>
        <v>0</v>
      </c>
      <c r="K281" s="8">
        <f>SUM(F263:F281)</f>
        <v>30000000</v>
      </c>
      <c r="L281" s="8">
        <f>SUM(G263:G281)</f>
        <v>30000000</v>
      </c>
      <c r="M281" s="8"/>
    </row>
    <row r="282" spans="1:13" ht="21.75" x14ac:dyDescent="0.5">
      <c r="A282" s="13"/>
      <c r="B282" s="67" t="s">
        <v>1689</v>
      </c>
      <c r="C282" s="13" t="s">
        <v>27</v>
      </c>
      <c r="D282" s="67" t="s">
        <v>1588</v>
      </c>
      <c r="E282" s="20"/>
      <c r="F282" s="15"/>
      <c r="G282" s="15"/>
      <c r="H282" s="15" t="s">
        <v>25</v>
      </c>
      <c r="I282" s="15"/>
      <c r="J282" s="8"/>
      <c r="K282" s="8"/>
      <c r="L282" s="8"/>
      <c r="M282" s="8"/>
    </row>
    <row r="283" spans="1:13" ht="21.75" x14ac:dyDescent="0.5">
      <c r="A283" s="16"/>
      <c r="B283" s="69" t="s">
        <v>233</v>
      </c>
      <c r="C283" s="16" t="s">
        <v>21</v>
      </c>
      <c r="D283" s="69" t="s">
        <v>23</v>
      </c>
      <c r="E283" s="21"/>
      <c r="F283" s="18"/>
      <c r="G283" s="18"/>
      <c r="H283" s="18" t="s">
        <v>26</v>
      </c>
      <c r="I283" s="18"/>
      <c r="J283" s="8"/>
      <c r="K283" s="8"/>
      <c r="L283" s="8"/>
      <c r="M283" s="8"/>
    </row>
    <row r="284" spans="1:13" ht="21.75" x14ac:dyDescent="0.5">
      <c r="A284" s="14"/>
      <c r="B284" s="43"/>
      <c r="C284" s="14"/>
      <c r="D284" s="14"/>
      <c r="E284" s="14"/>
      <c r="F284" s="14"/>
      <c r="G284" s="14"/>
      <c r="H284" s="14"/>
      <c r="I284" s="14">
        <f>SUM(I258+1)</f>
        <v>199</v>
      </c>
      <c r="J284" s="8"/>
      <c r="K284" s="8"/>
      <c r="L284" s="8"/>
      <c r="M284" s="8"/>
    </row>
    <row r="285" spans="1:13" ht="21.75" x14ac:dyDescent="0.5">
      <c r="A285" s="2" t="s">
        <v>3</v>
      </c>
      <c r="B285" s="1"/>
      <c r="C285" s="1"/>
      <c r="D285" s="1"/>
      <c r="E285" s="2"/>
      <c r="F285" s="2"/>
      <c r="G285" s="2"/>
      <c r="H285" s="1"/>
      <c r="I285" s="1"/>
      <c r="J285" s="8"/>
      <c r="K285" s="8"/>
      <c r="L285" s="8"/>
      <c r="M285" s="8"/>
    </row>
    <row r="286" spans="1:13" ht="21.75" x14ac:dyDescent="0.5">
      <c r="A286" s="2" t="s">
        <v>4</v>
      </c>
      <c r="B286" s="1"/>
      <c r="C286" s="1"/>
      <c r="D286" s="1"/>
      <c r="E286" s="2"/>
      <c r="F286" s="2"/>
      <c r="G286" s="2"/>
      <c r="H286" s="1"/>
      <c r="I286" s="1"/>
      <c r="J286" s="8"/>
      <c r="K286" s="8"/>
      <c r="L286" s="8"/>
      <c r="M286" s="8"/>
    </row>
    <row r="287" spans="1:13" ht="21.75" x14ac:dyDescent="0.5">
      <c r="A287" s="678" t="s">
        <v>5</v>
      </c>
      <c r="B287" s="670" t="s">
        <v>6</v>
      </c>
      <c r="C287" s="672" t="s">
        <v>7</v>
      </c>
      <c r="D287" s="670" t="s">
        <v>8</v>
      </c>
      <c r="E287" s="667" t="s">
        <v>9</v>
      </c>
      <c r="F287" s="667"/>
      <c r="G287" s="667"/>
      <c r="H287" s="3" t="s">
        <v>10</v>
      </c>
      <c r="I287" s="4" t="s">
        <v>11</v>
      </c>
      <c r="J287" s="8"/>
      <c r="K287" s="8"/>
      <c r="L287" s="8"/>
      <c r="M287" s="8"/>
    </row>
    <row r="288" spans="1:13" ht="21.75" x14ac:dyDescent="0.5">
      <c r="A288" s="679"/>
      <c r="B288" s="671"/>
      <c r="C288" s="676"/>
      <c r="D288" s="671"/>
      <c r="E288" s="5" t="s">
        <v>12</v>
      </c>
      <c r="F288" s="5" t="s">
        <v>13</v>
      </c>
      <c r="G288" s="5" t="s">
        <v>14</v>
      </c>
      <c r="H288" s="6" t="s">
        <v>15</v>
      </c>
      <c r="I288" s="7" t="s">
        <v>16</v>
      </c>
      <c r="J288" s="8"/>
      <c r="K288" s="8"/>
      <c r="L288" s="8"/>
      <c r="M288" s="8"/>
    </row>
    <row r="289" spans="1:13" ht="21.75" x14ac:dyDescent="0.5">
      <c r="A289" s="10">
        <v>652</v>
      </c>
      <c r="B289" s="66" t="s">
        <v>96</v>
      </c>
      <c r="C289" s="10" t="s">
        <v>20</v>
      </c>
      <c r="D289" s="66" t="s">
        <v>1578</v>
      </c>
      <c r="E289" s="19"/>
      <c r="F289" s="12">
        <v>6000000</v>
      </c>
      <c r="G289" s="12">
        <v>6000000</v>
      </c>
      <c r="H289" s="12" t="s">
        <v>24</v>
      </c>
      <c r="I289" s="12" t="s">
        <v>67</v>
      </c>
      <c r="J289" s="8"/>
      <c r="K289" s="8"/>
      <c r="L289" s="8"/>
      <c r="M289" s="8"/>
    </row>
    <row r="290" spans="1:13" ht="21.75" x14ac:dyDescent="0.5">
      <c r="A290" s="13"/>
      <c r="B290" s="67" t="s">
        <v>1308</v>
      </c>
      <c r="C290" s="13" t="s">
        <v>27</v>
      </c>
      <c r="D290" s="67" t="s">
        <v>1588</v>
      </c>
      <c r="E290" s="20"/>
      <c r="F290" s="15"/>
      <c r="G290" s="15"/>
      <c r="H290" s="15" t="s">
        <v>25</v>
      </c>
      <c r="I290" s="15"/>
      <c r="J290" s="8"/>
      <c r="K290" s="8"/>
      <c r="L290" s="8"/>
      <c r="M290" s="8"/>
    </row>
    <row r="291" spans="1:13" ht="21.75" x14ac:dyDescent="0.5">
      <c r="A291" s="13"/>
      <c r="B291" s="67" t="s">
        <v>1309</v>
      </c>
      <c r="C291" s="13" t="s">
        <v>21</v>
      </c>
      <c r="D291" s="67" t="s">
        <v>23</v>
      </c>
      <c r="E291" s="20"/>
      <c r="F291" s="15"/>
      <c r="G291" s="15"/>
      <c r="H291" s="15" t="s">
        <v>26</v>
      </c>
      <c r="I291" s="15"/>
      <c r="J291" s="8"/>
      <c r="K291" s="8"/>
      <c r="L291" s="8"/>
      <c r="M291" s="8"/>
    </row>
    <row r="292" spans="1:13" ht="7.5" customHeight="1" x14ac:dyDescent="0.5">
      <c r="A292" s="13"/>
      <c r="B292" s="67"/>
      <c r="C292" s="13"/>
      <c r="D292" s="13"/>
      <c r="E292" s="20"/>
      <c r="F292" s="15"/>
      <c r="G292" s="15"/>
      <c r="H292" s="15"/>
      <c r="I292" s="15"/>
      <c r="J292" s="8"/>
      <c r="K292" s="8"/>
      <c r="L292" s="8"/>
      <c r="M292" s="8"/>
    </row>
    <row r="293" spans="1:13" ht="21.75" x14ac:dyDescent="0.5">
      <c r="A293" s="13">
        <v>653</v>
      </c>
      <c r="B293" s="67" t="s">
        <v>96</v>
      </c>
      <c r="C293" s="13" t="s">
        <v>20</v>
      </c>
      <c r="D293" s="67" t="s">
        <v>1578</v>
      </c>
      <c r="E293" s="20"/>
      <c r="F293" s="15">
        <v>6000000</v>
      </c>
      <c r="G293" s="15">
        <v>6000000</v>
      </c>
      <c r="H293" s="15" t="s">
        <v>24</v>
      </c>
      <c r="I293" s="15" t="s">
        <v>67</v>
      </c>
      <c r="J293" s="8"/>
      <c r="K293" s="8"/>
      <c r="L293" s="8"/>
      <c r="M293" s="8"/>
    </row>
    <row r="294" spans="1:13" ht="21.75" x14ac:dyDescent="0.5">
      <c r="A294" s="13"/>
      <c r="B294" s="67" t="s">
        <v>1690</v>
      </c>
      <c r="C294" s="13" t="s">
        <v>27</v>
      </c>
      <c r="D294" s="67" t="s">
        <v>1588</v>
      </c>
      <c r="E294" s="20"/>
      <c r="F294" s="15"/>
      <c r="G294" s="15"/>
      <c r="H294" s="15" t="s">
        <v>25</v>
      </c>
      <c r="I294" s="15"/>
      <c r="J294" s="8"/>
      <c r="K294" s="8"/>
      <c r="L294" s="8"/>
      <c r="M294" s="8"/>
    </row>
    <row r="295" spans="1:13" ht="21.75" x14ac:dyDescent="0.5">
      <c r="A295" s="13"/>
      <c r="B295" s="67" t="s">
        <v>106</v>
      </c>
      <c r="C295" s="13" t="s">
        <v>21</v>
      </c>
      <c r="D295" s="67" t="s">
        <v>23</v>
      </c>
      <c r="E295" s="20"/>
      <c r="F295" s="15"/>
      <c r="G295" s="15"/>
      <c r="H295" s="15" t="s">
        <v>26</v>
      </c>
      <c r="I295" s="15"/>
      <c r="J295" s="8"/>
      <c r="K295" s="8"/>
      <c r="L295" s="8"/>
      <c r="M295" s="8"/>
    </row>
    <row r="296" spans="1:13" ht="6" customHeight="1" x14ac:dyDescent="0.5">
      <c r="A296" s="13"/>
      <c r="B296" s="67"/>
      <c r="C296" s="13"/>
      <c r="D296" s="13"/>
      <c r="E296" s="20"/>
      <c r="F296" s="15"/>
      <c r="G296" s="15"/>
      <c r="H296" s="15"/>
      <c r="I296" s="15"/>
      <c r="J296" s="8"/>
      <c r="K296" s="8"/>
      <c r="L296" s="8"/>
      <c r="M296" s="8"/>
    </row>
    <row r="297" spans="1:13" ht="21.75" x14ac:dyDescent="0.5">
      <c r="A297" s="13">
        <v>654</v>
      </c>
      <c r="B297" s="67" t="s">
        <v>96</v>
      </c>
      <c r="C297" s="13" t="s">
        <v>20</v>
      </c>
      <c r="D297" s="67" t="s">
        <v>1578</v>
      </c>
      <c r="E297" s="20"/>
      <c r="F297" s="15">
        <v>6000000</v>
      </c>
      <c r="G297" s="15">
        <v>6000000</v>
      </c>
      <c r="H297" s="15" t="s">
        <v>24</v>
      </c>
      <c r="I297" s="15" t="s">
        <v>67</v>
      </c>
      <c r="J297" s="8"/>
      <c r="K297" s="8"/>
      <c r="L297" s="8"/>
      <c r="M297" s="8"/>
    </row>
    <row r="298" spans="1:13" ht="21.75" x14ac:dyDescent="0.5">
      <c r="A298" s="13"/>
      <c r="B298" s="67" t="s">
        <v>1691</v>
      </c>
      <c r="C298" s="13" t="s">
        <v>27</v>
      </c>
      <c r="D298" s="67" t="s">
        <v>1588</v>
      </c>
      <c r="E298" s="20"/>
      <c r="F298" s="15"/>
      <c r="G298" s="15"/>
      <c r="H298" s="15" t="s">
        <v>25</v>
      </c>
      <c r="I298" s="15"/>
      <c r="J298" s="8"/>
      <c r="K298" s="8"/>
      <c r="L298" s="8"/>
      <c r="M298" s="8"/>
    </row>
    <row r="299" spans="1:13" ht="21.75" x14ac:dyDescent="0.5">
      <c r="A299" s="13"/>
      <c r="B299" s="67" t="s">
        <v>106</v>
      </c>
      <c r="C299" s="13" t="s">
        <v>21</v>
      </c>
      <c r="D299" s="67" t="s">
        <v>23</v>
      </c>
      <c r="E299" s="20"/>
      <c r="F299" s="15"/>
      <c r="G299" s="15"/>
      <c r="H299" s="15" t="s">
        <v>26</v>
      </c>
      <c r="I299" s="15"/>
      <c r="J299" s="8"/>
      <c r="K299" s="8"/>
      <c r="L299" s="8"/>
      <c r="M299" s="8"/>
    </row>
    <row r="300" spans="1:13" ht="6" customHeight="1" x14ac:dyDescent="0.5">
      <c r="A300" s="13"/>
      <c r="B300" s="67"/>
      <c r="C300" s="13"/>
      <c r="D300" s="13"/>
      <c r="E300" s="20"/>
      <c r="F300" s="15"/>
      <c r="G300" s="15"/>
      <c r="H300" s="15"/>
      <c r="I300" s="15"/>
      <c r="J300" s="8"/>
      <c r="K300" s="8"/>
      <c r="L300" s="8"/>
      <c r="M300" s="8"/>
    </row>
    <row r="301" spans="1:13" ht="21.75" x14ac:dyDescent="0.5">
      <c r="A301" s="13">
        <v>655</v>
      </c>
      <c r="B301" s="67" t="s">
        <v>96</v>
      </c>
      <c r="C301" s="13" t="s">
        <v>20</v>
      </c>
      <c r="D301" s="67" t="s">
        <v>1578</v>
      </c>
      <c r="E301" s="20"/>
      <c r="F301" s="15">
        <v>2500000</v>
      </c>
      <c r="G301" s="15">
        <v>2500000</v>
      </c>
      <c r="H301" s="15" t="s">
        <v>24</v>
      </c>
      <c r="I301" s="15" t="s">
        <v>67</v>
      </c>
      <c r="J301" s="8"/>
      <c r="K301" s="8"/>
      <c r="L301" s="8"/>
      <c r="M301" s="8"/>
    </row>
    <row r="302" spans="1:13" ht="21.75" x14ac:dyDescent="0.5">
      <c r="A302" s="13"/>
      <c r="B302" s="67" t="s">
        <v>1692</v>
      </c>
      <c r="C302" s="13" t="s">
        <v>27</v>
      </c>
      <c r="D302" s="67" t="s">
        <v>1640</v>
      </c>
      <c r="E302" s="20"/>
      <c r="F302" s="15"/>
      <c r="G302" s="15"/>
      <c r="H302" s="15" t="s">
        <v>25</v>
      </c>
      <c r="I302" s="15"/>
      <c r="J302" s="8"/>
      <c r="K302" s="8"/>
      <c r="L302" s="8"/>
      <c r="M302" s="8"/>
    </row>
    <row r="303" spans="1:13" ht="21.75" x14ac:dyDescent="0.5">
      <c r="A303" s="13"/>
      <c r="B303" s="67" t="s">
        <v>1693</v>
      </c>
      <c r="C303" s="13" t="s">
        <v>21</v>
      </c>
      <c r="D303" s="67" t="s">
        <v>23</v>
      </c>
      <c r="E303" s="20"/>
      <c r="F303" s="15"/>
      <c r="G303" s="15"/>
      <c r="H303" s="15" t="s">
        <v>26</v>
      </c>
      <c r="I303" s="15"/>
      <c r="J303" s="8"/>
      <c r="K303" s="8"/>
      <c r="L303" s="8"/>
      <c r="M303" s="8"/>
    </row>
    <row r="304" spans="1:13" ht="5.25" customHeight="1" x14ac:dyDescent="0.5">
      <c r="A304" s="13"/>
      <c r="B304" s="67"/>
      <c r="C304" s="13"/>
      <c r="D304" s="13"/>
      <c r="E304" s="20"/>
      <c r="F304" s="15"/>
      <c r="G304" s="15"/>
      <c r="H304" s="15"/>
      <c r="I304" s="15"/>
      <c r="J304" s="8"/>
      <c r="K304" s="8"/>
      <c r="L304" s="8"/>
      <c r="M304" s="8"/>
    </row>
    <row r="305" spans="1:13" ht="21.75" x14ac:dyDescent="0.5">
      <c r="A305" s="13">
        <v>656</v>
      </c>
      <c r="B305" s="67" t="s">
        <v>96</v>
      </c>
      <c r="C305" s="13" t="s">
        <v>20</v>
      </c>
      <c r="D305" s="67" t="s">
        <v>1578</v>
      </c>
      <c r="E305" s="20"/>
      <c r="F305" s="15">
        <v>2500000</v>
      </c>
      <c r="G305" s="15">
        <v>2500000</v>
      </c>
      <c r="H305" s="15" t="s">
        <v>24</v>
      </c>
      <c r="I305" s="15" t="s">
        <v>67</v>
      </c>
      <c r="J305" s="8"/>
      <c r="K305" s="8"/>
      <c r="L305" s="8"/>
      <c r="M305" s="8"/>
    </row>
    <row r="306" spans="1:13" ht="21.75" x14ac:dyDescent="0.5">
      <c r="A306" s="13"/>
      <c r="B306" s="67" t="s">
        <v>1694</v>
      </c>
      <c r="C306" s="13" t="s">
        <v>27</v>
      </c>
      <c r="D306" s="67" t="s">
        <v>1640</v>
      </c>
      <c r="E306" s="20"/>
      <c r="F306" s="15"/>
      <c r="G306" s="15"/>
      <c r="H306" s="15" t="s">
        <v>25</v>
      </c>
      <c r="I306" s="15"/>
      <c r="J306" s="8"/>
      <c r="K306" s="8"/>
      <c r="L306" s="8"/>
      <c r="M306" s="8"/>
    </row>
    <row r="307" spans="1:13" ht="21.75" x14ac:dyDescent="0.5">
      <c r="A307" s="13"/>
      <c r="B307" s="67" t="s">
        <v>100</v>
      </c>
      <c r="C307" s="13" t="s">
        <v>21</v>
      </c>
      <c r="D307" s="67" t="s">
        <v>23</v>
      </c>
      <c r="E307" s="20"/>
      <c r="F307" s="15"/>
      <c r="G307" s="15"/>
      <c r="H307" s="15" t="s">
        <v>26</v>
      </c>
      <c r="I307" s="15"/>
      <c r="J307" s="8"/>
      <c r="K307" s="8"/>
      <c r="L307" s="8"/>
      <c r="M307" s="8"/>
    </row>
    <row r="308" spans="1:13" ht="5.25" customHeight="1" x14ac:dyDescent="0.5">
      <c r="A308" s="13"/>
      <c r="B308" s="67"/>
      <c r="C308" s="13"/>
      <c r="D308" s="13"/>
      <c r="E308" s="20"/>
      <c r="F308" s="15"/>
      <c r="G308" s="15"/>
      <c r="H308" s="15"/>
      <c r="I308" s="15"/>
      <c r="J308" s="8"/>
      <c r="K308" s="8"/>
      <c r="L308" s="8"/>
      <c r="M308" s="8"/>
    </row>
    <row r="309" spans="1:13" ht="21.75" x14ac:dyDescent="0.5">
      <c r="A309" s="13">
        <v>657</v>
      </c>
      <c r="B309" s="67" t="s">
        <v>96</v>
      </c>
      <c r="C309" s="13" t="s">
        <v>20</v>
      </c>
      <c r="D309" s="67" t="s">
        <v>1578</v>
      </c>
      <c r="E309" s="20"/>
      <c r="F309" s="15">
        <v>2500000</v>
      </c>
      <c r="G309" s="15">
        <v>2500000</v>
      </c>
      <c r="H309" s="15" t="s">
        <v>24</v>
      </c>
      <c r="I309" s="15" t="s">
        <v>67</v>
      </c>
      <c r="J309" s="8">
        <f>SUM(E289:E309)</f>
        <v>0</v>
      </c>
      <c r="K309" s="8">
        <f>SUM(F289:F309)</f>
        <v>25500000</v>
      </c>
      <c r="L309" s="8">
        <f>SUM(G289:G309)</f>
        <v>25500000</v>
      </c>
      <c r="M309" s="8"/>
    </row>
    <row r="310" spans="1:13" ht="21.75" x14ac:dyDescent="0.5">
      <c r="A310" s="13"/>
      <c r="B310" s="113" t="s">
        <v>1695</v>
      </c>
      <c r="C310" s="13" t="s">
        <v>27</v>
      </c>
      <c r="D310" s="67" t="s">
        <v>1640</v>
      </c>
      <c r="E310" s="20"/>
      <c r="F310" s="15"/>
      <c r="G310" s="15"/>
      <c r="H310" s="15" t="s">
        <v>25</v>
      </c>
      <c r="I310" s="15"/>
      <c r="J310" s="8"/>
      <c r="K310" s="8"/>
      <c r="L310" s="8"/>
      <c r="M310" s="8"/>
    </row>
    <row r="311" spans="1:13" ht="21.75" x14ac:dyDescent="0.5">
      <c r="A311" s="16"/>
      <c r="B311" s="69" t="s">
        <v>1696</v>
      </c>
      <c r="C311" s="16" t="s">
        <v>21</v>
      </c>
      <c r="D311" s="69" t="s">
        <v>23</v>
      </c>
      <c r="E311" s="21"/>
      <c r="F311" s="18"/>
      <c r="G311" s="18"/>
      <c r="H311" s="18" t="s">
        <v>26</v>
      </c>
      <c r="I311" s="18">
        <f>SUM(I284+1)</f>
        <v>200</v>
      </c>
      <c r="J311" s="8"/>
      <c r="K311" s="8"/>
      <c r="L311" s="8"/>
      <c r="M311" s="8"/>
    </row>
    <row r="312" spans="1:13" ht="21.75" x14ac:dyDescent="0.5">
      <c r="A312" s="2" t="s">
        <v>3</v>
      </c>
      <c r="B312" s="1"/>
      <c r="C312" s="1"/>
      <c r="D312" s="1"/>
      <c r="E312" s="2"/>
      <c r="F312" s="2"/>
      <c r="G312" s="2"/>
      <c r="H312" s="1"/>
      <c r="I312" s="1"/>
      <c r="J312" s="8"/>
      <c r="K312" s="8"/>
      <c r="L312" s="8"/>
      <c r="M312" s="8"/>
    </row>
    <row r="313" spans="1:13" ht="21.75" x14ac:dyDescent="0.5">
      <c r="A313" s="2" t="s">
        <v>4</v>
      </c>
      <c r="B313" s="1"/>
      <c r="C313" s="1"/>
      <c r="D313" s="1"/>
      <c r="E313" s="2"/>
      <c r="F313" s="2"/>
      <c r="G313" s="2"/>
      <c r="H313" s="1"/>
      <c r="I313" s="1"/>
      <c r="J313" s="8"/>
      <c r="K313" s="8"/>
      <c r="L313" s="8"/>
      <c r="M313" s="8"/>
    </row>
    <row r="314" spans="1:13" ht="21.75" x14ac:dyDescent="0.5">
      <c r="A314" s="678" t="s">
        <v>5</v>
      </c>
      <c r="B314" s="670" t="s">
        <v>6</v>
      </c>
      <c r="C314" s="672" t="s">
        <v>7</v>
      </c>
      <c r="D314" s="670" t="s">
        <v>8</v>
      </c>
      <c r="E314" s="667" t="s">
        <v>9</v>
      </c>
      <c r="F314" s="667"/>
      <c r="G314" s="667"/>
      <c r="H314" s="3" t="s">
        <v>10</v>
      </c>
      <c r="I314" s="4" t="s">
        <v>11</v>
      </c>
      <c r="J314" s="8"/>
      <c r="K314" s="8"/>
      <c r="L314" s="8"/>
      <c r="M314" s="8"/>
    </row>
    <row r="315" spans="1:13" ht="21.75" x14ac:dyDescent="0.5">
      <c r="A315" s="679"/>
      <c r="B315" s="671"/>
      <c r="C315" s="676"/>
      <c r="D315" s="671"/>
      <c r="E315" s="5" t="s">
        <v>12</v>
      </c>
      <c r="F315" s="5" t="s">
        <v>13</v>
      </c>
      <c r="G315" s="5" t="s">
        <v>14</v>
      </c>
      <c r="H315" s="6" t="s">
        <v>15</v>
      </c>
      <c r="I315" s="7" t="s">
        <v>16</v>
      </c>
      <c r="J315" s="8"/>
      <c r="K315" s="8"/>
      <c r="L315" s="8"/>
      <c r="M315" s="8"/>
    </row>
    <row r="316" spans="1:13" ht="21.75" x14ac:dyDescent="0.5">
      <c r="A316" s="10">
        <v>658</v>
      </c>
      <c r="B316" s="66" t="s">
        <v>96</v>
      </c>
      <c r="C316" s="10" t="s">
        <v>20</v>
      </c>
      <c r="D316" s="66" t="s">
        <v>1578</v>
      </c>
      <c r="E316" s="19"/>
      <c r="F316" s="12">
        <v>2500000</v>
      </c>
      <c r="G316" s="12">
        <v>2500000</v>
      </c>
      <c r="H316" s="12" t="s">
        <v>24</v>
      </c>
      <c r="I316" s="12" t="s">
        <v>67</v>
      </c>
      <c r="J316" s="8"/>
      <c r="K316" s="8"/>
      <c r="L316" s="8"/>
      <c r="M316" s="8"/>
    </row>
    <row r="317" spans="1:13" ht="21.75" x14ac:dyDescent="0.5">
      <c r="A317" s="13"/>
      <c r="B317" s="67" t="s">
        <v>1697</v>
      </c>
      <c r="C317" s="13" t="s">
        <v>27</v>
      </c>
      <c r="D317" s="67" t="s">
        <v>1640</v>
      </c>
      <c r="E317" s="20"/>
      <c r="F317" s="15"/>
      <c r="G317" s="15"/>
      <c r="H317" s="15" t="s">
        <v>25</v>
      </c>
      <c r="I317" s="15"/>
      <c r="J317" s="8"/>
      <c r="K317" s="8"/>
      <c r="L317" s="8"/>
      <c r="M317" s="8"/>
    </row>
    <row r="318" spans="1:13" ht="21.75" x14ac:dyDescent="0.5">
      <c r="A318" s="13"/>
      <c r="B318" s="67" t="s">
        <v>1698</v>
      </c>
      <c r="C318" s="13" t="s">
        <v>21</v>
      </c>
      <c r="D318" s="67" t="s">
        <v>23</v>
      </c>
      <c r="E318" s="20"/>
      <c r="F318" s="15"/>
      <c r="G318" s="15"/>
      <c r="H318" s="15" t="s">
        <v>26</v>
      </c>
      <c r="I318" s="15"/>
      <c r="J318" s="8"/>
      <c r="K318" s="8"/>
      <c r="L318" s="8"/>
      <c r="M318" s="8"/>
    </row>
    <row r="319" spans="1:13" ht="21.75" x14ac:dyDescent="0.5">
      <c r="A319" s="13"/>
      <c r="B319" s="67" t="s">
        <v>73</v>
      </c>
      <c r="C319" s="13"/>
      <c r="D319" s="67"/>
      <c r="E319" s="20"/>
      <c r="F319" s="15"/>
      <c r="G319" s="15"/>
      <c r="H319" s="15"/>
      <c r="I319" s="68"/>
      <c r="J319" s="8"/>
      <c r="K319" s="8"/>
      <c r="L319" s="8"/>
      <c r="M319" s="8"/>
    </row>
    <row r="320" spans="1:13" ht="5.25" customHeight="1" x14ac:dyDescent="0.5">
      <c r="A320" s="13"/>
      <c r="B320" s="67"/>
      <c r="C320" s="13"/>
      <c r="D320" s="13"/>
      <c r="E320" s="20"/>
      <c r="F320" s="15"/>
      <c r="G320" s="15"/>
      <c r="H320" s="15"/>
      <c r="I320" s="15"/>
      <c r="J320" s="8"/>
      <c r="K320" s="8"/>
      <c r="L320" s="8"/>
      <c r="M320" s="8"/>
    </row>
    <row r="321" spans="1:13" ht="21.75" x14ac:dyDescent="0.5">
      <c r="A321" s="13">
        <v>659</v>
      </c>
      <c r="B321" s="67" t="s">
        <v>96</v>
      </c>
      <c r="C321" s="13" t="s">
        <v>20</v>
      </c>
      <c r="D321" s="67" t="s">
        <v>1578</v>
      </c>
      <c r="E321" s="20"/>
      <c r="F321" s="15">
        <v>2500000</v>
      </c>
      <c r="G321" s="15">
        <v>2500000</v>
      </c>
      <c r="H321" s="15" t="s">
        <v>24</v>
      </c>
      <c r="I321" s="15" t="s">
        <v>67</v>
      </c>
      <c r="J321" s="8"/>
      <c r="K321" s="8"/>
      <c r="L321" s="8"/>
      <c r="M321" s="8"/>
    </row>
    <row r="322" spans="1:13" ht="21.75" x14ac:dyDescent="0.5">
      <c r="A322" s="13"/>
      <c r="B322" s="67" t="s">
        <v>1699</v>
      </c>
      <c r="C322" s="13" t="s">
        <v>27</v>
      </c>
      <c r="D322" s="67" t="s">
        <v>1640</v>
      </c>
      <c r="E322" s="20"/>
      <c r="F322" s="15"/>
      <c r="G322" s="15"/>
      <c r="H322" s="15" t="s">
        <v>25</v>
      </c>
      <c r="I322" s="15"/>
      <c r="J322" s="8"/>
      <c r="K322" s="8"/>
      <c r="L322" s="8"/>
      <c r="M322" s="8"/>
    </row>
    <row r="323" spans="1:13" ht="21.75" x14ac:dyDescent="0.5">
      <c r="A323" s="13"/>
      <c r="B323" s="113" t="s">
        <v>1700</v>
      </c>
      <c r="C323" s="13" t="s">
        <v>21</v>
      </c>
      <c r="D323" s="67" t="s">
        <v>23</v>
      </c>
      <c r="E323" s="20"/>
      <c r="F323" s="15"/>
      <c r="G323" s="15"/>
      <c r="H323" s="15" t="s">
        <v>26</v>
      </c>
      <c r="I323" s="15"/>
      <c r="J323" s="8"/>
      <c r="K323" s="8"/>
      <c r="L323" s="8"/>
      <c r="M323" s="8"/>
    </row>
    <row r="324" spans="1:13" ht="21.75" x14ac:dyDescent="0.5">
      <c r="A324" s="13"/>
      <c r="B324" s="67" t="s">
        <v>73</v>
      </c>
      <c r="C324" s="13"/>
      <c r="D324" s="13"/>
      <c r="E324" s="20"/>
      <c r="F324" s="15"/>
      <c r="G324" s="15"/>
      <c r="H324" s="15"/>
      <c r="I324" s="15"/>
      <c r="J324" s="8"/>
      <c r="K324" s="8"/>
      <c r="L324" s="8"/>
      <c r="M324" s="8"/>
    </row>
    <row r="325" spans="1:13" ht="5.25" customHeight="1" x14ac:dyDescent="0.5">
      <c r="A325" s="13"/>
      <c r="B325" s="67"/>
      <c r="C325" s="13"/>
      <c r="D325" s="13"/>
      <c r="E325" s="20"/>
      <c r="F325" s="15"/>
      <c r="G325" s="15"/>
      <c r="H325" s="15"/>
      <c r="I325" s="68"/>
      <c r="J325" s="8"/>
      <c r="K325" s="8"/>
      <c r="L325" s="8"/>
      <c r="M325" s="8"/>
    </row>
    <row r="326" spans="1:13" ht="21.75" x14ac:dyDescent="0.5">
      <c r="A326" s="13">
        <v>660</v>
      </c>
      <c r="B326" s="67" t="s">
        <v>96</v>
      </c>
      <c r="C326" s="13" t="s">
        <v>20</v>
      </c>
      <c r="D326" s="67" t="s">
        <v>1578</v>
      </c>
      <c r="E326" s="20"/>
      <c r="F326" s="15">
        <v>2500000</v>
      </c>
      <c r="G326" s="15">
        <v>2500000</v>
      </c>
      <c r="H326" s="15" t="s">
        <v>24</v>
      </c>
      <c r="I326" s="15" t="s">
        <v>67</v>
      </c>
      <c r="J326" s="8"/>
      <c r="K326" s="8"/>
      <c r="L326" s="8"/>
      <c r="M326" s="8"/>
    </row>
    <row r="327" spans="1:13" ht="21.75" x14ac:dyDescent="0.5">
      <c r="A327" s="13"/>
      <c r="B327" s="67" t="s">
        <v>1701</v>
      </c>
      <c r="C327" s="13" t="s">
        <v>27</v>
      </c>
      <c r="D327" s="67" t="s">
        <v>1640</v>
      </c>
      <c r="E327" s="20"/>
      <c r="F327" s="15"/>
      <c r="G327" s="15"/>
      <c r="H327" s="15" t="s">
        <v>25</v>
      </c>
      <c r="I327" s="15"/>
      <c r="J327" s="8"/>
      <c r="K327" s="8"/>
      <c r="L327" s="8"/>
      <c r="M327" s="8"/>
    </row>
    <row r="328" spans="1:13" ht="21.75" x14ac:dyDescent="0.5">
      <c r="A328" s="13"/>
      <c r="B328" s="67" t="s">
        <v>118</v>
      </c>
      <c r="C328" s="13" t="s">
        <v>21</v>
      </c>
      <c r="D328" s="67" t="s">
        <v>23</v>
      </c>
      <c r="E328" s="20"/>
      <c r="F328" s="15"/>
      <c r="G328" s="15"/>
      <c r="H328" s="15" t="s">
        <v>26</v>
      </c>
      <c r="I328" s="15"/>
      <c r="J328" s="8"/>
      <c r="K328" s="8"/>
      <c r="L328" s="8"/>
      <c r="M328" s="8"/>
    </row>
    <row r="329" spans="1:13" ht="6" customHeight="1" x14ac:dyDescent="0.5">
      <c r="A329" s="13"/>
      <c r="B329" s="67"/>
      <c r="C329" s="13"/>
      <c r="D329" s="13"/>
      <c r="E329" s="20"/>
      <c r="F329" s="15"/>
      <c r="G329" s="15"/>
      <c r="H329" s="15"/>
      <c r="I329" s="15"/>
      <c r="J329" s="8"/>
      <c r="K329" s="8"/>
      <c r="L329" s="8"/>
      <c r="M329" s="8"/>
    </row>
    <row r="330" spans="1:13" ht="21.75" x14ac:dyDescent="0.5">
      <c r="A330" s="13">
        <v>661</v>
      </c>
      <c r="B330" s="67" t="s">
        <v>96</v>
      </c>
      <c r="C330" s="13" t="s">
        <v>20</v>
      </c>
      <c r="D330" s="67" t="s">
        <v>1578</v>
      </c>
      <c r="E330" s="20"/>
      <c r="F330" s="15">
        <v>2500000</v>
      </c>
      <c r="G330" s="15">
        <v>2500000</v>
      </c>
      <c r="H330" s="15" t="s">
        <v>24</v>
      </c>
      <c r="I330" s="15" t="s">
        <v>67</v>
      </c>
      <c r="J330" s="8"/>
      <c r="K330" s="8"/>
      <c r="L330" s="8"/>
      <c r="M330" s="8"/>
    </row>
    <row r="331" spans="1:13" ht="21.75" x14ac:dyDescent="0.5">
      <c r="A331" s="13"/>
      <c r="B331" s="67" t="s">
        <v>1702</v>
      </c>
      <c r="C331" s="13" t="s">
        <v>27</v>
      </c>
      <c r="D331" s="67" t="s">
        <v>1640</v>
      </c>
      <c r="E331" s="20"/>
      <c r="F331" s="15"/>
      <c r="G331" s="15"/>
      <c r="H331" s="15" t="s">
        <v>25</v>
      </c>
      <c r="I331" s="15"/>
      <c r="J331" s="8"/>
      <c r="K331" s="8"/>
      <c r="L331" s="8"/>
      <c r="M331" s="8"/>
    </row>
    <row r="332" spans="1:13" ht="21.75" x14ac:dyDescent="0.5">
      <c r="A332" s="13"/>
      <c r="B332" s="67" t="s">
        <v>118</v>
      </c>
      <c r="C332" s="13" t="s">
        <v>21</v>
      </c>
      <c r="D332" s="67" t="s">
        <v>23</v>
      </c>
      <c r="E332" s="20"/>
      <c r="F332" s="15"/>
      <c r="G332" s="15"/>
      <c r="H332" s="15" t="s">
        <v>26</v>
      </c>
      <c r="I332" s="15"/>
      <c r="J332" s="8"/>
      <c r="K332" s="8"/>
      <c r="L332" s="8"/>
      <c r="M332" s="8"/>
    </row>
    <row r="333" spans="1:13" ht="6" customHeight="1" x14ac:dyDescent="0.5">
      <c r="A333" s="13"/>
      <c r="B333" s="67"/>
      <c r="C333" s="13"/>
      <c r="D333" s="13"/>
      <c r="E333" s="20"/>
      <c r="F333" s="15"/>
      <c r="G333" s="15"/>
      <c r="H333" s="15"/>
      <c r="I333" s="68"/>
      <c r="J333" s="8"/>
      <c r="K333" s="8"/>
      <c r="L333" s="8"/>
      <c r="M333" s="8"/>
    </row>
    <row r="334" spans="1:13" ht="21.75" x14ac:dyDescent="0.5">
      <c r="A334" s="13">
        <v>662</v>
      </c>
      <c r="B334" s="67" t="s">
        <v>96</v>
      </c>
      <c r="C334" s="13" t="s">
        <v>20</v>
      </c>
      <c r="D334" s="67" t="s">
        <v>1578</v>
      </c>
      <c r="E334" s="20"/>
      <c r="F334" s="15">
        <v>2500000</v>
      </c>
      <c r="G334" s="15">
        <v>2500000</v>
      </c>
      <c r="H334" s="15" t="s">
        <v>24</v>
      </c>
      <c r="I334" s="15" t="s">
        <v>67</v>
      </c>
      <c r="J334" s="8">
        <f>SUM(E316:E334)</f>
        <v>0</v>
      </c>
      <c r="K334" s="8">
        <f>SUM(F316:F334)</f>
        <v>12500000</v>
      </c>
      <c r="L334" s="8">
        <f>SUM(G316:G334)</f>
        <v>12500000</v>
      </c>
      <c r="M334" s="8"/>
    </row>
    <row r="335" spans="1:13" ht="21.75" x14ac:dyDescent="0.5">
      <c r="A335" s="13"/>
      <c r="B335" s="67" t="s">
        <v>1703</v>
      </c>
      <c r="C335" s="13" t="s">
        <v>27</v>
      </c>
      <c r="D335" s="67" t="s">
        <v>1640</v>
      </c>
      <c r="E335" s="20"/>
      <c r="F335" s="15"/>
      <c r="G335" s="15"/>
      <c r="H335" s="15" t="s">
        <v>25</v>
      </c>
      <c r="I335" s="15"/>
      <c r="J335" s="8"/>
      <c r="K335" s="8"/>
      <c r="L335" s="8"/>
      <c r="M335" s="8"/>
    </row>
    <row r="336" spans="1:13" ht="21.75" x14ac:dyDescent="0.5">
      <c r="A336" s="16"/>
      <c r="B336" s="69" t="s">
        <v>544</v>
      </c>
      <c r="C336" s="16" t="s">
        <v>21</v>
      </c>
      <c r="D336" s="69" t="s">
        <v>23</v>
      </c>
      <c r="E336" s="21"/>
      <c r="F336" s="18"/>
      <c r="G336" s="18"/>
      <c r="H336" s="18" t="s">
        <v>26</v>
      </c>
      <c r="I336" s="18"/>
      <c r="J336" s="8"/>
      <c r="K336" s="8"/>
      <c r="L336" s="8"/>
      <c r="M336" s="8"/>
    </row>
    <row r="337" spans="1:13" ht="21.75" x14ac:dyDescent="0.5">
      <c r="A337" s="14"/>
      <c r="B337" s="43"/>
      <c r="C337" s="14"/>
      <c r="D337" s="14"/>
      <c r="E337" s="14"/>
      <c r="F337" s="14"/>
      <c r="G337" s="14"/>
      <c r="H337" s="14"/>
      <c r="I337" s="14">
        <f>SUM(I311+1)</f>
        <v>201</v>
      </c>
      <c r="J337" s="8"/>
      <c r="K337" s="8"/>
      <c r="L337" s="8"/>
      <c r="M337" s="8"/>
    </row>
    <row r="338" spans="1:13" ht="21.75" x14ac:dyDescent="0.5">
      <c r="A338" s="2" t="s">
        <v>3</v>
      </c>
      <c r="B338" s="1"/>
      <c r="C338" s="1"/>
      <c r="D338" s="1"/>
      <c r="E338" s="2"/>
      <c r="F338" s="2"/>
      <c r="G338" s="2"/>
      <c r="H338" s="1"/>
      <c r="I338" s="1"/>
      <c r="J338" s="8"/>
      <c r="K338" s="8"/>
      <c r="L338" s="8"/>
      <c r="M338" s="8"/>
    </row>
    <row r="339" spans="1:13" ht="21.75" x14ac:dyDescent="0.5">
      <c r="A339" s="2" t="s">
        <v>4</v>
      </c>
      <c r="B339" s="1"/>
      <c r="C339" s="1"/>
      <c r="D339" s="1"/>
      <c r="E339" s="2"/>
      <c r="F339" s="2"/>
      <c r="G339" s="2"/>
      <c r="H339" s="1"/>
      <c r="I339" s="1"/>
      <c r="J339" s="8"/>
      <c r="K339" s="8"/>
      <c r="L339" s="8"/>
      <c r="M339" s="8"/>
    </row>
    <row r="340" spans="1:13" ht="21.75" x14ac:dyDescent="0.5">
      <c r="A340" s="678" t="s">
        <v>5</v>
      </c>
      <c r="B340" s="670" t="s">
        <v>6</v>
      </c>
      <c r="C340" s="672" t="s">
        <v>7</v>
      </c>
      <c r="D340" s="670" t="s">
        <v>8</v>
      </c>
      <c r="E340" s="667" t="s">
        <v>9</v>
      </c>
      <c r="F340" s="667"/>
      <c r="G340" s="667"/>
      <c r="H340" s="3" t="s">
        <v>10</v>
      </c>
      <c r="I340" s="4" t="s">
        <v>11</v>
      </c>
      <c r="J340" s="8"/>
      <c r="K340" s="8"/>
      <c r="L340" s="8"/>
      <c r="M340" s="8"/>
    </row>
    <row r="341" spans="1:13" ht="21.75" x14ac:dyDescent="0.5">
      <c r="A341" s="679"/>
      <c r="B341" s="671"/>
      <c r="C341" s="676"/>
      <c r="D341" s="674"/>
      <c r="E341" s="56" t="s">
        <v>12</v>
      </c>
      <c r="F341" s="56" t="s">
        <v>13</v>
      </c>
      <c r="G341" s="5" t="s">
        <v>14</v>
      </c>
      <c r="H341" s="6" t="s">
        <v>15</v>
      </c>
      <c r="I341" s="7" t="s">
        <v>16</v>
      </c>
      <c r="J341" s="8"/>
      <c r="K341" s="8"/>
      <c r="L341" s="8"/>
      <c r="M341" s="8"/>
    </row>
    <row r="342" spans="1:13" ht="21.75" x14ac:dyDescent="0.5">
      <c r="A342" s="10">
        <v>663</v>
      </c>
      <c r="B342" s="66" t="s">
        <v>96</v>
      </c>
      <c r="C342" s="10" t="s">
        <v>20</v>
      </c>
      <c r="D342" s="66" t="s">
        <v>1578</v>
      </c>
      <c r="E342" s="19"/>
      <c r="F342" s="12">
        <v>2500000</v>
      </c>
      <c r="G342" s="12">
        <v>2500000</v>
      </c>
      <c r="H342" s="12" t="s">
        <v>24</v>
      </c>
      <c r="I342" s="12" t="s">
        <v>67</v>
      </c>
      <c r="J342" s="8"/>
      <c r="K342" s="8"/>
      <c r="L342" s="8"/>
      <c r="M342" s="8"/>
    </row>
    <row r="343" spans="1:13" ht="21.75" x14ac:dyDescent="0.5">
      <c r="A343" s="13"/>
      <c r="B343" s="67" t="s">
        <v>1704</v>
      </c>
      <c r="C343" s="13" t="s">
        <v>27</v>
      </c>
      <c r="D343" s="67" t="s">
        <v>1640</v>
      </c>
      <c r="E343" s="20"/>
      <c r="F343" s="15"/>
      <c r="G343" s="15"/>
      <c r="H343" s="15" t="s">
        <v>25</v>
      </c>
      <c r="I343" s="15"/>
      <c r="J343" s="8"/>
      <c r="K343" s="8"/>
      <c r="L343" s="8"/>
      <c r="M343" s="8"/>
    </row>
    <row r="344" spans="1:13" ht="21.75" x14ac:dyDescent="0.5">
      <c r="A344" s="13"/>
      <c r="B344" s="67" t="s">
        <v>100</v>
      </c>
      <c r="C344" s="13" t="s">
        <v>21</v>
      </c>
      <c r="D344" s="67" t="s">
        <v>23</v>
      </c>
      <c r="E344" s="20"/>
      <c r="F344" s="15"/>
      <c r="G344" s="15"/>
      <c r="H344" s="15" t="s">
        <v>26</v>
      </c>
      <c r="I344" s="15"/>
      <c r="J344" s="8"/>
      <c r="K344" s="8"/>
      <c r="L344" s="8"/>
      <c r="M344" s="8"/>
    </row>
    <row r="345" spans="1:13" ht="6" customHeight="1" x14ac:dyDescent="0.5">
      <c r="A345" s="13"/>
      <c r="B345" s="67"/>
      <c r="C345" s="13"/>
      <c r="D345" s="13"/>
      <c r="E345" s="20"/>
      <c r="F345" s="15"/>
      <c r="G345" s="15"/>
      <c r="H345" s="15"/>
      <c r="I345" s="15"/>
      <c r="J345" s="8"/>
      <c r="K345" s="8"/>
      <c r="L345" s="8"/>
      <c r="M345" s="8"/>
    </row>
    <row r="346" spans="1:13" ht="21.75" x14ac:dyDescent="0.5">
      <c r="A346" s="13">
        <v>664</v>
      </c>
      <c r="B346" s="67" t="s">
        <v>96</v>
      </c>
      <c r="C346" s="13" t="s">
        <v>20</v>
      </c>
      <c r="D346" s="67" t="s">
        <v>1578</v>
      </c>
      <c r="E346" s="20"/>
      <c r="F346" s="15">
        <v>2500000</v>
      </c>
      <c r="G346" s="15">
        <v>2500000</v>
      </c>
      <c r="H346" s="15" t="s">
        <v>24</v>
      </c>
      <c r="I346" s="15" t="s">
        <v>67</v>
      </c>
      <c r="J346" s="8"/>
      <c r="K346" s="8"/>
      <c r="L346" s="8"/>
      <c r="M346" s="8"/>
    </row>
    <row r="347" spans="1:13" ht="21.75" x14ac:dyDescent="0.5">
      <c r="A347" s="13"/>
      <c r="B347" s="67" t="s">
        <v>1705</v>
      </c>
      <c r="C347" s="13" t="s">
        <v>27</v>
      </c>
      <c r="D347" s="67" t="s">
        <v>1640</v>
      </c>
      <c r="E347" s="20"/>
      <c r="F347" s="15"/>
      <c r="G347" s="15"/>
      <c r="H347" s="15" t="s">
        <v>25</v>
      </c>
      <c r="I347" s="15"/>
      <c r="J347" s="8"/>
      <c r="K347" s="8"/>
      <c r="L347" s="8"/>
      <c r="M347" s="8"/>
    </row>
    <row r="348" spans="1:13" ht="21.75" x14ac:dyDescent="0.5">
      <c r="A348" s="13"/>
      <c r="B348" s="67" t="s">
        <v>1706</v>
      </c>
      <c r="C348" s="13" t="s">
        <v>21</v>
      </c>
      <c r="D348" s="67" t="s">
        <v>23</v>
      </c>
      <c r="E348" s="20"/>
      <c r="F348" s="15"/>
      <c r="G348" s="15"/>
      <c r="H348" s="15" t="s">
        <v>26</v>
      </c>
      <c r="I348" s="15"/>
      <c r="J348" s="8"/>
      <c r="K348" s="8"/>
      <c r="L348" s="8"/>
      <c r="M348" s="8"/>
    </row>
    <row r="349" spans="1:13" ht="21.75" x14ac:dyDescent="0.5">
      <c r="A349" s="13"/>
      <c r="B349" s="67" t="s">
        <v>100</v>
      </c>
      <c r="C349" s="13"/>
      <c r="D349" s="13"/>
      <c r="E349" s="20"/>
      <c r="F349" s="15"/>
      <c r="G349" s="15"/>
      <c r="H349" s="15"/>
      <c r="I349" s="15"/>
      <c r="J349" s="8"/>
      <c r="K349" s="8"/>
      <c r="L349" s="8"/>
      <c r="M349" s="8"/>
    </row>
    <row r="350" spans="1:13" ht="6" customHeight="1" x14ac:dyDescent="0.5">
      <c r="A350" s="13"/>
      <c r="B350" s="67"/>
      <c r="C350" s="13"/>
      <c r="D350" s="13"/>
      <c r="E350" s="20"/>
      <c r="F350" s="15"/>
      <c r="G350" s="15"/>
      <c r="H350" s="15"/>
      <c r="I350" s="15"/>
      <c r="J350" s="8"/>
      <c r="K350" s="8"/>
      <c r="L350" s="8"/>
      <c r="M350" s="8"/>
    </row>
    <row r="351" spans="1:13" ht="21.75" x14ac:dyDescent="0.5">
      <c r="A351" s="13">
        <v>665</v>
      </c>
      <c r="B351" s="67" t="s">
        <v>96</v>
      </c>
      <c r="C351" s="13" t="s">
        <v>20</v>
      </c>
      <c r="D351" s="67" t="s">
        <v>1578</v>
      </c>
      <c r="E351" s="20"/>
      <c r="F351" s="15">
        <v>6000000</v>
      </c>
      <c r="G351" s="15">
        <v>6000000</v>
      </c>
      <c r="H351" s="15" t="s">
        <v>24</v>
      </c>
      <c r="I351" s="15" t="s">
        <v>67</v>
      </c>
      <c r="J351" s="8"/>
      <c r="K351" s="8"/>
      <c r="L351" s="8"/>
      <c r="M351" s="8"/>
    </row>
    <row r="352" spans="1:13" ht="21.75" x14ac:dyDescent="0.5">
      <c r="A352" s="13"/>
      <c r="B352" s="67" t="s">
        <v>1707</v>
      </c>
      <c r="C352" s="13" t="s">
        <v>27</v>
      </c>
      <c r="D352" s="67" t="s">
        <v>1588</v>
      </c>
      <c r="E352" s="20"/>
      <c r="F352" s="15"/>
      <c r="G352" s="15"/>
      <c r="H352" s="15" t="s">
        <v>25</v>
      </c>
      <c r="I352" s="15"/>
      <c r="J352" s="8"/>
      <c r="K352" s="8"/>
      <c r="L352" s="8"/>
      <c r="M352" s="8"/>
    </row>
    <row r="353" spans="1:13" ht="21.75" x14ac:dyDescent="0.5">
      <c r="A353" s="13"/>
      <c r="B353" s="67" t="s">
        <v>1592</v>
      </c>
      <c r="C353" s="13" t="s">
        <v>21</v>
      </c>
      <c r="D353" s="67" t="s">
        <v>23</v>
      </c>
      <c r="E353" s="20"/>
      <c r="F353" s="15"/>
      <c r="G353" s="15"/>
      <c r="H353" s="15" t="s">
        <v>26</v>
      </c>
      <c r="I353" s="15"/>
      <c r="J353" s="8"/>
      <c r="K353" s="8"/>
      <c r="L353" s="8"/>
      <c r="M353" s="8"/>
    </row>
    <row r="354" spans="1:13" ht="6" customHeight="1" x14ac:dyDescent="0.5">
      <c r="A354" s="13"/>
      <c r="B354" s="67"/>
      <c r="C354" s="13"/>
      <c r="D354" s="13"/>
      <c r="E354" s="20"/>
      <c r="F354" s="15"/>
      <c r="G354" s="15"/>
      <c r="H354" s="15"/>
      <c r="I354" s="15"/>
      <c r="J354" s="8"/>
      <c r="K354" s="8"/>
      <c r="L354" s="8"/>
      <c r="M354" s="8"/>
    </row>
    <row r="355" spans="1:13" ht="21.75" x14ac:dyDescent="0.5">
      <c r="A355" s="13">
        <v>666</v>
      </c>
      <c r="B355" s="67" t="s">
        <v>96</v>
      </c>
      <c r="C355" s="13" t="s">
        <v>20</v>
      </c>
      <c r="D355" s="67" t="s">
        <v>1578</v>
      </c>
      <c r="E355" s="20"/>
      <c r="F355" s="15">
        <v>6000000</v>
      </c>
      <c r="G355" s="15">
        <v>6000000</v>
      </c>
      <c r="H355" s="15" t="s">
        <v>24</v>
      </c>
      <c r="I355" s="15" t="s">
        <v>67</v>
      </c>
      <c r="J355" s="8"/>
      <c r="K355" s="8"/>
      <c r="L355" s="8"/>
      <c r="M355" s="8"/>
    </row>
    <row r="356" spans="1:13" ht="21.75" x14ac:dyDescent="0.5">
      <c r="A356" s="13"/>
      <c r="B356" s="67" t="s">
        <v>1711</v>
      </c>
      <c r="C356" s="13" t="s">
        <v>27</v>
      </c>
      <c r="D356" s="67" t="s">
        <v>1588</v>
      </c>
      <c r="E356" s="20"/>
      <c r="F356" s="15"/>
      <c r="G356" s="15"/>
      <c r="H356" s="15" t="s">
        <v>25</v>
      </c>
      <c r="I356" s="15"/>
      <c r="J356" s="8"/>
      <c r="K356" s="8"/>
      <c r="L356" s="8"/>
      <c r="M356" s="8"/>
    </row>
    <row r="357" spans="1:13" ht="21.75" x14ac:dyDescent="0.5">
      <c r="A357" s="13"/>
      <c r="B357" s="67" t="s">
        <v>887</v>
      </c>
      <c r="C357" s="13" t="s">
        <v>21</v>
      </c>
      <c r="D357" s="67" t="s">
        <v>23</v>
      </c>
      <c r="E357" s="20"/>
      <c r="F357" s="15"/>
      <c r="G357" s="15"/>
      <c r="H357" s="15" t="s">
        <v>26</v>
      </c>
      <c r="I357" s="15"/>
      <c r="J357" s="8"/>
      <c r="K357" s="8"/>
      <c r="L357" s="8"/>
      <c r="M357" s="8"/>
    </row>
    <row r="358" spans="1:13" ht="5.25" customHeight="1" x14ac:dyDescent="0.5">
      <c r="A358" s="13"/>
      <c r="B358" s="67"/>
      <c r="C358" s="13"/>
      <c r="D358" s="13"/>
      <c r="E358" s="20"/>
      <c r="F358" s="15"/>
      <c r="G358" s="15"/>
      <c r="H358" s="15"/>
      <c r="I358" s="15"/>
      <c r="J358" s="8"/>
      <c r="K358" s="8"/>
      <c r="L358" s="8"/>
      <c r="M358" s="8"/>
    </row>
    <row r="359" spans="1:13" ht="21.75" x14ac:dyDescent="0.5">
      <c r="A359" s="13">
        <v>667</v>
      </c>
      <c r="B359" s="67" t="s">
        <v>96</v>
      </c>
      <c r="C359" s="13" t="s">
        <v>20</v>
      </c>
      <c r="D359" s="67" t="s">
        <v>1578</v>
      </c>
      <c r="E359" s="20"/>
      <c r="F359" s="15">
        <v>6000000</v>
      </c>
      <c r="G359" s="15">
        <v>6000000</v>
      </c>
      <c r="H359" s="15" t="s">
        <v>24</v>
      </c>
      <c r="I359" s="15" t="s">
        <v>67</v>
      </c>
      <c r="J359" s="8">
        <f>SUM(E342:E359)</f>
        <v>0</v>
      </c>
      <c r="K359" s="8">
        <f>SUM(F342:F359)</f>
        <v>23000000</v>
      </c>
      <c r="L359" s="8">
        <f>SUM(G342:G359)</f>
        <v>23000000</v>
      </c>
      <c r="M359" s="8"/>
    </row>
    <row r="360" spans="1:13" ht="21.75" x14ac:dyDescent="0.5">
      <c r="A360" s="13"/>
      <c r="B360" s="67" t="s">
        <v>1708</v>
      </c>
      <c r="C360" s="13" t="s">
        <v>27</v>
      </c>
      <c r="D360" s="67" t="s">
        <v>1588</v>
      </c>
      <c r="E360" s="20"/>
      <c r="F360" s="15"/>
      <c r="G360" s="15"/>
      <c r="H360" s="15" t="s">
        <v>25</v>
      </c>
      <c r="I360" s="15"/>
      <c r="J360" s="8"/>
      <c r="K360" s="8"/>
      <c r="L360" s="8"/>
      <c r="M360" s="8"/>
    </row>
    <row r="361" spans="1:13" ht="21.75" x14ac:dyDescent="0.5">
      <c r="A361" s="13"/>
      <c r="B361" s="67" t="s">
        <v>1709</v>
      </c>
      <c r="C361" s="13" t="s">
        <v>21</v>
      </c>
      <c r="D361" s="67" t="s">
        <v>23</v>
      </c>
      <c r="E361" s="20"/>
      <c r="F361" s="15"/>
      <c r="G361" s="15"/>
      <c r="H361" s="15" t="s">
        <v>26</v>
      </c>
      <c r="I361" s="15"/>
      <c r="J361" s="8"/>
      <c r="K361" s="8"/>
      <c r="L361" s="8"/>
      <c r="M361" s="8"/>
    </row>
    <row r="362" spans="1:13" ht="21.75" x14ac:dyDescent="0.5">
      <c r="A362" s="16"/>
      <c r="B362" s="69" t="s">
        <v>902</v>
      </c>
      <c r="C362" s="16"/>
      <c r="D362" s="16"/>
      <c r="E362" s="21"/>
      <c r="F362" s="18"/>
      <c r="G362" s="18"/>
      <c r="H362" s="18"/>
      <c r="I362" s="18"/>
      <c r="J362" s="8"/>
      <c r="K362" s="8"/>
      <c r="L362" s="8"/>
      <c r="M362" s="8"/>
    </row>
    <row r="363" spans="1:13" ht="21.75" x14ac:dyDescent="0.5">
      <c r="A363" s="14"/>
      <c r="B363" s="43"/>
      <c r="C363" s="14"/>
      <c r="D363" s="14"/>
      <c r="E363" s="14"/>
      <c r="F363" s="14"/>
      <c r="G363" s="14"/>
      <c r="H363" s="14"/>
      <c r="I363" s="14">
        <f>SUM(I337+1)</f>
        <v>202</v>
      </c>
      <c r="J363" s="8"/>
      <c r="K363" s="8"/>
      <c r="L363" s="8"/>
      <c r="M363" s="8"/>
    </row>
    <row r="364" spans="1:13" ht="21.75" x14ac:dyDescent="0.5">
      <c r="A364" s="2" t="s">
        <v>3</v>
      </c>
      <c r="B364" s="1"/>
      <c r="C364" s="1"/>
      <c r="D364" s="1"/>
      <c r="E364" s="2"/>
      <c r="F364" s="2"/>
      <c r="G364" s="2"/>
      <c r="H364" s="1"/>
      <c r="I364" s="1"/>
      <c r="J364" s="8"/>
      <c r="K364" s="8"/>
      <c r="L364" s="8"/>
      <c r="M364" s="8"/>
    </row>
    <row r="365" spans="1:13" ht="21.75" x14ac:dyDescent="0.5">
      <c r="A365" s="2" t="s">
        <v>4</v>
      </c>
      <c r="B365" s="1"/>
      <c r="C365" s="1"/>
      <c r="D365" s="1"/>
      <c r="E365" s="2"/>
      <c r="F365" s="2"/>
      <c r="G365" s="2"/>
      <c r="H365" s="1"/>
      <c r="I365" s="1"/>
      <c r="J365" s="8"/>
      <c r="K365" s="8"/>
      <c r="L365" s="8"/>
      <c r="M365" s="8"/>
    </row>
    <row r="366" spans="1:13" ht="21.75" x14ac:dyDescent="0.5">
      <c r="A366" s="678" t="s">
        <v>5</v>
      </c>
      <c r="B366" s="670" t="s">
        <v>6</v>
      </c>
      <c r="C366" s="672" t="s">
        <v>7</v>
      </c>
      <c r="D366" s="670" t="s">
        <v>8</v>
      </c>
      <c r="E366" s="667" t="s">
        <v>9</v>
      </c>
      <c r="F366" s="667"/>
      <c r="G366" s="667"/>
      <c r="H366" s="3" t="s">
        <v>10</v>
      </c>
      <c r="I366" s="4" t="s">
        <v>11</v>
      </c>
      <c r="J366" s="8"/>
      <c r="K366" s="8"/>
      <c r="L366" s="8"/>
      <c r="M366" s="8"/>
    </row>
    <row r="367" spans="1:13" ht="21.75" x14ac:dyDescent="0.5">
      <c r="A367" s="679"/>
      <c r="B367" s="671"/>
      <c r="C367" s="676"/>
      <c r="D367" s="671"/>
      <c r="E367" s="5" t="s">
        <v>12</v>
      </c>
      <c r="F367" s="5" t="s">
        <v>13</v>
      </c>
      <c r="G367" s="5" t="s">
        <v>14</v>
      </c>
      <c r="H367" s="6" t="s">
        <v>15</v>
      </c>
      <c r="I367" s="7" t="s">
        <v>16</v>
      </c>
      <c r="J367" s="8"/>
      <c r="K367" s="8"/>
      <c r="L367" s="8"/>
      <c r="M367" s="8"/>
    </row>
    <row r="368" spans="1:13" ht="21.75" x14ac:dyDescent="0.5">
      <c r="A368" s="10">
        <v>668</v>
      </c>
      <c r="B368" s="66" t="s">
        <v>96</v>
      </c>
      <c r="C368" s="10" t="s">
        <v>20</v>
      </c>
      <c r="D368" s="66" t="s">
        <v>1578</v>
      </c>
      <c r="E368" s="19"/>
      <c r="F368" s="12">
        <v>6000000</v>
      </c>
      <c r="G368" s="12">
        <v>6000000</v>
      </c>
      <c r="H368" s="12" t="s">
        <v>24</v>
      </c>
      <c r="I368" s="12" t="s">
        <v>67</v>
      </c>
      <c r="J368" s="8"/>
      <c r="K368" s="8"/>
      <c r="L368" s="8"/>
      <c r="M368" s="8"/>
    </row>
    <row r="369" spans="1:13" ht="21.75" x14ac:dyDescent="0.5">
      <c r="A369" s="13"/>
      <c r="B369" s="67" t="s">
        <v>1710</v>
      </c>
      <c r="C369" s="13" t="s">
        <v>27</v>
      </c>
      <c r="D369" s="67" t="s">
        <v>1588</v>
      </c>
      <c r="E369" s="20"/>
      <c r="F369" s="15"/>
      <c r="G369" s="15"/>
      <c r="H369" s="15" t="s">
        <v>25</v>
      </c>
      <c r="I369" s="15"/>
      <c r="J369" s="8"/>
      <c r="K369" s="8"/>
      <c r="L369" s="8"/>
      <c r="M369" s="8"/>
    </row>
    <row r="370" spans="1:13" ht="21.75" x14ac:dyDescent="0.5">
      <c r="A370" s="13"/>
      <c r="B370" s="67" t="s">
        <v>887</v>
      </c>
      <c r="C370" s="13" t="s">
        <v>21</v>
      </c>
      <c r="D370" s="67" t="s">
        <v>23</v>
      </c>
      <c r="E370" s="20"/>
      <c r="F370" s="15"/>
      <c r="G370" s="15"/>
      <c r="H370" s="15" t="s">
        <v>26</v>
      </c>
      <c r="I370" s="15"/>
      <c r="J370" s="8"/>
      <c r="K370" s="8"/>
      <c r="L370" s="8"/>
      <c r="M370" s="8"/>
    </row>
    <row r="371" spans="1:13" ht="3.75" customHeight="1" x14ac:dyDescent="0.5">
      <c r="A371" s="13"/>
      <c r="B371" s="67"/>
      <c r="C371" s="13"/>
      <c r="D371" s="13"/>
      <c r="E371" s="20"/>
      <c r="F371" s="15"/>
      <c r="G371" s="15"/>
      <c r="H371" s="15"/>
      <c r="I371" s="15"/>
      <c r="J371" s="8"/>
      <c r="K371" s="8"/>
      <c r="L371" s="8"/>
      <c r="M371" s="8"/>
    </row>
    <row r="372" spans="1:13" ht="21.75" x14ac:dyDescent="0.5">
      <c r="A372" s="13">
        <v>669</v>
      </c>
      <c r="B372" s="67" t="s">
        <v>96</v>
      </c>
      <c r="C372" s="13" t="s">
        <v>20</v>
      </c>
      <c r="D372" s="67" t="s">
        <v>1578</v>
      </c>
      <c r="E372" s="20"/>
      <c r="F372" s="15">
        <v>6000000</v>
      </c>
      <c r="G372" s="15">
        <v>6000000</v>
      </c>
      <c r="H372" s="15" t="s">
        <v>24</v>
      </c>
      <c r="I372" s="15" t="s">
        <v>67</v>
      </c>
      <c r="J372" s="8"/>
      <c r="K372" s="8"/>
      <c r="L372" s="8"/>
      <c r="M372" s="8"/>
    </row>
    <row r="373" spans="1:13" ht="21.75" x14ac:dyDescent="0.5">
      <c r="A373" s="13"/>
      <c r="B373" s="67" t="s">
        <v>1712</v>
      </c>
      <c r="C373" s="13" t="s">
        <v>27</v>
      </c>
      <c r="D373" s="67" t="s">
        <v>1588</v>
      </c>
      <c r="E373" s="20"/>
      <c r="F373" s="15"/>
      <c r="G373" s="15"/>
      <c r="H373" s="15" t="s">
        <v>25</v>
      </c>
      <c r="I373" s="15"/>
      <c r="J373" s="8"/>
      <c r="K373" s="8"/>
      <c r="L373" s="8"/>
      <c r="M373" s="8"/>
    </row>
    <row r="374" spans="1:13" ht="21.75" x14ac:dyDescent="0.5">
      <c r="A374" s="13"/>
      <c r="B374" s="67" t="s">
        <v>1713</v>
      </c>
      <c r="C374" s="13" t="s">
        <v>21</v>
      </c>
      <c r="D374" s="67" t="s">
        <v>23</v>
      </c>
      <c r="E374" s="20"/>
      <c r="F374" s="15"/>
      <c r="G374" s="15"/>
      <c r="H374" s="15" t="s">
        <v>26</v>
      </c>
      <c r="I374" s="15"/>
      <c r="J374" s="8"/>
      <c r="K374" s="8"/>
      <c r="L374" s="8"/>
      <c r="M374" s="8"/>
    </row>
    <row r="375" spans="1:13" ht="3" customHeight="1" x14ac:dyDescent="0.5">
      <c r="A375" s="13"/>
      <c r="B375" s="67"/>
      <c r="C375" s="13"/>
      <c r="D375" s="13"/>
      <c r="E375" s="20"/>
      <c r="F375" s="15"/>
      <c r="G375" s="15"/>
      <c r="H375" s="15"/>
      <c r="I375" s="15"/>
      <c r="J375" s="8"/>
      <c r="K375" s="8"/>
      <c r="L375" s="8"/>
      <c r="M375" s="8"/>
    </row>
    <row r="376" spans="1:13" ht="21.75" x14ac:dyDescent="0.5">
      <c r="A376" s="13">
        <v>670</v>
      </c>
      <c r="B376" s="67" t="s">
        <v>96</v>
      </c>
      <c r="C376" s="13" t="s">
        <v>20</v>
      </c>
      <c r="D376" s="67" t="s">
        <v>1578</v>
      </c>
      <c r="E376" s="20"/>
      <c r="F376" s="15">
        <v>2500000</v>
      </c>
      <c r="G376" s="15">
        <v>2500000</v>
      </c>
      <c r="H376" s="15" t="s">
        <v>24</v>
      </c>
      <c r="I376" s="15" t="s">
        <v>67</v>
      </c>
      <c r="J376" s="8"/>
      <c r="K376" s="8"/>
      <c r="L376" s="8"/>
      <c r="M376" s="8"/>
    </row>
    <row r="377" spans="1:13" ht="21.75" x14ac:dyDescent="0.5">
      <c r="A377" s="13"/>
      <c r="B377" s="67" t="s">
        <v>1714</v>
      </c>
      <c r="C377" s="13" t="s">
        <v>27</v>
      </c>
      <c r="D377" s="67" t="s">
        <v>1640</v>
      </c>
      <c r="E377" s="20"/>
      <c r="F377" s="15"/>
      <c r="G377" s="15"/>
      <c r="H377" s="15" t="s">
        <v>25</v>
      </c>
      <c r="I377" s="15"/>
      <c r="J377" s="8"/>
      <c r="K377" s="8"/>
      <c r="L377" s="8"/>
      <c r="M377" s="8"/>
    </row>
    <row r="378" spans="1:13" ht="21.75" x14ac:dyDescent="0.5">
      <c r="A378" s="13"/>
      <c r="B378" s="67" t="s">
        <v>267</v>
      </c>
      <c r="C378" s="13" t="s">
        <v>21</v>
      </c>
      <c r="D378" s="67" t="s">
        <v>23</v>
      </c>
      <c r="E378" s="20"/>
      <c r="F378" s="15"/>
      <c r="G378" s="15"/>
      <c r="H378" s="15" t="s">
        <v>26</v>
      </c>
      <c r="I378" s="15"/>
      <c r="J378" s="8"/>
      <c r="K378" s="8"/>
      <c r="L378" s="8"/>
      <c r="M378" s="8"/>
    </row>
    <row r="379" spans="1:13" ht="1.5" customHeight="1" x14ac:dyDescent="0.5">
      <c r="A379" s="13"/>
      <c r="B379" s="67"/>
      <c r="C379" s="13"/>
      <c r="D379" s="13"/>
      <c r="E379" s="20"/>
      <c r="F379" s="15"/>
      <c r="G379" s="15"/>
      <c r="H379" s="15"/>
      <c r="I379" s="15"/>
      <c r="J379" s="8"/>
      <c r="K379" s="8"/>
      <c r="L379" s="8"/>
      <c r="M379" s="8"/>
    </row>
    <row r="380" spans="1:13" ht="21.75" x14ac:dyDescent="0.5">
      <c r="A380" s="13">
        <v>671</v>
      </c>
      <c r="B380" s="67" t="s">
        <v>96</v>
      </c>
      <c r="C380" s="13" t="s">
        <v>20</v>
      </c>
      <c r="D380" s="67" t="s">
        <v>1578</v>
      </c>
      <c r="E380" s="20"/>
      <c r="F380" s="15">
        <v>2500000</v>
      </c>
      <c r="G380" s="15">
        <v>2500000</v>
      </c>
      <c r="H380" s="15" t="s">
        <v>24</v>
      </c>
      <c r="I380" s="15" t="s">
        <v>67</v>
      </c>
      <c r="J380" s="8"/>
      <c r="K380" s="8"/>
      <c r="L380" s="8"/>
      <c r="M380" s="8"/>
    </row>
    <row r="381" spans="1:13" ht="21.75" x14ac:dyDescent="0.5">
      <c r="A381" s="13"/>
      <c r="B381" s="67" t="s">
        <v>1593</v>
      </c>
      <c r="C381" s="13" t="s">
        <v>27</v>
      </c>
      <c r="D381" s="67" t="s">
        <v>1640</v>
      </c>
      <c r="E381" s="20"/>
      <c r="F381" s="15"/>
      <c r="G381" s="15"/>
      <c r="H381" s="15" t="s">
        <v>25</v>
      </c>
      <c r="I381" s="15"/>
      <c r="J381" s="8"/>
      <c r="K381" s="8"/>
      <c r="L381" s="8"/>
      <c r="M381" s="8"/>
    </row>
    <row r="382" spans="1:13" ht="21.75" x14ac:dyDescent="0.5">
      <c r="A382" s="13"/>
      <c r="B382" s="67" t="s">
        <v>267</v>
      </c>
      <c r="C382" s="13" t="s">
        <v>21</v>
      </c>
      <c r="D382" s="67" t="s">
        <v>23</v>
      </c>
      <c r="E382" s="20"/>
      <c r="F382" s="15"/>
      <c r="G382" s="15"/>
      <c r="H382" s="15" t="s">
        <v>26</v>
      </c>
      <c r="I382" s="15"/>
      <c r="J382" s="8"/>
      <c r="K382" s="8"/>
      <c r="L382" s="8"/>
      <c r="M382" s="8"/>
    </row>
    <row r="383" spans="1:13" ht="1.5" customHeight="1" x14ac:dyDescent="0.5">
      <c r="A383" s="13"/>
      <c r="B383" s="67"/>
      <c r="C383" s="13"/>
      <c r="D383" s="13"/>
      <c r="E383" s="20"/>
      <c r="F383" s="15"/>
      <c r="G383" s="15"/>
      <c r="H383" s="15"/>
      <c r="I383" s="15"/>
      <c r="J383" s="8"/>
      <c r="K383" s="8"/>
      <c r="L383" s="8"/>
      <c r="M383" s="8"/>
    </row>
    <row r="384" spans="1:13" ht="21.75" x14ac:dyDescent="0.5">
      <c r="A384" s="13">
        <v>672</v>
      </c>
      <c r="B384" s="67" t="s">
        <v>96</v>
      </c>
      <c r="C384" s="13" t="s">
        <v>20</v>
      </c>
      <c r="D384" s="67" t="s">
        <v>1578</v>
      </c>
      <c r="E384" s="20"/>
      <c r="F384" s="15">
        <v>2500000</v>
      </c>
      <c r="G384" s="15">
        <v>2500000</v>
      </c>
      <c r="H384" s="15" t="s">
        <v>24</v>
      </c>
      <c r="I384" s="15" t="s">
        <v>67</v>
      </c>
      <c r="J384" s="8"/>
      <c r="K384" s="8"/>
      <c r="L384" s="8"/>
      <c r="M384" s="8"/>
    </row>
    <row r="385" spans="1:13" ht="21.75" x14ac:dyDescent="0.5">
      <c r="A385" s="13"/>
      <c r="B385" s="67" t="s">
        <v>1348</v>
      </c>
      <c r="C385" s="13" t="s">
        <v>27</v>
      </c>
      <c r="D385" s="67" t="s">
        <v>1640</v>
      </c>
      <c r="E385" s="20"/>
      <c r="F385" s="15"/>
      <c r="G385" s="15"/>
      <c r="H385" s="15" t="s">
        <v>25</v>
      </c>
      <c r="I385" s="15"/>
      <c r="J385" s="8"/>
      <c r="K385" s="8"/>
      <c r="L385" s="8"/>
      <c r="M385" s="8"/>
    </row>
    <row r="386" spans="1:13" ht="21.75" x14ac:dyDescent="0.5">
      <c r="A386" s="13"/>
      <c r="B386" s="67" t="s">
        <v>1715</v>
      </c>
      <c r="C386" s="13" t="s">
        <v>21</v>
      </c>
      <c r="D386" s="67" t="s">
        <v>23</v>
      </c>
      <c r="E386" s="20"/>
      <c r="F386" s="15"/>
      <c r="G386" s="15"/>
      <c r="H386" s="15" t="s">
        <v>26</v>
      </c>
      <c r="I386" s="15"/>
      <c r="J386" s="8"/>
      <c r="K386" s="8"/>
      <c r="L386" s="8"/>
      <c r="M386" s="8"/>
    </row>
    <row r="387" spans="1:13" ht="3.75" customHeight="1" x14ac:dyDescent="0.5">
      <c r="A387" s="13"/>
      <c r="B387" s="67"/>
      <c r="C387" s="13"/>
      <c r="D387" s="13"/>
      <c r="E387" s="20"/>
      <c r="F387" s="15"/>
      <c r="G387" s="15"/>
      <c r="H387" s="15"/>
      <c r="I387" s="15"/>
      <c r="J387" s="8"/>
      <c r="K387" s="8"/>
      <c r="L387" s="8"/>
      <c r="M387" s="8"/>
    </row>
    <row r="388" spans="1:13" ht="21.75" x14ac:dyDescent="0.5">
      <c r="A388" s="13">
        <v>673</v>
      </c>
      <c r="B388" s="67" t="s">
        <v>96</v>
      </c>
      <c r="C388" s="13" t="s">
        <v>20</v>
      </c>
      <c r="D388" s="67" t="s">
        <v>1578</v>
      </c>
      <c r="E388" s="20"/>
      <c r="F388" s="15">
        <v>2500000</v>
      </c>
      <c r="G388" s="15">
        <v>2500000</v>
      </c>
      <c r="H388" s="15" t="s">
        <v>24</v>
      </c>
      <c r="I388" s="15" t="s">
        <v>67</v>
      </c>
      <c r="J388" s="8">
        <f>SUM(E368:E388)</f>
        <v>0</v>
      </c>
      <c r="K388" s="8">
        <f>SUM(F368:F388)</f>
        <v>22000000</v>
      </c>
      <c r="L388" s="8">
        <f>SUM(G368:G388)</f>
        <v>22000000</v>
      </c>
      <c r="M388" s="8"/>
    </row>
    <row r="389" spans="1:13" ht="21.75" x14ac:dyDescent="0.5">
      <c r="A389" s="13"/>
      <c r="B389" s="67" t="s">
        <v>1716</v>
      </c>
      <c r="C389" s="13" t="s">
        <v>27</v>
      </c>
      <c r="D389" s="67" t="s">
        <v>1640</v>
      </c>
      <c r="E389" s="20"/>
      <c r="F389" s="15"/>
      <c r="G389" s="15"/>
      <c r="H389" s="15" t="s">
        <v>25</v>
      </c>
      <c r="I389" s="15"/>
      <c r="J389" s="8"/>
      <c r="K389" s="8"/>
      <c r="L389" s="8"/>
      <c r="M389" s="8"/>
    </row>
    <row r="390" spans="1:13" ht="21.75" x14ac:dyDescent="0.5">
      <c r="A390" s="13"/>
      <c r="B390" s="67" t="s">
        <v>1717</v>
      </c>
      <c r="C390" s="13" t="s">
        <v>21</v>
      </c>
      <c r="D390" s="67" t="s">
        <v>23</v>
      </c>
      <c r="E390" s="20"/>
      <c r="F390" s="15"/>
      <c r="G390" s="15"/>
      <c r="H390" s="15" t="s">
        <v>26</v>
      </c>
      <c r="I390" s="15"/>
      <c r="J390" s="8"/>
      <c r="K390" s="8"/>
      <c r="L390" s="8"/>
      <c r="M390" s="8"/>
    </row>
    <row r="391" spans="1:13" ht="21.75" x14ac:dyDescent="0.5">
      <c r="A391" s="16"/>
      <c r="B391" s="69" t="s">
        <v>248</v>
      </c>
      <c r="C391" s="16"/>
      <c r="D391" s="16"/>
      <c r="E391" s="21"/>
      <c r="F391" s="18"/>
      <c r="G391" s="18"/>
      <c r="H391" s="18"/>
      <c r="I391" s="18">
        <f>SUM(I363+1)</f>
        <v>203</v>
      </c>
      <c r="J391" s="8"/>
      <c r="K391" s="8"/>
      <c r="L391" s="8"/>
      <c r="M391" s="8"/>
    </row>
    <row r="392" spans="1:13" ht="21.75" x14ac:dyDescent="0.5">
      <c r="A392" s="2" t="s">
        <v>3</v>
      </c>
      <c r="B392" s="1"/>
      <c r="C392" s="1"/>
      <c r="D392" s="1"/>
      <c r="E392" s="2"/>
      <c r="F392" s="2"/>
      <c r="G392" s="2"/>
      <c r="H392" s="1"/>
      <c r="I392" s="1"/>
      <c r="J392" s="8"/>
      <c r="K392" s="8"/>
      <c r="L392" s="8"/>
      <c r="M392" s="8"/>
    </row>
    <row r="393" spans="1:13" ht="21.75" x14ac:dyDescent="0.5">
      <c r="A393" s="2" t="s">
        <v>4</v>
      </c>
      <c r="B393" s="1"/>
      <c r="C393" s="1"/>
      <c r="D393" s="1"/>
      <c r="E393" s="2"/>
      <c r="F393" s="2"/>
      <c r="G393" s="2"/>
      <c r="H393" s="1"/>
      <c r="I393" s="1"/>
      <c r="J393" s="8"/>
      <c r="K393" s="8"/>
      <c r="L393" s="8"/>
      <c r="M393" s="8"/>
    </row>
    <row r="394" spans="1:13" ht="21.75" x14ac:dyDescent="0.5">
      <c r="A394" s="678" t="s">
        <v>5</v>
      </c>
      <c r="B394" s="670" t="s">
        <v>6</v>
      </c>
      <c r="C394" s="672" t="s">
        <v>7</v>
      </c>
      <c r="D394" s="670" t="s">
        <v>8</v>
      </c>
      <c r="E394" s="667" t="s">
        <v>9</v>
      </c>
      <c r="F394" s="667"/>
      <c r="G394" s="667"/>
      <c r="H394" s="3" t="s">
        <v>10</v>
      </c>
      <c r="I394" s="4" t="s">
        <v>11</v>
      </c>
      <c r="J394" s="8"/>
      <c r="K394" s="8"/>
      <c r="L394" s="8"/>
      <c r="M394" s="8"/>
    </row>
    <row r="395" spans="1:13" ht="21.75" x14ac:dyDescent="0.5">
      <c r="A395" s="679"/>
      <c r="B395" s="671"/>
      <c r="C395" s="676"/>
      <c r="D395" s="671"/>
      <c r="E395" s="5" t="s">
        <v>12</v>
      </c>
      <c r="F395" s="5" t="s">
        <v>13</v>
      </c>
      <c r="G395" s="5" t="s">
        <v>14</v>
      </c>
      <c r="H395" s="6" t="s">
        <v>15</v>
      </c>
      <c r="I395" s="7" t="s">
        <v>16</v>
      </c>
      <c r="J395" s="8"/>
      <c r="K395" s="8"/>
      <c r="L395" s="8"/>
      <c r="M395" s="8"/>
    </row>
    <row r="396" spans="1:13" ht="21.75" x14ac:dyDescent="0.5">
      <c r="A396" s="10">
        <v>674</v>
      </c>
      <c r="B396" s="66" t="s">
        <v>96</v>
      </c>
      <c r="C396" s="10" t="s">
        <v>20</v>
      </c>
      <c r="D396" s="66" t="s">
        <v>1578</v>
      </c>
      <c r="E396" s="19"/>
      <c r="F396" s="12">
        <v>2500000</v>
      </c>
      <c r="G396" s="12">
        <v>2500000</v>
      </c>
      <c r="H396" s="12" t="s">
        <v>24</v>
      </c>
      <c r="I396" s="12" t="s">
        <v>67</v>
      </c>
      <c r="J396" s="8"/>
      <c r="K396" s="8"/>
      <c r="L396" s="8"/>
      <c r="M396" s="8"/>
    </row>
    <row r="397" spans="1:13" ht="21.75" x14ac:dyDescent="0.5">
      <c r="A397" s="13"/>
      <c r="B397" s="67" t="s">
        <v>1718</v>
      </c>
      <c r="C397" s="13" t="s">
        <v>27</v>
      </c>
      <c r="D397" s="67" t="s">
        <v>1640</v>
      </c>
      <c r="E397" s="20"/>
      <c r="F397" s="15"/>
      <c r="G397" s="15"/>
      <c r="H397" s="15" t="s">
        <v>25</v>
      </c>
      <c r="I397" s="15"/>
      <c r="J397" s="8"/>
      <c r="K397" s="8"/>
      <c r="L397" s="8"/>
      <c r="M397" s="8"/>
    </row>
    <row r="398" spans="1:13" ht="21.75" x14ac:dyDescent="0.5">
      <c r="A398" s="13"/>
      <c r="B398" s="67" t="s">
        <v>1719</v>
      </c>
      <c r="C398" s="13" t="s">
        <v>21</v>
      </c>
      <c r="D398" s="67" t="s">
        <v>23</v>
      </c>
      <c r="E398" s="20"/>
      <c r="F398" s="15"/>
      <c r="G398" s="15"/>
      <c r="H398" s="15" t="s">
        <v>26</v>
      </c>
      <c r="I398" s="15"/>
      <c r="J398" s="8"/>
      <c r="K398" s="8"/>
      <c r="L398" s="8"/>
      <c r="M398" s="8"/>
    </row>
    <row r="399" spans="1:13" ht="21.75" x14ac:dyDescent="0.5">
      <c r="A399" s="13"/>
      <c r="B399" s="67" t="s">
        <v>73</v>
      </c>
      <c r="C399" s="13"/>
      <c r="D399" s="13"/>
      <c r="E399" s="20"/>
      <c r="F399" s="15"/>
      <c r="G399" s="15"/>
      <c r="H399" s="15"/>
      <c r="I399" s="15"/>
      <c r="J399" s="8"/>
      <c r="K399" s="8"/>
      <c r="L399" s="8"/>
      <c r="M399" s="8"/>
    </row>
    <row r="400" spans="1:13" ht="4.5" customHeight="1" x14ac:dyDescent="0.5">
      <c r="A400" s="13"/>
      <c r="B400" s="67"/>
      <c r="C400" s="13"/>
      <c r="D400" s="13"/>
      <c r="E400" s="20"/>
      <c r="F400" s="15"/>
      <c r="G400" s="15"/>
      <c r="H400" s="15"/>
      <c r="I400" s="15"/>
      <c r="J400" s="8"/>
      <c r="K400" s="8"/>
      <c r="L400" s="8"/>
      <c r="M400" s="8"/>
    </row>
    <row r="401" spans="1:13" ht="21.75" x14ac:dyDescent="0.5">
      <c r="A401" s="13">
        <v>675</v>
      </c>
      <c r="B401" s="67" t="s">
        <v>96</v>
      </c>
      <c r="C401" s="13" t="s">
        <v>20</v>
      </c>
      <c r="D401" s="67" t="s">
        <v>1578</v>
      </c>
      <c r="E401" s="20"/>
      <c r="F401" s="15">
        <v>2500000</v>
      </c>
      <c r="G401" s="15">
        <v>2500000</v>
      </c>
      <c r="H401" s="15" t="s">
        <v>24</v>
      </c>
      <c r="I401" s="15" t="s">
        <v>67</v>
      </c>
      <c r="J401" s="8"/>
      <c r="K401" s="8"/>
      <c r="L401" s="8"/>
      <c r="M401" s="8"/>
    </row>
    <row r="402" spans="1:13" ht="21.75" x14ac:dyDescent="0.5">
      <c r="A402" s="13"/>
      <c r="B402" s="67" t="s">
        <v>1720</v>
      </c>
      <c r="C402" s="13" t="s">
        <v>27</v>
      </c>
      <c r="D402" s="67" t="s">
        <v>1640</v>
      </c>
      <c r="E402" s="20"/>
      <c r="F402" s="15"/>
      <c r="G402" s="15"/>
      <c r="H402" s="15" t="s">
        <v>25</v>
      </c>
      <c r="I402" s="15"/>
      <c r="J402" s="8"/>
      <c r="K402" s="8"/>
      <c r="L402" s="8"/>
      <c r="M402" s="8"/>
    </row>
    <row r="403" spans="1:13" ht="21.75" x14ac:dyDescent="0.5">
      <c r="A403" s="13"/>
      <c r="B403" s="67" t="s">
        <v>1721</v>
      </c>
      <c r="C403" s="13" t="s">
        <v>21</v>
      </c>
      <c r="D403" s="67" t="s">
        <v>23</v>
      </c>
      <c r="E403" s="20"/>
      <c r="F403" s="15"/>
      <c r="G403" s="15"/>
      <c r="H403" s="15" t="s">
        <v>26</v>
      </c>
      <c r="I403" s="15"/>
      <c r="J403" s="8"/>
      <c r="K403" s="8"/>
      <c r="L403" s="8"/>
      <c r="M403" s="8"/>
    </row>
    <row r="404" spans="1:13" ht="21.75" x14ac:dyDescent="0.5">
      <c r="A404" s="13"/>
      <c r="B404" s="67" t="s">
        <v>1722</v>
      </c>
      <c r="C404" s="13"/>
      <c r="D404" s="13"/>
      <c r="E404" s="20"/>
      <c r="F404" s="15"/>
      <c r="G404" s="15"/>
      <c r="H404" s="15"/>
      <c r="I404" s="15"/>
      <c r="J404" s="8"/>
      <c r="K404" s="8"/>
      <c r="L404" s="8"/>
      <c r="M404" s="8"/>
    </row>
    <row r="405" spans="1:13" ht="3" customHeight="1" x14ac:dyDescent="0.5">
      <c r="A405" s="13"/>
      <c r="B405" s="67"/>
      <c r="C405" s="13"/>
      <c r="D405" s="13"/>
      <c r="E405" s="20"/>
      <c r="F405" s="15"/>
      <c r="G405" s="15"/>
      <c r="H405" s="15"/>
      <c r="I405" s="15"/>
      <c r="J405" s="8"/>
      <c r="K405" s="8"/>
      <c r="L405" s="8"/>
      <c r="M405" s="8"/>
    </row>
    <row r="406" spans="1:13" ht="21.75" x14ac:dyDescent="0.5">
      <c r="A406" s="13">
        <v>676</v>
      </c>
      <c r="B406" s="67" t="s">
        <v>96</v>
      </c>
      <c r="C406" s="13" t="s">
        <v>20</v>
      </c>
      <c r="D406" s="67" t="s">
        <v>1578</v>
      </c>
      <c r="E406" s="20"/>
      <c r="F406" s="15">
        <v>2500000</v>
      </c>
      <c r="G406" s="15">
        <v>2500000</v>
      </c>
      <c r="H406" s="15" t="s">
        <v>24</v>
      </c>
      <c r="I406" s="15" t="s">
        <v>67</v>
      </c>
      <c r="J406" s="8"/>
      <c r="K406" s="8"/>
      <c r="L406" s="8"/>
      <c r="M406" s="8"/>
    </row>
    <row r="407" spans="1:13" ht="21.75" x14ac:dyDescent="0.5">
      <c r="A407" s="13"/>
      <c r="B407" s="67" t="s">
        <v>1723</v>
      </c>
      <c r="C407" s="13" t="s">
        <v>27</v>
      </c>
      <c r="D407" s="67" t="s">
        <v>1640</v>
      </c>
      <c r="E407" s="20"/>
      <c r="F407" s="15"/>
      <c r="G407" s="15"/>
      <c r="H407" s="15" t="s">
        <v>25</v>
      </c>
      <c r="I407" s="15"/>
      <c r="J407" s="8"/>
      <c r="K407" s="8"/>
      <c r="L407" s="8"/>
      <c r="M407" s="8"/>
    </row>
    <row r="408" spans="1:13" ht="21.75" x14ac:dyDescent="0.5">
      <c r="A408" s="13"/>
      <c r="B408" s="67" t="s">
        <v>1724</v>
      </c>
      <c r="C408" s="13" t="s">
        <v>21</v>
      </c>
      <c r="D408" s="67" t="s">
        <v>23</v>
      </c>
      <c r="E408" s="20"/>
      <c r="F408" s="15"/>
      <c r="G408" s="15"/>
      <c r="H408" s="15" t="s">
        <v>26</v>
      </c>
      <c r="I408" s="15"/>
      <c r="J408" s="8"/>
      <c r="K408" s="8"/>
      <c r="L408" s="8"/>
      <c r="M408" s="8"/>
    </row>
    <row r="409" spans="1:13" ht="21.75" x14ac:dyDescent="0.5">
      <c r="A409" s="13"/>
      <c r="B409" s="67" t="s">
        <v>265</v>
      </c>
      <c r="C409" s="13"/>
      <c r="D409" s="13"/>
      <c r="E409" s="20"/>
      <c r="F409" s="15"/>
      <c r="G409" s="15"/>
      <c r="H409" s="15"/>
      <c r="I409" s="15"/>
      <c r="J409" s="8"/>
      <c r="K409" s="8"/>
      <c r="L409" s="8"/>
      <c r="M409" s="8"/>
    </row>
    <row r="410" spans="1:13" ht="2.25" customHeight="1" x14ac:dyDescent="0.5">
      <c r="A410" s="13"/>
      <c r="B410" s="67"/>
      <c r="C410" s="13"/>
      <c r="D410" s="13"/>
      <c r="E410" s="20"/>
      <c r="F410" s="15"/>
      <c r="G410" s="15"/>
      <c r="H410" s="15"/>
      <c r="I410" s="15"/>
      <c r="J410" s="8"/>
      <c r="K410" s="8"/>
      <c r="L410" s="8"/>
      <c r="M410" s="8"/>
    </row>
    <row r="411" spans="1:13" ht="21.75" x14ac:dyDescent="0.5">
      <c r="A411" s="13">
        <v>677</v>
      </c>
      <c r="B411" s="67" t="s">
        <v>96</v>
      </c>
      <c r="C411" s="13" t="s">
        <v>20</v>
      </c>
      <c r="D411" s="67" t="s">
        <v>1578</v>
      </c>
      <c r="E411" s="20"/>
      <c r="F411" s="15">
        <v>2500000</v>
      </c>
      <c r="G411" s="15">
        <v>2500000</v>
      </c>
      <c r="H411" s="15" t="s">
        <v>24</v>
      </c>
      <c r="I411" s="15" t="s">
        <v>67</v>
      </c>
      <c r="J411" s="8"/>
      <c r="K411" s="8"/>
      <c r="L411" s="8"/>
      <c r="M411" s="8"/>
    </row>
    <row r="412" spans="1:13" ht="21.75" x14ac:dyDescent="0.5">
      <c r="A412" s="13"/>
      <c r="B412" s="110" t="s">
        <v>858</v>
      </c>
      <c r="C412" s="13" t="s">
        <v>27</v>
      </c>
      <c r="D412" s="67" t="s">
        <v>1640</v>
      </c>
      <c r="E412" s="20"/>
      <c r="F412" s="15"/>
      <c r="G412" s="15"/>
      <c r="H412" s="15" t="s">
        <v>25</v>
      </c>
      <c r="I412" s="15"/>
      <c r="J412" s="8"/>
      <c r="K412" s="8"/>
      <c r="L412" s="8"/>
      <c r="M412" s="8"/>
    </row>
    <row r="413" spans="1:13" ht="21.75" x14ac:dyDescent="0.5">
      <c r="A413" s="13"/>
      <c r="B413" s="110" t="s">
        <v>859</v>
      </c>
      <c r="C413" s="13" t="s">
        <v>21</v>
      </c>
      <c r="D413" s="67" t="s">
        <v>23</v>
      </c>
      <c r="E413" s="20"/>
      <c r="F413" s="15"/>
      <c r="G413" s="15"/>
      <c r="H413" s="15" t="s">
        <v>26</v>
      </c>
      <c r="I413" s="15"/>
      <c r="J413" s="8"/>
      <c r="K413" s="8"/>
      <c r="L413" s="8"/>
      <c r="M413" s="8"/>
    </row>
    <row r="414" spans="1:13" ht="21.75" x14ac:dyDescent="0.5">
      <c r="A414" s="13"/>
      <c r="B414" s="110" t="s">
        <v>19</v>
      </c>
      <c r="C414" s="13"/>
      <c r="D414" s="13"/>
      <c r="E414" s="20"/>
      <c r="F414" s="15"/>
      <c r="G414" s="15"/>
      <c r="H414" s="15"/>
      <c r="I414" s="15"/>
      <c r="J414" s="8"/>
      <c r="K414" s="8"/>
      <c r="L414" s="8"/>
      <c r="M414" s="8"/>
    </row>
    <row r="415" spans="1:13" ht="1.5" customHeight="1" x14ac:dyDescent="0.5">
      <c r="A415" s="13"/>
      <c r="B415" s="67"/>
      <c r="C415" s="13"/>
      <c r="D415" s="13"/>
      <c r="E415" s="20"/>
      <c r="F415" s="15"/>
      <c r="G415" s="15"/>
      <c r="H415" s="15"/>
      <c r="I415" s="15"/>
      <c r="J415" s="8"/>
      <c r="K415" s="8"/>
      <c r="L415" s="8"/>
      <c r="M415" s="8"/>
    </row>
    <row r="416" spans="1:13" ht="21.75" x14ac:dyDescent="0.5">
      <c r="A416" s="13">
        <v>678</v>
      </c>
      <c r="B416" s="67" t="s">
        <v>96</v>
      </c>
      <c r="C416" s="13" t="s">
        <v>20</v>
      </c>
      <c r="D416" s="67" t="s">
        <v>1578</v>
      </c>
      <c r="E416" s="20"/>
      <c r="F416" s="15">
        <v>2500000</v>
      </c>
      <c r="G416" s="15">
        <v>2500000</v>
      </c>
      <c r="H416" s="15" t="s">
        <v>24</v>
      </c>
      <c r="I416" s="15" t="s">
        <v>67</v>
      </c>
      <c r="J416" s="8">
        <f>SUM(E396:E416)</f>
        <v>0</v>
      </c>
      <c r="K416" s="8">
        <f>SUM(F396:F416)</f>
        <v>12500000</v>
      </c>
      <c r="L416" s="8">
        <f>SUM(G396:G416)</f>
        <v>12500000</v>
      </c>
      <c r="M416" s="8"/>
    </row>
    <row r="417" spans="1:13" ht="21.75" x14ac:dyDescent="0.5">
      <c r="A417" s="13"/>
      <c r="B417" s="110" t="s">
        <v>1725</v>
      </c>
      <c r="C417" s="13" t="s">
        <v>27</v>
      </c>
      <c r="D417" s="67" t="s">
        <v>1640</v>
      </c>
      <c r="E417" s="20"/>
      <c r="F417" s="15"/>
      <c r="G417" s="15"/>
      <c r="H417" s="15" t="s">
        <v>25</v>
      </c>
      <c r="I417" s="15"/>
      <c r="J417" s="8"/>
      <c r="K417" s="8"/>
      <c r="L417" s="8"/>
      <c r="M417" s="8"/>
    </row>
    <row r="418" spans="1:13" ht="21.75" x14ac:dyDescent="0.5">
      <c r="A418" s="16"/>
      <c r="B418" s="121" t="s">
        <v>267</v>
      </c>
      <c r="C418" s="16" t="s">
        <v>21</v>
      </c>
      <c r="D418" s="69" t="s">
        <v>23</v>
      </c>
      <c r="E418" s="21"/>
      <c r="F418" s="18"/>
      <c r="G418" s="18"/>
      <c r="H418" s="18" t="s">
        <v>26</v>
      </c>
      <c r="I418" s="18">
        <f>SUM(I391+1)</f>
        <v>204</v>
      </c>
      <c r="J418" s="8"/>
      <c r="K418" s="8"/>
      <c r="L418" s="8"/>
      <c r="M418" s="8"/>
    </row>
    <row r="419" spans="1:13" ht="21.75" x14ac:dyDescent="0.5">
      <c r="A419" s="2" t="s">
        <v>3</v>
      </c>
      <c r="B419" s="1"/>
      <c r="C419" s="1"/>
      <c r="D419" s="1"/>
      <c r="E419" s="2"/>
      <c r="F419" s="2"/>
      <c r="G419" s="2"/>
      <c r="H419" s="1"/>
      <c r="I419" s="1"/>
      <c r="J419" s="8"/>
      <c r="K419" s="8"/>
      <c r="L419" s="8"/>
      <c r="M419" s="8"/>
    </row>
    <row r="420" spans="1:13" ht="21.75" x14ac:dyDescent="0.5">
      <c r="A420" s="2" t="s">
        <v>4</v>
      </c>
      <c r="B420" s="1"/>
      <c r="C420" s="1"/>
      <c r="D420" s="1"/>
      <c r="E420" s="2"/>
      <c r="F420" s="2"/>
      <c r="G420" s="2"/>
      <c r="H420" s="1"/>
      <c r="I420" s="1"/>
      <c r="J420" s="8"/>
      <c r="K420" s="8"/>
      <c r="L420" s="8"/>
      <c r="M420" s="8"/>
    </row>
    <row r="421" spans="1:13" ht="21.75" x14ac:dyDescent="0.5">
      <c r="A421" s="678" t="s">
        <v>5</v>
      </c>
      <c r="B421" s="670" t="s">
        <v>6</v>
      </c>
      <c r="C421" s="672" t="s">
        <v>7</v>
      </c>
      <c r="D421" s="670" t="s">
        <v>8</v>
      </c>
      <c r="E421" s="667" t="s">
        <v>9</v>
      </c>
      <c r="F421" s="667"/>
      <c r="G421" s="667"/>
      <c r="H421" s="3" t="s">
        <v>10</v>
      </c>
      <c r="I421" s="4" t="s">
        <v>11</v>
      </c>
      <c r="J421" s="8"/>
      <c r="K421" s="8"/>
      <c r="L421" s="8"/>
      <c r="M421" s="8"/>
    </row>
    <row r="422" spans="1:13" ht="21.75" x14ac:dyDescent="0.5">
      <c r="A422" s="679"/>
      <c r="B422" s="671"/>
      <c r="C422" s="676"/>
      <c r="D422" s="671"/>
      <c r="E422" s="5" t="s">
        <v>12</v>
      </c>
      <c r="F422" s="5" t="s">
        <v>13</v>
      </c>
      <c r="G422" s="5" t="s">
        <v>14</v>
      </c>
      <c r="H422" s="6" t="s">
        <v>15</v>
      </c>
      <c r="I422" s="7" t="s">
        <v>16</v>
      </c>
      <c r="J422" s="8"/>
      <c r="K422" s="8"/>
      <c r="L422" s="8"/>
      <c r="M422" s="8"/>
    </row>
    <row r="423" spans="1:13" ht="21.75" x14ac:dyDescent="0.5">
      <c r="A423" s="10">
        <v>679</v>
      </c>
      <c r="B423" s="66" t="s">
        <v>96</v>
      </c>
      <c r="C423" s="10" t="s">
        <v>20</v>
      </c>
      <c r="D423" s="66" t="s">
        <v>1578</v>
      </c>
      <c r="E423" s="19"/>
      <c r="F423" s="12">
        <v>2500000</v>
      </c>
      <c r="G423" s="12">
        <v>2500000</v>
      </c>
      <c r="H423" s="12" t="s">
        <v>24</v>
      </c>
      <c r="I423" s="12" t="s">
        <v>67</v>
      </c>
      <c r="J423" s="8"/>
      <c r="K423" s="8"/>
      <c r="L423" s="8"/>
      <c r="M423" s="8"/>
    </row>
    <row r="424" spans="1:13" ht="21.75" x14ac:dyDescent="0.5">
      <c r="A424" s="13"/>
      <c r="B424" s="110" t="s">
        <v>1714</v>
      </c>
      <c r="C424" s="13" t="s">
        <v>27</v>
      </c>
      <c r="D424" s="67" t="s">
        <v>1640</v>
      </c>
      <c r="E424" s="20"/>
      <c r="F424" s="15"/>
      <c r="G424" s="15"/>
      <c r="H424" s="15" t="s">
        <v>25</v>
      </c>
      <c r="I424" s="15"/>
      <c r="J424" s="8"/>
      <c r="K424" s="8"/>
      <c r="L424" s="8"/>
      <c r="M424" s="8"/>
    </row>
    <row r="425" spans="1:13" ht="21.75" x14ac:dyDescent="0.5">
      <c r="A425" s="13"/>
      <c r="B425" s="110" t="s">
        <v>267</v>
      </c>
      <c r="C425" s="13" t="s">
        <v>21</v>
      </c>
      <c r="D425" s="67" t="s">
        <v>23</v>
      </c>
      <c r="E425" s="20"/>
      <c r="F425" s="15"/>
      <c r="G425" s="15"/>
      <c r="H425" s="15" t="s">
        <v>26</v>
      </c>
      <c r="I425" s="15"/>
      <c r="J425" s="8"/>
      <c r="K425" s="8"/>
      <c r="L425" s="8"/>
      <c r="M425" s="8"/>
    </row>
    <row r="426" spans="1:13" ht="10.5" customHeight="1" x14ac:dyDescent="0.5">
      <c r="A426" s="13"/>
      <c r="B426" s="110"/>
      <c r="C426" s="13"/>
      <c r="D426" s="13"/>
      <c r="E426" s="20"/>
      <c r="F426" s="15"/>
      <c r="G426" s="15"/>
      <c r="H426" s="15"/>
      <c r="I426" s="15"/>
      <c r="J426" s="8"/>
      <c r="K426" s="8"/>
      <c r="L426" s="8"/>
      <c r="M426" s="8"/>
    </row>
    <row r="427" spans="1:13" ht="21.75" x14ac:dyDescent="0.5">
      <c r="A427" s="13">
        <v>680</v>
      </c>
      <c r="B427" s="67" t="s">
        <v>96</v>
      </c>
      <c r="C427" s="13" t="s">
        <v>20</v>
      </c>
      <c r="D427" s="67" t="s">
        <v>1578</v>
      </c>
      <c r="E427" s="20"/>
      <c r="F427" s="15">
        <v>2500000</v>
      </c>
      <c r="G427" s="15">
        <v>2500000</v>
      </c>
      <c r="H427" s="15" t="s">
        <v>24</v>
      </c>
      <c r="I427" s="15" t="s">
        <v>67</v>
      </c>
      <c r="J427" s="8"/>
      <c r="K427" s="8"/>
      <c r="L427" s="8"/>
      <c r="M427" s="8"/>
    </row>
    <row r="428" spans="1:13" ht="21.75" x14ac:dyDescent="0.5">
      <c r="A428" s="13"/>
      <c r="B428" s="110" t="s">
        <v>1726</v>
      </c>
      <c r="C428" s="13" t="s">
        <v>27</v>
      </c>
      <c r="D428" s="67" t="s">
        <v>1640</v>
      </c>
      <c r="E428" s="20"/>
      <c r="F428" s="15"/>
      <c r="G428" s="15"/>
      <c r="H428" s="15" t="s">
        <v>25</v>
      </c>
      <c r="I428" s="15"/>
      <c r="J428" s="8"/>
      <c r="K428" s="8"/>
      <c r="L428" s="8"/>
      <c r="M428" s="8"/>
    </row>
    <row r="429" spans="1:13" ht="21.75" x14ac:dyDescent="0.5">
      <c r="A429" s="13"/>
      <c r="B429" s="110" t="s">
        <v>267</v>
      </c>
      <c r="C429" s="13" t="s">
        <v>21</v>
      </c>
      <c r="D429" s="67" t="s">
        <v>23</v>
      </c>
      <c r="E429" s="20"/>
      <c r="F429" s="15"/>
      <c r="G429" s="15"/>
      <c r="H429" s="15" t="s">
        <v>26</v>
      </c>
      <c r="I429" s="15"/>
      <c r="J429" s="8"/>
      <c r="K429" s="8"/>
      <c r="L429" s="8"/>
      <c r="M429" s="8"/>
    </row>
    <row r="430" spans="1:13" ht="9" customHeight="1" x14ac:dyDescent="0.5">
      <c r="A430" s="13"/>
      <c r="B430" s="110"/>
      <c r="C430" s="13"/>
      <c r="D430" s="13"/>
      <c r="E430" s="20"/>
      <c r="F430" s="15"/>
      <c r="G430" s="15"/>
      <c r="H430" s="15"/>
      <c r="I430" s="15"/>
      <c r="J430" s="8"/>
      <c r="K430" s="8"/>
      <c r="L430" s="8"/>
      <c r="M430" s="8"/>
    </row>
    <row r="431" spans="1:13" ht="21.75" x14ac:dyDescent="0.5">
      <c r="A431" s="13">
        <v>681</v>
      </c>
      <c r="B431" s="67" t="s">
        <v>96</v>
      </c>
      <c r="C431" s="13" t="s">
        <v>20</v>
      </c>
      <c r="D431" s="67" t="s">
        <v>1578</v>
      </c>
      <c r="E431" s="20"/>
      <c r="F431" s="15">
        <v>2500000</v>
      </c>
      <c r="G431" s="15">
        <v>2500000</v>
      </c>
      <c r="H431" s="15" t="s">
        <v>24</v>
      </c>
      <c r="I431" s="15" t="s">
        <v>67</v>
      </c>
      <c r="J431" s="8"/>
      <c r="K431" s="8"/>
      <c r="L431" s="8"/>
    </row>
    <row r="432" spans="1:13" ht="21.75" x14ac:dyDescent="0.5">
      <c r="A432" s="13"/>
      <c r="B432" s="110" t="s">
        <v>1727</v>
      </c>
      <c r="C432" s="13" t="s">
        <v>27</v>
      </c>
      <c r="D432" s="67" t="s">
        <v>1640</v>
      </c>
      <c r="E432" s="20"/>
      <c r="F432" s="15"/>
      <c r="G432" s="15"/>
      <c r="H432" s="15" t="s">
        <v>25</v>
      </c>
      <c r="I432" s="15"/>
      <c r="J432" s="8"/>
      <c r="K432" s="8"/>
      <c r="L432" s="8"/>
    </row>
    <row r="433" spans="1:12" ht="21.75" x14ac:dyDescent="0.5">
      <c r="A433" s="13"/>
      <c r="B433" s="110" t="s">
        <v>1728</v>
      </c>
      <c r="C433" s="13" t="s">
        <v>21</v>
      </c>
      <c r="D433" s="67" t="s">
        <v>23</v>
      </c>
      <c r="E433" s="20"/>
      <c r="F433" s="15"/>
      <c r="G433" s="15"/>
      <c r="H433" s="15" t="s">
        <v>26</v>
      </c>
      <c r="I433" s="15"/>
      <c r="J433" s="8"/>
      <c r="K433" s="8"/>
      <c r="L433" s="8"/>
    </row>
    <row r="434" spans="1:12" ht="21.75" x14ac:dyDescent="0.5">
      <c r="A434" s="13"/>
      <c r="B434" s="110" t="s">
        <v>19</v>
      </c>
      <c r="C434" s="13"/>
      <c r="D434" s="13"/>
      <c r="E434" s="20"/>
      <c r="F434" s="15"/>
      <c r="G434" s="15"/>
      <c r="H434" s="15"/>
      <c r="I434" s="15"/>
      <c r="J434" s="8"/>
      <c r="K434" s="8"/>
      <c r="L434" s="8"/>
    </row>
    <row r="435" spans="1:12" ht="9" customHeight="1" x14ac:dyDescent="0.5">
      <c r="A435" s="13"/>
      <c r="B435" s="67"/>
      <c r="C435" s="13"/>
      <c r="D435" s="13"/>
      <c r="E435" s="20"/>
      <c r="F435" s="15"/>
      <c r="G435" s="15"/>
      <c r="H435" s="15"/>
      <c r="I435" s="15"/>
      <c r="J435" s="8"/>
      <c r="K435" s="8"/>
      <c r="L435" s="8"/>
    </row>
    <row r="436" spans="1:12" ht="21.75" x14ac:dyDescent="0.5">
      <c r="A436" s="13">
        <v>682</v>
      </c>
      <c r="B436" s="67" t="s">
        <v>96</v>
      </c>
      <c r="C436" s="13" t="s">
        <v>20</v>
      </c>
      <c r="D436" s="67" t="s">
        <v>1578</v>
      </c>
      <c r="E436" s="20"/>
      <c r="F436" s="15">
        <v>2500000</v>
      </c>
      <c r="G436" s="15">
        <v>2500000</v>
      </c>
      <c r="H436" s="15" t="s">
        <v>24</v>
      </c>
      <c r="I436" s="15" t="s">
        <v>67</v>
      </c>
      <c r="J436" s="8"/>
      <c r="K436" s="8"/>
      <c r="L436" s="8"/>
    </row>
    <row r="437" spans="1:12" ht="21.75" x14ac:dyDescent="0.5">
      <c r="A437" s="13"/>
      <c r="B437" s="110" t="s">
        <v>1729</v>
      </c>
      <c r="C437" s="13" t="s">
        <v>27</v>
      </c>
      <c r="D437" s="67" t="s">
        <v>1640</v>
      </c>
      <c r="E437" s="20"/>
      <c r="F437" s="15"/>
      <c r="G437" s="15"/>
      <c r="H437" s="15" t="s">
        <v>25</v>
      </c>
      <c r="I437" s="15"/>
      <c r="J437" s="8"/>
      <c r="K437" s="8"/>
      <c r="L437" s="8"/>
    </row>
    <row r="438" spans="1:12" ht="21.75" x14ac:dyDescent="0.5">
      <c r="A438" s="13"/>
      <c r="B438" s="110" t="s">
        <v>1730</v>
      </c>
      <c r="C438" s="13" t="s">
        <v>21</v>
      </c>
      <c r="D438" s="67" t="s">
        <v>23</v>
      </c>
      <c r="E438" s="20"/>
      <c r="F438" s="15"/>
      <c r="G438" s="15"/>
      <c r="H438" s="15" t="s">
        <v>26</v>
      </c>
      <c r="I438" s="15"/>
      <c r="J438" s="8"/>
      <c r="K438" s="8"/>
      <c r="L438" s="8"/>
    </row>
    <row r="439" spans="1:12" ht="12.75" customHeight="1" x14ac:dyDescent="0.5">
      <c r="A439" s="13"/>
      <c r="B439" s="110"/>
      <c r="C439" s="13"/>
      <c r="D439" s="13"/>
      <c r="E439" s="20"/>
      <c r="F439" s="15"/>
      <c r="G439" s="15"/>
      <c r="H439" s="15"/>
      <c r="I439" s="15"/>
      <c r="J439" s="8"/>
      <c r="K439" s="8"/>
      <c r="L439" s="8"/>
    </row>
    <row r="440" spans="1:12" ht="21.75" x14ac:dyDescent="0.5">
      <c r="A440" s="13">
        <v>683</v>
      </c>
      <c r="B440" s="67" t="s">
        <v>96</v>
      </c>
      <c r="C440" s="13" t="s">
        <v>20</v>
      </c>
      <c r="D440" s="67" t="s">
        <v>1578</v>
      </c>
      <c r="E440" s="20"/>
      <c r="F440" s="15">
        <v>2500000</v>
      </c>
      <c r="G440" s="15">
        <v>2500000</v>
      </c>
      <c r="H440" s="15" t="s">
        <v>24</v>
      </c>
      <c r="I440" s="15" t="s">
        <v>67</v>
      </c>
      <c r="J440" s="8">
        <f>SUM(E423:E440)</f>
        <v>0</v>
      </c>
      <c r="K440" s="8">
        <f>SUM(F423:F440)</f>
        <v>12500000</v>
      </c>
      <c r="L440" s="8">
        <f>SUM(G423:G440)</f>
        <v>12500000</v>
      </c>
    </row>
    <row r="441" spans="1:12" ht="21.75" x14ac:dyDescent="0.5">
      <c r="A441" s="13"/>
      <c r="B441" s="110" t="s">
        <v>1731</v>
      </c>
      <c r="C441" s="13" t="s">
        <v>27</v>
      </c>
      <c r="D441" s="67" t="s">
        <v>1640</v>
      </c>
      <c r="E441" s="20"/>
      <c r="F441" s="15"/>
      <c r="G441" s="15"/>
      <c r="H441" s="15" t="s">
        <v>25</v>
      </c>
      <c r="I441" s="15"/>
      <c r="J441" s="8"/>
      <c r="K441" s="8"/>
      <c r="L441" s="8"/>
    </row>
    <row r="442" spans="1:12" ht="21.75" x14ac:dyDescent="0.5">
      <c r="A442" s="16"/>
      <c r="B442" s="121" t="s">
        <v>1732</v>
      </c>
      <c r="C442" s="16" t="s">
        <v>21</v>
      </c>
      <c r="D442" s="69" t="s">
        <v>23</v>
      </c>
      <c r="E442" s="21"/>
      <c r="F442" s="18"/>
      <c r="G442" s="18"/>
      <c r="H442" s="18" t="s">
        <v>26</v>
      </c>
      <c r="I442" s="18"/>
      <c r="J442" s="8"/>
      <c r="K442" s="8"/>
      <c r="L442" s="8"/>
    </row>
    <row r="443" spans="1:12" ht="21.75" x14ac:dyDescent="0.5">
      <c r="A443" s="14"/>
      <c r="B443" s="50"/>
      <c r="C443" s="14"/>
      <c r="D443" s="14"/>
      <c r="E443" s="14"/>
      <c r="F443" s="14"/>
      <c r="G443" s="14"/>
      <c r="H443" s="14"/>
      <c r="I443" s="14">
        <f>SUM(I418+1)</f>
        <v>205</v>
      </c>
      <c r="J443" s="8"/>
      <c r="K443" s="8"/>
      <c r="L443" s="8"/>
    </row>
    <row r="444" spans="1:12" ht="21.75" x14ac:dyDescent="0.5">
      <c r="A444" s="2" t="s">
        <v>3</v>
      </c>
      <c r="B444" s="1"/>
      <c r="C444" s="1"/>
      <c r="D444" s="1"/>
      <c r="E444" s="2"/>
      <c r="F444" s="2"/>
      <c r="G444" s="2"/>
      <c r="H444" s="1"/>
      <c r="I444" s="1"/>
      <c r="J444" s="8"/>
      <c r="K444" s="8"/>
      <c r="L444" s="8"/>
    </row>
    <row r="445" spans="1:12" ht="21.75" x14ac:dyDescent="0.5">
      <c r="A445" s="2" t="s">
        <v>4</v>
      </c>
      <c r="B445" s="1"/>
      <c r="C445" s="1"/>
      <c r="D445" s="1"/>
      <c r="E445" s="2"/>
      <c r="F445" s="2"/>
      <c r="G445" s="2"/>
      <c r="H445" s="1"/>
      <c r="I445" s="1"/>
      <c r="J445" s="8"/>
      <c r="K445" s="8"/>
      <c r="L445" s="8"/>
    </row>
    <row r="446" spans="1:12" ht="21.75" x14ac:dyDescent="0.5">
      <c r="A446" s="678" t="s">
        <v>5</v>
      </c>
      <c r="B446" s="670" t="s">
        <v>6</v>
      </c>
      <c r="C446" s="672" t="s">
        <v>7</v>
      </c>
      <c r="D446" s="670" t="s">
        <v>8</v>
      </c>
      <c r="E446" s="667" t="s">
        <v>9</v>
      </c>
      <c r="F446" s="667"/>
      <c r="G446" s="667"/>
      <c r="H446" s="3" t="s">
        <v>10</v>
      </c>
      <c r="I446" s="4" t="s">
        <v>11</v>
      </c>
      <c r="J446" s="8"/>
      <c r="K446" s="8"/>
      <c r="L446" s="8"/>
    </row>
    <row r="447" spans="1:12" ht="21.75" x14ac:dyDescent="0.5">
      <c r="A447" s="679"/>
      <c r="B447" s="671"/>
      <c r="C447" s="676"/>
      <c r="D447" s="671"/>
      <c r="E447" s="5" t="s">
        <v>12</v>
      </c>
      <c r="F447" s="5" t="s">
        <v>13</v>
      </c>
      <c r="G447" s="5" t="s">
        <v>14</v>
      </c>
      <c r="H447" s="6" t="s">
        <v>15</v>
      </c>
      <c r="I447" s="7" t="s">
        <v>16</v>
      </c>
      <c r="J447" s="8"/>
      <c r="K447" s="8"/>
      <c r="L447" s="8"/>
    </row>
    <row r="448" spans="1:12" ht="21.75" x14ac:dyDescent="0.5">
      <c r="A448" s="10">
        <v>684</v>
      </c>
      <c r="B448" s="66" t="s">
        <v>96</v>
      </c>
      <c r="C448" s="10" t="s">
        <v>20</v>
      </c>
      <c r="D448" s="66" t="s">
        <v>1578</v>
      </c>
      <c r="E448" s="19"/>
      <c r="F448" s="12">
        <v>2500000</v>
      </c>
      <c r="G448" s="12">
        <v>2500000</v>
      </c>
      <c r="H448" s="12" t="s">
        <v>24</v>
      </c>
      <c r="I448" s="12" t="s">
        <v>67</v>
      </c>
      <c r="J448" s="8"/>
      <c r="K448" s="8"/>
      <c r="L448" s="8"/>
    </row>
    <row r="449" spans="1:12" ht="21.75" x14ac:dyDescent="0.5">
      <c r="A449" s="13"/>
      <c r="B449" s="110" t="s">
        <v>1733</v>
      </c>
      <c r="C449" s="13" t="s">
        <v>27</v>
      </c>
      <c r="D449" s="67" t="s">
        <v>1640</v>
      </c>
      <c r="E449" s="20"/>
      <c r="F449" s="15"/>
      <c r="G449" s="15"/>
      <c r="H449" s="15" t="s">
        <v>25</v>
      </c>
      <c r="I449" s="15"/>
      <c r="J449" s="8"/>
      <c r="K449" s="8"/>
      <c r="L449" s="8"/>
    </row>
    <row r="450" spans="1:12" ht="21.75" x14ac:dyDescent="0.5">
      <c r="A450" s="13"/>
      <c r="B450" s="110" t="s">
        <v>1594</v>
      </c>
      <c r="C450" s="13" t="s">
        <v>21</v>
      </c>
      <c r="D450" s="67" t="s">
        <v>23</v>
      </c>
      <c r="E450" s="20"/>
      <c r="F450" s="15"/>
      <c r="G450" s="15"/>
      <c r="H450" s="15" t="s">
        <v>26</v>
      </c>
      <c r="I450" s="15"/>
      <c r="J450" s="8"/>
      <c r="K450" s="8"/>
      <c r="L450" s="8"/>
    </row>
    <row r="451" spans="1:12" ht="4.5" customHeight="1" x14ac:dyDescent="0.5">
      <c r="A451" s="13"/>
      <c r="B451" s="110"/>
      <c r="C451" s="13"/>
      <c r="D451" s="13"/>
      <c r="E451" s="20"/>
      <c r="F451" s="15"/>
      <c r="G451" s="15"/>
      <c r="H451" s="15"/>
      <c r="I451" s="15"/>
      <c r="J451" s="8"/>
      <c r="K451" s="8"/>
      <c r="L451" s="8"/>
    </row>
    <row r="452" spans="1:12" ht="21.75" x14ac:dyDescent="0.5">
      <c r="A452" s="13">
        <v>685</v>
      </c>
      <c r="B452" s="67" t="s">
        <v>96</v>
      </c>
      <c r="C452" s="13" t="s">
        <v>20</v>
      </c>
      <c r="D452" s="67" t="s">
        <v>1578</v>
      </c>
      <c r="E452" s="20"/>
      <c r="F452" s="15">
        <v>2500000</v>
      </c>
      <c r="G452" s="15">
        <v>2500000</v>
      </c>
      <c r="H452" s="15" t="s">
        <v>24</v>
      </c>
      <c r="I452" s="15" t="s">
        <v>67</v>
      </c>
      <c r="J452" s="8"/>
      <c r="K452" s="8"/>
      <c r="L452" s="8"/>
    </row>
    <row r="453" spans="1:12" ht="21.75" x14ac:dyDescent="0.5">
      <c r="A453" s="13"/>
      <c r="B453" s="110" t="s">
        <v>1734</v>
      </c>
      <c r="C453" s="13" t="s">
        <v>27</v>
      </c>
      <c r="D453" s="67" t="s">
        <v>1640</v>
      </c>
      <c r="E453" s="20"/>
      <c r="F453" s="15"/>
      <c r="G453" s="15"/>
      <c r="H453" s="15" t="s">
        <v>25</v>
      </c>
      <c r="I453" s="15"/>
      <c r="J453" s="8"/>
      <c r="K453" s="8"/>
      <c r="L453" s="8"/>
    </row>
    <row r="454" spans="1:12" ht="21.75" x14ac:dyDescent="0.5">
      <c r="A454" s="13"/>
      <c r="B454" s="110" t="s">
        <v>267</v>
      </c>
      <c r="C454" s="13" t="s">
        <v>21</v>
      </c>
      <c r="D454" s="67" t="s">
        <v>23</v>
      </c>
      <c r="E454" s="20"/>
      <c r="F454" s="15"/>
      <c r="G454" s="15"/>
      <c r="H454" s="15" t="s">
        <v>26</v>
      </c>
      <c r="I454" s="15"/>
      <c r="J454" s="8"/>
      <c r="K454" s="8"/>
      <c r="L454" s="8"/>
    </row>
    <row r="455" spans="1:12" ht="4.5" customHeight="1" x14ac:dyDescent="0.5">
      <c r="A455" s="13"/>
      <c r="B455" s="110"/>
      <c r="C455" s="13"/>
      <c r="D455" s="13"/>
      <c r="E455" s="20"/>
      <c r="F455" s="15"/>
      <c r="G455" s="15"/>
      <c r="H455" s="15"/>
      <c r="I455" s="15"/>
      <c r="J455" s="8"/>
      <c r="K455" s="8"/>
      <c r="L455" s="8"/>
    </row>
    <row r="456" spans="1:12" ht="21.75" x14ac:dyDescent="0.5">
      <c r="A456" s="13">
        <v>686</v>
      </c>
      <c r="B456" s="67" t="s">
        <v>96</v>
      </c>
      <c r="C456" s="13" t="s">
        <v>20</v>
      </c>
      <c r="D456" s="67" t="s">
        <v>1578</v>
      </c>
      <c r="E456" s="20"/>
      <c r="F456" s="15">
        <v>2500000</v>
      </c>
      <c r="G456" s="15">
        <v>2500000</v>
      </c>
      <c r="H456" s="15" t="s">
        <v>24</v>
      </c>
      <c r="I456" s="15" t="s">
        <v>67</v>
      </c>
      <c r="J456" s="8"/>
      <c r="K456" s="8"/>
      <c r="L456" s="8"/>
    </row>
    <row r="457" spans="1:12" ht="21.75" x14ac:dyDescent="0.5">
      <c r="A457" s="13"/>
      <c r="B457" s="110" t="s">
        <v>1735</v>
      </c>
      <c r="C457" s="13" t="s">
        <v>27</v>
      </c>
      <c r="D457" s="67" t="s">
        <v>1640</v>
      </c>
      <c r="E457" s="20"/>
      <c r="F457" s="15"/>
      <c r="G457" s="15"/>
      <c r="H457" s="15" t="s">
        <v>25</v>
      </c>
      <c r="I457" s="15"/>
      <c r="J457" s="8"/>
      <c r="K457" s="8"/>
      <c r="L457" s="8"/>
    </row>
    <row r="458" spans="1:12" ht="21.75" x14ac:dyDescent="0.5">
      <c r="A458" s="13"/>
      <c r="B458" s="110" t="s">
        <v>267</v>
      </c>
      <c r="C458" s="13" t="s">
        <v>21</v>
      </c>
      <c r="D458" s="67" t="s">
        <v>23</v>
      </c>
      <c r="E458" s="20"/>
      <c r="F458" s="15"/>
      <c r="G458" s="15"/>
      <c r="H458" s="15" t="s">
        <v>26</v>
      </c>
      <c r="I458" s="15"/>
      <c r="J458" s="8"/>
      <c r="K458" s="8"/>
      <c r="L458" s="8"/>
    </row>
    <row r="459" spans="1:12" ht="3" customHeight="1" x14ac:dyDescent="0.5">
      <c r="A459" s="13"/>
      <c r="B459" s="110"/>
      <c r="C459" s="13"/>
      <c r="D459" s="13"/>
      <c r="E459" s="20"/>
      <c r="F459" s="15"/>
      <c r="G459" s="15"/>
      <c r="H459" s="15"/>
      <c r="I459" s="15"/>
      <c r="J459" s="8"/>
      <c r="K459" s="8"/>
      <c r="L459" s="8"/>
    </row>
    <row r="460" spans="1:12" ht="21.75" x14ac:dyDescent="0.5">
      <c r="A460" s="13">
        <v>687</v>
      </c>
      <c r="B460" s="67" t="s">
        <v>96</v>
      </c>
      <c r="C460" s="13" t="s">
        <v>20</v>
      </c>
      <c r="D460" s="67" t="s">
        <v>1578</v>
      </c>
      <c r="E460" s="20"/>
      <c r="F460" s="15">
        <v>2500000</v>
      </c>
      <c r="G460" s="15">
        <v>2500000</v>
      </c>
      <c r="H460" s="15" t="s">
        <v>24</v>
      </c>
      <c r="I460" s="15" t="s">
        <v>67</v>
      </c>
      <c r="J460" s="8"/>
      <c r="K460" s="8"/>
      <c r="L460" s="8"/>
    </row>
    <row r="461" spans="1:12" ht="21.75" x14ac:dyDescent="0.5">
      <c r="A461" s="13"/>
      <c r="B461" s="110" t="s">
        <v>1736</v>
      </c>
      <c r="C461" s="13" t="s">
        <v>27</v>
      </c>
      <c r="D461" s="67" t="s">
        <v>1640</v>
      </c>
      <c r="E461" s="20"/>
      <c r="F461" s="15"/>
      <c r="G461" s="15"/>
      <c r="H461" s="15" t="s">
        <v>25</v>
      </c>
      <c r="I461" s="15"/>
      <c r="J461" s="8"/>
      <c r="K461" s="8"/>
      <c r="L461" s="8"/>
    </row>
    <row r="462" spans="1:12" ht="21.75" x14ac:dyDescent="0.5">
      <c r="A462" s="13"/>
      <c r="B462" s="110" t="s">
        <v>1737</v>
      </c>
      <c r="C462" s="13" t="s">
        <v>21</v>
      </c>
      <c r="D462" s="67" t="s">
        <v>23</v>
      </c>
      <c r="E462" s="20"/>
      <c r="F462" s="15"/>
      <c r="G462" s="15"/>
      <c r="H462" s="15" t="s">
        <v>26</v>
      </c>
      <c r="I462" s="15"/>
      <c r="J462" s="8"/>
      <c r="K462" s="8"/>
      <c r="L462" s="8"/>
    </row>
    <row r="463" spans="1:12" ht="5.25" customHeight="1" x14ac:dyDescent="0.5">
      <c r="A463" s="13"/>
      <c r="B463" s="110"/>
      <c r="C463" s="13"/>
      <c r="D463" s="13"/>
      <c r="E463" s="20"/>
      <c r="F463" s="15"/>
      <c r="G463" s="15"/>
      <c r="H463" s="15"/>
      <c r="I463" s="15"/>
      <c r="J463" s="8"/>
      <c r="K463" s="8"/>
      <c r="L463" s="8"/>
    </row>
    <row r="464" spans="1:12" ht="21.75" x14ac:dyDescent="0.5">
      <c r="A464" s="253">
        <v>688</v>
      </c>
      <c r="B464" s="67" t="s">
        <v>96</v>
      </c>
      <c r="C464" s="13" t="s">
        <v>20</v>
      </c>
      <c r="D464" s="67" t="s">
        <v>1578</v>
      </c>
      <c r="E464" s="20"/>
      <c r="F464" s="15">
        <v>2500000</v>
      </c>
      <c r="G464" s="15">
        <v>2500000</v>
      </c>
      <c r="H464" s="15" t="s">
        <v>24</v>
      </c>
      <c r="I464" s="15" t="s">
        <v>67</v>
      </c>
      <c r="J464" s="8"/>
      <c r="K464" s="8"/>
      <c r="L464" s="8"/>
    </row>
    <row r="465" spans="1:12" ht="21.75" x14ac:dyDescent="0.5">
      <c r="A465" s="253"/>
      <c r="B465" s="110" t="s">
        <v>1738</v>
      </c>
      <c r="C465" s="13" t="s">
        <v>27</v>
      </c>
      <c r="D465" s="67" t="s">
        <v>1640</v>
      </c>
      <c r="E465" s="20"/>
      <c r="F465" s="15"/>
      <c r="G465" s="15"/>
      <c r="H465" s="15" t="s">
        <v>25</v>
      </c>
      <c r="I465" s="15"/>
      <c r="J465" s="8"/>
      <c r="K465" s="8"/>
      <c r="L465" s="8"/>
    </row>
    <row r="466" spans="1:12" ht="21.75" x14ac:dyDescent="0.5">
      <c r="A466" s="253"/>
      <c r="B466" s="110" t="s">
        <v>1739</v>
      </c>
      <c r="C466" s="13" t="s">
        <v>21</v>
      </c>
      <c r="D466" s="67" t="s">
        <v>23</v>
      </c>
      <c r="E466" s="20"/>
      <c r="F466" s="15"/>
      <c r="G466" s="15"/>
      <c r="H466" s="15" t="s">
        <v>26</v>
      </c>
      <c r="I466" s="15"/>
      <c r="J466" s="8"/>
      <c r="K466" s="8"/>
      <c r="L466" s="8"/>
    </row>
    <row r="467" spans="1:12" ht="3.75" customHeight="1" x14ac:dyDescent="0.5">
      <c r="A467" s="253"/>
      <c r="B467" s="112"/>
      <c r="C467" s="13"/>
      <c r="D467" s="13"/>
      <c r="E467" s="20"/>
      <c r="F467" s="15"/>
      <c r="G467" s="15"/>
      <c r="H467" s="15"/>
      <c r="I467" s="15"/>
      <c r="J467" s="8"/>
      <c r="K467" s="8"/>
      <c r="L467" s="8"/>
    </row>
    <row r="468" spans="1:12" ht="21.75" x14ac:dyDescent="0.5">
      <c r="A468" s="253">
        <v>689</v>
      </c>
      <c r="B468" s="67" t="s">
        <v>96</v>
      </c>
      <c r="C468" s="13" t="s">
        <v>20</v>
      </c>
      <c r="D468" s="67" t="s">
        <v>1578</v>
      </c>
      <c r="E468" s="20"/>
      <c r="F468" s="15">
        <v>2500000</v>
      </c>
      <c r="G468" s="15">
        <v>2500000</v>
      </c>
      <c r="H468" s="15" t="s">
        <v>24</v>
      </c>
      <c r="I468" s="15" t="s">
        <v>67</v>
      </c>
      <c r="J468" s="8">
        <f>SUM(E448:E468)</f>
        <v>0</v>
      </c>
      <c r="K468" s="8">
        <f>SUM(F448:F468)</f>
        <v>15000000</v>
      </c>
      <c r="L468" s="8">
        <f>SUM(G448:G468)</f>
        <v>15000000</v>
      </c>
    </row>
    <row r="469" spans="1:12" ht="21.75" x14ac:dyDescent="0.5">
      <c r="A469" s="253"/>
      <c r="B469" s="110" t="s">
        <v>1740</v>
      </c>
      <c r="C469" s="13" t="s">
        <v>27</v>
      </c>
      <c r="D469" s="67" t="s">
        <v>1640</v>
      </c>
      <c r="E469" s="20"/>
      <c r="F469" s="15"/>
      <c r="G469" s="15"/>
      <c r="H469" s="15" t="s">
        <v>25</v>
      </c>
      <c r="I469" s="15"/>
      <c r="J469" s="8"/>
      <c r="K469" s="8"/>
      <c r="L469" s="8"/>
    </row>
    <row r="470" spans="1:12" ht="21.75" x14ac:dyDescent="0.5">
      <c r="A470" s="255"/>
      <c r="B470" s="121" t="s">
        <v>267</v>
      </c>
      <c r="C470" s="16" t="s">
        <v>21</v>
      </c>
      <c r="D470" s="69" t="s">
        <v>23</v>
      </c>
      <c r="E470" s="21"/>
      <c r="F470" s="18"/>
      <c r="G470" s="18"/>
      <c r="H470" s="18" t="s">
        <v>26</v>
      </c>
      <c r="I470" s="18">
        <f>SUM(I443+1)</f>
        <v>206</v>
      </c>
      <c r="J470" s="8"/>
      <c r="K470" s="8"/>
      <c r="L470" s="8"/>
    </row>
    <row r="471" spans="1:12" ht="21.75" x14ac:dyDescent="0.5">
      <c r="A471" s="2" t="s">
        <v>3</v>
      </c>
      <c r="B471" s="1"/>
      <c r="C471" s="1"/>
      <c r="D471" s="1"/>
      <c r="E471" s="2"/>
      <c r="F471" s="2"/>
      <c r="G471" s="2"/>
      <c r="H471" s="1"/>
      <c r="I471" s="1"/>
      <c r="J471" s="8"/>
      <c r="K471" s="8"/>
      <c r="L471" s="8"/>
    </row>
    <row r="472" spans="1:12" ht="21.75" x14ac:dyDescent="0.5">
      <c r="A472" s="2" t="s">
        <v>4</v>
      </c>
      <c r="B472" s="1"/>
      <c r="C472" s="1"/>
      <c r="D472" s="1"/>
      <c r="E472" s="2"/>
      <c r="F472" s="2"/>
      <c r="G472" s="2"/>
      <c r="H472" s="1"/>
      <c r="I472" s="1"/>
      <c r="J472" s="8"/>
      <c r="K472" s="8"/>
      <c r="L472" s="8"/>
    </row>
    <row r="473" spans="1:12" ht="21.75" x14ac:dyDescent="0.5">
      <c r="A473" s="678" t="s">
        <v>5</v>
      </c>
      <c r="B473" s="670" t="s">
        <v>6</v>
      </c>
      <c r="C473" s="672" t="s">
        <v>7</v>
      </c>
      <c r="D473" s="670" t="s">
        <v>8</v>
      </c>
      <c r="E473" s="667" t="s">
        <v>9</v>
      </c>
      <c r="F473" s="667"/>
      <c r="G473" s="667"/>
      <c r="H473" s="3" t="s">
        <v>10</v>
      </c>
      <c r="I473" s="4" t="s">
        <v>11</v>
      </c>
      <c r="J473" s="8"/>
      <c r="K473" s="8"/>
      <c r="L473" s="8"/>
    </row>
    <row r="474" spans="1:12" ht="21.75" x14ac:dyDescent="0.5">
      <c r="A474" s="679"/>
      <c r="B474" s="671"/>
      <c r="C474" s="676"/>
      <c r="D474" s="671"/>
      <c r="E474" s="189" t="s">
        <v>12</v>
      </c>
      <c r="F474" s="5" t="s">
        <v>13</v>
      </c>
      <c r="G474" s="119" t="s">
        <v>14</v>
      </c>
      <c r="H474" s="6" t="s">
        <v>15</v>
      </c>
      <c r="I474" s="7" t="s">
        <v>16</v>
      </c>
      <c r="J474" s="8"/>
      <c r="K474" s="8"/>
      <c r="L474" s="8"/>
    </row>
    <row r="475" spans="1:12" ht="21.75" x14ac:dyDescent="0.5">
      <c r="A475" s="254">
        <v>690</v>
      </c>
      <c r="B475" s="23" t="s">
        <v>96</v>
      </c>
      <c r="C475" s="11" t="s">
        <v>20</v>
      </c>
      <c r="D475" s="23" t="s">
        <v>1578</v>
      </c>
      <c r="E475" s="11"/>
      <c r="F475" s="19">
        <v>2500000</v>
      </c>
      <c r="G475" s="11">
        <v>2500000</v>
      </c>
      <c r="H475" s="19" t="s">
        <v>24</v>
      </c>
      <c r="I475" s="12" t="s">
        <v>67</v>
      </c>
      <c r="J475" s="8"/>
      <c r="K475" s="8"/>
      <c r="L475" s="8"/>
    </row>
    <row r="476" spans="1:12" ht="21.75" x14ac:dyDescent="0.5">
      <c r="A476" s="253"/>
      <c r="B476" s="28" t="s">
        <v>1214</v>
      </c>
      <c r="C476" s="14" t="s">
        <v>27</v>
      </c>
      <c r="D476" s="24" t="s">
        <v>1640</v>
      </c>
      <c r="E476" s="14"/>
      <c r="F476" s="20"/>
      <c r="G476" s="14"/>
      <c r="H476" s="20" t="s">
        <v>25</v>
      </c>
      <c r="I476" s="15"/>
      <c r="J476" s="8"/>
      <c r="K476" s="8"/>
      <c r="L476" s="8"/>
    </row>
    <row r="477" spans="1:12" ht="21.75" x14ac:dyDescent="0.5">
      <c r="A477" s="253"/>
      <c r="B477" s="28" t="s">
        <v>380</v>
      </c>
      <c r="C477" s="14" t="s">
        <v>21</v>
      </c>
      <c r="D477" s="24" t="s">
        <v>23</v>
      </c>
      <c r="E477" s="14"/>
      <c r="F477" s="20"/>
      <c r="G477" s="14"/>
      <c r="H477" s="20" t="s">
        <v>26</v>
      </c>
      <c r="I477" s="15"/>
      <c r="J477" s="8"/>
      <c r="K477" s="8"/>
      <c r="L477" s="8"/>
    </row>
    <row r="478" spans="1:12" ht="11.25" customHeight="1" x14ac:dyDescent="0.5">
      <c r="A478" s="253"/>
      <c r="B478" s="28"/>
      <c r="C478" s="14"/>
      <c r="D478" s="20"/>
      <c r="E478" s="14"/>
      <c r="F478" s="20"/>
      <c r="G478" s="14"/>
      <c r="H478" s="20"/>
      <c r="I478" s="15"/>
      <c r="J478" s="8"/>
      <c r="K478" s="8"/>
      <c r="L478" s="8"/>
    </row>
    <row r="479" spans="1:12" ht="21.75" x14ac:dyDescent="0.5">
      <c r="A479" s="253">
        <v>691</v>
      </c>
      <c r="B479" s="24" t="s">
        <v>96</v>
      </c>
      <c r="C479" s="14" t="s">
        <v>20</v>
      </c>
      <c r="D479" s="24" t="s">
        <v>1578</v>
      </c>
      <c r="E479" s="14"/>
      <c r="F479" s="20">
        <v>6000000</v>
      </c>
      <c r="G479" s="14">
        <v>6000000</v>
      </c>
      <c r="H479" s="20" t="s">
        <v>24</v>
      </c>
      <c r="I479" s="15" t="s">
        <v>67</v>
      </c>
      <c r="J479" s="8"/>
      <c r="K479" s="8"/>
      <c r="L479" s="8"/>
    </row>
    <row r="480" spans="1:12" ht="21.75" x14ac:dyDescent="0.5">
      <c r="A480" s="253"/>
      <c r="B480" s="27" t="s">
        <v>1595</v>
      </c>
      <c r="C480" s="14" t="s">
        <v>27</v>
      </c>
      <c r="D480" s="24" t="s">
        <v>1588</v>
      </c>
      <c r="E480" s="14"/>
      <c r="F480" s="20"/>
      <c r="G480" s="14"/>
      <c r="H480" s="20" t="s">
        <v>25</v>
      </c>
      <c r="I480" s="15"/>
      <c r="J480" s="8"/>
      <c r="K480" s="8"/>
      <c r="L480" s="8"/>
    </row>
    <row r="481" spans="1:12" ht="21.75" x14ac:dyDescent="0.5">
      <c r="A481" s="253"/>
      <c r="B481" s="27" t="s">
        <v>566</v>
      </c>
      <c r="C481" s="14" t="s">
        <v>21</v>
      </c>
      <c r="D481" s="24" t="s">
        <v>23</v>
      </c>
      <c r="E481" s="14"/>
      <c r="F481" s="20"/>
      <c r="G481" s="14"/>
      <c r="H481" s="20" t="s">
        <v>26</v>
      </c>
      <c r="I481" s="15"/>
      <c r="J481" s="8"/>
      <c r="K481" s="8"/>
      <c r="L481" s="8"/>
    </row>
    <row r="482" spans="1:12" ht="9.75" customHeight="1" x14ac:dyDescent="0.5">
      <c r="A482" s="253"/>
      <c r="B482" s="27"/>
      <c r="C482" s="43"/>
      <c r="D482" s="40"/>
      <c r="E482" s="49"/>
      <c r="F482" s="33"/>
      <c r="G482" s="49"/>
      <c r="H482" s="24"/>
      <c r="I482" s="85"/>
      <c r="J482" s="8"/>
      <c r="K482" s="8"/>
      <c r="L482" s="8"/>
    </row>
    <row r="483" spans="1:12" ht="21.75" x14ac:dyDescent="0.5">
      <c r="A483" s="253">
        <v>692</v>
      </c>
      <c r="B483" s="24" t="s">
        <v>96</v>
      </c>
      <c r="C483" s="14" t="s">
        <v>20</v>
      </c>
      <c r="D483" s="24" t="s">
        <v>1578</v>
      </c>
      <c r="E483" s="14"/>
      <c r="F483" s="20">
        <v>6000000</v>
      </c>
      <c r="G483" s="14">
        <v>6000000</v>
      </c>
      <c r="H483" s="20" t="s">
        <v>24</v>
      </c>
      <c r="I483" s="15" t="s">
        <v>67</v>
      </c>
      <c r="J483" s="8"/>
      <c r="K483" s="8"/>
      <c r="L483" s="8"/>
    </row>
    <row r="484" spans="1:12" ht="21.75" x14ac:dyDescent="0.5">
      <c r="A484" s="253"/>
      <c r="B484" s="24" t="s">
        <v>1746</v>
      </c>
      <c r="C484" s="14" t="s">
        <v>27</v>
      </c>
      <c r="D484" s="24" t="s">
        <v>1588</v>
      </c>
      <c r="E484" s="14"/>
      <c r="F484" s="20"/>
      <c r="G484" s="14"/>
      <c r="H484" s="20" t="s">
        <v>25</v>
      </c>
      <c r="I484" s="15"/>
      <c r="J484" s="8"/>
      <c r="K484" s="8"/>
      <c r="L484" s="8"/>
    </row>
    <row r="485" spans="1:12" ht="21.75" x14ac:dyDescent="0.5">
      <c r="A485" s="253"/>
      <c r="B485" s="24" t="s">
        <v>1747</v>
      </c>
      <c r="C485" s="14" t="s">
        <v>21</v>
      </c>
      <c r="D485" s="24" t="s">
        <v>23</v>
      </c>
      <c r="E485" s="14"/>
      <c r="F485" s="20"/>
      <c r="G485" s="14"/>
      <c r="H485" s="20" t="s">
        <v>26</v>
      </c>
      <c r="I485" s="15"/>
      <c r="J485" s="8"/>
      <c r="K485" s="8"/>
      <c r="L485" s="8"/>
    </row>
    <row r="486" spans="1:12" ht="21.75" x14ac:dyDescent="0.5">
      <c r="A486" s="253"/>
      <c r="B486" s="24" t="s">
        <v>1748</v>
      </c>
      <c r="C486" s="14"/>
      <c r="D486" s="24"/>
      <c r="E486" s="14"/>
      <c r="F486" s="20"/>
      <c r="G486" s="14"/>
      <c r="H486" s="20"/>
      <c r="I486" s="68"/>
      <c r="J486" s="8"/>
      <c r="K486" s="8"/>
      <c r="L486" s="8"/>
    </row>
    <row r="487" spans="1:12" ht="10.5" customHeight="1" x14ac:dyDescent="0.5">
      <c r="A487" s="253"/>
      <c r="B487" s="24"/>
      <c r="C487" s="14"/>
      <c r="D487" s="24"/>
      <c r="E487" s="14"/>
      <c r="F487" s="20"/>
      <c r="G487" s="14"/>
      <c r="H487" s="20"/>
      <c r="I487" s="68"/>
      <c r="J487" s="8"/>
      <c r="K487" s="8"/>
      <c r="L487" s="8"/>
    </row>
    <row r="488" spans="1:12" ht="21.75" x14ac:dyDescent="0.5">
      <c r="A488" s="253">
        <v>693</v>
      </c>
      <c r="B488" s="24" t="s">
        <v>96</v>
      </c>
      <c r="C488" s="14" t="s">
        <v>20</v>
      </c>
      <c r="D488" s="24" t="s">
        <v>1578</v>
      </c>
      <c r="E488" s="14"/>
      <c r="F488" s="20">
        <v>6000000</v>
      </c>
      <c r="G488" s="14">
        <v>6000000</v>
      </c>
      <c r="H488" s="20" t="s">
        <v>24</v>
      </c>
      <c r="I488" s="15" t="s">
        <v>67</v>
      </c>
      <c r="J488" s="8"/>
      <c r="K488" s="8"/>
      <c r="L488" s="8"/>
    </row>
    <row r="489" spans="1:12" ht="21.75" x14ac:dyDescent="0.5">
      <c r="A489" s="253"/>
      <c r="B489" s="24" t="s">
        <v>1744</v>
      </c>
      <c r="C489" s="14" t="s">
        <v>27</v>
      </c>
      <c r="D489" s="24" t="s">
        <v>1588</v>
      </c>
      <c r="E489" s="14"/>
      <c r="F489" s="20"/>
      <c r="G489" s="14"/>
      <c r="H489" s="20" t="s">
        <v>25</v>
      </c>
      <c r="I489" s="15"/>
      <c r="J489" s="8"/>
      <c r="K489" s="8"/>
      <c r="L489" s="8"/>
    </row>
    <row r="490" spans="1:12" ht="21.75" x14ac:dyDescent="0.5">
      <c r="A490" s="253"/>
      <c r="B490" s="24" t="s">
        <v>1745</v>
      </c>
      <c r="C490" s="14" t="s">
        <v>21</v>
      </c>
      <c r="D490" s="24" t="s">
        <v>23</v>
      </c>
      <c r="E490" s="14"/>
      <c r="F490" s="20"/>
      <c r="G490" s="14"/>
      <c r="H490" s="20" t="s">
        <v>26</v>
      </c>
      <c r="I490" s="15"/>
      <c r="J490" s="8"/>
      <c r="K490" s="8"/>
      <c r="L490" s="8"/>
    </row>
    <row r="491" spans="1:12" ht="21.75" x14ac:dyDescent="0.5">
      <c r="A491" s="253"/>
      <c r="B491" s="24" t="s">
        <v>1577</v>
      </c>
      <c r="C491" s="43"/>
      <c r="D491" s="24"/>
      <c r="E491" s="43"/>
      <c r="F491" s="24"/>
      <c r="G491" s="43"/>
      <c r="H491" s="24"/>
      <c r="I491" s="68"/>
      <c r="J491" s="8"/>
      <c r="K491" s="8"/>
      <c r="L491" s="8"/>
    </row>
    <row r="492" spans="1:12" ht="9" customHeight="1" x14ac:dyDescent="0.5">
      <c r="A492" s="253"/>
      <c r="B492" s="24"/>
      <c r="C492" s="43"/>
      <c r="D492" s="24"/>
      <c r="E492" s="43"/>
      <c r="F492" s="24"/>
      <c r="G492" s="43"/>
      <c r="H492" s="24"/>
      <c r="I492" s="85"/>
      <c r="J492" s="8"/>
      <c r="K492" s="8"/>
      <c r="L492" s="8"/>
    </row>
    <row r="493" spans="1:12" ht="21.75" x14ac:dyDescent="0.5">
      <c r="A493" s="253">
        <v>694</v>
      </c>
      <c r="B493" s="24" t="s">
        <v>96</v>
      </c>
      <c r="C493" s="14" t="s">
        <v>20</v>
      </c>
      <c r="D493" s="24" t="s">
        <v>1578</v>
      </c>
      <c r="E493" s="14"/>
      <c r="F493" s="20">
        <v>6000000</v>
      </c>
      <c r="G493" s="14">
        <v>6000000</v>
      </c>
      <c r="H493" s="20" t="s">
        <v>24</v>
      </c>
      <c r="I493" s="15" t="s">
        <v>67</v>
      </c>
      <c r="J493" s="8">
        <f>SUM(E475:E493)</f>
        <v>0</v>
      </c>
      <c r="K493" s="8">
        <f>SUM(F475:F493)</f>
        <v>26500000</v>
      </c>
      <c r="L493" s="8">
        <f>SUM(G475:G493)</f>
        <v>26500000</v>
      </c>
    </row>
    <row r="494" spans="1:12" ht="21.75" x14ac:dyDescent="0.5">
      <c r="A494" s="253"/>
      <c r="B494" s="34" t="s">
        <v>1742</v>
      </c>
      <c r="C494" s="14" t="s">
        <v>27</v>
      </c>
      <c r="D494" s="24" t="s">
        <v>1588</v>
      </c>
      <c r="E494" s="14"/>
      <c r="F494" s="20"/>
      <c r="G494" s="14"/>
      <c r="H494" s="20" t="s">
        <v>25</v>
      </c>
      <c r="I494" s="15"/>
      <c r="J494" s="8"/>
      <c r="K494" s="8"/>
      <c r="L494" s="8"/>
    </row>
    <row r="495" spans="1:12" ht="21.75" x14ac:dyDescent="0.5">
      <c r="A495" s="255"/>
      <c r="B495" s="188" t="s">
        <v>1743</v>
      </c>
      <c r="C495" s="17" t="s">
        <v>21</v>
      </c>
      <c r="D495" s="81" t="s">
        <v>23</v>
      </c>
      <c r="E495" s="17"/>
      <c r="F495" s="21"/>
      <c r="G495" s="17"/>
      <c r="H495" s="21" t="s">
        <v>26</v>
      </c>
      <c r="I495" s="18">
        <f>SUM(I470+1)</f>
        <v>207</v>
      </c>
      <c r="J495" s="8"/>
      <c r="K495" s="8"/>
      <c r="L495" s="8"/>
    </row>
    <row r="496" spans="1:12" ht="21.75" x14ac:dyDescent="0.5">
      <c r="A496" s="2" t="s">
        <v>3</v>
      </c>
      <c r="B496" s="1"/>
      <c r="C496" s="1"/>
      <c r="D496" s="1"/>
      <c r="E496" s="2"/>
      <c r="F496" s="2"/>
      <c r="G496" s="2"/>
      <c r="H496" s="1"/>
      <c r="I496" s="1"/>
      <c r="J496" s="8"/>
      <c r="K496" s="8"/>
      <c r="L496" s="8"/>
    </row>
    <row r="497" spans="1:12" ht="21.75" x14ac:dyDescent="0.5">
      <c r="A497" s="2" t="s">
        <v>4</v>
      </c>
      <c r="B497" s="1"/>
      <c r="C497" s="1"/>
      <c r="D497" s="1"/>
      <c r="E497" s="2"/>
      <c r="F497" s="2"/>
      <c r="G497" s="2"/>
      <c r="H497" s="1"/>
      <c r="I497" s="1"/>
      <c r="J497" s="8"/>
      <c r="K497" s="8"/>
      <c r="L497" s="8"/>
    </row>
    <row r="498" spans="1:12" ht="21.75" x14ac:dyDescent="0.5">
      <c r="A498" s="678" t="s">
        <v>5</v>
      </c>
      <c r="B498" s="670" t="s">
        <v>6</v>
      </c>
      <c r="C498" s="672" t="s">
        <v>7</v>
      </c>
      <c r="D498" s="670" t="s">
        <v>8</v>
      </c>
      <c r="E498" s="667" t="s">
        <v>9</v>
      </c>
      <c r="F498" s="667"/>
      <c r="G498" s="667"/>
      <c r="H498" s="3" t="s">
        <v>10</v>
      </c>
      <c r="I498" s="4" t="s">
        <v>11</v>
      </c>
      <c r="J498" s="8"/>
      <c r="K498" s="8"/>
      <c r="L498" s="8"/>
    </row>
    <row r="499" spans="1:12" ht="21.75" x14ac:dyDescent="0.5">
      <c r="A499" s="679"/>
      <c r="B499" s="671"/>
      <c r="C499" s="676"/>
      <c r="D499" s="671"/>
      <c r="E499" s="5" t="s">
        <v>12</v>
      </c>
      <c r="F499" s="5" t="s">
        <v>13</v>
      </c>
      <c r="G499" s="5" t="s">
        <v>14</v>
      </c>
      <c r="H499" s="6" t="s">
        <v>15</v>
      </c>
      <c r="I499" s="7" t="s">
        <v>16</v>
      </c>
      <c r="J499" s="8"/>
      <c r="K499" s="8"/>
      <c r="L499" s="8"/>
    </row>
    <row r="500" spans="1:12" ht="21.75" x14ac:dyDescent="0.5">
      <c r="A500" s="254">
        <v>695</v>
      </c>
      <c r="B500" s="66" t="s">
        <v>96</v>
      </c>
      <c r="C500" s="10" t="s">
        <v>20</v>
      </c>
      <c r="D500" s="66" t="s">
        <v>1578</v>
      </c>
      <c r="E500" s="19"/>
      <c r="F500" s="12">
        <v>6000000</v>
      </c>
      <c r="G500" s="12">
        <v>6000000</v>
      </c>
      <c r="H500" s="12" t="s">
        <v>24</v>
      </c>
      <c r="I500" s="12" t="s">
        <v>67</v>
      </c>
      <c r="J500" s="8"/>
      <c r="K500" s="8"/>
      <c r="L500" s="8"/>
    </row>
    <row r="501" spans="1:12" ht="21.75" x14ac:dyDescent="0.5">
      <c r="A501" s="253"/>
      <c r="B501" s="110" t="s">
        <v>1741</v>
      </c>
      <c r="C501" s="13" t="s">
        <v>27</v>
      </c>
      <c r="D501" s="67" t="s">
        <v>1588</v>
      </c>
      <c r="E501" s="20"/>
      <c r="F501" s="15"/>
      <c r="G501" s="15"/>
      <c r="H501" s="15" t="s">
        <v>25</v>
      </c>
      <c r="I501" s="15"/>
      <c r="J501" s="8"/>
      <c r="K501" s="8"/>
      <c r="L501" s="8"/>
    </row>
    <row r="502" spans="1:12" ht="21.75" x14ac:dyDescent="0.5">
      <c r="A502" s="253"/>
      <c r="B502" s="110" t="s">
        <v>1722</v>
      </c>
      <c r="C502" s="13" t="s">
        <v>21</v>
      </c>
      <c r="D502" s="67" t="s">
        <v>23</v>
      </c>
      <c r="E502" s="20"/>
      <c r="F502" s="15"/>
      <c r="G502" s="15"/>
      <c r="H502" s="15" t="s">
        <v>26</v>
      </c>
      <c r="I502" s="15"/>
      <c r="J502" s="8"/>
      <c r="K502" s="8"/>
      <c r="L502" s="8"/>
    </row>
    <row r="503" spans="1:12" ht="3.75" customHeight="1" x14ac:dyDescent="0.5">
      <c r="A503" s="253"/>
      <c r="B503" s="110"/>
      <c r="C503" s="13"/>
      <c r="D503" s="13"/>
      <c r="E503" s="20"/>
      <c r="F503" s="15"/>
      <c r="G503" s="15"/>
      <c r="H503" s="15"/>
      <c r="I503" s="15"/>
      <c r="J503" s="8"/>
      <c r="K503" s="8"/>
      <c r="L503" s="8"/>
    </row>
    <row r="504" spans="1:12" ht="21.75" x14ac:dyDescent="0.5">
      <c r="A504" s="253">
        <v>696</v>
      </c>
      <c r="B504" s="67" t="s">
        <v>96</v>
      </c>
      <c r="C504" s="13" t="s">
        <v>20</v>
      </c>
      <c r="D504" s="13" t="s">
        <v>1576</v>
      </c>
      <c r="E504" s="20"/>
      <c r="F504" s="15">
        <v>2000000</v>
      </c>
      <c r="G504" s="15">
        <v>0</v>
      </c>
      <c r="H504" s="15" t="s">
        <v>24</v>
      </c>
      <c r="I504" s="15" t="s">
        <v>67</v>
      </c>
      <c r="J504" s="8"/>
      <c r="K504" s="8"/>
      <c r="L504" s="8"/>
    </row>
    <row r="505" spans="1:12" ht="21.75" x14ac:dyDescent="0.5">
      <c r="A505" s="253"/>
      <c r="B505" s="67" t="s">
        <v>97</v>
      </c>
      <c r="C505" s="13" t="s">
        <v>27</v>
      </c>
      <c r="D505" s="13" t="s">
        <v>1604</v>
      </c>
      <c r="E505" s="20"/>
      <c r="F505" s="15"/>
      <c r="G505" s="15"/>
      <c r="H505" s="15" t="s">
        <v>25</v>
      </c>
      <c r="I505" s="15"/>
      <c r="J505" s="8"/>
      <c r="K505" s="8"/>
      <c r="L505" s="8"/>
    </row>
    <row r="506" spans="1:12" ht="21.75" x14ac:dyDescent="0.5">
      <c r="A506" s="253"/>
      <c r="B506" s="67" t="s">
        <v>635</v>
      </c>
      <c r="C506" s="13" t="s">
        <v>21</v>
      </c>
      <c r="D506" s="13" t="s">
        <v>1211</v>
      </c>
      <c r="E506" s="20"/>
      <c r="F506" s="15"/>
      <c r="G506" s="15"/>
      <c r="H506" s="15" t="s">
        <v>26</v>
      </c>
      <c r="I506" s="15"/>
      <c r="J506" s="8"/>
      <c r="K506" s="8"/>
      <c r="L506" s="8"/>
    </row>
    <row r="507" spans="1:12" ht="4.5" customHeight="1" x14ac:dyDescent="0.5">
      <c r="A507" s="253"/>
      <c r="B507" s="112"/>
      <c r="C507" s="112"/>
      <c r="D507" s="115"/>
      <c r="E507" s="33"/>
      <c r="F507" s="114"/>
      <c r="G507" s="114"/>
      <c r="H507" s="95"/>
      <c r="I507" s="95"/>
      <c r="J507" s="8"/>
      <c r="K507" s="8"/>
      <c r="L507" s="8"/>
    </row>
    <row r="508" spans="1:12" ht="21.75" x14ac:dyDescent="0.5">
      <c r="A508" s="253">
        <v>697</v>
      </c>
      <c r="B508" s="67" t="s">
        <v>96</v>
      </c>
      <c r="C508" s="13" t="s">
        <v>20</v>
      </c>
      <c r="D508" s="13" t="s">
        <v>1576</v>
      </c>
      <c r="E508" s="20"/>
      <c r="F508" s="15">
        <v>2000000</v>
      </c>
      <c r="G508" s="15">
        <v>0</v>
      </c>
      <c r="H508" s="15" t="s">
        <v>24</v>
      </c>
      <c r="I508" s="15" t="s">
        <v>67</v>
      </c>
      <c r="J508" s="8"/>
      <c r="K508" s="8"/>
      <c r="L508" s="8"/>
    </row>
    <row r="509" spans="1:12" ht="21.75" x14ac:dyDescent="0.5">
      <c r="A509" s="253"/>
      <c r="B509" s="67" t="s">
        <v>97</v>
      </c>
      <c r="C509" s="13" t="s">
        <v>27</v>
      </c>
      <c r="D509" s="13" t="s">
        <v>1604</v>
      </c>
      <c r="E509" s="20"/>
      <c r="F509" s="15"/>
      <c r="G509" s="15"/>
      <c r="H509" s="15" t="s">
        <v>25</v>
      </c>
      <c r="I509" s="15"/>
      <c r="J509" s="8"/>
      <c r="K509" s="8"/>
      <c r="L509" s="8"/>
    </row>
    <row r="510" spans="1:12" ht="21.75" x14ac:dyDescent="0.5">
      <c r="A510" s="253"/>
      <c r="B510" s="67" t="s">
        <v>822</v>
      </c>
      <c r="C510" s="13" t="s">
        <v>21</v>
      </c>
      <c r="D510" s="13" t="s">
        <v>1211</v>
      </c>
      <c r="E510" s="20"/>
      <c r="F510" s="15"/>
      <c r="G510" s="15"/>
      <c r="H510" s="15" t="s">
        <v>26</v>
      </c>
      <c r="I510" s="15"/>
      <c r="J510" s="8"/>
      <c r="K510" s="8"/>
      <c r="L510" s="8"/>
    </row>
    <row r="511" spans="1:12" ht="5.25" customHeight="1" x14ac:dyDescent="0.5">
      <c r="A511" s="253"/>
      <c r="B511" s="112"/>
      <c r="C511" s="112"/>
      <c r="D511" s="115"/>
      <c r="E511" s="33"/>
      <c r="F511" s="114"/>
      <c r="G511" s="114"/>
      <c r="H511" s="95"/>
      <c r="I511" s="185"/>
      <c r="J511" s="8"/>
      <c r="K511" s="8"/>
      <c r="L511" s="8"/>
    </row>
    <row r="512" spans="1:12" ht="21.75" x14ac:dyDescent="0.5">
      <c r="A512" s="253">
        <v>698</v>
      </c>
      <c r="B512" s="67" t="s">
        <v>96</v>
      </c>
      <c r="C512" s="13" t="s">
        <v>20</v>
      </c>
      <c r="D512" s="13" t="s">
        <v>1576</v>
      </c>
      <c r="E512" s="20"/>
      <c r="F512" s="15">
        <v>2000000</v>
      </c>
      <c r="G512" s="15">
        <v>0</v>
      </c>
      <c r="H512" s="15" t="s">
        <v>24</v>
      </c>
      <c r="I512" s="15" t="s">
        <v>67</v>
      </c>
      <c r="J512" s="8"/>
      <c r="K512" s="8"/>
      <c r="L512" s="8"/>
    </row>
    <row r="513" spans="1:12" ht="21.75" x14ac:dyDescent="0.5">
      <c r="A513" s="253"/>
      <c r="B513" s="67" t="s">
        <v>97</v>
      </c>
      <c r="C513" s="13" t="s">
        <v>27</v>
      </c>
      <c r="D513" s="13" t="s">
        <v>1604</v>
      </c>
      <c r="E513" s="20"/>
      <c r="F513" s="15"/>
      <c r="G513" s="15"/>
      <c r="H513" s="15" t="s">
        <v>25</v>
      </c>
      <c r="I513" s="15"/>
      <c r="J513" s="8"/>
      <c r="K513" s="8"/>
      <c r="L513" s="8"/>
    </row>
    <row r="514" spans="1:12" ht="21.75" x14ac:dyDescent="0.5">
      <c r="A514" s="253"/>
      <c r="B514" s="67" t="s">
        <v>880</v>
      </c>
      <c r="C514" s="13" t="s">
        <v>21</v>
      </c>
      <c r="D514" s="13" t="s">
        <v>1211</v>
      </c>
      <c r="E514" s="20"/>
      <c r="F514" s="15"/>
      <c r="G514" s="15"/>
      <c r="H514" s="15" t="s">
        <v>26</v>
      </c>
      <c r="I514" s="15"/>
      <c r="J514" s="8"/>
      <c r="K514" s="8"/>
      <c r="L514" s="8"/>
    </row>
    <row r="515" spans="1:12" ht="2.25" customHeight="1" x14ac:dyDescent="0.5">
      <c r="A515" s="253"/>
      <c r="B515" s="183"/>
      <c r="C515" s="13"/>
      <c r="D515" s="183"/>
      <c r="E515" s="27"/>
      <c r="F515" s="187"/>
      <c r="G515" s="187"/>
      <c r="H515" s="15"/>
      <c r="I515" s="185"/>
      <c r="J515" s="8"/>
      <c r="K515" s="8"/>
      <c r="L515" s="8"/>
    </row>
    <row r="516" spans="1:12" ht="21.75" x14ac:dyDescent="0.5">
      <c r="A516" s="253">
        <v>699</v>
      </c>
      <c r="B516" s="67" t="s">
        <v>96</v>
      </c>
      <c r="C516" s="13" t="s">
        <v>20</v>
      </c>
      <c r="D516" s="13" t="s">
        <v>1576</v>
      </c>
      <c r="E516" s="20"/>
      <c r="F516" s="15">
        <v>2000000</v>
      </c>
      <c r="G516" s="15">
        <v>0</v>
      </c>
      <c r="H516" s="15" t="s">
        <v>24</v>
      </c>
      <c r="I516" s="15" t="s">
        <v>67</v>
      </c>
      <c r="J516" s="8"/>
      <c r="K516" s="8"/>
      <c r="L516" s="8"/>
    </row>
    <row r="517" spans="1:12" ht="21.75" x14ac:dyDescent="0.5">
      <c r="A517" s="253"/>
      <c r="B517" s="67" t="s">
        <v>97</v>
      </c>
      <c r="C517" s="13" t="s">
        <v>27</v>
      </c>
      <c r="D517" s="13" t="s">
        <v>1604</v>
      </c>
      <c r="E517" s="20"/>
      <c r="F517" s="15"/>
      <c r="G517" s="15"/>
      <c r="H517" s="15" t="s">
        <v>25</v>
      </c>
      <c r="I517" s="15"/>
      <c r="J517" s="8"/>
      <c r="K517" s="8"/>
      <c r="L517" s="8"/>
    </row>
    <row r="518" spans="1:12" ht="21.75" x14ac:dyDescent="0.5">
      <c r="A518" s="253"/>
      <c r="B518" s="67" t="s">
        <v>47</v>
      </c>
      <c r="C518" s="13" t="s">
        <v>21</v>
      </c>
      <c r="D518" s="13" t="s">
        <v>1211</v>
      </c>
      <c r="E518" s="20"/>
      <c r="F518" s="15"/>
      <c r="G518" s="15"/>
      <c r="H518" s="15" t="s">
        <v>26</v>
      </c>
      <c r="I518" s="15"/>
      <c r="J518" s="8"/>
      <c r="K518" s="8"/>
      <c r="L518" s="8"/>
    </row>
    <row r="519" spans="1:12" ht="3" customHeight="1" x14ac:dyDescent="0.5">
      <c r="A519" s="253"/>
      <c r="B519" s="112"/>
      <c r="C519" s="112"/>
      <c r="D519" s="115"/>
      <c r="E519" s="33"/>
      <c r="F519" s="114"/>
      <c r="G519" s="114"/>
      <c r="H519" s="95"/>
      <c r="I519" s="95"/>
      <c r="J519" s="8"/>
      <c r="K519" s="8"/>
      <c r="L519" s="8"/>
    </row>
    <row r="520" spans="1:12" ht="21.75" x14ac:dyDescent="0.5">
      <c r="A520" s="253">
        <v>700</v>
      </c>
      <c r="B520" s="67" t="s">
        <v>96</v>
      </c>
      <c r="C520" s="13" t="s">
        <v>20</v>
      </c>
      <c r="D520" s="13" t="s">
        <v>1576</v>
      </c>
      <c r="E520" s="20"/>
      <c r="F520" s="15">
        <v>2000000</v>
      </c>
      <c r="G520" s="15">
        <v>0</v>
      </c>
      <c r="H520" s="15" t="s">
        <v>24</v>
      </c>
      <c r="I520" s="15" t="s">
        <v>67</v>
      </c>
      <c r="J520" s="8">
        <f>SUM(E500:E520)</f>
        <v>0</v>
      </c>
      <c r="K520" s="8">
        <f>SUM(F500:F520)</f>
        <v>16000000</v>
      </c>
      <c r="L520" s="8">
        <f>SUM(G500:G520)</f>
        <v>6000000</v>
      </c>
    </row>
    <row r="521" spans="1:12" ht="21.75" x14ac:dyDescent="0.5">
      <c r="A521" s="253"/>
      <c r="B521" s="67" t="s">
        <v>97</v>
      </c>
      <c r="C521" s="13" t="s">
        <v>27</v>
      </c>
      <c r="D521" s="13" t="s">
        <v>1604</v>
      </c>
      <c r="E521" s="20"/>
      <c r="F521" s="15"/>
      <c r="G521" s="15"/>
      <c r="H521" s="15" t="s">
        <v>25</v>
      </c>
      <c r="I521" s="15"/>
      <c r="J521" s="8"/>
      <c r="K521" s="8"/>
      <c r="L521" s="8"/>
    </row>
    <row r="522" spans="1:12" ht="21.75" x14ac:dyDescent="0.5">
      <c r="A522" s="255"/>
      <c r="B522" s="69" t="s">
        <v>535</v>
      </c>
      <c r="C522" s="16" t="s">
        <v>21</v>
      </c>
      <c r="D522" s="16" t="s">
        <v>1211</v>
      </c>
      <c r="E522" s="21"/>
      <c r="F522" s="18"/>
      <c r="G522" s="18"/>
      <c r="H522" s="18" t="s">
        <v>26</v>
      </c>
      <c r="I522" s="18">
        <f>SUM(I495+1)</f>
        <v>208</v>
      </c>
      <c r="J522" s="8"/>
      <c r="K522" s="8"/>
      <c r="L522" s="8"/>
    </row>
    <row r="523" spans="1:12" ht="21.75" x14ac:dyDescent="0.5">
      <c r="A523" s="2" t="s">
        <v>3</v>
      </c>
      <c r="B523" s="1"/>
      <c r="C523" s="1"/>
      <c r="D523" s="1"/>
      <c r="E523" s="2"/>
      <c r="F523" s="2"/>
      <c r="G523" s="2"/>
      <c r="H523" s="1"/>
      <c r="I523" s="1"/>
      <c r="J523" s="8"/>
      <c r="K523" s="8"/>
      <c r="L523" s="8"/>
    </row>
    <row r="524" spans="1:12" ht="21.75" x14ac:dyDescent="0.5">
      <c r="A524" s="2" t="s">
        <v>4</v>
      </c>
      <c r="B524" s="1"/>
      <c r="C524" s="1"/>
      <c r="D524" s="1"/>
      <c r="E524" s="2"/>
      <c r="F524" s="2"/>
      <c r="G524" s="2"/>
      <c r="H524" s="1"/>
      <c r="I524" s="1"/>
      <c r="J524" s="8"/>
      <c r="K524" s="8"/>
      <c r="L524" s="8"/>
    </row>
    <row r="525" spans="1:12" ht="21.75" x14ac:dyDescent="0.5">
      <c r="A525" s="678" t="s">
        <v>5</v>
      </c>
      <c r="B525" s="670" t="s">
        <v>6</v>
      </c>
      <c r="C525" s="672" t="s">
        <v>7</v>
      </c>
      <c r="D525" s="670" t="s">
        <v>8</v>
      </c>
      <c r="E525" s="667" t="s">
        <v>9</v>
      </c>
      <c r="F525" s="667"/>
      <c r="G525" s="667"/>
      <c r="H525" s="3" t="s">
        <v>10</v>
      </c>
      <c r="I525" s="4" t="s">
        <v>11</v>
      </c>
      <c r="J525" s="8"/>
      <c r="K525" s="8"/>
      <c r="L525" s="8"/>
    </row>
    <row r="526" spans="1:12" ht="21.75" x14ac:dyDescent="0.5">
      <c r="A526" s="679"/>
      <c r="B526" s="671"/>
      <c r="C526" s="676"/>
      <c r="D526" s="671"/>
      <c r="E526" s="5" t="s">
        <v>12</v>
      </c>
      <c r="F526" s="5" t="s">
        <v>13</v>
      </c>
      <c r="G526" s="5" t="s">
        <v>14</v>
      </c>
      <c r="H526" s="6" t="s">
        <v>15</v>
      </c>
      <c r="I526" s="7" t="s">
        <v>16</v>
      </c>
      <c r="J526" s="8"/>
      <c r="K526" s="8"/>
      <c r="L526" s="8"/>
    </row>
    <row r="527" spans="1:12" ht="21.75" x14ac:dyDescent="0.5">
      <c r="A527" s="254">
        <v>701</v>
      </c>
      <c r="B527" s="66" t="s">
        <v>96</v>
      </c>
      <c r="C527" s="10" t="s">
        <v>20</v>
      </c>
      <c r="D527" s="10" t="s">
        <v>1576</v>
      </c>
      <c r="E527" s="19"/>
      <c r="F527" s="12">
        <v>2000000</v>
      </c>
      <c r="G527" s="12">
        <v>0</v>
      </c>
      <c r="H527" s="12" t="s">
        <v>24</v>
      </c>
      <c r="I527" s="12" t="s">
        <v>67</v>
      </c>
      <c r="J527" s="8"/>
      <c r="K527" s="8"/>
      <c r="L527" s="8"/>
    </row>
    <row r="528" spans="1:12" ht="21.75" x14ac:dyDescent="0.5">
      <c r="A528" s="253"/>
      <c r="B528" s="67" t="s">
        <v>97</v>
      </c>
      <c r="C528" s="13" t="s">
        <v>27</v>
      </c>
      <c r="D528" s="13" t="s">
        <v>1604</v>
      </c>
      <c r="E528" s="20"/>
      <c r="F528" s="15"/>
      <c r="G528" s="15"/>
      <c r="H528" s="15" t="s">
        <v>25</v>
      </c>
      <c r="I528" s="15"/>
      <c r="J528" s="8"/>
      <c r="K528" s="8"/>
      <c r="L528" s="8"/>
    </row>
    <row r="529" spans="1:12" ht="21.75" x14ac:dyDescent="0.5">
      <c r="A529" s="253"/>
      <c r="B529" s="67" t="s">
        <v>826</v>
      </c>
      <c r="C529" s="13" t="s">
        <v>21</v>
      </c>
      <c r="D529" s="13" t="s">
        <v>1211</v>
      </c>
      <c r="E529" s="20"/>
      <c r="F529" s="15"/>
      <c r="G529" s="15"/>
      <c r="H529" s="15" t="s">
        <v>26</v>
      </c>
      <c r="I529" s="15"/>
      <c r="J529" s="8"/>
      <c r="K529" s="8"/>
      <c r="L529" s="8"/>
    </row>
    <row r="530" spans="1:12" ht="3" customHeight="1" x14ac:dyDescent="0.5">
      <c r="A530" s="253"/>
      <c r="B530" s="183"/>
      <c r="C530" s="13"/>
      <c r="D530" s="183"/>
      <c r="E530" s="33"/>
      <c r="F530" s="114"/>
      <c r="G530" s="114"/>
      <c r="H530" s="15"/>
      <c r="I530" s="185"/>
      <c r="J530" s="8"/>
      <c r="K530" s="8"/>
      <c r="L530" s="8"/>
    </row>
    <row r="531" spans="1:12" ht="21.75" x14ac:dyDescent="0.5">
      <c r="A531" s="253">
        <v>702</v>
      </c>
      <c r="B531" s="67" t="s">
        <v>96</v>
      </c>
      <c r="C531" s="13" t="s">
        <v>20</v>
      </c>
      <c r="D531" s="13" t="s">
        <v>1576</v>
      </c>
      <c r="E531" s="20"/>
      <c r="F531" s="15">
        <v>2000000</v>
      </c>
      <c r="G531" s="15">
        <v>0</v>
      </c>
      <c r="H531" s="15" t="s">
        <v>24</v>
      </c>
      <c r="I531" s="15" t="s">
        <v>67</v>
      </c>
      <c r="J531" s="8"/>
      <c r="K531" s="8"/>
      <c r="L531" s="8"/>
    </row>
    <row r="532" spans="1:12" ht="21.75" x14ac:dyDescent="0.5">
      <c r="A532" s="253"/>
      <c r="B532" s="67" t="s">
        <v>97</v>
      </c>
      <c r="C532" s="13" t="s">
        <v>27</v>
      </c>
      <c r="D532" s="13" t="s">
        <v>1604</v>
      </c>
      <c r="E532" s="20"/>
      <c r="F532" s="15"/>
      <c r="G532" s="15"/>
      <c r="H532" s="15" t="s">
        <v>25</v>
      </c>
      <c r="I532" s="15"/>
      <c r="J532" s="8"/>
      <c r="K532" s="8"/>
      <c r="L532" s="8"/>
    </row>
    <row r="533" spans="1:12" ht="21.75" x14ac:dyDescent="0.5">
      <c r="A533" s="253"/>
      <c r="B533" s="67" t="s">
        <v>1419</v>
      </c>
      <c r="C533" s="13" t="s">
        <v>21</v>
      </c>
      <c r="D533" s="13" t="s">
        <v>1211</v>
      </c>
      <c r="E533" s="20"/>
      <c r="F533" s="15"/>
      <c r="G533" s="15"/>
      <c r="H533" s="15" t="s">
        <v>26</v>
      </c>
      <c r="I533" s="15"/>
      <c r="J533" s="8"/>
      <c r="K533" s="8"/>
      <c r="L533" s="8"/>
    </row>
    <row r="534" spans="1:12" ht="3.75" customHeight="1" x14ac:dyDescent="0.5">
      <c r="A534" s="253"/>
      <c r="B534" s="112"/>
      <c r="C534" s="112"/>
      <c r="D534" s="118"/>
      <c r="E534" s="33"/>
      <c r="F534" s="114"/>
      <c r="G534" s="114"/>
      <c r="H534" s="95"/>
      <c r="I534" s="116"/>
      <c r="J534" s="8"/>
      <c r="K534" s="8"/>
      <c r="L534" s="8"/>
    </row>
    <row r="535" spans="1:12" ht="21.75" x14ac:dyDescent="0.5">
      <c r="A535" s="253">
        <v>703</v>
      </c>
      <c r="B535" s="67" t="s">
        <v>96</v>
      </c>
      <c r="C535" s="13" t="s">
        <v>20</v>
      </c>
      <c r="D535" s="13" t="s">
        <v>1576</v>
      </c>
      <c r="E535" s="20"/>
      <c r="F535" s="15">
        <v>2000000</v>
      </c>
      <c r="G535" s="15">
        <v>0</v>
      </c>
      <c r="H535" s="15" t="s">
        <v>24</v>
      </c>
      <c r="I535" s="15" t="s">
        <v>67</v>
      </c>
      <c r="J535" s="8"/>
      <c r="K535" s="8"/>
      <c r="L535" s="8"/>
    </row>
    <row r="536" spans="1:12" ht="21.75" x14ac:dyDescent="0.5">
      <c r="A536" s="253"/>
      <c r="B536" s="67" t="s">
        <v>97</v>
      </c>
      <c r="C536" s="13" t="s">
        <v>27</v>
      </c>
      <c r="D536" s="13" t="s">
        <v>1604</v>
      </c>
      <c r="E536" s="20"/>
      <c r="F536" s="15"/>
      <c r="G536" s="15"/>
      <c r="H536" s="15" t="s">
        <v>25</v>
      </c>
      <c r="I536" s="15"/>
      <c r="J536" s="8"/>
      <c r="K536" s="8"/>
      <c r="L536" s="8"/>
    </row>
    <row r="537" spans="1:12" ht="21.75" x14ac:dyDescent="0.5">
      <c r="A537" s="253"/>
      <c r="B537" s="67" t="s">
        <v>821</v>
      </c>
      <c r="C537" s="13" t="s">
        <v>21</v>
      </c>
      <c r="D537" s="13" t="s">
        <v>1211</v>
      </c>
      <c r="E537" s="20"/>
      <c r="F537" s="15"/>
      <c r="G537" s="15"/>
      <c r="H537" s="15" t="s">
        <v>26</v>
      </c>
      <c r="I537" s="15"/>
      <c r="J537" s="8"/>
      <c r="K537" s="8"/>
      <c r="L537" s="8"/>
    </row>
    <row r="538" spans="1:12" ht="5.25" customHeight="1" x14ac:dyDescent="0.5">
      <c r="A538" s="253"/>
      <c r="B538" s="112"/>
      <c r="C538" s="112"/>
      <c r="D538" s="115"/>
      <c r="E538" s="33"/>
      <c r="F538" s="114"/>
      <c r="G538" s="114"/>
      <c r="H538" s="95"/>
      <c r="I538" s="185"/>
      <c r="J538" s="8"/>
      <c r="K538" s="8"/>
      <c r="L538" s="8"/>
    </row>
    <row r="539" spans="1:12" ht="21.75" x14ac:dyDescent="0.5">
      <c r="A539" s="253">
        <v>704</v>
      </c>
      <c r="B539" s="67" t="s">
        <v>96</v>
      </c>
      <c r="C539" s="13" t="s">
        <v>20</v>
      </c>
      <c r="D539" s="13" t="s">
        <v>1576</v>
      </c>
      <c r="E539" s="20"/>
      <c r="F539" s="15">
        <v>2000000</v>
      </c>
      <c r="G539" s="15">
        <v>0</v>
      </c>
      <c r="H539" s="15" t="s">
        <v>24</v>
      </c>
      <c r="I539" s="15" t="s">
        <v>67</v>
      </c>
      <c r="J539" s="8"/>
      <c r="K539" s="8"/>
      <c r="L539" s="8"/>
    </row>
    <row r="540" spans="1:12" ht="21.75" x14ac:dyDescent="0.5">
      <c r="A540" s="253"/>
      <c r="B540" s="67" t="s">
        <v>97</v>
      </c>
      <c r="C540" s="13" t="s">
        <v>27</v>
      </c>
      <c r="D540" s="13" t="s">
        <v>1604</v>
      </c>
      <c r="E540" s="20"/>
      <c r="F540" s="15"/>
      <c r="G540" s="15"/>
      <c r="H540" s="15" t="s">
        <v>25</v>
      </c>
      <c r="I540" s="15"/>
      <c r="J540" s="8"/>
      <c r="K540" s="8"/>
      <c r="L540" s="8"/>
    </row>
    <row r="541" spans="1:12" ht="21.75" x14ac:dyDescent="0.5">
      <c r="A541" s="253"/>
      <c r="B541" s="67" t="s">
        <v>1212</v>
      </c>
      <c r="C541" s="13" t="s">
        <v>21</v>
      </c>
      <c r="D541" s="13" t="s">
        <v>1211</v>
      </c>
      <c r="E541" s="20"/>
      <c r="F541" s="15"/>
      <c r="G541" s="15"/>
      <c r="H541" s="15" t="s">
        <v>26</v>
      </c>
      <c r="I541" s="15"/>
      <c r="J541" s="8"/>
      <c r="K541" s="8"/>
      <c r="L541" s="8"/>
    </row>
    <row r="542" spans="1:12" ht="6" customHeight="1" x14ac:dyDescent="0.5">
      <c r="A542" s="253"/>
      <c r="B542" s="183"/>
      <c r="C542" s="13"/>
      <c r="D542" s="183"/>
      <c r="E542" s="33"/>
      <c r="F542" s="114"/>
      <c r="G542" s="114"/>
      <c r="H542" s="15"/>
      <c r="I542" s="185"/>
      <c r="J542" s="8"/>
      <c r="K542" s="8"/>
      <c r="L542" s="8"/>
    </row>
    <row r="543" spans="1:12" ht="21.75" x14ac:dyDescent="0.5">
      <c r="A543" s="253">
        <v>705</v>
      </c>
      <c r="B543" s="67" t="s">
        <v>96</v>
      </c>
      <c r="C543" s="13" t="s">
        <v>20</v>
      </c>
      <c r="D543" s="13" t="s">
        <v>1576</v>
      </c>
      <c r="E543" s="20"/>
      <c r="F543" s="15">
        <v>2000000</v>
      </c>
      <c r="G543" s="15">
        <v>0</v>
      </c>
      <c r="H543" s="15" t="s">
        <v>24</v>
      </c>
      <c r="I543" s="15" t="s">
        <v>67</v>
      </c>
      <c r="J543" s="8"/>
      <c r="K543" s="8"/>
      <c r="L543" s="8"/>
    </row>
    <row r="544" spans="1:12" ht="21.75" x14ac:dyDescent="0.5">
      <c r="A544" s="253"/>
      <c r="B544" s="67" t="s">
        <v>97</v>
      </c>
      <c r="C544" s="13" t="s">
        <v>27</v>
      </c>
      <c r="D544" s="13" t="s">
        <v>1604</v>
      </c>
      <c r="E544" s="20"/>
      <c r="F544" s="15"/>
      <c r="G544" s="15"/>
      <c r="H544" s="15" t="s">
        <v>25</v>
      </c>
      <c r="I544" s="15"/>
      <c r="J544" s="8"/>
      <c r="K544" s="8"/>
      <c r="L544" s="8"/>
    </row>
    <row r="545" spans="1:12" ht="21.75" x14ac:dyDescent="0.5">
      <c r="A545" s="253"/>
      <c r="B545" s="67" t="s">
        <v>265</v>
      </c>
      <c r="C545" s="13" t="s">
        <v>21</v>
      </c>
      <c r="D545" s="13" t="s">
        <v>1211</v>
      </c>
      <c r="E545" s="20"/>
      <c r="F545" s="15"/>
      <c r="G545" s="15"/>
      <c r="H545" s="15" t="s">
        <v>26</v>
      </c>
      <c r="I545" s="15"/>
      <c r="J545" s="8"/>
      <c r="K545" s="8"/>
      <c r="L545" s="8"/>
    </row>
    <row r="546" spans="1:12" ht="3" customHeight="1" x14ac:dyDescent="0.5">
      <c r="A546" s="253"/>
      <c r="B546" s="112"/>
      <c r="C546" s="112"/>
      <c r="D546" s="118"/>
      <c r="E546" s="33"/>
      <c r="F546" s="114"/>
      <c r="G546" s="114"/>
      <c r="H546" s="95"/>
      <c r="I546" s="95"/>
      <c r="J546" s="8"/>
      <c r="K546" s="8"/>
      <c r="L546" s="8"/>
    </row>
    <row r="547" spans="1:12" ht="21.75" x14ac:dyDescent="0.5">
      <c r="A547" s="253">
        <v>706</v>
      </c>
      <c r="B547" s="67" t="s">
        <v>96</v>
      </c>
      <c r="C547" s="13" t="s">
        <v>20</v>
      </c>
      <c r="D547" s="13" t="s">
        <v>1576</v>
      </c>
      <c r="E547" s="20"/>
      <c r="F547" s="15">
        <v>2000000</v>
      </c>
      <c r="G547" s="15">
        <v>0</v>
      </c>
      <c r="H547" s="15" t="s">
        <v>24</v>
      </c>
      <c r="I547" s="15" t="s">
        <v>67</v>
      </c>
      <c r="J547" s="8">
        <f>SUM(E527:E547)</f>
        <v>0</v>
      </c>
      <c r="K547" s="8">
        <f>SUM(F527:F547)</f>
        <v>12000000</v>
      </c>
      <c r="L547" s="8">
        <f>SUM(G527:G547)</f>
        <v>0</v>
      </c>
    </row>
    <row r="548" spans="1:12" ht="21.75" x14ac:dyDescent="0.5">
      <c r="A548" s="253"/>
      <c r="B548" s="67" t="s">
        <v>97</v>
      </c>
      <c r="C548" s="13" t="s">
        <v>27</v>
      </c>
      <c r="D548" s="13" t="s">
        <v>1604</v>
      </c>
      <c r="E548" s="20"/>
      <c r="F548" s="15"/>
      <c r="G548" s="15"/>
      <c r="H548" s="15" t="s">
        <v>25</v>
      </c>
      <c r="I548" s="15"/>
      <c r="J548" s="8"/>
      <c r="K548" s="8"/>
      <c r="L548" s="8"/>
    </row>
    <row r="549" spans="1:12" ht="21.75" x14ac:dyDescent="0.5">
      <c r="A549" s="255"/>
      <c r="B549" s="69" t="s">
        <v>105</v>
      </c>
      <c r="C549" s="16" t="s">
        <v>21</v>
      </c>
      <c r="D549" s="16" t="s">
        <v>1211</v>
      </c>
      <c r="E549" s="21"/>
      <c r="F549" s="18"/>
      <c r="G549" s="18"/>
      <c r="H549" s="18" t="s">
        <v>26</v>
      </c>
      <c r="I549" s="18">
        <f>SUM(I522+1)</f>
        <v>209</v>
      </c>
      <c r="J549" s="8"/>
      <c r="K549" s="8"/>
      <c r="L549" s="8"/>
    </row>
    <row r="550" spans="1:12" ht="21.75" x14ac:dyDescent="0.5">
      <c r="A550" s="2" t="s">
        <v>3</v>
      </c>
      <c r="B550" s="1"/>
      <c r="C550" s="1"/>
      <c r="D550" s="1"/>
      <c r="E550" s="2"/>
      <c r="F550" s="2"/>
      <c r="G550" s="2"/>
      <c r="H550" s="1"/>
      <c r="I550" s="1"/>
      <c r="J550" s="8"/>
      <c r="K550" s="8"/>
      <c r="L550" s="8"/>
    </row>
    <row r="551" spans="1:12" ht="21.75" x14ac:dyDescent="0.5">
      <c r="A551" s="2" t="s">
        <v>4</v>
      </c>
      <c r="B551" s="1"/>
      <c r="C551" s="1"/>
      <c r="D551" s="1"/>
      <c r="E551" s="2"/>
      <c r="F551" s="2"/>
      <c r="G551" s="2"/>
      <c r="H551" s="1"/>
      <c r="I551" s="1"/>
      <c r="J551" s="8"/>
      <c r="K551" s="8"/>
      <c r="L551" s="8"/>
    </row>
    <row r="552" spans="1:12" ht="21.75" x14ac:dyDescent="0.5">
      <c r="A552" s="678" t="s">
        <v>5</v>
      </c>
      <c r="B552" s="670" t="s">
        <v>6</v>
      </c>
      <c r="C552" s="672" t="s">
        <v>7</v>
      </c>
      <c r="D552" s="670" t="s">
        <v>8</v>
      </c>
      <c r="E552" s="667" t="s">
        <v>9</v>
      </c>
      <c r="F552" s="667"/>
      <c r="G552" s="667"/>
      <c r="H552" s="3" t="s">
        <v>10</v>
      </c>
      <c r="I552" s="4" t="s">
        <v>11</v>
      </c>
      <c r="J552" s="8"/>
      <c r="K552" s="8"/>
      <c r="L552" s="8"/>
    </row>
    <row r="553" spans="1:12" ht="21.75" x14ac:dyDescent="0.5">
      <c r="A553" s="679"/>
      <c r="B553" s="671"/>
      <c r="C553" s="676"/>
      <c r="D553" s="671"/>
      <c r="E553" s="5" t="s">
        <v>12</v>
      </c>
      <c r="F553" s="5" t="s">
        <v>13</v>
      </c>
      <c r="G553" s="5" t="s">
        <v>14</v>
      </c>
      <c r="H553" s="6" t="s">
        <v>15</v>
      </c>
      <c r="I553" s="7" t="s">
        <v>16</v>
      </c>
      <c r="J553" s="8"/>
      <c r="K553" s="8"/>
      <c r="L553" s="8"/>
    </row>
    <row r="554" spans="1:12" ht="21.75" x14ac:dyDescent="0.5">
      <c r="A554" s="254">
        <v>707</v>
      </c>
      <c r="B554" s="66" t="s">
        <v>96</v>
      </c>
      <c r="C554" s="10" t="s">
        <v>20</v>
      </c>
      <c r="D554" s="19" t="s">
        <v>1576</v>
      </c>
      <c r="E554" s="11"/>
      <c r="F554" s="19">
        <v>2000000</v>
      </c>
      <c r="G554" s="12">
        <v>0</v>
      </c>
      <c r="H554" s="12" t="s">
        <v>24</v>
      </c>
      <c r="I554" s="12" t="s">
        <v>67</v>
      </c>
      <c r="J554" s="8"/>
      <c r="K554" s="8"/>
      <c r="L554" s="8"/>
    </row>
    <row r="555" spans="1:12" ht="21.75" x14ac:dyDescent="0.5">
      <c r="A555" s="253"/>
      <c r="B555" s="67" t="s">
        <v>97</v>
      </c>
      <c r="C555" s="13" t="s">
        <v>27</v>
      </c>
      <c r="D555" s="20" t="s">
        <v>1604</v>
      </c>
      <c r="E555" s="14"/>
      <c r="F555" s="20"/>
      <c r="G555" s="15"/>
      <c r="H555" s="15" t="s">
        <v>25</v>
      </c>
      <c r="I555" s="15"/>
      <c r="J555" s="8"/>
      <c r="K555" s="8"/>
      <c r="L555" s="8"/>
    </row>
    <row r="556" spans="1:12" ht="21.75" x14ac:dyDescent="0.5">
      <c r="A556" s="253"/>
      <c r="B556" s="67" t="s">
        <v>768</v>
      </c>
      <c r="C556" s="13" t="s">
        <v>21</v>
      </c>
      <c r="D556" s="20" t="s">
        <v>1211</v>
      </c>
      <c r="E556" s="14"/>
      <c r="F556" s="20"/>
      <c r="G556" s="15"/>
      <c r="H556" s="15" t="s">
        <v>26</v>
      </c>
      <c r="I556" s="15"/>
      <c r="J556" s="8"/>
      <c r="K556" s="8"/>
      <c r="L556" s="8"/>
    </row>
    <row r="557" spans="1:12" ht="3" customHeight="1" x14ac:dyDescent="0.5">
      <c r="A557" s="253"/>
      <c r="B557" s="183"/>
      <c r="C557" s="13"/>
      <c r="D557" s="32"/>
      <c r="E557" s="49"/>
      <c r="F557" s="33"/>
      <c r="G557" s="114"/>
      <c r="H557" s="15"/>
      <c r="I557" s="185"/>
      <c r="J557" s="8"/>
      <c r="K557" s="8"/>
      <c r="L557" s="8"/>
    </row>
    <row r="558" spans="1:12" ht="21.75" x14ac:dyDescent="0.5">
      <c r="A558" s="253">
        <v>708</v>
      </c>
      <c r="B558" s="67" t="s">
        <v>96</v>
      </c>
      <c r="C558" s="13" t="s">
        <v>20</v>
      </c>
      <c r="D558" s="20" t="s">
        <v>1576</v>
      </c>
      <c r="E558" s="14"/>
      <c r="F558" s="20">
        <v>2000000</v>
      </c>
      <c r="G558" s="15">
        <v>0</v>
      </c>
      <c r="H558" s="15" t="s">
        <v>24</v>
      </c>
      <c r="I558" s="15" t="s">
        <v>67</v>
      </c>
      <c r="J558" s="8"/>
      <c r="K558" s="8"/>
      <c r="L558" s="8"/>
    </row>
    <row r="559" spans="1:12" ht="21.75" x14ac:dyDescent="0.5">
      <c r="A559" s="253"/>
      <c r="B559" s="67" t="s">
        <v>97</v>
      </c>
      <c r="C559" s="13" t="s">
        <v>27</v>
      </c>
      <c r="D559" s="20" t="s">
        <v>1604</v>
      </c>
      <c r="E559" s="14"/>
      <c r="F559" s="20"/>
      <c r="G559" s="15"/>
      <c r="H559" s="15" t="s">
        <v>25</v>
      </c>
      <c r="I559" s="15"/>
      <c r="J559" s="8"/>
      <c r="K559" s="8"/>
      <c r="L559" s="8"/>
    </row>
    <row r="560" spans="1:12" ht="21.75" x14ac:dyDescent="0.5">
      <c r="A560" s="253"/>
      <c r="B560" s="67" t="s">
        <v>1417</v>
      </c>
      <c r="C560" s="13" t="s">
        <v>21</v>
      </c>
      <c r="D560" s="20" t="s">
        <v>1211</v>
      </c>
      <c r="E560" s="14"/>
      <c r="F560" s="20"/>
      <c r="G560" s="15"/>
      <c r="H560" s="15" t="s">
        <v>26</v>
      </c>
      <c r="I560" s="15"/>
      <c r="J560" s="8"/>
      <c r="K560" s="8"/>
      <c r="L560" s="8"/>
    </row>
    <row r="561" spans="1:12" ht="3" customHeight="1" x14ac:dyDescent="0.5">
      <c r="A561" s="253"/>
      <c r="B561" s="112"/>
      <c r="C561" s="112"/>
      <c r="D561" s="35"/>
      <c r="E561" s="49"/>
      <c r="F561" s="33"/>
      <c r="G561" s="114"/>
      <c r="H561" s="95"/>
      <c r="I561" s="116"/>
      <c r="J561" s="8"/>
      <c r="K561" s="8"/>
      <c r="L561" s="8"/>
    </row>
    <row r="562" spans="1:12" ht="21.75" x14ac:dyDescent="0.5">
      <c r="A562" s="253">
        <v>709</v>
      </c>
      <c r="B562" s="67" t="s">
        <v>96</v>
      </c>
      <c r="C562" s="13" t="s">
        <v>20</v>
      </c>
      <c r="D562" s="24" t="s">
        <v>1750</v>
      </c>
      <c r="E562" s="14"/>
      <c r="F562" s="20">
        <v>340000</v>
      </c>
      <c r="G562" s="130">
        <v>340000</v>
      </c>
      <c r="H562" s="15" t="s">
        <v>24</v>
      </c>
      <c r="I562" s="15" t="s">
        <v>67</v>
      </c>
      <c r="J562" s="8"/>
      <c r="K562" s="8"/>
      <c r="L562" s="8"/>
    </row>
    <row r="563" spans="1:12" ht="21.75" x14ac:dyDescent="0.5">
      <c r="A563" s="253"/>
      <c r="B563" s="67" t="s">
        <v>1749</v>
      </c>
      <c r="C563" s="13" t="s">
        <v>27</v>
      </c>
      <c r="D563" s="24" t="s">
        <v>1751</v>
      </c>
      <c r="E563" s="14"/>
      <c r="F563" s="20"/>
      <c r="G563" s="15"/>
      <c r="H563" s="15" t="s">
        <v>25</v>
      </c>
      <c r="I563" s="15"/>
      <c r="J563" s="8"/>
      <c r="K563" s="8"/>
      <c r="L563" s="8"/>
    </row>
    <row r="564" spans="1:12" ht="21.75" x14ac:dyDescent="0.5">
      <c r="A564" s="253"/>
      <c r="B564" s="67" t="s">
        <v>1596</v>
      </c>
      <c r="C564" s="13" t="s">
        <v>21</v>
      </c>
      <c r="D564" s="24" t="s">
        <v>49</v>
      </c>
      <c r="E564" s="14"/>
      <c r="F564" s="20"/>
      <c r="G564" s="15"/>
      <c r="H564" s="15" t="s">
        <v>26</v>
      </c>
      <c r="I564" s="15"/>
      <c r="J564" s="8"/>
      <c r="K564" s="8"/>
      <c r="L564" s="8"/>
    </row>
    <row r="565" spans="1:12" ht="21.75" x14ac:dyDescent="0.5">
      <c r="A565" s="253"/>
      <c r="B565" s="67" t="s">
        <v>1753</v>
      </c>
      <c r="C565" s="73"/>
      <c r="D565" s="24"/>
      <c r="E565" s="14"/>
      <c r="F565" s="20"/>
      <c r="G565" s="15"/>
      <c r="H565" s="74"/>
      <c r="I565" s="95"/>
      <c r="J565" s="8"/>
      <c r="K565" s="8"/>
      <c r="L565" s="8"/>
    </row>
    <row r="566" spans="1:12" ht="3.75" customHeight="1" x14ac:dyDescent="0.5">
      <c r="A566" s="253"/>
      <c r="B566" s="67"/>
      <c r="C566" s="73"/>
      <c r="D566" s="24"/>
      <c r="E566" s="14"/>
      <c r="F566" s="20"/>
      <c r="G566" s="15"/>
      <c r="H566" s="74"/>
      <c r="I566" s="95"/>
      <c r="J566" s="8"/>
      <c r="K566" s="8"/>
      <c r="L566" s="8"/>
    </row>
    <row r="567" spans="1:12" ht="21.75" x14ac:dyDescent="0.5">
      <c r="A567" s="253">
        <v>710</v>
      </c>
      <c r="B567" s="67" t="s">
        <v>96</v>
      </c>
      <c r="C567" s="13" t="s">
        <v>20</v>
      </c>
      <c r="D567" s="24" t="s">
        <v>1750</v>
      </c>
      <c r="E567" s="14"/>
      <c r="F567" s="20">
        <v>340000</v>
      </c>
      <c r="G567" s="130">
        <v>340000</v>
      </c>
      <c r="H567" s="15" t="s">
        <v>24</v>
      </c>
      <c r="I567" s="15" t="s">
        <v>67</v>
      </c>
      <c r="J567" s="8"/>
      <c r="K567" s="8"/>
      <c r="L567" s="8"/>
    </row>
    <row r="568" spans="1:12" ht="21.75" x14ac:dyDescent="0.5">
      <c r="A568" s="253"/>
      <c r="B568" s="67" t="s">
        <v>1752</v>
      </c>
      <c r="C568" s="13" t="s">
        <v>27</v>
      </c>
      <c r="D568" s="24" t="s">
        <v>1751</v>
      </c>
      <c r="E568" s="14"/>
      <c r="F568" s="20"/>
      <c r="G568" s="15"/>
      <c r="H568" s="15" t="s">
        <v>25</v>
      </c>
      <c r="I568" s="15"/>
      <c r="J568" s="8"/>
      <c r="K568" s="8"/>
      <c r="L568" s="8"/>
    </row>
    <row r="569" spans="1:12" ht="21.75" x14ac:dyDescent="0.5">
      <c r="A569" s="253"/>
      <c r="B569" s="67" t="s">
        <v>887</v>
      </c>
      <c r="C569" s="13" t="s">
        <v>21</v>
      </c>
      <c r="D569" s="24" t="s">
        <v>49</v>
      </c>
      <c r="E569" s="14"/>
      <c r="F569" s="20"/>
      <c r="G569" s="15"/>
      <c r="H569" s="15" t="s">
        <v>26</v>
      </c>
      <c r="I569" s="15"/>
      <c r="J569" s="8"/>
      <c r="K569" s="8"/>
      <c r="L569" s="8"/>
    </row>
    <row r="570" spans="1:12" ht="2.25" customHeight="1" x14ac:dyDescent="0.5">
      <c r="A570" s="253"/>
      <c r="B570" s="67"/>
      <c r="C570" s="13"/>
      <c r="D570" s="20"/>
      <c r="E570" s="14"/>
      <c r="F570" s="20"/>
      <c r="G570" s="15"/>
      <c r="H570" s="15"/>
      <c r="I570" s="95"/>
      <c r="J570" s="8"/>
      <c r="K570" s="8"/>
      <c r="L570" s="8"/>
    </row>
    <row r="571" spans="1:12" ht="21.75" x14ac:dyDescent="0.5">
      <c r="A571" s="253">
        <v>711</v>
      </c>
      <c r="B571" s="67" t="s">
        <v>96</v>
      </c>
      <c r="C571" s="13" t="s">
        <v>20</v>
      </c>
      <c r="D571" s="24" t="s">
        <v>1750</v>
      </c>
      <c r="E571" s="14"/>
      <c r="F571" s="20">
        <v>340000</v>
      </c>
      <c r="G571" s="130">
        <v>340000</v>
      </c>
      <c r="H571" s="15" t="s">
        <v>24</v>
      </c>
      <c r="I571" s="15" t="s">
        <v>67</v>
      </c>
      <c r="J571" s="8"/>
      <c r="K571" s="8"/>
      <c r="L571" s="8"/>
    </row>
    <row r="572" spans="1:12" ht="21.75" x14ac:dyDescent="0.5">
      <c r="A572" s="253"/>
      <c r="B572" s="67" t="s">
        <v>1754</v>
      </c>
      <c r="C572" s="13" t="s">
        <v>27</v>
      </c>
      <c r="D572" s="24" t="s">
        <v>1751</v>
      </c>
      <c r="E572" s="14"/>
      <c r="F572" s="20"/>
      <c r="G572" s="15"/>
      <c r="H572" s="15" t="s">
        <v>25</v>
      </c>
      <c r="I572" s="15"/>
      <c r="J572" s="8"/>
      <c r="K572" s="8"/>
      <c r="L572" s="8"/>
    </row>
    <row r="573" spans="1:12" ht="21.75" x14ac:dyDescent="0.5">
      <c r="A573" s="253"/>
      <c r="B573" s="67" t="s">
        <v>106</v>
      </c>
      <c r="C573" s="13" t="s">
        <v>21</v>
      </c>
      <c r="D573" s="24" t="s">
        <v>49</v>
      </c>
      <c r="E573" s="14"/>
      <c r="F573" s="20"/>
      <c r="G573" s="15"/>
      <c r="H573" s="15" t="s">
        <v>26</v>
      </c>
      <c r="I573" s="15"/>
      <c r="J573" s="8"/>
      <c r="K573" s="8"/>
      <c r="L573" s="8"/>
    </row>
    <row r="574" spans="1:12" ht="1.5" customHeight="1" x14ac:dyDescent="0.5">
      <c r="A574" s="253"/>
      <c r="B574" s="67"/>
      <c r="C574" s="13"/>
      <c r="D574" s="24"/>
      <c r="E574" s="14"/>
      <c r="F574" s="20"/>
      <c r="G574" s="15"/>
      <c r="H574" s="15"/>
      <c r="I574" s="116"/>
      <c r="J574" s="8"/>
      <c r="K574" s="8"/>
      <c r="L574" s="8"/>
    </row>
    <row r="575" spans="1:12" ht="21.75" x14ac:dyDescent="0.5">
      <c r="A575" s="253">
        <v>712</v>
      </c>
      <c r="B575" s="67" t="s">
        <v>96</v>
      </c>
      <c r="C575" s="13" t="s">
        <v>20</v>
      </c>
      <c r="D575" s="24" t="s">
        <v>1750</v>
      </c>
      <c r="E575" s="14"/>
      <c r="F575" s="20">
        <v>340000</v>
      </c>
      <c r="G575" s="130">
        <v>340000</v>
      </c>
      <c r="H575" s="15" t="s">
        <v>24</v>
      </c>
      <c r="I575" s="15" t="s">
        <v>67</v>
      </c>
      <c r="J575" s="8">
        <f>SUM(E554:E575)</f>
        <v>0</v>
      </c>
      <c r="K575" s="8">
        <f>SUM(F554:F575)</f>
        <v>5360000</v>
      </c>
      <c r="L575" s="8">
        <f>SUM(G554:G575)</f>
        <v>1360000</v>
      </c>
    </row>
    <row r="576" spans="1:12" ht="21.75" x14ac:dyDescent="0.5">
      <c r="A576" s="253"/>
      <c r="B576" s="67" t="s">
        <v>1755</v>
      </c>
      <c r="C576" s="13" t="s">
        <v>27</v>
      </c>
      <c r="D576" s="24" t="s">
        <v>1751</v>
      </c>
      <c r="E576" s="14"/>
      <c r="F576" s="20"/>
      <c r="G576" s="15"/>
      <c r="H576" s="15" t="s">
        <v>25</v>
      </c>
      <c r="I576" s="15"/>
      <c r="J576" s="8"/>
      <c r="K576" s="8"/>
      <c r="L576" s="8"/>
    </row>
    <row r="577" spans="1:12" ht="21.75" x14ac:dyDescent="0.5">
      <c r="A577" s="255"/>
      <c r="B577" s="69" t="s">
        <v>267</v>
      </c>
      <c r="C577" s="16" t="s">
        <v>21</v>
      </c>
      <c r="D577" s="81" t="s">
        <v>49</v>
      </c>
      <c r="E577" s="17"/>
      <c r="F577" s="21"/>
      <c r="G577" s="18"/>
      <c r="H577" s="18" t="s">
        <v>26</v>
      </c>
      <c r="I577" s="18">
        <f>SUM(I549+1)</f>
        <v>210</v>
      </c>
      <c r="J577" s="8"/>
      <c r="K577" s="8"/>
      <c r="L577" s="8"/>
    </row>
    <row r="578" spans="1:12" ht="21.75" x14ac:dyDescent="0.5">
      <c r="A578" s="2" t="s">
        <v>3</v>
      </c>
      <c r="B578" s="1"/>
      <c r="C578" s="1"/>
      <c r="D578" s="1"/>
      <c r="E578" s="2"/>
      <c r="F578" s="2"/>
      <c r="G578" s="2"/>
      <c r="H578" s="1"/>
      <c r="I578" s="1"/>
      <c r="J578" s="8"/>
      <c r="K578" s="8"/>
      <c r="L578" s="8"/>
    </row>
    <row r="579" spans="1:12" ht="21.75" x14ac:dyDescent="0.5">
      <c r="A579" s="2" t="s">
        <v>4</v>
      </c>
      <c r="B579" s="1"/>
      <c r="C579" s="1"/>
      <c r="D579" s="1"/>
      <c r="E579" s="2"/>
      <c r="F579" s="2"/>
      <c r="G579" s="2"/>
      <c r="H579" s="1"/>
      <c r="I579" s="1"/>
      <c r="J579" s="8"/>
      <c r="K579" s="8"/>
      <c r="L579" s="8"/>
    </row>
    <row r="580" spans="1:12" ht="21.75" x14ac:dyDescent="0.5">
      <c r="A580" s="678" t="s">
        <v>5</v>
      </c>
      <c r="B580" s="670" t="s">
        <v>6</v>
      </c>
      <c r="C580" s="672" t="s">
        <v>7</v>
      </c>
      <c r="D580" s="670" t="s">
        <v>8</v>
      </c>
      <c r="E580" s="667" t="s">
        <v>9</v>
      </c>
      <c r="F580" s="667"/>
      <c r="G580" s="667"/>
      <c r="H580" s="3" t="s">
        <v>10</v>
      </c>
      <c r="I580" s="4" t="s">
        <v>11</v>
      </c>
      <c r="J580" s="8"/>
      <c r="K580" s="8"/>
      <c r="L580" s="8"/>
    </row>
    <row r="581" spans="1:12" ht="21.75" x14ac:dyDescent="0.5">
      <c r="A581" s="679"/>
      <c r="B581" s="671"/>
      <c r="C581" s="676"/>
      <c r="D581" s="671"/>
      <c r="E581" s="56" t="s">
        <v>12</v>
      </c>
      <c r="F581" s="5" t="s">
        <v>13</v>
      </c>
      <c r="G581" s="5" t="s">
        <v>14</v>
      </c>
      <c r="H581" s="6" t="s">
        <v>15</v>
      </c>
      <c r="I581" s="7" t="s">
        <v>16</v>
      </c>
      <c r="J581" s="8"/>
      <c r="K581" s="8"/>
      <c r="L581" s="8"/>
    </row>
    <row r="582" spans="1:12" ht="21.75" x14ac:dyDescent="0.5">
      <c r="A582" s="254">
        <v>713</v>
      </c>
      <c r="B582" s="66" t="s">
        <v>96</v>
      </c>
      <c r="C582" s="10" t="s">
        <v>20</v>
      </c>
      <c r="D582" s="66" t="s">
        <v>1750</v>
      </c>
      <c r="E582" s="19"/>
      <c r="F582" s="12">
        <v>340000</v>
      </c>
      <c r="G582" s="184">
        <v>340000</v>
      </c>
      <c r="H582" s="12" t="s">
        <v>24</v>
      </c>
      <c r="I582" s="12" t="s">
        <v>67</v>
      </c>
      <c r="J582" s="8"/>
      <c r="K582" s="8"/>
      <c r="L582" s="8"/>
    </row>
    <row r="583" spans="1:12" ht="21.75" x14ac:dyDescent="0.5">
      <c r="A583" s="253"/>
      <c r="B583" s="112" t="s">
        <v>1756</v>
      </c>
      <c r="C583" s="13" t="s">
        <v>27</v>
      </c>
      <c r="D583" s="67" t="s">
        <v>1751</v>
      </c>
      <c r="E583" s="20"/>
      <c r="F583" s="15"/>
      <c r="G583" s="15"/>
      <c r="H583" s="15" t="s">
        <v>25</v>
      </c>
      <c r="I583" s="15"/>
      <c r="J583" s="8"/>
      <c r="K583" s="8"/>
      <c r="L583" s="8"/>
    </row>
    <row r="584" spans="1:12" ht="21.75" x14ac:dyDescent="0.5">
      <c r="A584" s="253"/>
      <c r="B584" s="112" t="s">
        <v>1613</v>
      </c>
      <c r="C584" s="13" t="s">
        <v>21</v>
      </c>
      <c r="D584" s="67" t="s">
        <v>49</v>
      </c>
      <c r="E584" s="20"/>
      <c r="F584" s="15"/>
      <c r="G584" s="15"/>
      <c r="H584" s="15" t="s">
        <v>26</v>
      </c>
      <c r="I584" s="15"/>
      <c r="J584" s="8"/>
      <c r="K584" s="8"/>
      <c r="L584" s="8"/>
    </row>
    <row r="585" spans="1:12" ht="6.75" customHeight="1" x14ac:dyDescent="0.5">
      <c r="A585" s="253"/>
      <c r="B585" s="112"/>
      <c r="C585" s="112"/>
      <c r="D585" s="118"/>
      <c r="E585" s="33"/>
      <c r="F585" s="114"/>
      <c r="G585" s="114"/>
      <c r="H585" s="95"/>
      <c r="I585" s="116"/>
      <c r="J585" s="8"/>
      <c r="K585" s="8"/>
      <c r="L585" s="8"/>
    </row>
    <row r="586" spans="1:12" ht="21.75" x14ac:dyDescent="0.5">
      <c r="A586" s="253">
        <v>714</v>
      </c>
      <c r="B586" s="67" t="s">
        <v>96</v>
      </c>
      <c r="C586" s="13" t="s">
        <v>20</v>
      </c>
      <c r="D586" s="67" t="s">
        <v>1750</v>
      </c>
      <c r="E586" s="20"/>
      <c r="F586" s="15">
        <v>340000</v>
      </c>
      <c r="G586" s="130">
        <v>340000</v>
      </c>
      <c r="H586" s="15" t="s">
        <v>24</v>
      </c>
      <c r="I586" s="15" t="s">
        <v>67</v>
      </c>
      <c r="J586" s="8"/>
      <c r="K586" s="8"/>
      <c r="L586" s="8"/>
    </row>
    <row r="587" spans="1:12" ht="21.75" x14ac:dyDescent="0.5">
      <c r="A587" s="253"/>
      <c r="B587" s="112" t="s">
        <v>97</v>
      </c>
      <c r="C587" s="13" t="s">
        <v>27</v>
      </c>
      <c r="D587" s="67" t="s">
        <v>1751</v>
      </c>
      <c r="E587" s="20"/>
      <c r="F587" s="15"/>
      <c r="G587" s="15"/>
      <c r="H587" s="15" t="s">
        <v>25</v>
      </c>
      <c r="I587" s="15"/>
      <c r="J587" s="8"/>
      <c r="K587" s="8"/>
      <c r="L587" s="8"/>
    </row>
    <row r="588" spans="1:12" ht="21.75" x14ac:dyDescent="0.5">
      <c r="A588" s="253"/>
      <c r="B588" s="112" t="s">
        <v>146</v>
      </c>
      <c r="C588" s="13" t="s">
        <v>21</v>
      </c>
      <c r="D588" s="67" t="s">
        <v>49</v>
      </c>
      <c r="E588" s="20"/>
      <c r="F588" s="15"/>
      <c r="G588" s="15"/>
      <c r="H588" s="15" t="s">
        <v>26</v>
      </c>
      <c r="I588" s="15"/>
      <c r="J588" s="8"/>
      <c r="K588" s="8"/>
      <c r="L588" s="8"/>
    </row>
    <row r="589" spans="1:12" ht="3.75" customHeight="1" x14ac:dyDescent="0.5">
      <c r="A589" s="253"/>
      <c r="B589" s="112"/>
      <c r="C589" s="13"/>
      <c r="D589" s="118"/>
      <c r="E589" s="33"/>
      <c r="F589" s="114"/>
      <c r="G589" s="114"/>
      <c r="H589" s="15"/>
      <c r="I589" s="116"/>
      <c r="J589" s="8"/>
      <c r="K589" s="8"/>
      <c r="L589" s="8"/>
    </row>
    <row r="590" spans="1:12" ht="21.75" x14ac:dyDescent="0.5">
      <c r="A590" s="253">
        <v>715</v>
      </c>
      <c r="B590" s="67" t="s">
        <v>96</v>
      </c>
      <c r="C590" s="13" t="s">
        <v>20</v>
      </c>
      <c r="D590" s="67" t="s">
        <v>1750</v>
      </c>
      <c r="E590" s="20"/>
      <c r="F590" s="15">
        <v>340000</v>
      </c>
      <c r="G590" s="130">
        <v>340000</v>
      </c>
      <c r="H590" s="15" t="s">
        <v>24</v>
      </c>
      <c r="I590" s="15" t="s">
        <v>67</v>
      </c>
      <c r="J590" s="8"/>
      <c r="K590" s="8"/>
      <c r="L590" s="8"/>
    </row>
    <row r="591" spans="1:12" ht="21.75" x14ac:dyDescent="0.5">
      <c r="A591" s="253"/>
      <c r="B591" s="67" t="s">
        <v>97</v>
      </c>
      <c r="C591" s="13" t="s">
        <v>27</v>
      </c>
      <c r="D591" s="67" t="s">
        <v>1751</v>
      </c>
      <c r="E591" s="20"/>
      <c r="F591" s="15"/>
      <c r="G591" s="15"/>
      <c r="H591" s="15" t="s">
        <v>25</v>
      </c>
      <c r="I591" s="15"/>
      <c r="J591" s="8"/>
      <c r="K591" s="8"/>
      <c r="L591" s="8"/>
    </row>
    <row r="592" spans="1:12" ht="21.75" x14ac:dyDescent="0.5">
      <c r="A592" s="253"/>
      <c r="B592" s="67" t="s">
        <v>822</v>
      </c>
      <c r="C592" s="13" t="s">
        <v>21</v>
      </c>
      <c r="D592" s="67" t="s">
        <v>49</v>
      </c>
      <c r="E592" s="20"/>
      <c r="F592" s="15"/>
      <c r="G592" s="15"/>
      <c r="H592" s="15" t="s">
        <v>26</v>
      </c>
      <c r="I592" s="15"/>
      <c r="J592" s="8"/>
      <c r="K592" s="8"/>
      <c r="L592" s="8"/>
    </row>
    <row r="593" spans="1:12" ht="3.75" customHeight="1" x14ac:dyDescent="0.5">
      <c r="A593" s="253"/>
      <c r="B593" s="112"/>
      <c r="C593" s="112"/>
      <c r="D593" s="118"/>
      <c r="E593" s="33"/>
      <c r="F593" s="114"/>
      <c r="G593" s="114"/>
      <c r="H593" s="95"/>
      <c r="I593" s="116"/>
      <c r="J593" s="8"/>
      <c r="K593" s="8"/>
      <c r="L593" s="8"/>
    </row>
    <row r="594" spans="1:12" ht="21.75" x14ac:dyDescent="0.5">
      <c r="A594" s="253">
        <v>716</v>
      </c>
      <c r="B594" s="67" t="s">
        <v>96</v>
      </c>
      <c r="C594" s="13" t="s">
        <v>20</v>
      </c>
      <c r="D594" s="67" t="s">
        <v>1750</v>
      </c>
      <c r="E594" s="20"/>
      <c r="F594" s="15">
        <v>340000</v>
      </c>
      <c r="G594" s="130">
        <v>340000</v>
      </c>
      <c r="H594" s="15" t="s">
        <v>24</v>
      </c>
      <c r="I594" s="15" t="s">
        <v>67</v>
      </c>
      <c r="J594" s="8"/>
      <c r="K594" s="8"/>
      <c r="L594" s="8"/>
    </row>
    <row r="595" spans="1:12" ht="21.75" x14ac:dyDescent="0.5">
      <c r="A595" s="253"/>
      <c r="B595" s="67" t="s">
        <v>97</v>
      </c>
      <c r="C595" s="13" t="s">
        <v>27</v>
      </c>
      <c r="D595" s="67" t="s">
        <v>1751</v>
      </c>
      <c r="E595" s="20"/>
      <c r="F595" s="15"/>
      <c r="G595" s="15"/>
      <c r="H595" s="15" t="s">
        <v>25</v>
      </c>
      <c r="I595" s="15"/>
      <c r="J595" s="8"/>
      <c r="K595" s="8"/>
      <c r="L595" s="8"/>
    </row>
    <row r="596" spans="1:12" ht="21.75" x14ac:dyDescent="0.5">
      <c r="A596" s="253"/>
      <c r="B596" s="67" t="s">
        <v>880</v>
      </c>
      <c r="C596" s="13" t="s">
        <v>21</v>
      </c>
      <c r="D596" s="67" t="s">
        <v>49</v>
      </c>
      <c r="E596" s="20"/>
      <c r="F596" s="15"/>
      <c r="G596" s="15"/>
      <c r="H596" s="15" t="s">
        <v>26</v>
      </c>
      <c r="I596" s="15"/>
      <c r="J596" s="8"/>
      <c r="K596" s="8"/>
      <c r="L596" s="8"/>
    </row>
    <row r="597" spans="1:12" ht="3.75" customHeight="1" x14ac:dyDescent="0.5">
      <c r="A597" s="253"/>
      <c r="B597" s="183"/>
      <c r="C597" s="112"/>
      <c r="D597" s="115"/>
      <c r="E597" s="33"/>
      <c r="F597" s="114"/>
      <c r="G597" s="114"/>
      <c r="H597" s="95"/>
      <c r="I597" s="116"/>
      <c r="J597" s="8"/>
      <c r="K597" s="8"/>
      <c r="L597" s="8"/>
    </row>
    <row r="598" spans="1:12" ht="21.75" x14ac:dyDescent="0.5">
      <c r="A598" s="253">
        <v>717</v>
      </c>
      <c r="B598" s="67" t="s">
        <v>96</v>
      </c>
      <c r="C598" s="13" t="s">
        <v>20</v>
      </c>
      <c r="D598" s="67" t="s">
        <v>1750</v>
      </c>
      <c r="E598" s="20"/>
      <c r="F598" s="15">
        <v>340000</v>
      </c>
      <c r="G598" s="130">
        <v>340000</v>
      </c>
      <c r="H598" s="15" t="s">
        <v>24</v>
      </c>
      <c r="I598" s="15" t="s">
        <v>67</v>
      </c>
      <c r="J598" s="8"/>
      <c r="K598" s="8"/>
      <c r="L598" s="8"/>
    </row>
    <row r="599" spans="1:12" ht="21.75" x14ac:dyDescent="0.5">
      <c r="A599" s="253"/>
      <c r="B599" s="67" t="s">
        <v>97</v>
      </c>
      <c r="C599" s="13" t="s">
        <v>27</v>
      </c>
      <c r="D599" s="67" t="s">
        <v>1751</v>
      </c>
      <c r="E599" s="20"/>
      <c r="F599" s="15"/>
      <c r="G599" s="15"/>
      <c r="H599" s="15" t="s">
        <v>25</v>
      </c>
      <c r="I599" s="15"/>
      <c r="J599" s="8"/>
      <c r="K599" s="8"/>
      <c r="L599" s="8"/>
    </row>
    <row r="600" spans="1:12" ht="21.75" x14ac:dyDescent="0.5">
      <c r="A600" s="253"/>
      <c r="B600" s="67" t="s">
        <v>47</v>
      </c>
      <c r="C600" s="13" t="s">
        <v>21</v>
      </c>
      <c r="D600" s="67" t="s">
        <v>49</v>
      </c>
      <c r="E600" s="20"/>
      <c r="F600" s="15"/>
      <c r="G600" s="15"/>
      <c r="H600" s="15" t="s">
        <v>26</v>
      </c>
      <c r="I600" s="15"/>
      <c r="J600" s="8"/>
      <c r="K600" s="8"/>
      <c r="L600" s="8"/>
    </row>
    <row r="601" spans="1:12" ht="3" customHeight="1" x14ac:dyDescent="0.5">
      <c r="A601" s="253"/>
      <c r="B601" s="112"/>
      <c r="C601" s="13"/>
      <c r="D601" s="118"/>
      <c r="E601" s="33"/>
      <c r="F601" s="114"/>
      <c r="G601" s="114"/>
      <c r="H601" s="15"/>
      <c r="I601" s="116"/>
      <c r="J601" s="8"/>
      <c r="K601" s="8"/>
      <c r="L601" s="8"/>
    </row>
    <row r="602" spans="1:12" ht="21.75" x14ac:dyDescent="0.5">
      <c r="A602" s="253">
        <v>718</v>
      </c>
      <c r="B602" s="67" t="s">
        <v>96</v>
      </c>
      <c r="C602" s="13" t="s">
        <v>20</v>
      </c>
      <c r="D602" s="67" t="s">
        <v>1750</v>
      </c>
      <c r="E602" s="20"/>
      <c r="F602" s="15">
        <v>340000</v>
      </c>
      <c r="G602" s="130">
        <v>340000</v>
      </c>
      <c r="H602" s="15" t="s">
        <v>24</v>
      </c>
      <c r="I602" s="15" t="s">
        <v>67</v>
      </c>
      <c r="J602" s="8">
        <f>SUM(E582:E602)</f>
        <v>0</v>
      </c>
      <c r="K602" s="8">
        <f>SUM(F582:F602)</f>
        <v>2040000</v>
      </c>
      <c r="L602" s="8">
        <f>SUM(G582:G602)</f>
        <v>2040000</v>
      </c>
    </row>
    <row r="603" spans="1:12" ht="21.75" x14ac:dyDescent="0.5">
      <c r="A603" s="253"/>
      <c r="B603" s="67" t="s">
        <v>97</v>
      </c>
      <c r="C603" s="13" t="s">
        <v>27</v>
      </c>
      <c r="D603" s="67" t="s">
        <v>1751</v>
      </c>
      <c r="E603" s="20"/>
      <c r="F603" s="15"/>
      <c r="G603" s="15"/>
      <c r="H603" s="15" t="s">
        <v>25</v>
      </c>
      <c r="I603" s="15"/>
      <c r="J603" s="8"/>
      <c r="K603" s="8"/>
      <c r="L603" s="8"/>
    </row>
    <row r="604" spans="1:12" ht="21.75" x14ac:dyDescent="0.5">
      <c r="A604" s="255"/>
      <c r="B604" s="69" t="s">
        <v>535</v>
      </c>
      <c r="C604" s="16" t="s">
        <v>21</v>
      </c>
      <c r="D604" s="69" t="s">
        <v>49</v>
      </c>
      <c r="E604" s="21"/>
      <c r="F604" s="18"/>
      <c r="G604" s="18"/>
      <c r="H604" s="18" t="s">
        <v>26</v>
      </c>
      <c r="I604" s="18">
        <f>SUM(I577+1)</f>
        <v>211</v>
      </c>
      <c r="J604" s="8"/>
      <c r="K604" s="8"/>
      <c r="L604" s="8"/>
    </row>
    <row r="605" spans="1:12" ht="21.75" x14ac:dyDescent="0.5">
      <c r="A605" s="2" t="s">
        <v>3</v>
      </c>
      <c r="B605" s="1"/>
      <c r="C605" s="1"/>
      <c r="D605" s="1"/>
      <c r="E605" s="2"/>
      <c r="F605" s="2"/>
      <c r="G605" s="2"/>
      <c r="H605" s="1"/>
      <c r="I605" s="1"/>
      <c r="J605" s="8"/>
      <c r="K605" s="8"/>
      <c r="L605" s="8"/>
    </row>
    <row r="606" spans="1:12" ht="21.75" x14ac:dyDescent="0.5">
      <c r="A606" s="2" t="s">
        <v>4</v>
      </c>
      <c r="B606" s="1"/>
      <c r="C606" s="1"/>
      <c r="D606" s="1"/>
      <c r="E606" s="2"/>
      <c r="F606" s="2"/>
      <c r="G606" s="2"/>
      <c r="H606" s="1"/>
      <c r="I606" s="1"/>
      <c r="J606" s="8"/>
      <c r="K606" s="8"/>
      <c r="L606" s="8"/>
    </row>
    <row r="607" spans="1:12" ht="21.75" x14ac:dyDescent="0.5">
      <c r="A607" s="678" t="s">
        <v>5</v>
      </c>
      <c r="B607" s="670" t="s">
        <v>6</v>
      </c>
      <c r="C607" s="672" t="s">
        <v>7</v>
      </c>
      <c r="D607" s="670" t="s">
        <v>8</v>
      </c>
      <c r="E607" s="667" t="s">
        <v>9</v>
      </c>
      <c r="F607" s="667"/>
      <c r="G607" s="667"/>
      <c r="H607" s="3" t="s">
        <v>10</v>
      </c>
      <c r="I607" s="4" t="s">
        <v>11</v>
      </c>
      <c r="J607" s="8"/>
      <c r="K607" s="8"/>
      <c r="L607" s="8"/>
    </row>
    <row r="608" spans="1:12" ht="21.75" x14ac:dyDescent="0.5">
      <c r="A608" s="679"/>
      <c r="B608" s="671"/>
      <c r="C608" s="676"/>
      <c r="D608" s="674"/>
      <c r="E608" s="56" t="s">
        <v>12</v>
      </c>
      <c r="F608" s="56" t="s">
        <v>13</v>
      </c>
      <c r="G608" s="5" t="s">
        <v>14</v>
      </c>
      <c r="H608" s="6" t="s">
        <v>15</v>
      </c>
      <c r="I608" s="7" t="s">
        <v>16</v>
      </c>
      <c r="J608" s="8"/>
      <c r="K608" s="8"/>
      <c r="L608" s="8"/>
    </row>
    <row r="609" spans="1:12" ht="21.75" x14ac:dyDescent="0.5">
      <c r="A609" s="254">
        <v>719</v>
      </c>
      <c r="B609" s="66" t="s">
        <v>96</v>
      </c>
      <c r="C609" s="10" t="s">
        <v>20</v>
      </c>
      <c r="D609" s="66" t="s">
        <v>1750</v>
      </c>
      <c r="E609" s="19"/>
      <c r="F609" s="12">
        <v>340000</v>
      </c>
      <c r="G609" s="184">
        <v>340000</v>
      </c>
      <c r="H609" s="12" t="s">
        <v>24</v>
      </c>
      <c r="I609" s="12" t="s">
        <v>67</v>
      </c>
      <c r="J609" s="8"/>
      <c r="K609" s="8"/>
      <c r="L609" s="8"/>
    </row>
    <row r="610" spans="1:12" ht="21.75" x14ac:dyDescent="0.5">
      <c r="A610" s="253"/>
      <c r="B610" s="67" t="s">
        <v>97</v>
      </c>
      <c r="C610" s="13" t="s">
        <v>27</v>
      </c>
      <c r="D610" s="67" t="s">
        <v>1751</v>
      </c>
      <c r="E610" s="20"/>
      <c r="F610" s="15"/>
      <c r="G610" s="15"/>
      <c r="H610" s="15" t="s">
        <v>25</v>
      </c>
      <c r="I610" s="15"/>
      <c r="J610" s="8"/>
      <c r="K610" s="8"/>
      <c r="L610" s="8"/>
    </row>
    <row r="611" spans="1:12" ht="21.75" x14ac:dyDescent="0.5">
      <c r="A611" s="253"/>
      <c r="B611" s="67" t="s">
        <v>826</v>
      </c>
      <c r="C611" s="13" t="s">
        <v>21</v>
      </c>
      <c r="D611" s="67" t="s">
        <v>49</v>
      </c>
      <c r="E611" s="20"/>
      <c r="F611" s="15"/>
      <c r="G611" s="15"/>
      <c r="H611" s="15" t="s">
        <v>26</v>
      </c>
      <c r="I611" s="15"/>
      <c r="J611" s="8"/>
      <c r="K611" s="8"/>
      <c r="L611" s="8"/>
    </row>
    <row r="612" spans="1:12" ht="4.5" customHeight="1" x14ac:dyDescent="0.5">
      <c r="A612" s="253"/>
      <c r="B612" s="183"/>
      <c r="C612" s="13"/>
      <c r="D612" s="183"/>
      <c r="E612" s="152"/>
      <c r="F612" s="114"/>
      <c r="G612" s="114"/>
      <c r="H612" s="15"/>
      <c r="I612" s="185"/>
      <c r="J612" s="8"/>
      <c r="K612" s="8"/>
      <c r="L612" s="8"/>
    </row>
    <row r="613" spans="1:12" ht="21.75" x14ac:dyDescent="0.5">
      <c r="A613" s="253">
        <v>720</v>
      </c>
      <c r="B613" s="67" t="s">
        <v>96</v>
      </c>
      <c r="C613" s="13" t="s">
        <v>20</v>
      </c>
      <c r="D613" s="67" t="s">
        <v>1750</v>
      </c>
      <c r="E613" s="20"/>
      <c r="F613" s="15">
        <v>340000</v>
      </c>
      <c r="G613" s="130">
        <v>340000</v>
      </c>
      <c r="H613" s="15" t="s">
        <v>24</v>
      </c>
      <c r="I613" s="15" t="s">
        <v>67</v>
      </c>
      <c r="J613" s="8"/>
      <c r="K613" s="8"/>
      <c r="L613" s="8"/>
    </row>
    <row r="614" spans="1:12" ht="21.75" x14ac:dyDescent="0.5">
      <c r="A614" s="253"/>
      <c r="B614" s="67" t="s">
        <v>97</v>
      </c>
      <c r="C614" s="13" t="s">
        <v>27</v>
      </c>
      <c r="D614" s="67" t="s">
        <v>1751</v>
      </c>
      <c r="E614" s="20"/>
      <c r="F614" s="15"/>
      <c r="G614" s="15"/>
      <c r="H614" s="15" t="s">
        <v>25</v>
      </c>
      <c r="I614" s="15"/>
      <c r="J614" s="8"/>
      <c r="K614" s="8"/>
      <c r="L614" s="8"/>
    </row>
    <row r="615" spans="1:12" ht="21.75" x14ac:dyDescent="0.5">
      <c r="A615" s="253"/>
      <c r="B615" s="67" t="s">
        <v>1419</v>
      </c>
      <c r="C615" s="13" t="s">
        <v>21</v>
      </c>
      <c r="D615" s="67" t="s">
        <v>49</v>
      </c>
      <c r="E615" s="20"/>
      <c r="F615" s="15"/>
      <c r="G615" s="15"/>
      <c r="H615" s="15" t="s">
        <v>26</v>
      </c>
      <c r="I615" s="15"/>
      <c r="J615" s="8"/>
      <c r="K615" s="8"/>
      <c r="L615" s="8"/>
    </row>
    <row r="616" spans="1:12" ht="3.75" customHeight="1" x14ac:dyDescent="0.5">
      <c r="A616" s="253"/>
      <c r="B616" s="112"/>
      <c r="C616" s="112"/>
      <c r="D616" s="118"/>
      <c r="E616" s="33"/>
      <c r="F616" s="114"/>
      <c r="G616" s="114"/>
      <c r="H616" s="95"/>
      <c r="I616" s="95"/>
      <c r="J616" s="8"/>
      <c r="K616" s="8"/>
      <c r="L616" s="8"/>
    </row>
    <row r="617" spans="1:12" ht="21.75" x14ac:dyDescent="0.5">
      <c r="A617" s="253">
        <v>721</v>
      </c>
      <c r="B617" s="67" t="s">
        <v>96</v>
      </c>
      <c r="C617" s="13" t="s">
        <v>20</v>
      </c>
      <c r="D617" s="67" t="s">
        <v>1750</v>
      </c>
      <c r="E617" s="20"/>
      <c r="F617" s="15">
        <v>340000</v>
      </c>
      <c r="G617" s="130">
        <v>340000</v>
      </c>
      <c r="H617" s="15" t="s">
        <v>24</v>
      </c>
      <c r="I617" s="15" t="s">
        <v>67</v>
      </c>
      <c r="J617" s="8"/>
      <c r="K617" s="8"/>
      <c r="L617" s="8"/>
    </row>
    <row r="618" spans="1:12" ht="21.75" x14ac:dyDescent="0.5">
      <c r="A618" s="253"/>
      <c r="B618" s="67" t="s">
        <v>97</v>
      </c>
      <c r="C618" s="13" t="s">
        <v>27</v>
      </c>
      <c r="D618" s="67" t="s">
        <v>1751</v>
      </c>
      <c r="E618" s="20"/>
      <c r="F618" s="15"/>
      <c r="G618" s="15"/>
      <c r="H618" s="15" t="s">
        <v>25</v>
      </c>
      <c r="I618" s="15"/>
      <c r="J618" s="8"/>
      <c r="K618" s="8"/>
      <c r="L618" s="8"/>
    </row>
    <row r="619" spans="1:12" ht="21.75" x14ac:dyDescent="0.5">
      <c r="A619" s="253"/>
      <c r="B619" s="67" t="s">
        <v>821</v>
      </c>
      <c r="C619" s="13" t="s">
        <v>21</v>
      </c>
      <c r="D619" s="67" t="s">
        <v>49</v>
      </c>
      <c r="E619" s="20"/>
      <c r="F619" s="15"/>
      <c r="G619" s="15"/>
      <c r="H619" s="15" t="s">
        <v>26</v>
      </c>
      <c r="I619" s="15"/>
      <c r="J619" s="8"/>
      <c r="K619" s="8"/>
      <c r="L619" s="8"/>
    </row>
    <row r="620" spans="1:12" ht="3.75" customHeight="1" x14ac:dyDescent="0.5">
      <c r="A620" s="253"/>
      <c r="B620" s="112"/>
      <c r="C620" s="112"/>
      <c r="D620" s="112"/>
      <c r="E620" s="33"/>
      <c r="F620" s="114"/>
      <c r="G620" s="114"/>
      <c r="H620" s="95"/>
      <c r="I620" s="116"/>
      <c r="J620" s="8"/>
      <c r="K620" s="8"/>
      <c r="L620" s="8"/>
    </row>
    <row r="621" spans="1:12" ht="21.75" x14ac:dyDescent="0.5">
      <c r="A621" s="253">
        <v>722</v>
      </c>
      <c r="B621" s="67" t="s">
        <v>96</v>
      </c>
      <c r="C621" s="13" t="s">
        <v>20</v>
      </c>
      <c r="D621" s="67" t="s">
        <v>1750</v>
      </c>
      <c r="E621" s="20"/>
      <c r="F621" s="15">
        <v>340000</v>
      </c>
      <c r="G621" s="130">
        <v>340000</v>
      </c>
      <c r="H621" s="15" t="s">
        <v>24</v>
      </c>
      <c r="I621" s="15" t="s">
        <v>67</v>
      </c>
      <c r="J621" s="8"/>
      <c r="K621" s="8"/>
      <c r="L621" s="8"/>
    </row>
    <row r="622" spans="1:12" ht="21.75" x14ac:dyDescent="0.5">
      <c r="A622" s="253"/>
      <c r="B622" s="67" t="s">
        <v>97</v>
      </c>
      <c r="C622" s="13" t="s">
        <v>27</v>
      </c>
      <c r="D622" s="67" t="s">
        <v>1751</v>
      </c>
      <c r="E622" s="20"/>
      <c r="F622" s="15"/>
      <c r="G622" s="15"/>
      <c r="H622" s="15" t="s">
        <v>25</v>
      </c>
      <c r="I622" s="15"/>
      <c r="J622" s="8"/>
      <c r="K622" s="8"/>
      <c r="L622" s="8"/>
    </row>
    <row r="623" spans="1:12" ht="21.75" x14ac:dyDescent="0.5">
      <c r="A623" s="253"/>
      <c r="B623" s="67" t="s">
        <v>1212</v>
      </c>
      <c r="C623" s="13" t="s">
        <v>21</v>
      </c>
      <c r="D623" s="67" t="s">
        <v>49</v>
      </c>
      <c r="E623" s="20"/>
      <c r="F623" s="15"/>
      <c r="G623" s="15"/>
      <c r="H623" s="15" t="s">
        <v>26</v>
      </c>
      <c r="I623" s="15"/>
      <c r="J623" s="8"/>
      <c r="K623" s="8"/>
      <c r="L623" s="8"/>
    </row>
    <row r="624" spans="1:12" ht="3" customHeight="1" x14ac:dyDescent="0.5">
      <c r="A624" s="253"/>
      <c r="B624" s="183"/>
      <c r="C624" s="112"/>
      <c r="D624" s="118"/>
      <c r="E624" s="33"/>
      <c r="F624" s="114"/>
      <c r="G624" s="114"/>
      <c r="H624" s="95"/>
      <c r="I624" s="95"/>
      <c r="J624" s="8"/>
      <c r="K624" s="8"/>
      <c r="L624" s="8"/>
    </row>
    <row r="625" spans="1:12" ht="21.75" x14ac:dyDescent="0.5">
      <c r="A625" s="253">
        <v>723</v>
      </c>
      <c r="B625" s="67" t="s">
        <v>96</v>
      </c>
      <c r="C625" s="13" t="s">
        <v>20</v>
      </c>
      <c r="D625" s="67" t="s">
        <v>1750</v>
      </c>
      <c r="E625" s="20"/>
      <c r="F625" s="15">
        <v>340000</v>
      </c>
      <c r="G625" s="130">
        <v>340000</v>
      </c>
      <c r="H625" s="15" t="s">
        <v>24</v>
      </c>
      <c r="I625" s="15" t="s">
        <v>67</v>
      </c>
      <c r="J625" s="8"/>
      <c r="K625" s="8"/>
      <c r="L625" s="8"/>
    </row>
    <row r="626" spans="1:12" ht="21.75" x14ac:dyDescent="0.5">
      <c r="A626" s="253"/>
      <c r="B626" s="67" t="s">
        <v>97</v>
      </c>
      <c r="C626" s="13" t="s">
        <v>27</v>
      </c>
      <c r="D626" s="67" t="s">
        <v>1751</v>
      </c>
      <c r="E626" s="20"/>
      <c r="F626" s="15"/>
      <c r="G626" s="15"/>
      <c r="H626" s="15" t="s">
        <v>25</v>
      </c>
      <c r="I626" s="15"/>
      <c r="J626" s="8"/>
      <c r="K626" s="8"/>
      <c r="L626" s="8"/>
    </row>
    <row r="627" spans="1:12" ht="21.75" x14ac:dyDescent="0.5">
      <c r="A627" s="253"/>
      <c r="B627" s="67" t="s">
        <v>265</v>
      </c>
      <c r="C627" s="13" t="s">
        <v>21</v>
      </c>
      <c r="D627" s="67" t="s">
        <v>49</v>
      </c>
      <c r="E627" s="20"/>
      <c r="F627" s="15"/>
      <c r="G627" s="15"/>
      <c r="H627" s="15" t="s">
        <v>26</v>
      </c>
      <c r="I627" s="15"/>
      <c r="J627" s="8"/>
      <c r="K627" s="8"/>
      <c r="L627" s="8"/>
    </row>
    <row r="628" spans="1:12" ht="3.75" customHeight="1" x14ac:dyDescent="0.5">
      <c r="A628" s="253"/>
      <c r="B628" s="112"/>
      <c r="C628" s="112"/>
      <c r="D628" s="118"/>
      <c r="E628" s="33"/>
      <c r="F628" s="114"/>
      <c r="G628" s="114"/>
      <c r="H628" s="95"/>
      <c r="I628" s="116"/>
      <c r="J628" s="8"/>
      <c r="K628" s="8"/>
      <c r="L628" s="8"/>
    </row>
    <row r="629" spans="1:12" ht="21.75" x14ac:dyDescent="0.5">
      <c r="A629" s="253">
        <v>724</v>
      </c>
      <c r="B629" s="67" t="s">
        <v>96</v>
      </c>
      <c r="C629" s="13" t="s">
        <v>20</v>
      </c>
      <c r="D629" s="67" t="s">
        <v>1750</v>
      </c>
      <c r="E629" s="20"/>
      <c r="F629" s="15">
        <v>340000</v>
      </c>
      <c r="G629" s="130">
        <v>340000</v>
      </c>
      <c r="H629" s="15" t="s">
        <v>24</v>
      </c>
      <c r="I629" s="15" t="s">
        <v>67</v>
      </c>
      <c r="J629" s="8">
        <f>SUM(E609:E629)</f>
        <v>0</v>
      </c>
      <c r="K629" s="8">
        <f>SUM(F609:F629)</f>
        <v>2040000</v>
      </c>
      <c r="L629" s="8">
        <f>SUM(G609:G629)</f>
        <v>2040000</v>
      </c>
    </row>
    <row r="630" spans="1:12" ht="21.75" x14ac:dyDescent="0.5">
      <c r="A630" s="253"/>
      <c r="B630" s="67" t="s">
        <v>97</v>
      </c>
      <c r="C630" s="13" t="s">
        <v>27</v>
      </c>
      <c r="D630" s="67" t="s">
        <v>1751</v>
      </c>
      <c r="E630" s="20"/>
      <c r="F630" s="15"/>
      <c r="G630" s="15"/>
      <c r="H630" s="15" t="s">
        <v>25</v>
      </c>
      <c r="I630" s="15"/>
      <c r="J630" s="8"/>
      <c r="K630" s="8"/>
      <c r="L630" s="8"/>
    </row>
    <row r="631" spans="1:12" ht="21.75" x14ac:dyDescent="0.5">
      <c r="A631" s="255"/>
      <c r="B631" s="69" t="s">
        <v>105</v>
      </c>
      <c r="C631" s="16" t="s">
        <v>21</v>
      </c>
      <c r="D631" s="69" t="s">
        <v>49</v>
      </c>
      <c r="E631" s="21"/>
      <c r="F631" s="18"/>
      <c r="G631" s="18"/>
      <c r="H631" s="18" t="s">
        <v>26</v>
      </c>
      <c r="I631" s="18">
        <f>SUM(I604+1)</f>
        <v>212</v>
      </c>
      <c r="J631" s="8"/>
      <c r="K631" s="8"/>
      <c r="L631" s="8"/>
    </row>
    <row r="632" spans="1:12" ht="21.75" x14ac:dyDescent="0.5">
      <c r="A632" s="2" t="s">
        <v>3</v>
      </c>
      <c r="B632" s="1"/>
      <c r="C632" s="1"/>
      <c r="D632" s="1"/>
      <c r="E632" s="2"/>
      <c r="F632" s="2"/>
      <c r="G632" s="2"/>
      <c r="H632" s="1"/>
      <c r="I632" s="1"/>
      <c r="J632" s="8"/>
      <c r="K632" s="8"/>
      <c r="L632" s="8"/>
    </row>
    <row r="633" spans="1:12" ht="21.75" x14ac:dyDescent="0.5">
      <c r="A633" s="2" t="s">
        <v>4</v>
      </c>
      <c r="B633" s="1"/>
      <c r="C633" s="1"/>
      <c r="D633" s="1"/>
      <c r="E633" s="2"/>
      <c r="F633" s="2"/>
      <c r="G633" s="2"/>
      <c r="H633" s="1"/>
      <c r="I633" s="1"/>
      <c r="J633" s="8"/>
      <c r="K633" s="8"/>
      <c r="L633" s="8"/>
    </row>
    <row r="634" spans="1:12" ht="21.75" x14ac:dyDescent="0.5">
      <c r="A634" s="678" t="s">
        <v>5</v>
      </c>
      <c r="B634" s="670" t="s">
        <v>6</v>
      </c>
      <c r="C634" s="672" t="s">
        <v>7</v>
      </c>
      <c r="D634" s="670" t="s">
        <v>8</v>
      </c>
      <c r="E634" s="667" t="s">
        <v>9</v>
      </c>
      <c r="F634" s="667"/>
      <c r="G634" s="667"/>
      <c r="H634" s="3" t="s">
        <v>10</v>
      </c>
      <c r="I634" s="4" t="s">
        <v>11</v>
      </c>
      <c r="J634" s="8"/>
      <c r="K634" s="8"/>
      <c r="L634" s="8"/>
    </row>
    <row r="635" spans="1:12" ht="21.75" x14ac:dyDescent="0.5">
      <c r="A635" s="679"/>
      <c r="B635" s="671"/>
      <c r="C635" s="676"/>
      <c r="D635" s="671"/>
      <c r="E635" s="5" t="s">
        <v>12</v>
      </c>
      <c r="F635" s="5" t="s">
        <v>13</v>
      </c>
      <c r="G635" s="5" t="s">
        <v>14</v>
      </c>
      <c r="H635" s="6" t="s">
        <v>15</v>
      </c>
      <c r="I635" s="7" t="s">
        <v>16</v>
      </c>
      <c r="J635" s="8"/>
      <c r="K635" s="8"/>
      <c r="L635" s="8"/>
    </row>
    <row r="636" spans="1:12" ht="21.75" x14ac:dyDescent="0.5">
      <c r="A636" s="254">
        <v>725</v>
      </c>
      <c r="B636" s="66" t="s">
        <v>96</v>
      </c>
      <c r="C636" s="10" t="s">
        <v>20</v>
      </c>
      <c r="D636" s="66" t="s">
        <v>1750</v>
      </c>
      <c r="E636" s="19"/>
      <c r="F636" s="12">
        <v>340000</v>
      </c>
      <c r="G636" s="184">
        <v>340000</v>
      </c>
      <c r="H636" s="12" t="s">
        <v>24</v>
      </c>
      <c r="I636" s="12" t="s">
        <v>67</v>
      </c>
      <c r="J636" s="8"/>
      <c r="K636" s="8"/>
      <c r="L636" s="8"/>
    </row>
    <row r="637" spans="1:12" ht="21.75" x14ac:dyDescent="0.5">
      <c r="A637" s="253"/>
      <c r="B637" s="67" t="s">
        <v>97</v>
      </c>
      <c r="C637" s="13" t="s">
        <v>27</v>
      </c>
      <c r="D637" s="67" t="s">
        <v>1751</v>
      </c>
      <c r="E637" s="20"/>
      <c r="F637" s="15"/>
      <c r="G637" s="15"/>
      <c r="H637" s="15" t="s">
        <v>25</v>
      </c>
      <c r="I637" s="15"/>
      <c r="J637" s="8"/>
      <c r="K637" s="8"/>
      <c r="L637" s="8"/>
    </row>
    <row r="638" spans="1:12" ht="21.75" x14ac:dyDescent="0.5">
      <c r="A638" s="253"/>
      <c r="B638" s="67" t="s">
        <v>768</v>
      </c>
      <c r="C638" s="13" t="s">
        <v>21</v>
      </c>
      <c r="D638" s="67" t="s">
        <v>49</v>
      </c>
      <c r="E638" s="20"/>
      <c r="F638" s="15"/>
      <c r="G638" s="15"/>
      <c r="H638" s="15" t="s">
        <v>26</v>
      </c>
      <c r="I638" s="15"/>
      <c r="J638" s="8"/>
      <c r="K638" s="8"/>
      <c r="L638" s="8"/>
    </row>
    <row r="639" spans="1:12" ht="3.75" customHeight="1" x14ac:dyDescent="0.5">
      <c r="A639" s="253"/>
      <c r="B639" s="183"/>
      <c r="C639" s="13"/>
      <c r="D639" s="118"/>
      <c r="E639" s="33"/>
      <c r="F639" s="114"/>
      <c r="G639" s="114"/>
      <c r="H639" s="15"/>
      <c r="I639" s="116"/>
      <c r="J639" s="8"/>
      <c r="K639" s="8"/>
      <c r="L639" s="8"/>
    </row>
    <row r="640" spans="1:12" ht="21.75" x14ac:dyDescent="0.5">
      <c r="A640" s="253">
        <v>726</v>
      </c>
      <c r="B640" s="67" t="s">
        <v>96</v>
      </c>
      <c r="C640" s="13" t="s">
        <v>20</v>
      </c>
      <c r="D640" s="67" t="s">
        <v>1750</v>
      </c>
      <c r="E640" s="20"/>
      <c r="F640" s="15">
        <v>340000</v>
      </c>
      <c r="G640" s="130">
        <v>340000</v>
      </c>
      <c r="H640" s="15" t="s">
        <v>24</v>
      </c>
      <c r="I640" s="15" t="s">
        <v>67</v>
      </c>
      <c r="J640" s="8"/>
      <c r="K640" s="8"/>
      <c r="L640" s="8"/>
    </row>
    <row r="641" spans="1:12" ht="21.75" x14ac:dyDescent="0.5">
      <c r="A641" s="253"/>
      <c r="B641" s="67" t="s">
        <v>97</v>
      </c>
      <c r="C641" s="13" t="s">
        <v>27</v>
      </c>
      <c r="D641" s="67" t="s">
        <v>1751</v>
      </c>
      <c r="E641" s="20"/>
      <c r="F641" s="15"/>
      <c r="G641" s="15"/>
      <c r="H641" s="15" t="s">
        <v>25</v>
      </c>
      <c r="I641" s="15"/>
      <c r="J641" s="8"/>
      <c r="K641" s="8"/>
      <c r="L641" s="8"/>
    </row>
    <row r="642" spans="1:12" ht="21.75" x14ac:dyDescent="0.5">
      <c r="A642" s="253"/>
      <c r="B642" s="67" t="s">
        <v>1417</v>
      </c>
      <c r="C642" s="13" t="s">
        <v>21</v>
      </c>
      <c r="D642" s="67" t="s">
        <v>49</v>
      </c>
      <c r="E642" s="20"/>
      <c r="F642" s="15"/>
      <c r="G642" s="15"/>
      <c r="H642" s="15" t="s">
        <v>26</v>
      </c>
      <c r="I642" s="15"/>
      <c r="J642" s="8"/>
      <c r="K642" s="8"/>
      <c r="L642" s="8"/>
    </row>
    <row r="643" spans="1:12" ht="4.5" customHeight="1" x14ac:dyDescent="0.5">
      <c r="A643" s="253"/>
      <c r="B643" s="112"/>
      <c r="C643" s="112"/>
      <c r="D643" s="118"/>
      <c r="E643" s="33"/>
      <c r="F643" s="114"/>
      <c r="G643" s="114"/>
      <c r="H643" s="95"/>
      <c r="I643" s="116"/>
      <c r="J643" s="8"/>
      <c r="K643" s="8"/>
      <c r="L643" s="8"/>
    </row>
    <row r="644" spans="1:12" ht="21.75" x14ac:dyDescent="0.5">
      <c r="A644" s="13">
        <v>727</v>
      </c>
      <c r="B644" s="113" t="s">
        <v>96</v>
      </c>
      <c r="C644" s="13" t="s">
        <v>20</v>
      </c>
      <c r="D644" s="13" t="s">
        <v>1759</v>
      </c>
      <c r="E644" s="20">
        <v>0</v>
      </c>
      <c r="F644" s="15">
        <v>950000</v>
      </c>
      <c r="G644" s="15">
        <v>950000</v>
      </c>
      <c r="H644" s="15" t="s">
        <v>24</v>
      </c>
      <c r="I644" s="15" t="s">
        <v>67</v>
      </c>
      <c r="J644" s="8"/>
      <c r="K644" s="8"/>
      <c r="L644" s="8"/>
    </row>
    <row r="645" spans="1:12" ht="21.75" x14ac:dyDescent="0.5">
      <c r="A645" s="13"/>
      <c r="B645" s="67" t="s">
        <v>1757</v>
      </c>
      <c r="C645" s="13" t="s">
        <v>27</v>
      </c>
      <c r="D645" s="13" t="s">
        <v>1760</v>
      </c>
      <c r="E645" s="20"/>
      <c r="F645" s="15"/>
      <c r="G645" s="15"/>
      <c r="H645" s="15" t="s">
        <v>25</v>
      </c>
      <c r="I645" s="15"/>
      <c r="J645" s="8"/>
      <c r="K645" s="8"/>
      <c r="L645" s="8"/>
    </row>
    <row r="646" spans="1:12" ht="21.75" x14ac:dyDescent="0.5">
      <c r="A646" s="13"/>
      <c r="B646" s="67" t="s">
        <v>1758</v>
      </c>
      <c r="C646" s="13" t="s">
        <v>21</v>
      </c>
      <c r="D646" s="13" t="s">
        <v>1761</v>
      </c>
      <c r="E646" s="20"/>
      <c r="F646" s="15"/>
      <c r="G646" s="15"/>
      <c r="H646" s="15" t="s">
        <v>26</v>
      </c>
      <c r="I646" s="15"/>
      <c r="J646" s="8"/>
      <c r="K646" s="8"/>
      <c r="L646" s="8"/>
    </row>
    <row r="647" spans="1:12" ht="21.75" x14ac:dyDescent="0.5">
      <c r="A647" s="13"/>
      <c r="B647" s="67" t="s">
        <v>1597</v>
      </c>
      <c r="C647" s="13"/>
      <c r="D647" s="13" t="s">
        <v>1762</v>
      </c>
      <c r="E647" s="20"/>
      <c r="F647" s="15"/>
      <c r="G647" s="15"/>
      <c r="H647" s="15"/>
      <c r="I647" s="15"/>
      <c r="J647" s="8"/>
      <c r="K647" s="8"/>
      <c r="L647" s="8"/>
    </row>
    <row r="648" spans="1:12" ht="21.75" x14ac:dyDescent="0.5">
      <c r="A648" s="13"/>
      <c r="B648" s="67"/>
      <c r="C648" s="13"/>
      <c r="D648" s="13" t="s">
        <v>1763</v>
      </c>
      <c r="E648" s="20"/>
      <c r="F648" s="15"/>
      <c r="G648" s="15"/>
      <c r="H648" s="15"/>
      <c r="I648" s="15"/>
      <c r="J648" s="8"/>
      <c r="K648" s="8"/>
      <c r="L648" s="8"/>
    </row>
    <row r="649" spans="1:12" ht="21.75" x14ac:dyDescent="0.5">
      <c r="A649" s="13"/>
      <c r="B649" s="67"/>
      <c r="C649" s="13"/>
      <c r="D649" s="13" t="s">
        <v>1211</v>
      </c>
      <c r="E649" s="20"/>
      <c r="F649" s="15"/>
      <c r="G649" s="15"/>
      <c r="H649" s="15"/>
      <c r="I649" s="15"/>
      <c r="J649" s="8"/>
      <c r="K649" s="8"/>
      <c r="L649" s="8"/>
    </row>
    <row r="650" spans="1:12" ht="5.25" customHeight="1" x14ac:dyDescent="0.5">
      <c r="A650" s="13"/>
      <c r="B650" s="67"/>
      <c r="C650" s="13"/>
      <c r="D650" s="13"/>
      <c r="E650" s="20"/>
      <c r="F650" s="15"/>
      <c r="G650" s="15"/>
      <c r="H650" s="15"/>
      <c r="I650" s="15"/>
      <c r="J650" s="8"/>
      <c r="K650" s="8"/>
      <c r="L650" s="8"/>
    </row>
    <row r="651" spans="1:12" ht="21.75" x14ac:dyDescent="0.5">
      <c r="A651" s="13">
        <v>728</v>
      </c>
      <c r="B651" s="113" t="s">
        <v>96</v>
      </c>
      <c r="C651" s="13" t="s">
        <v>20</v>
      </c>
      <c r="D651" s="13" t="s">
        <v>1759</v>
      </c>
      <c r="E651" s="20">
        <v>0</v>
      </c>
      <c r="F651" s="15">
        <v>950000</v>
      </c>
      <c r="G651" s="15">
        <v>950000</v>
      </c>
      <c r="H651" s="15" t="s">
        <v>24</v>
      </c>
      <c r="I651" s="15" t="s">
        <v>67</v>
      </c>
      <c r="J651" s="8">
        <f>SUM(E636:E651)</f>
        <v>0</v>
      </c>
      <c r="K651" s="8">
        <f>SUM(F636:F651)</f>
        <v>2580000</v>
      </c>
      <c r="L651" s="8">
        <f>SUM(G636:G651)</f>
        <v>2580000</v>
      </c>
    </row>
    <row r="652" spans="1:12" ht="21.75" x14ac:dyDescent="0.5">
      <c r="A652" s="13"/>
      <c r="B652" s="67" t="s">
        <v>1764</v>
      </c>
      <c r="C652" s="13" t="s">
        <v>27</v>
      </c>
      <c r="D652" s="13" t="s">
        <v>1760</v>
      </c>
      <c r="E652" s="20"/>
      <c r="F652" s="15"/>
      <c r="G652" s="15"/>
      <c r="H652" s="15" t="s">
        <v>25</v>
      </c>
      <c r="I652" s="15"/>
      <c r="J652" s="8"/>
      <c r="K652" s="8"/>
      <c r="L652" s="8"/>
    </row>
    <row r="653" spans="1:12" ht="21.75" x14ac:dyDescent="0.5">
      <c r="A653" s="13"/>
      <c r="B653" s="67" t="s">
        <v>1765</v>
      </c>
      <c r="C653" s="13" t="s">
        <v>21</v>
      </c>
      <c r="D653" s="13" t="s">
        <v>1761</v>
      </c>
      <c r="E653" s="20"/>
      <c r="F653" s="15"/>
      <c r="G653" s="15"/>
      <c r="H653" s="15" t="s">
        <v>26</v>
      </c>
      <c r="I653" s="15"/>
      <c r="J653" s="8"/>
      <c r="K653" s="8"/>
      <c r="L653" s="8"/>
    </row>
    <row r="654" spans="1:12" ht="21.75" x14ac:dyDescent="0.5">
      <c r="A654" s="13"/>
      <c r="B654" s="67"/>
      <c r="C654" s="13"/>
      <c r="D654" s="13" t="s">
        <v>1762</v>
      </c>
      <c r="E654" s="20"/>
      <c r="F654" s="15"/>
      <c r="G654" s="15"/>
      <c r="H654" s="15"/>
      <c r="I654" s="15"/>
      <c r="J654" s="8"/>
      <c r="K654" s="8"/>
      <c r="L654" s="8"/>
    </row>
    <row r="655" spans="1:12" ht="21.75" x14ac:dyDescent="0.5">
      <c r="A655" s="13"/>
      <c r="B655" s="67"/>
      <c r="C655" s="13"/>
      <c r="D655" s="13" t="s">
        <v>1763</v>
      </c>
      <c r="E655" s="20"/>
      <c r="F655" s="15"/>
      <c r="G655" s="15"/>
      <c r="H655" s="15"/>
      <c r="I655" s="15"/>
      <c r="J655" s="8"/>
      <c r="K655" s="8"/>
      <c r="L655" s="8"/>
    </row>
    <row r="656" spans="1:12" ht="21.75" x14ac:dyDescent="0.5">
      <c r="A656" s="16"/>
      <c r="B656" s="90"/>
      <c r="C656" s="16"/>
      <c r="D656" s="16" t="s">
        <v>1211</v>
      </c>
      <c r="E656" s="21"/>
      <c r="F656" s="18"/>
      <c r="G656" s="18"/>
      <c r="H656" s="18"/>
      <c r="I656" s="18"/>
      <c r="J656" s="8"/>
      <c r="K656" s="8"/>
      <c r="L656" s="8"/>
    </row>
    <row r="657" spans="1:18" ht="21.75" x14ac:dyDescent="0.5">
      <c r="A657" s="14"/>
      <c r="B657" s="59"/>
      <c r="C657" s="14"/>
      <c r="D657" s="14"/>
      <c r="E657" s="14"/>
      <c r="F657" s="14"/>
      <c r="G657" s="14"/>
      <c r="H657" s="14"/>
      <c r="I657" s="14">
        <f>SUM(I631+1)</f>
        <v>213</v>
      </c>
      <c r="J657" s="8"/>
      <c r="K657" s="8"/>
      <c r="L657" s="8"/>
    </row>
    <row r="658" spans="1:18" ht="21.75" x14ac:dyDescent="0.5">
      <c r="A658" s="2" t="s">
        <v>3</v>
      </c>
      <c r="B658" s="1"/>
      <c r="C658" s="1"/>
      <c r="D658" s="1"/>
      <c r="E658" s="2"/>
      <c r="F658" s="2"/>
      <c r="G658" s="2"/>
      <c r="H658" s="1"/>
      <c r="I658" s="1"/>
      <c r="J658" s="8"/>
      <c r="K658" s="8"/>
      <c r="L658" s="8"/>
    </row>
    <row r="659" spans="1:18" ht="21.75" x14ac:dyDescent="0.5">
      <c r="A659" s="2" t="s">
        <v>4</v>
      </c>
      <c r="B659" s="1"/>
      <c r="C659" s="1"/>
      <c r="D659" s="1"/>
      <c r="E659" s="2"/>
      <c r="F659" s="2"/>
      <c r="G659" s="2"/>
      <c r="H659" s="1"/>
      <c r="I659" s="1"/>
      <c r="J659" s="8"/>
      <c r="K659" s="8"/>
      <c r="L659" s="8"/>
    </row>
    <row r="660" spans="1:18" ht="21.75" x14ac:dyDescent="0.5">
      <c r="A660" s="678" t="s">
        <v>5</v>
      </c>
      <c r="B660" s="670" t="s">
        <v>6</v>
      </c>
      <c r="C660" s="672" t="s">
        <v>7</v>
      </c>
      <c r="D660" s="670" t="s">
        <v>8</v>
      </c>
      <c r="E660" s="667" t="s">
        <v>9</v>
      </c>
      <c r="F660" s="667"/>
      <c r="G660" s="667"/>
      <c r="H660" s="3" t="s">
        <v>10</v>
      </c>
      <c r="I660" s="4" t="s">
        <v>11</v>
      </c>
      <c r="J660" s="8"/>
      <c r="K660" s="8"/>
      <c r="L660" s="8"/>
    </row>
    <row r="661" spans="1:18" ht="21.75" x14ac:dyDescent="0.5">
      <c r="A661" s="679"/>
      <c r="B661" s="671"/>
      <c r="C661" s="676"/>
      <c r="D661" s="671"/>
      <c r="E661" s="5" t="s">
        <v>12</v>
      </c>
      <c r="F661" s="5" t="s">
        <v>13</v>
      </c>
      <c r="G661" s="5" t="s">
        <v>14</v>
      </c>
      <c r="H661" s="6" t="s">
        <v>15</v>
      </c>
      <c r="I661" s="7" t="s">
        <v>16</v>
      </c>
      <c r="J661" s="8"/>
      <c r="K661" s="8"/>
      <c r="L661" s="8"/>
    </row>
    <row r="662" spans="1:18" ht="21.75" x14ac:dyDescent="0.5">
      <c r="A662" s="10">
        <v>729</v>
      </c>
      <c r="B662" s="308" t="s">
        <v>1766</v>
      </c>
      <c r="C662" s="124" t="s">
        <v>1792</v>
      </c>
      <c r="D662" s="124" t="s">
        <v>1767</v>
      </c>
      <c r="E662" s="134">
        <v>0</v>
      </c>
      <c r="F662" s="132">
        <v>150000</v>
      </c>
      <c r="G662" s="132">
        <v>150000</v>
      </c>
      <c r="H662" s="132" t="s">
        <v>1795</v>
      </c>
      <c r="I662" s="177" t="s">
        <v>28</v>
      </c>
      <c r="J662" s="14"/>
      <c r="K662" s="250"/>
      <c r="L662" s="14"/>
      <c r="M662" s="14"/>
      <c r="N662" s="14"/>
      <c r="O662" s="14"/>
      <c r="P662" s="14"/>
      <c r="Q662" s="12" t="s">
        <v>24</v>
      </c>
      <c r="R662" s="12" t="s">
        <v>67</v>
      </c>
    </row>
    <row r="663" spans="1:18" ht="21.75" x14ac:dyDescent="0.5">
      <c r="A663" s="13"/>
      <c r="B663" s="180" t="s">
        <v>1769</v>
      </c>
      <c r="C663" s="125" t="s">
        <v>1793</v>
      </c>
      <c r="D663" s="125" t="s">
        <v>1768</v>
      </c>
      <c r="E663" s="20"/>
      <c r="F663" s="15"/>
      <c r="G663" s="15"/>
      <c r="H663" s="133" t="s">
        <v>1796</v>
      </c>
      <c r="I663" s="68"/>
      <c r="J663" s="14"/>
      <c r="K663" s="63"/>
      <c r="L663" s="14"/>
      <c r="M663" s="14"/>
      <c r="N663" s="14"/>
      <c r="O663" s="14"/>
      <c r="P663" s="14"/>
      <c r="Q663" s="15" t="s">
        <v>25</v>
      </c>
      <c r="R663" s="15"/>
    </row>
    <row r="664" spans="1:18" ht="21.75" x14ac:dyDescent="0.5">
      <c r="A664" s="13"/>
      <c r="B664" s="180" t="s">
        <v>1771</v>
      </c>
      <c r="C664" s="13"/>
      <c r="D664" s="125" t="s">
        <v>1770</v>
      </c>
      <c r="E664" s="20"/>
      <c r="F664" s="15"/>
      <c r="G664" s="15"/>
      <c r="H664" s="133"/>
      <c r="I664" s="68"/>
      <c r="J664" s="14"/>
      <c r="K664" s="63"/>
      <c r="L664" s="14"/>
      <c r="M664" s="14"/>
      <c r="N664" s="14"/>
      <c r="O664" s="14"/>
      <c r="P664" s="14"/>
      <c r="Q664" s="15" t="s">
        <v>26</v>
      </c>
      <c r="R664" s="15"/>
    </row>
    <row r="665" spans="1:18" ht="21.75" x14ac:dyDescent="0.5">
      <c r="A665" s="13"/>
      <c r="B665" s="180" t="s">
        <v>73</v>
      </c>
      <c r="C665" s="13"/>
      <c r="D665" s="125" t="s">
        <v>1794</v>
      </c>
      <c r="E665" s="20"/>
      <c r="F665" s="15"/>
      <c r="G665" s="15"/>
      <c r="H665" s="15"/>
      <c r="I665" s="15"/>
      <c r="J665" s="14"/>
      <c r="K665" s="14"/>
      <c r="L665" s="14"/>
      <c r="M665" s="14"/>
      <c r="N665" s="14"/>
      <c r="O665" s="14"/>
      <c r="P665" s="14"/>
      <c r="Q665" s="15"/>
      <c r="R665" s="15"/>
    </row>
    <row r="666" spans="1:18" ht="6" customHeight="1" x14ac:dyDescent="0.5">
      <c r="A666" s="75"/>
      <c r="B666" s="59"/>
      <c r="C666" s="59"/>
      <c r="D666" s="59"/>
      <c r="E666" s="59"/>
      <c r="F666" s="59"/>
      <c r="G666" s="59"/>
      <c r="H666" s="59"/>
      <c r="I666" s="76"/>
      <c r="J666" s="14"/>
      <c r="K666" s="14"/>
      <c r="L666" s="14"/>
      <c r="M666" s="14"/>
      <c r="N666" s="14"/>
      <c r="O666" s="14"/>
      <c r="P666" s="14"/>
      <c r="Q666" s="15"/>
      <c r="R666" s="15"/>
    </row>
    <row r="667" spans="1:18" ht="21.75" x14ac:dyDescent="0.5">
      <c r="A667" s="13">
        <v>730</v>
      </c>
      <c r="B667" s="13" t="s">
        <v>1766</v>
      </c>
      <c r="C667" s="125" t="s">
        <v>1792</v>
      </c>
      <c r="D667" s="125" t="s">
        <v>1767</v>
      </c>
      <c r="E667" s="29">
        <v>0</v>
      </c>
      <c r="F667" s="133">
        <v>150000</v>
      </c>
      <c r="G667" s="133">
        <v>150000</v>
      </c>
      <c r="H667" s="133" t="s">
        <v>1795</v>
      </c>
      <c r="I667" s="68" t="s">
        <v>28</v>
      </c>
      <c r="J667" s="8"/>
      <c r="K667" s="8"/>
      <c r="L667" s="8"/>
    </row>
    <row r="668" spans="1:18" ht="21.75" customHeight="1" x14ac:dyDescent="0.5">
      <c r="A668" s="13"/>
      <c r="B668" s="67" t="s">
        <v>1772</v>
      </c>
      <c r="C668" s="125" t="s">
        <v>1793</v>
      </c>
      <c r="D668" s="125" t="s">
        <v>1768</v>
      </c>
      <c r="E668" s="20"/>
      <c r="F668" s="15"/>
      <c r="G668" s="15"/>
      <c r="H668" s="133" t="s">
        <v>1796</v>
      </c>
      <c r="I668" s="68"/>
      <c r="J668" s="8"/>
      <c r="K668" s="8"/>
      <c r="L668" s="8"/>
    </row>
    <row r="669" spans="1:18" ht="21.75" x14ac:dyDescent="0.5">
      <c r="A669" s="13"/>
      <c r="B669" s="67" t="s">
        <v>1773</v>
      </c>
      <c r="C669" s="13"/>
      <c r="D669" s="125" t="s">
        <v>1770</v>
      </c>
      <c r="E669" s="20"/>
      <c r="F669" s="15"/>
      <c r="G669" s="15"/>
      <c r="H669" s="133"/>
      <c r="I669" s="68"/>
      <c r="J669" s="8"/>
      <c r="K669" s="8"/>
      <c r="L669" s="8"/>
    </row>
    <row r="670" spans="1:18" ht="21.75" x14ac:dyDescent="0.5">
      <c r="A670" s="13"/>
      <c r="B670" s="67" t="s">
        <v>647</v>
      </c>
      <c r="C670" s="13"/>
      <c r="D670" s="125" t="s">
        <v>1794</v>
      </c>
      <c r="E670" s="20"/>
      <c r="F670" s="15"/>
      <c r="G670" s="15"/>
      <c r="H670" s="15"/>
      <c r="I670" s="15"/>
      <c r="J670" s="8"/>
      <c r="K670" s="8"/>
      <c r="L670" s="8"/>
    </row>
    <row r="671" spans="1:18" ht="5.25" customHeight="1" x14ac:dyDescent="0.5">
      <c r="A671" s="13"/>
      <c r="B671" s="67"/>
      <c r="C671" s="13"/>
      <c r="D671" s="125"/>
      <c r="E671" s="20"/>
      <c r="F671" s="15"/>
      <c r="G671" s="15"/>
      <c r="H671" s="15"/>
      <c r="I671" s="15"/>
      <c r="J671" s="8"/>
      <c r="K671" s="8"/>
      <c r="L671" s="8"/>
    </row>
    <row r="672" spans="1:18" ht="21.75" x14ac:dyDescent="0.5">
      <c r="A672" s="125">
        <v>731</v>
      </c>
      <c r="B672" s="179" t="s">
        <v>1766</v>
      </c>
      <c r="C672" s="125" t="s">
        <v>1792</v>
      </c>
      <c r="D672" s="125" t="s">
        <v>1767</v>
      </c>
      <c r="E672" s="29">
        <v>500000</v>
      </c>
      <c r="F672" s="133">
        <v>500000</v>
      </c>
      <c r="G672" s="133">
        <v>500000</v>
      </c>
      <c r="H672" s="133" t="s">
        <v>1795</v>
      </c>
      <c r="I672" s="68" t="s">
        <v>28</v>
      </c>
      <c r="J672" s="8"/>
      <c r="K672" s="8"/>
      <c r="L672" s="8"/>
    </row>
    <row r="673" spans="1:12" ht="21.75" x14ac:dyDescent="0.5">
      <c r="A673" s="125"/>
      <c r="B673" s="125" t="s">
        <v>1800</v>
      </c>
      <c r="C673" s="125" t="s">
        <v>1793</v>
      </c>
      <c r="D673" s="125" t="s">
        <v>1768</v>
      </c>
      <c r="E673" s="20"/>
      <c r="F673" s="15"/>
      <c r="G673" s="15"/>
      <c r="H673" s="133" t="s">
        <v>1796</v>
      </c>
      <c r="I673" s="68"/>
      <c r="J673" s="8"/>
      <c r="K673" s="8"/>
      <c r="L673" s="8"/>
    </row>
    <row r="674" spans="1:12" ht="21.75" x14ac:dyDescent="0.5">
      <c r="A674" s="125"/>
      <c r="B674" s="125" t="s">
        <v>635</v>
      </c>
      <c r="C674" s="13"/>
      <c r="D674" s="125" t="s">
        <v>1802</v>
      </c>
      <c r="E674" s="20"/>
      <c r="F674" s="15"/>
      <c r="G674" s="15"/>
      <c r="H674" s="133"/>
      <c r="I674" s="68"/>
      <c r="J674" s="8"/>
      <c r="K674" s="8"/>
      <c r="L674" s="8"/>
    </row>
    <row r="675" spans="1:12" ht="3" customHeight="1" x14ac:dyDescent="0.5">
      <c r="A675" s="125"/>
      <c r="B675" s="125"/>
      <c r="C675" s="13"/>
      <c r="D675" s="125"/>
      <c r="E675" s="20"/>
      <c r="F675" s="15"/>
      <c r="G675" s="15"/>
      <c r="H675" s="15"/>
      <c r="I675" s="15"/>
      <c r="J675" s="8"/>
      <c r="K675" s="8"/>
      <c r="L675" s="8"/>
    </row>
    <row r="676" spans="1:12" ht="21.75" x14ac:dyDescent="0.5">
      <c r="A676" s="125">
        <v>732</v>
      </c>
      <c r="B676" s="179" t="s">
        <v>1766</v>
      </c>
      <c r="C676" s="125" t="s">
        <v>1792</v>
      </c>
      <c r="D676" s="125" t="s">
        <v>1767</v>
      </c>
      <c r="E676" s="29">
        <v>0</v>
      </c>
      <c r="F676" s="133">
        <v>150000</v>
      </c>
      <c r="G676" s="133">
        <v>150000</v>
      </c>
      <c r="H676" s="133" t="s">
        <v>1795</v>
      </c>
      <c r="I676" s="68" t="s">
        <v>28</v>
      </c>
      <c r="J676" s="8"/>
      <c r="K676" s="8"/>
      <c r="L676" s="8"/>
    </row>
    <row r="677" spans="1:12" ht="21.75" x14ac:dyDescent="0.5">
      <c r="A677" s="125"/>
      <c r="B677" s="179" t="s">
        <v>1799</v>
      </c>
      <c r="C677" s="125" t="s">
        <v>1793</v>
      </c>
      <c r="D677" s="125" t="s">
        <v>1768</v>
      </c>
      <c r="E677" s="20"/>
      <c r="F677" s="15"/>
      <c r="G677" s="15"/>
      <c r="H677" s="133" t="s">
        <v>1796</v>
      </c>
      <c r="I677" s="68"/>
      <c r="J677" s="8"/>
      <c r="K677" s="8"/>
      <c r="L677" s="8"/>
    </row>
    <row r="678" spans="1:12" ht="21.75" x14ac:dyDescent="0.5">
      <c r="A678" s="125"/>
      <c r="B678" s="179" t="s">
        <v>1803</v>
      </c>
      <c r="C678" s="13"/>
      <c r="D678" s="125" t="s">
        <v>1802</v>
      </c>
      <c r="E678" s="20"/>
      <c r="F678" s="15"/>
      <c r="G678" s="15"/>
      <c r="H678" s="133"/>
      <c r="I678" s="68"/>
      <c r="J678" s="8"/>
      <c r="K678" s="8"/>
      <c r="L678" s="8"/>
    </row>
    <row r="679" spans="1:12" ht="4.5" customHeight="1" x14ac:dyDescent="0.5">
      <c r="A679" s="125"/>
      <c r="B679" s="125"/>
      <c r="C679" s="13"/>
      <c r="D679" s="125"/>
      <c r="E679" s="20"/>
      <c r="F679" s="15"/>
      <c r="G679" s="15"/>
      <c r="H679" s="15"/>
      <c r="I679" s="15"/>
      <c r="J679" s="8"/>
      <c r="K679" s="8"/>
      <c r="L679" s="8"/>
    </row>
    <row r="680" spans="1:12" ht="21.75" x14ac:dyDescent="0.5">
      <c r="A680" s="178">
        <v>733</v>
      </c>
      <c r="B680" s="13" t="s">
        <v>1766</v>
      </c>
      <c r="C680" s="125" t="s">
        <v>1792</v>
      </c>
      <c r="D680" s="125" t="s">
        <v>1767</v>
      </c>
      <c r="E680" s="29">
        <v>0</v>
      </c>
      <c r="F680" s="133">
        <v>150000</v>
      </c>
      <c r="G680" s="133">
        <v>150000</v>
      </c>
      <c r="H680" s="133" t="s">
        <v>1795</v>
      </c>
      <c r="I680" s="68" t="s">
        <v>28</v>
      </c>
      <c r="J680" s="8">
        <f>SUM(E662:E680)</f>
        <v>500000</v>
      </c>
      <c r="K680" s="8">
        <f>SUM(F662:F680)</f>
        <v>1100000</v>
      </c>
      <c r="L680" s="8">
        <f>SUM(G662:G680)</f>
        <v>1100000</v>
      </c>
    </row>
    <row r="681" spans="1:12" ht="21.75" x14ac:dyDescent="0.5">
      <c r="A681" s="178"/>
      <c r="B681" s="13" t="s">
        <v>1797</v>
      </c>
      <c r="C681" s="125" t="s">
        <v>1793</v>
      </c>
      <c r="D681" s="125" t="s">
        <v>1768</v>
      </c>
      <c r="E681" s="20"/>
      <c r="F681" s="15"/>
      <c r="G681" s="15"/>
      <c r="H681" s="133" t="s">
        <v>1796</v>
      </c>
      <c r="I681" s="68"/>
      <c r="J681" s="8"/>
      <c r="K681" s="8"/>
      <c r="L681" s="8"/>
    </row>
    <row r="682" spans="1:12" ht="21.75" x14ac:dyDescent="0.5">
      <c r="A682" s="223"/>
      <c r="B682" s="16" t="s">
        <v>1798</v>
      </c>
      <c r="C682" s="16"/>
      <c r="D682" s="143" t="s">
        <v>1802</v>
      </c>
      <c r="E682" s="21"/>
      <c r="F682" s="18"/>
      <c r="G682" s="18"/>
      <c r="H682" s="139"/>
      <c r="I682" s="87"/>
      <c r="J682" s="8"/>
      <c r="K682" s="8"/>
      <c r="L682" s="8"/>
    </row>
    <row r="683" spans="1:12" ht="21.75" x14ac:dyDescent="0.5">
      <c r="A683" s="44"/>
      <c r="B683" s="14"/>
      <c r="C683" s="14"/>
      <c r="D683" s="63"/>
      <c r="E683" s="14"/>
      <c r="F683" s="14"/>
      <c r="G683" s="14"/>
      <c r="H683" s="63"/>
      <c r="I683" s="44">
        <f>SUM(I657+1)</f>
        <v>214</v>
      </c>
      <c r="J683" s="8"/>
      <c r="K683" s="8"/>
      <c r="L683" s="8"/>
    </row>
    <row r="684" spans="1:12" ht="21.75" x14ac:dyDescent="0.5">
      <c r="A684" s="2" t="s">
        <v>3</v>
      </c>
      <c r="B684" s="1"/>
      <c r="C684" s="1"/>
      <c r="D684" s="1"/>
      <c r="E684" s="2"/>
      <c r="F684" s="2"/>
      <c r="G684" s="2"/>
      <c r="H684" s="1"/>
      <c r="I684" s="1"/>
      <c r="J684" s="8"/>
      <c r="K684" s="8"/>
      <c r="L684" s="8"/>
    </row>
    <row r="685" spans="1:12" ht="21.75" x14ac:dyDescent="0.5">
      <c r="A685" s="2" t="s">
        <v>4</v>
      </c>
      <c r="B685" s="1"/>
      <c r="C685" s="1"/>
      <c r="D685" s="1"/>
      <c r="E685" s="2"/>
      <c r="F685" s="2"/>
      <c r="G685" s="2"/>
      <c r="H685" s="1"/>
      <c r="I685" s="1"/>
      <c r="J685" s="8"/>
      <c r="K685" s="8"/>
      <c r="L685" s="8"/>
    </row>
    <row r="686" spans="1:12" ht="21.75" x14ac:dyDescent="0.5">
      <c r="A686" s="678" t="s">
        <v>5</v>
      </c>
      <c r="B686" s="670" t="s">
        <v>6</v>
      </c>
      <c r="C686" s="672" t="s">
        <v>7</v>
      </c>
      <c r="D686" s="670" t="s">
        <v>8</v>
      </c>
      <c r="E686" s="667" t="s">
        <v>9</v>
      </c>
      <c r="F686" s="667"/>
      <c r="G686" s="667"/>
      <c r="H686" s="3" t="s">
        <v>10</v>
      </c>
      <c r="I686" s="4" t="s">
        <v>11</v>
      </c>
      <c r="J686" s="8"/>
      <c r="K686" s="8"/>
      <c r="L686" s="8"/>
    </row>
    <row r="687" spans="1:12" ht="21.75" x14ac:dyDescent="0.5">
      <c r="A687" s="679"/>
      <c r="B687" s="671"/>
      <c r="C687" s="676"/>
      <c r="D687" s="671"/>
      <c r="E687" s="286" t="s">
        <v>12</v>
      </c>
      <c r="F687" s="286" t="s">
        <v>13</v>
      </c>
      <c r="G687" s="286" t="s">
        <v>14</v>
      </c>
      <c r="H687" s="6" t="s">
        <v>15</v>
      </c>
      <c r="I687" s="7" t="s">
        <v>16</v>
      </c>
      <c r="J687" s="14"/>
      <c r="K687" s="8"/>
      <c r="L687" s="8"/>
    </row>
    <row r="688" spans="1:12" ht="21.75" x14ac:dyDescent="0.5">
      <c r="A688" s="124">
        <v>734</v>
      </c>
      <c r="B688" s="124" t="s">
        <v>1774</v>
      </c>
      <c r="C688" s="124" t="s">
        <v>1792</v>
      </c>
      <c r="D688" s="124" t="s">
        <v>1767</v>
      </c>
      <c r="E688" s="134">
        <v>0</v>
      </c>
      <c r="F688" s="132">
        <v>150000</v>
      </c>
      <c r="G688" s="132">
        <v>150000</v>
      </c>
      <c r="H688" s="132" t="s">
        <v>1795</v>
      </c>
      <c r="I688" s="177" t="s">
        <v>28</v>
      </c>
      <c r="J688" s="8"/>
      <c r="K688" s="8"/>
      <c r="L688" s="8"/>
    </row>
    <row r="689" spans="1:12" ht="21.75" x14ac:dyDescent="0.5">
      <c r="A689" s="125"/>
      <c r="B689" s="125" t="s">
        <v>1775</v>
      </c>
      <c r="C689" s="125" t="s">
        <v>1793</v>
      </c>
      <c r="D689" s="125" t="s">
        <v>1768</v>
      </c>
      <c r="E689" s="20"/>
      <c r="F689" s="15"/>
      <c r="G689" s="15"/>
      <c r="H689" s="133" t="s">
        <v>1796</v>
      </c>
      <c r="I689" s="68"/>
      <c r="J689" s="8"/>
      <c r="K689" s="8"/>
      <c r="L689" s="8"/>
    </row>
    <row r="690" spans="1:12" ht="21.75" x14ac:dyDescent="0.5">
      <c r="A690" s="125"/>
      <c r="B690" s="125" t="s">
        <v>19</v>
      </c>
      <c r="C690" s="13"/>
      <c r="D690" s="125" t="s">
        <v>1802</v>
      </c>
      <c r="E690" s="20"/>
      <c r="F690" s="15"/>
      <c r="G690" s="15"/>
      <c r="H690" s="133"/>
      <c r="I690" s="68"/>
      <c r="J690" s="8"/>
      <c r="K690" s="8"/>
      <c r="L690" s="8"/>
    </row>
    <row r="691" spans="1:12" ht="6" customHeight="1" x14ac:dyDescent="0.5">
      <c r="A691" s="125"/>
      <c r="B691" s="125"/>
      <c r="C691" s="13"/>
      <c r="D691" s="125"/>
      <c r="E691" s="20"/>
      <c r="F691" s="15"/>
      <c r="G691" s="15"/>
      <c r="H691" s="15"/>
      <c r="I691" s="15"/>
      <c r="J691" s="8"/>
      <c r="K691" s="8"/>
      <c r="L691" s="8"/>
    </row>
    <row r="692" spans="1:12" ht="21.75" x14ac:dyDescent="0.5">
      <c r="A692" s="125">
        <v>735</v>
      </c>
      <c r="B692" s="125" t="s">
        <v>1774</v>
      </c>
      <c r="C692" s="125" t="s">
        <v>1792</v>
      </c>
      <c r="D692" s="125" t="s">
        <v>1767</v>
      </c>
      <c r="E692" s="29">
        <v>0</v>
      </c>
      <c r="F692" s="133">
        <v>150000</v>
      </c>
      <c r="G692" s="133">
        <v>150000</v>
      </c>
      <c r="H692" s="133" t="s">
        <v>1795</v>
      </c>
      <c r="I692" s="68" t="s">
        <v>28</v>
      </c>
      <c r="J692" s="8"/>
      <c r="K692" s="8"/>
      <c r="L692" s="8"/>
    </row>
    <row r="693" spans="1:12" ht="21.75" x14ac:dyDescent="0.5">
      <c r="A693" s="125"/>
      <c r="B693" s="125" t="s">
        <v>1776</v>
      </c>
      <c r="C693" s="125" t="s">
        <v>1793</v>
      </c>
      <c r="D693" s="125" t="s">
        <v>1768</v>
      </c>
      <c r="E693" s="20"/>
      <c r="F693" s="15"/>
      <c r="G693" s="15"/>
      <c r="H693" s="133" t="s">
        <v>1796</v>
      </c>
      <c r="I693" s="68"/>
      <c r="J693" s="8"/>
      <c r="K693" s="8"/>
      <c r="L693" s="8"/>
    </row>
    <row r="694" spans="1:12" ht="21.75" x14ac:dyDescent="0.5">
      <c r="A694" s="125"/>
      <c r="B694" s="125" t="s">
        <v>19</v>
      </c>
      <c r="C694" s="13"/>
      <c r="D694" s="125" t="s">
        <v>1802</v>
      </c>
      <c r="E694" s="20"/>
      <c r="F694" s="15"/>
      <c r="G694" s="15"/>
      <c r="H694" s="133"/>
      <c r="I694" s="68"/>
      <c r="J694" s="8"/>
      <c r="K694" s="8"/>
      <c r="L694" s="8"/>
    </row>
    <row r="695" spans="1:12" ht="3.75" customHeight="1" x14ac:dyDescent="0.5">
      <c r="A695" s="125"/>
      <c r="B695" s="125"/>
      <c r="C695" s="13"/>
      <c r="D695" s="125"/>
      <c r="E695" s="20"/>
      <c r="F695" s="15"/>
      <c r="G695" s="15"/>
      <c r="H695" s="15"/>
      <c r="I695" s="15"/>
      <c r="J695" s="8"/>
      <c r="K695" s="8"/>
      <c r="L695" s="8"/>
    </row>
    <row r="696" spans="1:12" ht="21.75" x14ac:dyDescent="0.5">
      <c r="A696" s="125">
        <v>736</v>
      </c>
      <c r="B696" s="125" t="s">
        <v>1774</v>
      </c>
      <c r="C696" s="125" t="s">
        <v>1792</v>
      </c>
      <c r="D696" s="125" t="s">
        <v>1767</v>
      </c>
      <c r="E696" s="29">
        <v>0</v>
      </c>
      <c r="F696" s="133">
        <v>150000</v>
      </c>
      <c r="G696" s="133">
        <v>150000</v>
      </c>
      <c r="H696" s="133" t="s">
        <v>1795</v>
      </c>
      <c r="I696" s="68" t="s">
        <v>28</v>
      </c>
      <c r="J696" s="8"/>
      <c r="K696" s="8"/>
      <c r="L696" s="8"/>
    </row>
    <row r="697" spans="1:12" ht="24" customHeight="1" x14ac:dyDescent="0.5">
      <c r="A697" s="125"/>
      <c r="B697" s="125" t="s">
        <v>1777</v>
      </c>
      <c r="C697" s="125" t="s">
        <v>1793</v>
      </c>
      <c r="D697" s="125" t="s">
        <v>1768</v>
      </c>
      <c r="E697" s="20"/>
      <c r="F697" s="15"/>
      <c r="G697" s="15"/>
      <c r="H697" s="133" t="s">
        <v>1796</v>
      </c>
      <c r="I697" s="68"/>
      <c r="J697" s="8"/>
      <c r="K697" s="8"/>
      <c r="L697" s="8"/>
    </row>
    <row r="698" spans="1:12" ht="21.75" x14ac:dyDescent="0.5">
      <c r="A698" s="125"/>
      <c r="B698" s="125" t="s">
        <v>19</v>
      </c>
      <c r="C698" s="13"/>
      <c r="D698" s="125" t="s">
        <v>1802</v>
      </c>
      <c r="E698" s="20"/>
      <c r="F698" s="15"/>
      <c r="G698" s="15"/>
      <c r="H698" s="133"/>
      <c r="I698" s="68"/>
      <c r="J698" s="8"/>
      <c r="K698" s="8"/>
      <c r="L698" s="8"/>
    </row>
    <row r="699" spans="1:12" ht="4.5" customHeight="1" x14ac:dyDescent="0.5">
      <c r="A699" s="125"/>
      <c r="B699" s="125"/>
      <c r="C699" s="13"/>
      <c r="D699" s="125"/>
      <c r="E699" s="20"/>
      <c r="F699" s="15"/>
      <c r="G699" s="15"/>
      <c r="H699" s="15"/>
      <c r="I699" s="15"/>
      <c r="J699" s="8"/>
      <c r="K699" s="8"/>
      <c r="L699" s="8"/>
    </row>
    <row r="700" spans="1:12" ht="21.75" x14ac:dyDescent="0.5">
      <c r="A700" s="125">
        <v>737</v>
      </c>
      <c r="B700" s="125" t="s">
        <v>1774</v>
      </c>
      <c r="C700" s="125" t="s">
        <v>1792</v>
      </c>
      <c r="D700" s="125" t="s">
        <v>1767</v>
      </c>
      <c r="E700" s="29">
        <v>0</v>
      </c>
      <c r="F700" s="133">
        <v>150000</v>
      </c>
      <c r="G700" s="133">
        <v>150000</v>
      </c>
      <c r="H700" s="133" t="s">
        <v>1795</v>
      </c>
      <c r="I700" s="68" t="s">
        <v>28</v>
      </c>
      <c r="J700" s="8"/>
      <c r="K700" s="8"/>
      <c r="L700" s="8"/>
    </row>
    <row r="701" spans="1:12" ht="21.75" x14ac:dyDescent="0.5">
      <c r="A701" s="125"/>
      <c r="B701" s="125" t="s">
        <v>1778</v>
      </c>
      <c r="C701" s="125" t="s">
        <v>1793</v>
      </c>
      <c r="D701" s="125" t="s">
        <v>1768</v>
      </c>
      <c r="E701" s="20"/>
      <c r="F701" s="15"/>
      <c r="G701" s="15"/>
      <c r="H701" s="133" t="s">
        <v>1796</v>
      </c>
      <c r="I701" s="68"/>
      <c r="J701" s="8"/>
      <c r="K701" s="8"/>
      <c r="L701" s="8"/>
    </row>
    <row r="702" spans="1:12" ht="21.75" x14ac:dyDescent="0.5">
      <c r="A702" s="125"/>
      <c r="B702" s="125" t="s">
        <v>19</v>
      </c>
      <c r="C702" s="13"/>
      <c r="D702" s="125" t="s">
        <v>1802</v>
      </c>
      <c r="E702" s="20"/>
      <c r="F702" s="15"/>
      <c r="G702" s="15"/>
      <c r="H702" s="133"/>
      <c r="I702" s="68"/>
      <c r="J702" s="8"/>
      <c r="K702" s="8"/>
      <c r="L702" s="8"/>
    </row>
    <row r="703" spans="1:12" ht="3.75" customHeight="1" x14ac:dyDescent="0.5">
      <c r="A703" s="125"/>
      <c r="B703" s="125"/>
      <c r="C703" s="13"/>
      <c r="D703" s="125"/>
      <c r="E703" s="20"/>
      <c r="F703" s="15"/>
      <c r="G703" s="15"/>
      <c r="H703" s="15"/>
      <c r="I703" s="15"/>
      <c r="J703" s="8"/>
      <c r="K703" s="8"/>
      <c r="L703" s="8"/>
    </row>
    <row r="704" spans="1:12" ht="20.25" customHeight="1" x14ac:dyDescent="0.5">
      <c r="A704" s="125">
        <v>738</v>
      </c>
      <c r="B704" s="125" t="s">
        <v>1774</v>
      </c>
      <c r="C704" s="125" t="s">
        <v>1792</v>
      </c>
      <c r="D704" s="125" t="s">
        <v>1767</v>
      </c>
      <c r="E704" s="29">
        <v>0</v>
      </c>
      <c r="F704" s="133">
        <v>150000</v>
      </c>
      <c r="G704" s="133">
        <v>150000</v>
      </c>
      <c r="H704" s="133" t="s">
        <v>1795</v>
      </c>
      <c r="I704" s="68" t="s">
        <v>28</v>
      </c>
      <c r="J704" s="8"/>
      <c r="K704" s="8"/>
      <c r="L704" s="8"/>
    </row>
    <row r="705" spans="1:12" ht="21.75" x14ac:dyDescent="0.5">
      <c r="A705" s="125"/>
      <c r="B705" s="125" t="s">
        <v>1779</v>
      </c>
      <c r="C705" s="125" t="s">
        <v>1793</v>
      </c>
      <c r="D705" s="125" t="s">
        <v>1768</v>
      </c>
      <c r="E705" s="20"/>
      <c r="F705" s="15"/>
      <c r="G705" s="15"/>
      <c r="H705" s="133" t="s">
        <v>1796</v>
      </c>
      <c r="I705" s="68"/>
      <c r="J705" s="8"/>
      <c r="K705" s="8"/>
      <c r="L705" s="8"/>
    </row>
    <row r="706" spans="1:12" ht="21.75" x14ac:dyDescent="0.5">
      <c r="A706" s="125"/>
      <c r="B706" s="125" t="s">
        <v>19</v>
      </c>
      <c r="C706" s="13"/>
      <c r="D706" s="125" t="s">
        <v>1802</v>
      </c>
      <c r="E706" s="20"/>
      <c r="F706" s="15"/>
      <c r="G706" s="15"/>
      <c r="H706" s="133"/>
      <c r="I706" s="68"/>
      <c r="J706" s="8"/>
      <c r="K706" s="8"/>
      <c r="L706" s="8"/>
    </row>
    <row r="707" spans="1:12" ht="5.25" customHeight="1" x14ac:dyDescent="0.5">
      <c r="A707" s="125"/>
      <c r="B707" s="125"/>
      <c r="C707" s="13"/>
      <c r="D707" s="125"/>
      <c r="E707" s="20"/>
      <c r="F707" s="15"/>
      <c r="G707" s="15"/>
      <c r="H707" s="15"/>
      <c r="I707" s="15"/>
      <c r="J707" s="8"/>
      <c r="K707" s="8"/>
      <c r="L707" s="8"/>
    </row>
    <row r="708" spans="1:12" ht="21.75" x14ac:dyDescent="0.5">
      <c r="A708" s="125">
        <v>739</v>
      </c>
      <c r="B708" s="125" t="s">
        <v>1774</v>
      </c>
      <c r="C708" s="125" t="s">
        <v>1792</v>
      </c>
      <c r="D708" s="125" t="s">
        <v>1767</v>
      </c>
      <c r="E708" s="29">
        <v>0</v>
      </c>
      <c r="F708" s="133">
        <v>150000</v>
      </c>
      <c r="G708" s="133">
        <v>150000</v>
      </c>
      <c r="H708" s="133" t="s">
        <v>1795</v>
      </c>
      <c r="I708" s="68" t="s">
        <v>28</v>
      </c>
      <c r="J708" s="8">
        <f>SUM(E688:E708)</f>
        <v>0</v>
      </c>
      <c r="K708" s="8">
        <f>SUM(F688:F708)</f>
        <v>900000</v>
      </c>
      <c r="L708" s="8">
        <f>SUM(G688:G708)</f>
        <v>900000</v>
      </c>
    </row>
    <row r="709" spans="1:12" ht="21.75" x14ac:dyDescent="0.5">
      <c r="A709" s="125"/>
      <c r="B709" s="125" t="s">
        <v>1780</v>
      </c>
      <c r="C709" s="125" t="s">
        <v>1793</v>
      </c>
      <c r="D709" s="125" t="s">
        <v>1768</v>
      </c>
      <c r="E709" s="20"/>
      <c r="F709" s="15"/>
      <c r="G709" s="15"/>
      <c r="H709" s="133" t="s">
        <v>1796</v>
      </c>
      <c r="I709" s="68"/>
      <c r="J709" s="8"/>
      <c r="K709" s="8"/>
      <c r="L709" s="8"/>
    </row>
    <row r="710" spans="1:12" ht="21.75" x14ac:dyDescent="0.5">
      <c r="A710" s="143"/>
      <c r="B710" s="143" t="s">
        <v>19</v>
      </c>
      <c r="C710" s="16"/>
      <c r="D710" s="143" t="s">
        <v>1802</v>
      </c>
      <c r="E710" s="21"/>
      <c r="F710" s="18"/>
      <c r="G710" s="18"/>
      <c r="H710" s="139"/>
      <c r="I710" s="87">
        <f>SUM(I683+1)</f>
        <v>215</v>
      </c>
      <c r="J710" s="8"/>
      <c r="K710" s="8"/>
      <c r="L710" s="8"/>
    </row>
    <row r="711" spans="1:12" ht="21.75" x14ac:dyDescent="0.5">
      <c r="A711" s="2" t="s">
        <v>3</v>
      </c>
      <c r="B711" s="1"/>
      <c r="C711" s="1"/>
      <c r="D711" s="1"/>
      <c r="E711" s="2"/>
      <c r="F711" s="2"/>
      <c r="G711" s="2"/>
      <c r="H711" s="1"/>
      <c r="I711" s="1"/>
      <c r="J711" s="8"/>
      <c r="K711" s="8"/>
      <c r="L711" s="8"/>
    </row>
    <row r="712" spans="1:12" ht="21.75" x14ac:dyDescent="0.5">
      <c r="A712" s="2" t="s">
        <v>4</v>
      </c>
      <c r="B712" s="1"/>
      <c r="C712" s="1"/>
      <c r="D712" s="1"/>
      <c r="E712" s="2"/>
      <c r="F712" s="2"/>
      <c r="G712" s="2"/>
      <c r="H712" s="1"/>
      <c r="I712" s="1"/>
      <c r="J712" s="8"/>
      <c r="K712" s="8"/>
      <c r="L712" s="8"/>
    </row>
    <row r="713" spans="1:12" ht="21.75" x14ac:dyDescent="0.5">
      <c r="A713" s="678" t="s">
        <v>5</v>
      </c>
      <c r="B713" s="670" t="s">
        <v>6</v>
      </c>
      <c r="C713" s="672" t="s">
        <v>7</v>
      </c>
      <c r="D713" s="670" t="s">
        <v>8</v>
      </c>
      <c r="E713" s="667" t="s">
        <v>9</v>
      </c>
      <c r="F713" s="667"/>
      <c r="G713" s="667"/>
      <c r="H713" s="3" t="s">
        <v>10</v>
      </c>
      <c r="I713" s="4" t="s">
        <v>11</v>
      </c>
      <c r="J713" s="8"/>
      <c r="K713" s="8"/>
      <c r="L713" s="8"/>
    </row>
    <row r="714" spans="1:12" ht="21.75" x14ac:dyDescent="0.5">
      <c r="A714" s="679"/>
      <c r="B714" s="671"/>
      <c r="C714" s="676"/>
      <c r="D714" s="671"/>
      <c r="E714" s="286" t="s">
        <v>12</v>
      </c>
      <c r="F714" s="286" t="s">
        <v>13</v>
      </c>
      <c r="G714" s="286" t="s">
        <v>14</v>
      </c>
      <c r="H714" s="6" t="s">
        <v>15</v>
      </c>
      <c r="I714" s="7" t="s">
        <v>16</v>
      </c>
      <c r="J714" s="8"/>
      <c r="K714" s="8"/>
      <c r="L714" s="8"/>
    </row>
    <row r="715" spans="1:12" ht="21.75" x14ac:dyDescent="0.5">
      <c r="A715" s="124">
        <v>740</v>
      </c>
      <c r="B715" s="124" t="s">
        <v>1774</v>
      </c>
      <c r="C715" s="124" t="s">
        <v>1792</v>
      </c>
      <c r="D715" s="124" t="s">
        <v>1767</v>
      </c>
      <c r="E715" s="134">
        <v>0</v>
      </c>
      <c r="F715" s="132">
        <v>150000</v>
      </c>
      <c r="G715" s="132">
        <v>150000</v>
      </c>
      <c r="H715" s="132" t="s">
        <v>1795</v>
      </c>
      <c r="I715" s="177" t="s">
        <v>28</v>
      </c>
      <c r="J715" s="8"/>
      <c r="K715" s="8"/>
      <c r="L715" s="8"/>
    </row>
    <row r="716" spans="1:12" ht="21.75" x14ac:dyDescent="0.5">
      <c r="A716" s="125"/>
      <c r="B716" s="125" t="s">
        <v>1781</v>
      </c>
      <c r="C716" s="125" t="s">
        <v>1793</v>
      </c>
      <c r="D716" s="125" t="s">
        <v>1768</v>
      </c>
      <c r="E716" s="20"/>
      <c r="F716" s="15"/>
      <c r="G716" s="15"/>
      <c r="H716" s="133" t="s">
        <v>1796</v>
      </c>
      <c r="I716" s="68"/>
      <c r="J716" s="8"/>
      <c r="K716" s="8"/>
      <c r="L716" s="8"/>
    </row>
    <row r="717" spans="1:12" ht="21.75" x14ac:dyDescent="0.5">
      <c r="A717" s="125"/>
      <c r="B717" s="125" t="s">
        <v>19</v>
      </c>
      <c r="C717" s="13"/>
      <c r="D717" s="125" t="s">
        <v>1802</v>
      </c>
      <c r="E717" s="20"/>
      <c r="F717" s="15"/>
      <c r="G717" s="15"/>
      <c r="H717" s="133"/>
      <c r="I717" s="68"/>
      <c r="J717" s="8"/>
      <c r="K717" s="8"/>
      <c r="L717" s="8"/>
    </row>
    <row r="718" spans="1:12" ht="6" customHeight="1" x14ac:dyDescent="0.5">
      <c r="A718" s="125"/>
      <c r="B718" s="125"/>
      <c r="C718" s="13"/>
      <c r="D718" s="125"/>
      <c r="E718" s="20"/>
      <c r="F718" s="15"/>
      <c r="G718" s="15"/>
      <c r="H718" s="15"/>
      <c r="I718" s="15"/>
      <c r="J718" s="8"/>
      <c r="K718" s="8"/>
      <c r="L718" s="8"/>
    </row>
    <row r="719" spans="1:12" ht="21.75" x14ac:dyDescent="0.5">
      <c r="A719" s="125">
        <v>741</v>
      </c>
      <c r="B719" s="125" t="s">
        <v>1774</v>
      </c>
      <c r="C719" s="125" t="s">
        <v>1792</v>
      </c>
      <c r="D719" s="125" t="s">
        <v>1767</v>
      </c>
      <c r="E719" s="29">
        <v>0</v>
      </c>
      <c r="F719" s="133">
        <v>150000</v>
      </c>
      <c r="G719" s="133">
        <v>150000</v>
      </c>
      <c r="H719" s="133" t="s">
        <v>1795</v>
      </c>
      <c r="I719" s="68" t="s">
        <v>28</v>
      </c>
      <c r="J719" s="8"/>
      <c r="K719" s="8"/>
      <c r="L719" s="8"/>
    </row>
    <row r="720" spans="1:12" ht="21.75" x14ac:dyDescent="0.5">
      <c r="A720" s="125"/>
      <c r="B720" s="125" t="s">
        <v>1782</v>
      </c>
      <c r="C720" s="125" t="s">
        <v>1793</v>
      </c>
      <c r="D720" s="125" t="s">
        <v>1768</v>
      </c>
      <c r="E720" s="20"/>
      <c r="F720" s="15"/>
      <c r="G720" s="15"/>
      <c r="H720" s="133" t="s">
        <v>1796</v>
      </c>
      <c r="I720" s="68"/>
      <c r="J720" s="8"/>
      <c r="K720" s="8"/>
      <c r="L720" s="8"/>
    </row>
    <row r="721" spans="1:12" ht="21.75" x14ac:dyDescent="0.5">
      <c r="A721" s="125"/>
      <c r="B721" s="125" t="s">
        <v>19</v>
      </c>
      <c r="C721" s="13"/>
      <c r="D721" s="125" t="s">
        <v>1802</v>
      </c>
      <c r="E721" s="20"/>
      <c r="F721" s="15"/>
      <c r="G721" s="15"/>
      <c r="H721" s="133"/>
      <c r="I721" s="68"/>
      <c r="J721" s="8"/>
      <c r="K721" s="8"/>
      <c r="L721" s="8"/>
    </row>
    <row r="722" spans="1:12" ht="3" customHeight="1" x14ac:dyDescent="0.5">
      <c r="A722" s="125"/>
      <c r="B722" s="125"/>
      <c r="C722" s="13"/>
      <c r="D722" s="125"/>
      <c r="E722" s="20"/>
      <c r="F722" s="15"/>
      <c r="G722" s="15"/>
      <c r="H722" s="15"/>
      <c r="I722" s="15"/>
      <c r="J722" s="8"/>
      <c r="K722" s="8"/>
      <c r="L722" s="8"/>
    </row>
    <row r="723" spans="1:12" ht="21.75" x14ac:dyDescent="0.5">
      <c r="A723" s="125">
        <v>742</v>
      </c>
      <c r="B723" s="125" t="s">
        <v>1774</v>
      </c>
      <c r="C723" s="125" t="s">
        <v>1792</v>
      </c>
      <c r="D723" s="125" t="s">
        <v>1767</v>
      </c>
      <c r="E723" s="29">
        <v>0</v>
      </c>
      <c r="F723" s="133">
        <v>150000</v>
      </c>
      <c r="G723" s="133">
        <v>150000</v>
      </c>
      <c r="H723" s="133" t="s">
        <v>1795</v>
      </c>
      <c r="I723" s="68" t="s">
        <v>28</v>
      </c>
      <c r="J723" s="8"/>
      <c r="K723" s="8"/>
      <c r="L723" s="8"/>
    </row>
    <row r="724" spans="1:12" ht="21.75" x14ac:dyDescent="0.5">
      <c r="A724" s="125"/>
      <c r="B724" s="125" t="s">
        <v>1783</v>
      </c>
      <c r="C724" s="125" t="s">
        <v>1793</v>
      </c>
      <c r="D724" s="125" t="s">
        <v>1768</v>
      </c>
      <c r="E724" s="20"/>
      <c r="F724" s="15"/>
      <c r="G724" s="15"/>
      <c r="H724" s="133" t="s">
        <v>1796</v>
      </c>
      <c r="I724" s="68"/>
      <c r="J724" s="8"/>
      <c r="K724" s="8"/>
      <c r="L724" s="8"/>
    </row>
    <row r="725" spans="1:12" ht="24" customHeight="1" x14ac:dyDescent="0.5">
      <c r="A725" s="125"/>
      <c r="B725" s="125" t="s">
        <v>19</v>
      </c>
      <c r="C725" s="13"/>
      <c r="D725" s="125" t="s">
        <v>1802</v>
      </c>
      <c r="E725" s="20"/>
      <c r="F725" s="15"/>
      <c r="G725" s="15"/>
      <c r="H725" s="133"/>
      <c r="I725" s="68"/>
      <c r="J725" s="8"/>
      <c r="K725" s="8"/>
      <c r="L725" s="8"/>
    </row>
    <row r="726" spans="1:12" ht="4.5" customHeight="1" x14ac:dyDescent="0.5">
      <c r="A726" s="125"/>
      <c r="B726" s="125"/>
      <c r="C726" s="13"/>
      <c r="D726" s="125"/>
      <c r="E726" s="20"/>
      <c r="F726" s="15"/>
      <c r="G726" s="15"/>
      <c r="H726" s="15"/>
      <c r="I726" s="15"/>
      <c r="J726" s="8"/>
      <c r="K726" s="8"/>
      <c r="L726" s="8"/>
    </row>
    <row r="727" spans="1:12" ht="21.75" x14ac:dyDescent="0.5">
      <c r="A727" s="125">
        <v>743</v>
      </c>
      <c r="B727" s="125" t="s">
        <v>1774</v>
      </c>
      <c r="C727" s="125" t="s">
        <v>1792</v>
      </c>
      <c r="D727" s="125" t="s">
        <v>1767</v>
      </c>
      <c r="E727" s="29">
        <v>0</v>
      </c>
      <c r="F727" s="133">
        <v>150000</v>
      </c>
      <c r="G727" s="133">
        <v>150000</v>
      </c>
      <c r="H727" s="133" t="s">
        <v>1795</v>
      </c>
      <c r="I727" s="68" t="s">
        <v>28</v>
      </c>
      <c r="J727" s="8"/>
      <c r="K727" s="8"/>
      <c r="L727" s="8"/>
    </row>
    <row r="728" spans="1:12" ht="21.75" x14ac:dyDescent="0.5">
      <c r="A728" s="125"/>
      <c r="B728" s="125" t="s">
        <v>1784</v>
      </c>
      <c r="C728" s="125" t="s">
        <v>1793</v>
      </c>
      <c r="D728" s="125" t="s">
        <v>1768</v>
      </c>
      <c r="E728" s="20"/>
      <c r="F728" s="15"/>
      <c r="G728" s="15"/>
      <c r="H728" s="133" t="s">
        <v>1796</v>
      </c>
      <c r="I728" s="68"/>
      <c r="J728" s="8"/>
      <c r="K728" s="8"/>
      <c r="L728" s="8"/>
    </row>
    <row r="729" spans="1:12" ht="21.75" x14ac:dyDescent="0.5">
      <c r="A729" s="125"/>
      <c r="B729" s="125" t="s">
        <v>19</v>
      </c>
      <c r="C729" s="13"/>
      <c r="D729" s="125" t="s">
        <v>1802</v>
      </c>
      <c r="E729" s="20"/>
      <c r="F729" s="15"/>
      <c r="G729" s="15"/>
      <c r="H729" s="133"/>
      <c r="I729" s="68"/>
      <c r="J729" s="8"/>
      <c r="K729" s="8"/>
      <c r="L729" s="8"/>
    </row>
    <row r="730" spans="1:12" ht="6" customHeight="1" x14ac:dyDescent="0.5">
      <c r="A730" s="125"/>
      <c r="B730" s="125"/>
      <c r="C730" s="13"/>
      <c r="D730" s="125"/>
      <c r="E730" s="20"/>
      <c r="F730" s="15"/>
      <c r="G730" s="15"/>
      <c r="H730" s="15"/>
      <c r="I730" s="15"/>
      <c r="J730" s="8"/>
      <c r="K730" s="8"/>
      <c r="L730" s="8"/>
    </row>
    <row r="731" spans="1:12" ht="21.75" x14ac:dyDescent="0.5">
      <c r="A731" s="125">
        <v>744</v>
      </c>
      <c r="B731" s="125" t="s">
        <v>1774</v>
      </c>
      <c r="C731" s="125" t="s">
        <v>1792</v>
      </c>
      <c r="D731" s="125" t="s">
        <v>1767</v>
      </c>
      <c r="E731" s="29">
        <v>0</v>
      </c>
      <c r="F731" s="133">
        <v>150000</v>
      </c>
      <c r="G731" s="133">
        <v>150000</v>
      </c>
      <c r="H731" s="133" t="s">
        <v>1795</v>
      </c>
      <c r="I731" s="68" t="s">
        <v>28</v>
      </c>
      <c r="J731" s="8"/>
      <c r="K731" s="8"/>
      <c r="L731" s="8"/>
    </row>
    <row r="732" spans="1:12" ht="18.75" customHeight="1" x14ac:dyDescent="0.5">
      <c r="A732" s="125"/>
      <c r="B732" s="125" t="s">
        <v>1785</v>
      </c>
      <c r="C732" s="125" t="s">
        <v>1793</v>
      </c>
      <c r="D732" s="125" t="s">
        <v>1768</v>
      </c>
      <c r="E732" s="20"/>
      <c r="F732" s="15"/>
      <c r="G732" s="15"/>
      <c r="H732" s="133" t="s">
        <v>1796</v>
      </c>
      <c r="I732" s="68"/>
      <c r="J732" s="8"/>
      <c r="K732" s="8"/>
      <c r="L732" s="8"/>
    </row>
    <row r="733" spans="1:12" ht="21.75" x14ac:dyDescent="0.5">
      <c r="A733" s="125"/>
      <c r="B733" s="125" t="s">
        <v>19</v>
      </c>
      <c r="C733" s="13"/>
      <c r="D733" s="125" t="s">
        <v>1802</v>
      </c>
      <c r="E733" s="20"/>
      <c r="F733" s="15"/>
      <c r="G733" s="15"/>
      <c r="H733" s="133"/>
      <c r="I733" s="68"/>
      <c r="J733" s="8"/>
      <c r="K733" s="8"/>
      <c r="L733" s="8"/>
    </row>
    <row r="734" spans="1:12" ht="3.75" customHeight="1" x14ac:dyDescent="0.5">
      <c r="A734" s="125"/>
      <c r="B734" s="125"/>
      <c r="C734" s="13"/>
      <c r="D734" s="125"/>
      <c r="E734" s="20"/>
      <c r="F734" s="15"/>
      <c r="G734" s="15"/>
      <c r="H734" s="15"/>
      <c r="I734" s="15"/>
      <c r="J734" s="8"/>
      <c r="K734" s="8"/>
      <c r="L734" s="8"/>
    </row>
    <row r="735" spans="1:12" ht="21.75" x14ac:dyDescent="0.5">
      <c r="A735" s="125">
        <v>745</v>
      </c>
      <c r="B735" s="125" t="s">
        <v>1774</v>
      </c>
      <c r="C735" s="125" t="s">
        <v>1792</v>
      </c>
      <c r="D735" s="125" t="s">
        <v>1767</v>
      </c>
      <c r="E735" s="29">
        <v>0</v>
      </c>
      <c r="F735" s="133">
        <v>150000</v>
      </c>
      <c r="G735" s="133">
        <v>150000</v>
      </c>
      <c r="H735" s="133" t="s">
        <v>1795</v>
      </c>
      <c r="I735" s="68" t="s">
        <v>28</v>
      </c>
      <c r="J735" s="8">
        <f>SUM(E715:E735)</f>
        <v>0</v>
      </c>
      <c r="K735" s="8">
        <f>SUM(F715:F735)</f>
        <v>900000</v>
      </c>
      <c r="L735" s="8">
        <f>SUM(G715:G735)</f>
        <v>900000</v>
      </c>
    </row>
    <row r="736" spans="1:12" ht="21.75" x14ac:dyDescent="0.5">
      <c r="A736" s="125"/>
      <c r="B736" s="125" t="s">
        <v>1786</v>
      </c>
      <c r="C736" s="125" t="s">
        <v>1793</v>
      </c>
      <c r="D736" s="125" t="s">
        <v>1768</v>
      </c>
      <c r="E736" s="20"/>
      <c r="F736" s="15"/>
      <c r="G736" s="15"/>
      <c r="H736" s="133" t="s">
        <v>1796</v>
      </c>
      <c r="I736" s="68"/>
      <c r="J736" s="8"/>
      <c r="K736" s="8"/>
      <c r="L736" s="8"/>
    </row>
    <row r="737" spans="1:12" ht="21.75" x14ac:dyDescent="0.5">
      <c r="A737" s="143"/>
      <c r="B737" s="143" t="s">
        <v>19</v>
      </c>
      <c r="C737" s="16"/>
      <c r="D737" s="143" t="s">
        <v>1802</v>
      </c>
      <c r="E737" s="21"/>
      <c r="F737" s="18"/>
      <c r="G737" s="18"/>
      <c r="H737" s="139"/>
      <c r="I737" s="87">
        <f>SUM(I710+1)</f>
        <v>216</v>
      </c>
      <c r="J737" s="8"/>
      <c r="K737" s="8"/>
      <c r="L737" s="8"/>
    </row>
    <row r="738" spans="1:12" ht="21.75" x14ac:dyDescent="0.5">
      <c r="A738" s="2" t="s">
        <v>3</v>
      </c>
      <c r="B738" s="1"/>
      <c r="C738" s="1"/>
      <c r="D738" s="1"/>
      <c r="E738" s="2"/>
      <c r="F738" s="2"/>
      <c r="G738" s="2"/>
      <c r="H738" s="1"/>
      <c r="I738" s="1"/>
      <c r="J738" s="8"/>
      <c r="K738" s="8"/>
      <c r="L738" s="8"/>
    </row>
    <row r="739" spans="1:12" ht="21.75" x14ac:dyDescent="0.5">
      <c r="A739" s="2" t="s">
        <v>4</v>
      </c>
      <c r="B739" s="1"/>
      <c r="C739" s="1"/>
      <c r="D739" s="1"/>
      <c r="E739" s="2"/>
      <c r="F739" s="2"/>
      <c r="G739" s="2"/>
      <c r="H739" s="1"/>
      <c r="I739" s="1"/>
      <c r="J739" s="8"/>
      <c r="K739" s="8"/>
      <c r="L739" s="8"/>
    </row>
    <row r="740" spans="1:12" ht="21.75" x14ac:dyDescent="0.5">
      <c r="A740" s="678" t="s">
        <v>5</v>
      </c>
      <c r="B740" s="670" t="s">
        <v>6</v>
      </c>
      <c r="C740" s="672" t="s">
        <v>7</v>
      </c>
      <c r="D740" s="670" t="s">
        <v>8</v>
      </c>
      <c r="E740" s="667" t="s">
        <v>9</v>
      </c>
      <c r="F740" s="667"/>
      <c r="G740" s="667"/>
      <c r="H740" s="3" t="s">
        <v>10</v>
      </c>
      <c r="I740" s="4" t="s">
        <v>11</v>
      </c>
      <c r="J740" s="8"/>
      <c r="K740" s="8"/>
      <c r="L740" s="8"/>
    </row>
    <row r="741" spans="1:12" ht="21.75" x14ac:dyDescent="0.5">
      <c r="A741" s="679"/>
      <c r="B741" s="671"/>
      <c r="C741" s="676"/>
      <c r="D741" s="671"/>
      <c r="E741" s="286" t="s">
        <v>12</v>
      </c>
      <c r="F741" s="286" t="s">
        <v>13</v>
      </c>
      <c r="G741" s="286" t="s">
        <v>14</v>
      </c>
      <c r="H741" s="6" t="s">
        <v>15</v>
      </c>
      <c r="I741" s="7" t="s">
        <v>16</v>
      </c>
      <c r="J741" s="8"/>
      <c r="K741" s="8"/>
      <c r="L741" s="8"/>
    </row>
    <row r="742" spans="1:12" ht="21.75" x14ac:dyDescent="0.5">
      <c r="A742" s="124">
        <v>746</v>
      </c>
      <c r="B742" s="124" t="s">
        <v>1774</v>
      </c>
      <c r="C742" s="124" t="s">
        <v>1792</v>
      </c>
      <c r="D742" s="124" t="s">
        <v>1767</v>
      </c>
      <c r="E742" s="134">
        <v>0</v>
      </c>
      <c r="F742" s="132">
        <v>150000</v>
      </c>
      <c r="G742" s="132">
        <v>150000</v>
      </c>
      <c r="H742" s="132" t="s">
        <v>1795</v>
      </c>
      <c r="I742" s="177" t="s">
        <v>28</v>
      </c>
      <c r="J742" s="8"/>
      <c r="K742" s="8"/>
      <c r="L742" s="8"/>
    </row>
    <row r="743" spans="1:12" ht="21.75" x14ac:dyDescent="0.5">
      <c r="A743" s="125"/>
      <c r="B743" s="125" t="s">
        <v>1787</v>
      </c>
      <c r="C743" s="125" t="s">
        <v>1793</v>
      </c>
      <c r="D743" s="125" t="s">
        <v>1768</v>
      </c>
      <c r="E743" s="20"/>
      <c r="F743" s="15"/>
      <c r="G743" s="15"/>
      <c r="H743" s="133" t="s">
        <v>1796</v>
      </c>
      <c r="I743" s="68"/>
      <c r="J743" s="8"/>
      <c r="K743" s="8"/>
      <c r="L743" s="8"/>
    </row>
    <row r="744" spans="1:12" ht="21.75" x14ac:dyDescent="0.5">
      <c r="A744" s="125"/>
      <c r="B744" s="125" t="s">
        <v>19</v>
      </c>
      <c r="C744" s="13"/>
      <c r="D744" s="125" t="s">
        <v>1802</v>
      </c>
      <c r="E744" s="20"/>
      <c r="F744" s="15"/>
      <c r="G744" s="15"/>
      <c r="H744" s="133"/>
      <c r="I744" s="68"/>
      <c r="J744" s="8"/>
      <c r="K744" s="8"/>
      <c r="L744" s="8"/>
    </row>
    <row r="745" spans="1:12" ht="21.75" customHeight="1" x14ac:dyDescent="0.5">
      <c r="A745" s="125"/>
      <c r="B745" s="125"/>
      <c r="C745" s="125"/>
      <c r="D745" s="125"/>
      <c r="E745" s="29"/>
      <c r="F745" s="133"/>
      <c r="G745" s="133"/>
      <c r="H745" s="133"/>
      <c r="I745" s="133"/>
      <c r="J745" s="8"/>
      <c r="K745" s="8"/>
      <c r="L745" s="8"/>
    </row>
    <row r="746" spans="1:12" ht="21.75" x14ac:dyDescent="0.5">
      <c r="A746" s="125">
        <v>747</v>
      </c>
      <c r="B746" s="125" t="s">
        <v>1788</v>
      </c>
      <c r="C746" s="125" t="s">
        <v>1792</v>
      </c>
      <c r="D746" s="125" t="s">
        <v>1767</v>
      </c>
      <c r="E746" s="29">
        <v>0</v>
      </c>
      <c r="F746" s="133">
        <v>150000</v>
      </c>
      <c r="G746" s="133">
        <v>150000</v>
      </c>
      <c r="H746" s="133" t="s">
        <v>1795</v>
      </c>
      <c r="I746" s="68" t="s">
        <v>28</v>
      </c>
      <c r="J746" s="8"/>
      <c r="K746" s="8"/>
      <c r="L746" s="8"/>
    </row>
    <row r="747" spans="1:12" ht="21.75" x14ac:dyDescent="0.5">
      <c r="A747" s="125"/>
      <c r="B747" s="125" t="s">
        <v>1789</v>
      </c>
      <c r="C747" s="125" t="s">
        <v>1793</v>
      </c>
      <c r="D747" s="125" t="s">
        <v>1768</v>
      </c>
      <c r="E747" s="20"/>
      <c r="F747" s="15"/>
      <c r="G747" s="15"/>
      <c r="H747" s="133" t="s">
        <v>1796</v>
      </c>
      <c r="I747" s="68"/>
      <c r="J747" s="8"/>
      <c r="K747" s="8"/>
      <c r="L747" s="8"/>
    </row>
    <row r="748" spans="1:12" ht="21.75" x14ac:dyDescent="0.5">
      <c r="A748" s="125"/>
      <c r="B748" s="125" t="s">
        <v>28</v>
      </c>
      <c r="C748" s="13"/>
      <c r="D748" s="125" t="s">
        <v>1802</v>
      </c>
      <c r="E748" s="20"/>
      <c r="F748" s="15"/>
      <c r="G748" s="15"/>
      <c r="H748" s="133"/>
      <c r="I748" s="68"/>
      <c r="J748" s="8"/>
      <c r="K748" s="8"/>
      <c r="L748" s="8"/>
    </row>
    <row r="749" spans="1:12" ht="23.25" customHeight="1" x14ac:dyDescent="0.5">
      <c r="A749" s="125"/>
      <c r="B749" s="125"/>
      <c r="C749" s="13"/>
      <c r="D749" s="125"/>
      <c r="E749" s="20"/>
      <c r="F749" s="15"/>
      <c r="G749" s="15"/>
      <c r="H749" s="15"/>
      <c r="I749" s="15"/>
      <c r="J749" s="8"/>
      <c r="K749" s="8"/>
      <c r="L749" s="8"/>
    </row>
    <row r="750" spans="1:12" ht="21.75" x14ac:dyDescent="0.5">
      <c r="A750" s="13">
        <v>748</v>
      </c>
      <c r="B750" s="13" t="s">
        <v>1790</v>
      </c>
      <c r="C750" s="125" t="s">
        <v>1792</v>
      </c>
      <c r="D750" s="125" t="s">
        <v>1767</v>
      </c>
      <c r="E750" s="29">
        <v>0</v>
      </c>
      <c r="F750" s="133">
        <v>150000</v>
      </c>
      <c r="G750" s="133">
        <v>150000</v>
      </c>
      <c r="H750" s="133" t="s">
        <v>1795</v>
      </c>
      <c r="I750" s="68" t="s">
        <v>28</v>
      </c>
      <c r="J750" s="8">
        <f>SUM(E742:E750)</f>
        <v>0</v>
      </c>
      <c r="K750" s="8">
        <f>SUM(F742:F750)</f>
        <v>450000</v>
      </c>
      <c r="L750" s="8">
        <f>SUM(G742:G750)</f>
        <v>450000</v>
      </c>
    </row>
    <row r="751" spans="1:12" ht="21.75" x14ac:dyDescent="0.5">
      <c r="A751" s="13"/>
      <c r="B751" s="13" t="s">
        <v>1791</v>
      </c>
      <c r="C751" s="125" t="s">
        <v>1793</v>
      </c>
      <c r="D751" s="125" t="s">
        <v>1768</v>
      </c>
      <c r="E751" s="20"/>
      <c r="F751" s="15"/>
      <c r="G751" s="15"/>
      <c r="H751" s="133" t="s">
        <v>1796</v>
      </c>
      <c r="I751" s="68"/>
      <c r="J751" s="8">
        <f>SUM(J1:J750)</f>
        <v>4500000</v>
      </c>
      <c r="K751" s="8">
        <f>SUM(K1:K750)</f>
        <v>363370000</v>
      </c>
      <c r="L751" s="8">
        <f>SUM(L1:L750)</f>
        <v>322670000</v>
      </c>
    </row>
    <row r="752" spans="1:12" ht="21.75" x14ac:dyDescent="0.5">
      <c r="A752" s="13"/>
      <c r="B752" s="13"/>
      <c r="C752" s="13"/>
      <c r="D752" s="125" t="s">
        <v>1802</v>
      </c>
      <c r="E752" s="20"/>
      <c r="F752" s="15"/>
      <c r="G752" s="15"/>
      <c r="H752" s="133"/>
      <c r="I752" s="68"/>
    </row>
    <row r="753" spans="1:9" ht="20.25" customHeight="1" x14ac:dyDescent="0.5">
      <c r="A753" s="13"/>
      <c r="B753" s="13"/>
      <c r="C753" s="13"/>
      <c r="D753" s="125"/>
      <c r="E753" s="20"/>
      <c r="F753" s="15"/>
      <c r="G753" s="15"/>
      <c r="H753" s="15"/>
      <c r="I753" s="15"/>
    </row>
    <row r="754" spans="1:9" ht="21.75" x14ac:dyDescent="0.5">
      <c r="A754" s="13"/>
      <c r="B754" s="110"/>
      <c r="C754" s="13"/>
      <c r="D754" s="67"/>
      <c r="E754" s="20"/>
      <c r="F754" s="15"/>
      <c r="G754" s="15"/>
      <c r="H754" s="15"/>
      <c r="I754" s="68"/>
    </row>
    <row r="755" spans="1:9" ht="21.75" x14ac:dyDescent="0.5">
      <c r="A755" s="13"/>
      <c r="B755" s="110"/>
      <c r="C755" s="13"/>
      <c r="D755" s="67"/>
      <c r="E755" s="20"/>
      <c r="F755" s="15"/>
      <c r="G755" s="15"/>
      <c r="H755" s="15"/>
      <c r="I755" s="15"/>
    </row>
    <row r="756" spans="1:9" ht="21.75" x14ac:dyDescent="0.5">
      <c r="A756" s="13"/>
      <c r="B756" s="67"/>
      <c r="C756" s="13"/>
      <c r="D756" s="13"/>
      <c r="E756" s="20"/>
      <c r="F756" s="15"/>
      <c r="G756" s="15"/>
      <c r="H756" s="15"/>
      <c r="I756" s="15"/>
    </row>
    <row r="757" spans="1:9" ht="21.75" x14ac:dyDescent="0.5">
      <c r="A757" s="13"/>
      <c r="B757" s="67"/>
      <c r="C757" s="13"/>
      <c r="D757" s="13"/>
      <c r="E757" s="20"/>
      <c r="F757" s="15"/>
      <c r="G757" s="15"/>
      <c r="H757" s="15"/>
      <c r="I757" s="15"/>
    </row>
    <row r="758" spans="1:9" ht="21.75" x14ac:dyDescent="0.5">
      <c r="A758" s="16"/>
      <c r="B758" s="120"/>
      <c r="C758" s="16"/>
      <c r="D758" s="69"/>
      <c r="E758" s="21"/>
      <c r="F758" s="18"/>
      <c r="G758" s="18"/>
      <c r="H758" s="18"/>
      <c r="I758" s="18">
        <f>SUM(I737+1)</f>
        <v>217</v>
      </c>
    </row>
    <row r="759" spans="1:9" ht="21.75" x14ac:dyDescent="0.5">
      <c r="A759" s="14"/>
      <c r="B759" s="50"/>
      <c r="C759" s="14"/>
      <c r="D759" s="43"/>
      <c r="E759" s="14"/>
      <c r="F759" s="14"/>
      <c r="G759" s="14"/>
      <c r="H759" s="14"/>
      <c r="I759" s="14"/>
    </row>
    <row r="760" spans="1:9" ht="17.25" customHeight="1" x14ac:dyDescent="0.5">
      <c r="A760" s="14"/>
      <c r="B760" s="50"/>
      <c r="C760" s="14"/>
      <c r="D760" s="43"/>
      <c r="E760" s="14"/>
      <c r="F760" s="14"/>
      <c r="G760" s="14"/>
      <c r="H760" s="14"/>
      <c r="I760" s="44"/>
    </row>
    <row r="761" spans="1:9" ht="21.75" x14ac:dyDescent="0.5">
      <c r="A761" s="14"/>
      <c r="B761" s="50"/>
      <c r="C761" s="14"/>
      <c r="D761" s="43"/>
      <c r="E761" s="14"/>
      <c r="F761" s="14"/>
      <c r="G761" s="14"/>
      <c r="H761" s="14"/>
      <c r="I761" s="14"/>
    </row>
    <row r="762" spans="1:9" ht="21.75" x14ac:dyDescent="0.5">
      <c r="A762" s="14"/>
      <c r="B762" s="43"/>
      <c r="C762" s="14"/>
      <c r="D762" s="14"/>
      <c r="E762" s="14"/>
      <c r="F762" s="14"/>
      <c r="G762" s="14"/>
      <c r="H762" s="14"/>
      <c r="I762" s="14"/>
    </row>
    <row r="763" spans="1:9" ht="21.75" x14ac:dyDescent="0.5">
      <c r="A763" s="14"/>
      <c r="B763" s="43"/>
      <c r="C763" s="14"/>
      <c r="D763" s="14"/>
      <c r="E763" s="14"/>
      <c r="F763" s="14"/>
      <c r="G763" s="14"/>
      <c r="H763" s="14"/>
      <c r="I763" s="14"/>
    </row>
    <row r="764" spans="1:9" ht="21.75" x14ac:dyDescent="0.5">
      <c r="A764" s="14"/>
      <c r="B764" s="46"/>
      <c r="C764" s="14"/>
      <c r="D764" s="43"/>
      <c r="E764" s="14"/>
      <c r="F764" s="14"/>
      <c r="G764" s="14"/>
      <c r="H764" s="14"/>
      <c r="I764" s="14"/>
    </row>
    <row r="765" spans="1:9" ht="21.75" x14ac:dyDescent="0.5">
      <c r="A765" s="14"/>
      <c r="B765" s="50"/>
      <c r="C765" s="14"/>
      <c r="D765" s="43"/>
      <c r="E765" s="14"/>
      <c r="F765" s="14"/>
      <c r="G765" s="14"/>
      <c r="H765" s="14"/>
      <c r="I765" s="14"/>
    </row>
    <row r="766" spans="1:9" ht="21.75" x14ac:dyDescent="0.5">
      <c r="A766" s="14"/>
      <c r="B766" s="50"/>
      <c r="C766" s="14"/>
      <c r="D766" s="43"/>
      <c r="E766" s="14"/>
      <c r="F766" s="14"/>
      <c r="G766" s="14"/>
      <c r="H766" s="14"/>
      <c r="I766" s="44"/>
    </row>
    <row r="767" spans="1:9" ht="21.75" x14ac:dyDescent="0.5">
      <c r="A767" s="14"/>
      <c r="B767" s="50"/>
      <c r="C767" s="14"/>
      <c r="D767" s="43"/>
      <c r="E767" s="14"/>
      <c r="F767" s="14"/>
      <c r="G767" s="14"/>
      <c r="H767" s="14"/>
      <c r="I767" s="14"/>
    </row>
    <row r="768" spans="1:9" ht="21.75" x14ac:dyDescent="0.5">
      <c r="A768" s="14"/>
      <c r="B768" s="43"/>
      <c r="C768" s="14"/>
      <c r="D768" s="14"/>
      <c r="E768" s="14"/>
      <c r="F768" s="14"/>
      <c r="G768" s="14"/>
      <c r="H768" s="14"/>
      <c r="I768" s="14"/>
    </row>
    <row r="769" spans="1:9" ht="21.75" x14ac:dyDescent="0.5">
      <c r="A769" s="14"/>
      <c r="B769" s="43"/>
      <c r="C769" s="14"/>
      <c r="D769" s="14"/>
      <c r="E769" s="14"/>
      <c r="F769" s="14"/>
      <c r="G769" s="14"/>
      <c r="H769" s="14"/>
      <c r="I769" s="14"/>
    </row>
    <row r="770" spans="1:9" ht="21.75" x14ac:dyDescent="0.5">
      <c r="A770" s="14"/>
      <c r="B770" s="46"/>
      <c r="C770" s="14"/>
      <c r="D770" s="43"/>
      <c r="E770" s="14"/>
      <c r="F770" s="14"/>
      <c r="G770" s="14"/>
      <c r="H770" s="14"/>
      <c r="I770" s="14"/>
    </row>
    <row r="771" spans="1:9" ht="21.75" x14ac:dyDescent="0.5">
      <c r="A771" s="14"/>
      <c r="B771" s="50"/>
      <c r="C771" s="14"/>
      <c r="D771" s="43"/>
      <c r="E771" s="14"/>
      <c r="F771" s="14"/>
      <c r="G771" s="14"/>
      <c r="H771" s="14"/>
      <c r="I771" s="14"/>
    </row>
    <row r="772" spans="1:9" ht="21.75" x14ac:dyDescent="0.5">
      <c r="A772" s="14"/>
      <c r="B772" s="50"/>
      <c r="C772" s="14"/>
      <c r="D772" s="43"/>
      <c r="E772" s="14"/>
      <c r="F772" s="14"/>
      <c r="G772" s="14"/>
      <c r="H772" s="14"/>
      <c r="I772" s="44"/>
    </row>
    <row r="773" spans="1:9" ht="21.75" x14ac:dyDescent="0.5">
      <c r="A773" s="14"/>
      <c r="B773" s="50"/>
      <c r="C773" s="14"/>
      <c r="D773" s="43"/>
      <c r="E773" s="14"/>
      <c r="F773" s="14"/>
      <c r="G773" s="14"/>
      <c r="H773" s="14"/>
      <c r="I773" s="14"/>
    </row>
    <row r="774" spans="1:9" ht="21.75" x14ac:dyDescent="0.5">
      <c r="A774" s="14"/>
      <c r="B774" s="43"/>
      <c r="C774" s="14"/>
      <c r="D774" s="14"/>
      <c r="E774" s="14"/>
      <c r="F774" s="14"/>
      <c r="G774" s="14"/>
      <c r="H774" s="14"/>
      <c r="I774" s="14"/>
    </row>
    <row r="775" spans="1:9" ht="21.75" x14ac:dyDescent="0.5">
      <c r="A775" s="14"/>
      <c r="B775" s="43"/>
      <c r="C775" s="14"/>
      <c r="D775" s="14"/>
      <c r="E775" s="14"/>
      <c r="F775" s="14"/>
      <c r="G775" s="14"/>
      <c r="H775" s="14"/>
      <c r="I775" s="14"/>
    </row>
    <row r="776" spans="1:9" ht="21.75" x14ac:dyDescent="0.5">
      <c r="A776" s="14"/>
      <c r="B776" s="46"/>
      <c r="C776" s="14"/>
      <c r="D776" s="43"/>
      <c r="E776" s="14"/>
      <c r="F776" s="14"/>
      <c r="G776" s="14"/>
      <c r="H776" s="14"/>
      <c r="I776" s="14"/>
    </row>
    <row r="777" spans="1:9" ht="21.75" x14ac:dyDescent="0.5">
      <c r="A777" s="14"/>
      <c r="B777" s="50"/>
      <c r="C777" s="14"/>
      <c r="D777" s="43"/>
      <c r="E777" s="14"/>
      <c r="F777" s="14"/>
      <c r="G777" s="14"/>
      <c r="H777" s="14"/>
      <c r="I777" s="14"/>
    </row>
    <row r="778" spans="1:9" ht="1.5" customHeight="1" x14ac:dyDescent="0.5">
      <c r="A778" s="14"/>
      <c r="B778" s="50"/>
      <c r="C778" s="14"/>
      <c r="D778" s="43"/>
      <c r="E778" s="14"/>
      <c r="F778" s="14"/>
      <c r="G778" s="14"/>
      <c r="H778" s="14"/>
      <c r="I778" s="44"/>
    </row>
    <row r="779" spans="1:9" ht="21.75" x14ac:dyDescent="0.5">
      <c r="A779" s="14"/>
      <c r="B779" s="50"/>
      <c r="C779" s="14"/>
      <c r="D779" s="43"/>
      <c r="E779" s="14"/>
      <c r="F779" s="14"/>
      <c r="G779" s="14"/>
      <c r="H779" s="14"/>
      <c r="I779" s="14"/>
    </row>
    <row r="780" spans="1:9" ht="21.75" x14ac:dyDescent="0.5">
      <c r="A780" s="14"/>
      <c r="B780" s="43"/>
      <c r="C780" s="14"/>
      <c r="D780" s="14"/>
      <c r="E780" s="14"/>
      <c r="F780" s="14"/>
      <c r="G780" s="14"/>
      <c r="H780" s="14"/>
      <c r="I780" s="14"/>
    </row>
    <row r="781" spans="1:9" ht="21.75" x14ac:dyDescent="0.5">
      <c r="A781" s="14"/>
      <c r="B781" s="43"/>
      <c r="C781" s="14"/>
      <c r="D781" s="14"/>
      <c r="E781" s="14"/>
      <c r="F781" s="14"/>
      <c r="G781" s="14"/>
      <c r="H781" s="14"/>
      <c r="I781" s="14"/>
    </row>
    <row r="782" spans="1:9" ht="21.75" x14ac:dyDescent="0.5">
      <c r="A782" s="14"/>
      <c r="B782" s="46"/>
      <c r="C782" s="14"/>
      <c r="D782" s="43"/>
      <c r="E782" s="14"/>
      <c r="F782" s="14"/>
      <c r="G782" s="14"/>
      <c r="H782" s="14"/>
      <c r="I782" s="14"/>
    </row>
    <row r="783" spans="1:9" ht="21.75" x14ac:dyDescent="0.5">
      <c r="A783" s="14"/>
      <c r="B783" s="50"/>
      <c r="C783" s="14"/>
      <c r="D783" s="43"/>
      <c r="E783" s="14"/>
      <c r="F783" s="14"/>
      <c r="G783" s="14"/>
      <c r="H783" s="14"/>
      <c r="I783" s="14"/>
    </row>
    <row r="784" spans="1:9" ht="3.75" customHeight="1" x14ac:dyDescent="0.5">
      <c r="A784" s="14"/>
      <c r="B784" s="50"/>
      <c r="C784" s="14"/>
      <c r="D784" s="43"/>
      <c r="E784" s="14"/>
      <c r="F784" s="14"/>
      <c r="G784" s="14"/>
      <c r="H784" s="14"/>
      <c r="I784" s="44"/>
    </row>
    <row r="785" spans="1:16" ht="5.25" customHeight="1" x14ac:dyDescent="0.5">
      <c r="A785" s="14"/>
      <c r="B785" s="50"/>
      <c r="C785" s="14"/>
      <c r="D785" s="43"/>
      <c r="E785" s="14"/>
      <c r="F785" s="14"/>
      <c r="G785" s="14"/>
      <c r="H785" s="14"/>
      <c r="I785" s="14"/>
    </row>
    <row r="786" spans="1:16" ht="21.75" x14ac:dyDescent="0.5">
      <c r="A786" s="14"/>
      <c r="B786" s="43"/>
      <c r="C786" s="14"/>
      <c r="D786" s="14"/>
      <c r="E786" s="14"/>
      <c r="F786" s="14"/>
      <c r="G786" s="14"/>
      <c r="H786" s="14"/>
      <c r="I786" s="14"/>
    </row>
    <row r="787" spans="1:16" ht="21.75" x14ac:dyDescent="0.5">
      <c r="A787" s="14"/>
      <c r="B787" s="43"/>
      <c r="C787" s="14"/>
      <c r="D787" s="14"/>
      <c r="E787" s="14"/>
      <c r="F787" s="14"/>
      <c r="G787" s="14"/>
      <c r="H787" s="14"/>
      <c r="I787" s="14"/>
    </row>
    <row r="788" spans="1:16" ht="21.75" x14ac:dyDescent="0.5">
      <c r="A788" s="14"/>
      <c r="B788" s="46"/>
      <c r="C788" s="14"/>
      <c r="D788" s="43"/>
      <c r="E788" s="14"/>
      <c r="F788" s="14"/>
      <c r="G788" s="14"/>
      <c r="H788" s="14"/>
      <c r="I788" s="14"/>
    </row>
    <row r="789" spans="1:16" ht="21.75" x14ac:dyDescent="0.5">
      <c r="A789" s="14"/>
      <c r="B789" s="50"/>
      <c r="C789" s="14"/>
      <c r="D789" s="43"/>
      <c r="E789" s="14"/>
      <c r="F789" s="14"/>
      <c r="G789" s="14"/>
      <c r="H789" s="14"/>
      <c r="I789" s="14"/>
    </row>
    <row r="790" spans="1:16" ht="2.25" customHeight="1" x14ac:dyDescent="0.5">
      <c r="A790" s="14"/>
      <c r="B790" s="50"/>
      <c r="C790" s="14"/>
      <c r="D790" s="43"/>
      <c r="E790" s="14"/>
      <c r="F790" s="14"/>
      <c r="G790" s="14"/>
      <c r="H790" s="14"/>
      <c r="I790" s="44"/>
      <c r="J790" s="59"/>
      <c r="K790" s="59"/>
      <c r="L790" s="59"/>
      <c r="M790" s="59"/>
      <c r="N790" s="59"/>
      <c r="O790" s="59"/>
      <c r="P790" s="59"/>
    </row>
    <row r="791" spans="1:16" ht="21.75" x14ac:dyDescent="0.5">
      <c r="A791" s="14"/>
      <c r="B791" s="50"/>
      <c r="C791" s="14"/>
      <c r="D791" s="43"/>
      <c r="E791" s="14"/>
      <c r="F791" s="14"/>
      <c r="G791" s="14"/>
      <c r="H791" s="14"/>
      <c r="I791" s="14"/>
      <c r="J791" s="59"/>
      <c r="K791" s="59"/>
      <c r="L791" s="59"/>
      <c r="M791" s="59"/>
      <c r="N791" s="59"/>
      <c r="O791" s="59"/>
      <c r="P791" s="59"/>
    </row>
    <row r="792" spans="1:16" ht="21.75" x14ac:dyDescent="0.5">
      <c r="A792" s="14"/>
      <c r="B792" s="43"/>
      <c r="C792" s="14"/>
      <c r="D792" s="14"/>
      <c r="E792" s="14"/>
      <c r="F792" s="14"/>
      <c r="G792" s="14"/>
      <c r="H792" s="14"/>
      <c r="I792" s="14"/>
      <c r="J792" s="59"/>
      <c r="K792" s="59"/>
      <c r="L792" s="59"/>
      <c r="M792" s="59"/>
      <c r="N792" s="59"/>
      <c r="O792" s="59"/>
      <c r="P792" s="59"/>
    </row>
    <row r="793" spans="1:16" ht="21.75" x14ac:dyDescent="0.5">
      <c r="A793" s="14"/>
      <c r="B793" s="50"/>
      <c r="C793" s="14"/>
      <c r="D793" s="43"/>
      <c r="E793" s="14"/>
      <c r="F793" s="14"/>
      <c r="G793" s="14"/>
      <c r="H793" s="14"/>
      <c r="I793" s="14"/>
      <c r="J793" s="59"/>
      <c r="K793" s="59"/>
      <c r="L793" s="59"/>
      <c r="M793" s="59"/>
      <c r="N793" s="59"/>
      <c r="O793" s="59"/>
      <c r="P793" s="59"/>
    </row>
    <row r="794" spans="1:16" ht="21.75" x14ac:dyDescent="0.5">
      <c r="A794" s="14"/>
      <c r="B794" s="46"/>
      <c r="C794" s="14"/>
      <c r="D794" s="43"/>
      <c r="E794" s="14"/>
      <c r="F794" s="14"/>
      <c r="G794" s="14"/>
      <c r="H794" s="14"/>
      <c r="I794" s="14"/>
    </row>
    <row r="795" spans="1:16" ht="20.25" customHeight="1" x14ac:dyDescent="0.5">
      <c r="A795" s="14"/>
      <c r="B795" s="50"/>
      <c r="C795" s="14"/>
      <c r="D795" s="43"/>
      <c r="E795" s="14"/>
      <c r="F795" s="14"/>
      <c r="G795" s="14"/>
      <c r="H795" s="14"/>
      <c r="I795" s="14"/>
    </row>
    <row r="796" spans="1:16" ht="20.25" customHeight="1" x14ac:dyDescent="0.5">
      <c r="A796" s="14"/>
      <c r="B796" s="50"/>
      <c r="C796" s="14"/>
      <c r="D796" s="43"/>
      <c r="E796" s="14"/>
      <c r="F796" s="14"/>
      <c r="G796" s="14"/>
      <c r="H796" s="14"/>
      <c r="I796" s="44"/>
    </row>
    <row r="797" spans="1:16" ht="20.25" customHeight="1" x14ac:dyDescent="0.5">
      <c r="A797" s="14"/>
      <c r="B797" s="50"/>
      <c r="C797" s="14"/>
      <c r="D797" s="43"/>
      <c r="E797" s="14"/>
      <c r="F797" s="14"/>
      <c r="G797" s="14"/>
      <c r="H797" s="14"/>
      <c r="I797" s="14"/>
    </row>
    <row r="798" spans="1:16" ht="20.25" customHeight="1" x14ac:dyDescent="0.5">
      <c r="A798" s="14"/>
      <c r="B798" s="43"/>
      <c r="C798" s="14"/>
      <c r="D798" s="14"/>
      <c r="E798" s="14"/>
      <c r="F798" s="14"/>
      <c r="G798" s="14"/>
      <c r="H798" s="14"/>
      <c r="I798" s="14"/>
    </row>
    <row r="799" spans="1:16" ht="21.75" x14ac:dyDescent="0.5">
      <c r="A799" s="14"/>
      <c r="B799" s="43"/>
      <c r="C799" s="14"/>
      <c r="D799" s="14"/>
      <c r="E799" s="14"/>
      <c r="F799" s="14"/>
      <c r="G799" s="14"/>
      <c r="H799" s="14"/>
      <c r="I799" s="14"/>
    </row>
    <row r="800" spans="1:16" ht="21.75" x14ac:dyDescent="0.5">
      <c r="A800" s="14"/>
      <c r="B800" s="46"/>
      <c r="C800" s="14"/>
      <c r="D800" s="43"/>
      <c r="E800" s="14"/>
      <c r="F800" s="14"/>
      <c r="G800" s="14"/>
      <c r="H800" s="14"/>
      <c r="I800" s="14"/>
    </row>
    <row r="801" spans="1:9" ht="21.75" x14ac:dyDescent="0.5">
      <c r="A801" s="14"/>
      <c r="B801" s="50"/>
      <c r="C801" s="14"/>
      <c r="D801" s="43"/>
      <c r="E801" s="14"/>
      <c r="F801" s="14"/>
      <c r="G801" s="14"/>
      <c r="H801" s="14"/>
      <c r="I801" s="14"/>
    </row>
    <row r="802" spans="1:9" ht="4.5" customHeight="1" x14ac:dyDescent="0.5">
      <c r="A802" s="14"/>
      <c r="B802" s="50"/>
      <c r="C802" s="14"/>
      <c r="D802" s="43"/>
      <c r="E802" s="14"/>
      <c r="F802" s="14"/>
      <c r="G802" s="14"/>
      <c r="H802" s="14"/>
      <c r="I802" s="44"/>
    </row>
    <row r="803" spans="1:9" ht="18.75" customHeight="1" x14ac:dyDescent="0.5">
      <c r="A803" s="14"/>
      <c r="B803" s="50"/>
      <c r="C803" s="14"/>
      <c r="D803" s="43"/>
      <c r="E803" s="14"/>
      <c r="F803" s="14"/>
      <c r="G803" s="14"/>
      <c r="H803" s="14"/>
      <c r="I803" s="14"/>
    </row>
    <row r="804" spans="1:9" ht="21.75" x14ac:dyDescent="0.5">
      <c r="A804" s="14"/>
      <c r="B804" s="43"/>
      <c r="C804" s="14"/>
      <c r="D804" s="14"/>
      <c r="E804" s="14"/>
      <c r="F804" s="14"/>
      <c r="G804" s="14"/>
      <c r="H804" s="14"/>
      <c r="I804" s="14"/>
    </row>
    <row r="805" spans="1:9" ht="21.75" x14ac:dyDescent="0.5">
      <c r="A805" s="14"/>
      <c r="B805" s="43"/>
      <c r="C805" s="14"/>
      <c r="D805" s="14"/>
      <c r="E805" s="14"/>
      <c r="F805" s="14"/>
      <c r="G805" s="14"/>
      <c r="H805" s="14"/>
      <c r="I805" s="14"/>
    </row>
    <row r="806" spans="1:9" ht="5.25" customHeight="1" x14ac:dyDescent="0.5">
      <c r="A806" s="14"/>
      <c r="B806" s="46"/>
      <c r="C806" s="14"/>
      <c r="D806" s="43"/>
      <c r="E806" s="14"/>
      <c r="F806" s="14"/>
      <c r="G806" s="14"/>
      <c r="H806" s="14"/>
      <c r="I806" s="14"/>
    </row>
    <row r="807" spans="1:9" ht="21.75" x14ac:dyDescent="0.5">
      <c r="A807" s="14"/>
      <c r="B807" s="50"/>
      <c r="C807" s="14"/>
      <c r="D807" s="43"/>
      <c r="E807" s="14"/>
      <c r="F807" s="14"/>
      <c r="G807" s="14"/>
      <c r="H807" s="14"/>
      <c r="I807" s="14"/>
    </row>
    <row r="808" spans="1:9" ht="21" customHeight="1" x14ac:dyDescent="0.5">
      <c r="A808" s="14"/>
      <c r="B808" s="50"/>
      <c r="C808" s="14"/>
      <c r="D808" s="43"/>
      <c r="E808" s="14"/>
      <c r="F808" s="14"/>
      <c r="G808" s="14"/>
      <c r="H808" s="14"/>
      <c r="I808" s="44"/>
    </row>
    <row r="809" spans="1:9" ht="21.75" x14ac:dyDescent="0.5">
      <c r="A809" s="14"/>
      <c r="B809" s="50"/>
      <c r="C809" s="14"/>
      <c r="D809" s="43"/>
      <c r="E809" s="14"/>
      <c r="F809" s="14"/>
      <c r="G809" s="14"/>
      <c r="H809" s="14"/>
      <c r="I809" s="14"/>
    </row>
    <row r="810" spans="1:9" ht="4.5" customHeight="1" x14ac:dyDescent="0.5">
      <c r="A810" s="14"/>
      <c r="B810" s="43"/>
      <c r="C810" s="14"/>
      <c r="D810" s="14"/>
      <c r="E810" s="14"/>
      <c r="F810" s="14"/>
      <c r="G810" s="14"/>
      <c r="H810" s="14"/>
      <c r="I810" s="14"/>
    </row>
    <row r="811" spans="1:9" ht="21.75" x14ac:dyDescent="0.5">
      <c r="A811" s="14"/>
      <c r="B811" s="43"/>
      <c r="C811" s="14"/>
      <c r="D811" s="14"/>
      <c r="E811" s="14"/>
      <c r="F811" s="14"/>
      <c r="G811" s="14"/>
      <c r="H811" s="14"/>
      <c r="I811" s="14"/>
    </row>
    <row r="812" spans="1:9" ht="21.75" x14ac:dyDescent="0.5">
      <c r="A812" s="14"/>
      <c r="B812" s="46"/>
      <c r="C812" s="14"/>
      <c r="D812" s="43"/>
      <c r="E812" s="14"/>
      <c r="F812" s="14"/>
      <c r="G812" s="14"/>
      <c r="H812" s="14"/>
      <c r="I812" s="14"/>
    </row>
    <row r="813" spans="1:9" ht="18" customHeight="1" x14ac:dyDescent="0.5">
      <c r="A813" s="14"/>
      <c r="B813" s="50"/>
      <c r="C813" s="14"/>
      <c r="D813" s="43"/>
      <c r="E813" s="14"/>
      <c r="F813" s="14"/>
      <c r="G813" s="14"/>
      <c r="H813" s="14"/>
      <c r="I813" s="14"/>
    </row>
    <row r="814" spans="1:9" ht="3.75" customHeight="1" x14ac:dyDescent="0.5">
      <c r="A814" s="14"/>
      <c r="B814" s="50"/>
      <c r="C814" s="14"/>
      <c r="D814" s="43"/>
      <c r="E814" s="14"/>
      <c r="F814" s="14"/>
      <c r="G814" s="14"/>
      <c r="H814" s="14"/>
      <c r="I814" s="44"/>
    </row>
    <row r="815" spans="1:9" ht="21.75" x14ac:dyDescent="0.5">
      <c r="A815" s="14"/>
      <c r="B815" s="50"/>
      <c r="C815" s="14"/>
      <c r="D815" s="43"/>
      <c r="E815" s="14"/>
      <c r="F815" s="14"/>
      <c r="G815" s="14"/>
      <c r="H815" s="14"/>
      <c r="I815" s="14"/>
    </row>
    <row r="816" spans="1:9" ht="21.75" x14ac:dyDescent="0.5">
      <c r="A816" s="14"/>
      <c r="B816" s="43"/>
      <c r="C816" s="14"/>
      <c r="D816" s="14"/>
      <c r="E816" s="14"/>
      <c r="F816" s="14"/>
      <c r="G816" s="14"/>
      <c r="H816" s="14"/>
      <c r="I816" s="14"/>
    </row>
    <row r="817" spans="1:9" ht="21.75" x14ac:dyDescent="0.5">
      <c r="A817" s="14"/>
      <c r="B817" s="43"/>
      <c r="C817" s="14"/>
      <c r="D817" s="14"/>
      <c r="E817" s="14"/>
      <c r="F817" s="14"/>
      <c r="G817" s="14"/>
      <c r="H817" s="14"/>
      <c r="I817" s="14"/>
    </row>
    <row r="818" spans="1:9" ht="4.5" customHeight="1" x14ac:dyDescent="0.5">
      <c r="A818" s="14"/>
      <c r="B818" s="46"/>
      <c r="C818" s="14"/>
      <c r="D818" s="43"/>
      <c r="E818" s="14"/>
      <c r="F818" s="14"/>
      <c r="G818" s="14"/>
      <c r="H818" s="14"/>
      <c r="I818" s="14"/>
    </row>
    <row r="819" spans="1:9" ht="21.75" x14ac:dyDescent="0.5">
      <c r="A819" s="14"/>
      <c r="B819" s="50"/>
      <c r="C819" s="14"/>
      <c r="D819" s="43"/>
      <c r="E819" s="14"/>
      <c r="F819" s="14"/>
      <c r="G819" s="14"/>
      <c r="H819" s="14"/>
      <c r="I819" s="14"/>
    </row>
    <row r="820" spans="1:9" ht="21.75" x14ac:dyDescent="0.5">
      <c r="A820" s="14"/>
      <c r="B820" s="50"/>
      <c r="C820" s="14"/>
      <c r="D820" s="43"/>
      <c r="E820" s="14"/>
      <c r="F820" s="14"/>
      <c r="G820" s="14"/>
      <c r="H820" s="14"/>
      <c r="I820" s="44"/>
    </row>
    <row r="821" spans="1:9" ht="21.75" x14ac:dyDescent="0.5">
      <c r="A821" s="14"/>
      <c r="B821" s="50"/>
      <c r="C821" s="14"/>
      <c r="D821" s="43"/>
      <c r="E821" s="14"/>
      <c r="F821" s="14"/>
      <c r="G821" s="14"/>
      <c r="H821" s="14"/>
      <c r="I821" s="14"/>
    </row>
    <row r="822" spans="1:9" ht="21.75" x14ac:dyDescent="0.5">
      <c r="A822" s="14"/>
      <c r="B822" s="43"/>
      <c r="C822" s="14"/>
      <c r="D822" s="14"/>
      <c r="E822" s="14"/>
      <c r="F822" s="14"/>
      <c r="G822" s="14"/>
      <c r="H822" s="14"/>
      <c r="I822" s="14"/>
    </row>
    <row r="823" spans="1:9" ht="21.75" x14ac:dyDescent="0.5">
      <c r="A823" s="14"/>
      <c r="B823" s="43"/>
      <c r="C823" s="14"/>
      <c r="D823" s="14"/>
      <c r="E823" s="14"/>
      <c r="F823" s="14"/>
      <c r="G823" s="14"/>
      <c r="H823" s="14"/>
      <c r="I823" s="14"/>
    </row>
    <row r="824" spans="1:9" ht="21.75" x14ac:dyDescent="0.5">
      <c r="A824" s="14"/>
      <c r="B824" s="46"/>
      <c r="C824" s="14"/>
      <c r="D824" s="43"/>
      <c r="E824" s="14"/>
      <c r="F824" s="14"/>
      <c r="G824" s="14"/>
      <c r="H824" s="14"/>
      <c r="I824" s="14"/>
    </row>
    <row r="825" spans="1:9" ht="21.75" x14ac:dyDescent="0.5">
      <c r="A825" s="14"/>
      <c r="B825" s="50"/>
      <c r="C825" s="14"/>
      <c r="D825" s="43"/>
      <c r="E825" s="14"/>
      <c r="F825" s="14"/>
      <c r="G825" s="14"/>
      <c r="H825" s="14"/>
      <c r="I825" s="14"/>
    </row>
    <row r="826" spans="1:9" ht="21.75" x14ac:dyDescent="0.5">
      <c r="A826" s="14"/>
      <c r="B826" s="50"/>
      <c r="C826" s="14"/>
      <c r="D826" s="43"/>
      <c r="E826" s="14"/>
      <c r="F826" s="14"/>
      <c r="G826" s="14"/>
      <c r="H826" s="14"/>
      <c r="I826" s="44"/>
    </row>
    <row r="827" spans="1:9" ht="21.75" x14ac:dyDescent="0.5">
      <c r="A827" s="14"/>
      <c r="B827" s="50"/>
      <c r="C827" s="14"/>
      <c r="D827" s="43"/>
      <c r="E827" s="14"/>
      <c r="F827" s="14"/>
      <c r="G827" s="14"/>
      <c r="H827" s="14"/>
      <c r="I827" s="14"/>
    </row>
    <row r="828" spans="1:9" ht="21.75" x14ac:dyDescent="0.5">
      <c r="A828" s="14"/>
      <c r="B828" s="43"/>
      <c r="C828" s="14"/>
      <c r="D828" s="14"/>
      <c r="E828" s="14"/>
      <c r="F828" s="14"/>
      <c r="G828" s="14"/>
      <c r="H828" s="14"/>
      <c r="I828" s="14"/>
    </row>
    <row r="829" spans="1:9" ht="21.75" x14ac:dyDescent="0.5">
      <c r="A829" s="14"/>
      <c r="B829" s="43"/>
      <c r="C829" s="14"/>
      <c r="D829" s="14"/>
      <c r="E829" s="14"/>
      <c r="F829" s="14"/>
      <c r="G829" s="14"/>
      <c r="H829" s="14"/>
      <c r="I829" s="14"/>
    </row>
    <row r="830" spans="1:9" ht="3" customHeight="1" x14ac:dyDescent="0.5">
      <c r="A830" s="14"/>
      <c r="B830" s="46"/>
      <c r="C830" s="14"/>
      <c r="D830" s="43"/>
      <c r="E830" s="14"/>
      <c r="F830" s="14"/>
      <c r="G830" s="14"/>
      <c r="H830" s="14"/>
      <c r="I830" s="14"/>
    </row>
    <row r="831" spans="1:9" ht="21.75" x14ac:dyDescent="0.5">
      <c r="A831" s="14"/>
      <c r="B831" s="50"/>
      <c r="C831" s="14"/>
      <c r="D831" s="43"/>
      <c r="E831" s="14"/>
      <c r="F831" s="14"/>
      <c r="G831" s="14"/>
      <c r="H831" s="14"/>
      <c r="I831" s="14"/>
    </row>
    <row r="832" spans="1:9" ht="21.75" x14ac:dyDescent="0.5">
      <c r="A832" s="14"/>
      <c r="B832" s="50"/>
      <c r="C832" s="14"/>
      <c r="D832" s="43"/>
      <c r="E832" s="14"/>
      <c r="F832" s="14"/>
      <c r="G832" s="14"/>
      <c r="H832" s="14"/>
      <c r="I832" s="44"/>
    </row>
    <row r="833" spans="1:9" ht="21.75" x14ac:dyDescent="0.5">
      <c r="A833" s="14"/>
      <c r="B833" s="50"/>
      <c r="C833" s="14"/>
      <c r="D833" s="43"/>
      <c r="E833" s="14"/>
      <c r="F833" s="14"/>
      <c r="G833" s="14"/>
      <c r="H833" s="14"/>
      <c r="I833" s="14"/>
    </row>
    <row r="834" spans="1:9" ht="3" customHeight="1" x14ac:dyDescent="0.5">
      <c r="A834" s="14"/>
      <c r="B834" s="43"/>
      <c r="C834" s="14"/>
      <c r="D834" s="14"/>
      <c r="E834" s="14"/>
      <c r="F834" s="14"/>
      <c r="G834" s="14"/>
      <c r="H834" s="14"/>
      <c r="I834" s="14"/>
    </row>
    <row r="835" spans="1:9" ht="21.75" x14ac:dyDescent="0.5">
      <c r="A835" s="14"/>
      <c r="B835" s="43"/>
      <c r="C835" s="14"/>
      <c r="D835" s="14"/>
      <c r="E835" s="14"/>
      <c r="F835" s="14"/>
      <c r="G835" s="14"/>
      <c r="H835" s="14"/>
      <c r="I835" s="14"/>
    </row>
    <row r="836" spans="1:9" ht="21.75" x14ac:dyDescent="0.5">
      <c r="A836" s="14"/>
      <c r="B836" s="46"/>
      <c r="C836" s="14"/>
      <c r="D836" s="43"/>
      <c r="E836" s="14"/>
      <c r="F836" s="14"/>
      <c r="G836" s="14"/>
      <c r="H836" s="14"/>
      <c r="I836" s="14"/>
    </row>
    <row r="837" spans="1:9" ht="21.75" x14ac:dyDescent="0.5">
      <c r="A837" s="14"/>
      <c r="B837" s="50"/>
      <c r="C837" s="14"/>
      <c r="D837" s="43"/>
      <c r="E837" s="14"/>
      <c r="F837" s="14"/>
      <c r="G837" s="14"/>
      <c r="H837" s="14"/>
      <c r="I837" s="14"/>
    </row>
    <row r="838" spans="1:9" ht="6" customHeight="1" x14ac:dyDescent="0.5">
      <c r="A838" s="14"/>
      <c r="B838" s="50"/>
      <c r="C838" s="14"/>
      <c r="D838" s="43"/>
      <c r="E838" s="14"/>
      <c r="F838" s="14"/>
      <c r="G838" s="14"/>
      <c r="H838" s="14"/>
      <c r="I838" s="44"/>
    </row>
    <row r="839" spans="1:9" ht="21.75" x14ac:dyDescent="0.5">
      <c r="A839" s="14"/>
      <c r="B839" s="50"/>
      <c r="C839" s="14"/>
      <c r="D839" s="43"/>
      <c r="E839" s="14"/>
      <c r="F839" s="14"/>
      <c r="G839" s="14"/>
      <c r="H839" s="14"/>
      <c r="I839" s="14"/>
    </row>
    <row r="840" spans="1:9" ht="21.75" x14ac:dyDescent="0.5">
      <c r="A840" s="14"/>
      <c r="B840" s="43"/>
      <c r="C840" s="14"/>
      <c r="D840" s="14"/>
      <c r="E840" s="14"/>
      <c r="F840" s="14"/>
      <c r="G840" s="14"/>
      <c r="H840" s="14"/>
      <c r="I840" s="14"/>
    </row>
    <row r="841" spans="1:9" ht="21.75" x14ac:dyDescent="0.5">
      <c r="A841" s="14"/>
      <c r="B841" s="43"/>
      <c r="C841" s="14"/>
      <c r="D841" s="14"/>
      <c r="E841" s="14"/>
      <c r="F841" s="14"/>
      <c r="G841" s="14"/>
      <c r="H841" s="14"/>
      <c r="I841" s="14"/>
    </row>
    <row r="842" spans="1:9" ht="4.5" customHeight="1" x14ac:dyDescent="0.5">
      <c r="A842" s="14"/>
      <c r="B842" s="46"/>
      <c r="C842" s="14"/>
      <c r="D842" s="43"/>
      <c r="E842" s="14"/>
      <c r="F842" s="14"/>
      <c r="G842" s="14"/>
      <c r="H842" s="14"/>
      <c r="I842" s="14"/>
    </row>
    <row r="843" spans="1:9" ht="21.75" x14ac:dyDescent="0.5">
      <c r="A843" s="14"/>
      <c r="B843" s="50"/>
      <c r="C843" s="14"/>
      <c r="D843" s="43"/>
      <c r="E843" s="14"/>
      <c r="F843" s="14"/>
      <c r="G843" s="14"/>
      <c r="H843" s="14"/>
      <c r="I843" s="14"/>
    </row>
    <row r="844" spans="1:9" ht="21.75" x14ac:dyDescent="0.5">
      <c r="A844" s="14"/>
      <c r="B844" s="50"/>
      <c r="C844" s="14"/>
      <c r="D844" s="43"/>
      <c r="E844" s="14"/>
      <c r="F844" s="14"/>
      <c r="G844" s="14"/>
      <c r="H844" s="14"/>
      <c r="I844" s="44"/>
    </row>
    <row r="845" spans="1:9" ht="21.75" x14ac:dyDescent="0.5">
      <c r="A845" s="14"/>
      <c r="B845" s="50"/>
      <c r="C845" s="14"/>
      <c r="D845" s="43"/>
      <c r="E845" s="14"/>
      <c r="F845" s="14"/>
      <c r="G845" s="14"/>
      <c r="H845" s="14"/>
      <c r="I845" s="14"/>
    </row>
    <row r="846" spans="1:9" ht="3.75" customHeight="1" x14ac:dyDescent="0.5">
      <c r="A846" s="14"/>
      <c r="B846" s="43"/>
      <c r="C846" s="14"/>
      <c r="D846" s="14"/>
      <c r="E846" s="14"/>
      <c r="F846" s="14"/>
      <c r="G846" s="14"/>
      <c r="H846" s="14"/>
      <c r="I846" s="14"/>
    </row>
    <row r="847" spans="1:9" ht="21.75" x14ac:dyDescent="0.5">
      <c r="A847" s="14"/>
      <c r="B847" s="43"/>
      <c r="C847" s="14"/>
      <c r="D847" s="14"/>
      <c r="E847" s="14"/>
      <c r="F847" s="14"/>
      <c r="G847" s="14"/>
      <c r="H847" s="14"/>
      <c r="I847" s="14"/>
    </row>
    <row r="848" spans="1:9" ht="21.75" x14ac:dyDescent="0.5">
      <c r="A848" s="14"/>
      <c r="B848" s="46"/>
      <c r="C848" s="14"/>
      <c r="D848" s="43"/>
      <c r="E848" s="14"/>
      <c r="F848" s="14"/>
      <c r="G848" s="14"/>
      <c r="H848" s="14"/>
      <c r="I848" s="14"/>
    </row>
    <row r="849" spans="1:9" ht="21.75" x14ac:dyDescent="0.5">
      <c r="A849" s="14"/>
      <c r="B849" s="50"/>
      <c r="C849" s="14"/>
      <c r="D849" s="43"/>
      <c r="E849" s="14"/>
      <c r="F849" s="14"/>
      <c r="G849" s="14"/>
      <c r="H849" s="14"/>
      <c r="I849" s="14"/>
    </row>
    <row r="850" spans="1:9" ht="21.75" x14ac:dyDescent="0.5">
      <c r="A850" s="14"/>
      <c r="B850" s="50"/>
      <c r="C850" s="14"/>
      <c r="D850" s="43"/>
      <c r="E850" s="14"/>
      <c r="F850" s="14"/>
      <c r="G850" s="14"/>
      <c r="H850" s="14"/>
      <c r="I850" s="44"/>
    </row>
    <row r="851" spans="1:9" ht="21.75" x14ac:dyDescent="0.5">
      <c r="A851" s="14"/>
      <c r="B851" s="50"/>
      <c r="C851" s="14"/>
      <c r="D851" s="43"/>
      <c r="E851" s="14"/>
      <c r="F851" s="14"/>
      <c r="G851" s="14"/>
      <c r="H851" s="14"/>
      <c r="I851" s="14"/>
    </row>
    <row r="852" spans="1:9" ht="21.75" x14ac:dyDescent="0.5">
      <c r="A852" s="14"/>
      <c r="B852" s="43"/>
      <c r="C852" s="14"/>
      <c r="D852" s="14"/>
      <c r="E852" s="14"/>
      <c r="F852" s="14"/>
      <c r="G852" s="14"/>
      <c r="H852" s="14"/>
      <c r="I852" s="14"/>
    </row>
    <row r="853" spans="1:9" ht="21.75" x14ac:dyDescent="0.5">
      <c r="A853" s="14"/>
      <c r="B853" s="43"/>
      <c r="C853" s="14"/>
      <c r="D853" s="14"/>
      <c r="E853" s="14"/>
      <c r="F853" s="14"/>
      <c r="G853" s="14"/>
      <c r="H853" s="14"/>
      <c r="I853" s="14"/>
    </row>
    <row r="854" spans="1:9" ht="21.75" x14ac:dyDescent="0.5">
      <c r="A854" s="14"/>
      <c r="B854" s="46"/>
      <c r="C854" s="14"/>
      <c r="D854" s="43"/>
      <c r="E854" s="14"/>
      <c r="F854" s="14"/>
      <c r="G854" s="14"/>
      <c r="H854" s="14"/>
      <c r="I854" s="14"/>
    </row>
    <row r="855" spans="1:9" ht="21.75" x14ac:dyDescent="0.5">
      <c r="A855" s="14"/>
      <c r="B855" s="50"/>
      <c r="C855" s="14"/>
      <c r="D855" s="43"/>
      <c r="E855" s="14"/>
      <c r="F855" s="14"/>
      <c r="G855" s="14"/>
      <c r="H855" s="14"/>
      <c r="I855" s="14"/>
    </row>
    <row r="856" spans="1:9" ht="21.75" x14ac:dyDescent="0.5">
      <c r="A856" s="14"/>
      <c r="B856" s="50"/>
      <c r="C856" s="14"/>
      <c r="D856" s="43"/>
      <c r="E856" s="14"/>
      <c r="F856" s="14"/>
      <c r="G856" s="14"/>
      <c r="H856" s="14"/>
      <c r="I856" s="44"/>
    </row>
    <row r="857" spans="1:9" ht="4.5" customHeight="1" x14ac:dyDescent="0.5">
      <c r="A857" s="14"/>
      <c r="B857" s="50"/>
      <c r="C857" s="14"/>
      <c r="D857" s="43"/>
      <c r="E857" s="14"/>
      <c r="F857" s="14"/>
      <c r="G857" s="14"/>
      <c r="H857" s="14"/>
      <c r="I857" s="14"/>
    </row>
    <row r="858" spans="1:9" ht="21.75" x14ac:dyDescent="0.5">
      <c r="A858" s="14"/>
      <c r="B858" s="43"/>
      <c r="C858" s="14"/>
      <c r="D858" s="14"/>
      <c r="E858" s="14"/>
      <c r="F858" s="14"/>
      <c r="G858" s="14"/>
      <c r="H858" s="14"/>
      <c r="I858" s="14"/>
    </row>
    <row r="859" spans="1:9" ht="21.75" x14ac:dyDescent="0.5">
      <c r="A859" s="14"/>
      <c r="B859" s="43"/>
      <c r="C859" s="14"/>
      <c r="D859" s="14"/>
      <c r="E859" s="14"/>
      <c r="F859" s="14"/>
      <c r="G859" s="14"/>
      <c r="H859" s="14"/>
      <c r="I859" s="14"/>
    </row>
    <row r="860" spans="1:9" ht="21.75" x14ac:dyDescent="0.5">
      <c r="A860" s="14"/>
      <c r="B860" s="46"/>
      <c r="C860" s="14"/>
      <c r="D860" s="43"/>
      <c r="E860" s="14"/>
      <c r="F860" s="14"/>
      <c r="G860" s="14"/>
      <c r="H860" s="14"/>
      <c r="I860" s="14"/>
    </row>
    <row r="861" spans="1:9" ht="3.75" customHeight="1" x14ac:dyDescent="0.5">
      <c r="A861" s="14"/>
      <c r="B861" s="50"/>
      <c r="C861" s="14"/>
      <c r="D861" s="43"/>
      <c r="E861" s="14"/>
      <c r="F861" s="14"/>
      <c r="G861" s="14"/>
      <c r="H861" s="14"/>
      <c r="I861" s="14"/>
    </row>
    <row r="862" spans="1:9" ht="21.75" x14ac:dyDescent="0.5">
      <c r="A862" s="14"/>
      <c r="B862" s="50"/>
      <c r="C862" s="14"/>
      <c r="D862" s="43"/>
      <c r="E862" s="14"/>
      <c r="F862" s="14"/>
      <c r="G862" s="14"/>
      <c r="H862" s="14"/>
      <c r="I862" s="44"/>
    </row>
    <row r="863" spans="1:9" ht="21.75" x14ac:dyDescent="0.5">
      <c r="A863" s="14"/>
      <c r="B863" s="50"/>
      <c r="C863" s="14"/>
      <c r="D863" s="43"/>
      <c r="E863" s="14"/>
      <c r="F863" s="14"/>
      <c r="G863" s="14"/>
      <c r="H863" s="14"/>
      <c r="I863" s="14"/>
    </row>
    <row r="864" spans="1:9" ht="21.75" x14ac:dyDescent="0.5">
      <c r="A864" s="14"/>
      <c r="B864" s="43"/>
      <c r="C864" s="14"/>
      <c r="D864" s="14"/>
      <c r="E864" s="14"/>
      <c r="F864" s="14"/>
      <c r="G864" s="14"/>
      <c r="H864" s="14"/>
      <c r="I864" s="14"/>
    </row>
    <row r="865" spans="1:9" ht="4.5" customHeight="1" x14ac:dyDescent="0.5">
      <c r="A865" s="14"/>
      <c r="B865" s="43"/>
      <c r="C865" s="14"/>
      <c r="D865" s="14"/>
      <c r="E865" s="14"/>
      <c r="F865" s="14"/>
      <c r="G865" s="14"/>
      <c r="H865" s="14"/>
      <c r="I865" s="14"/>
    </row>
    <row r="866" spans="1:9" ht="21.75" x14ac:dyDescent="0.5">
      <c r="A866" s="14"/>
      <c r="B866" s="46"/>
      <c r="C866" s="14"/>
      <c r="D866" s="43"/>
      <c r="E866" s="14"/>
      <c r="F866" s="14"/>
      <c r="G866" s="14"/>
      <c r="H866" s="14"/>
      <c r="I866" s="14"/>
    </row>
    <row r="867" spans="1:9" ht="21.75" x14ac:dyDescent="0.5">
      <c r="A867" s="14"/>
      <c r="B867" s="50"/>
      <c r="C867" s="14"/>
      <c r="D867" s="43"/>
      <c r="E867" s="14"/>
      <c r="F867" s="14"/>
      <c r="G867" s="14"/>
      <c r="H867" s="14"/>
      <c r="I867" s="14"/>
    </row>
    <row r="868" spans="1:9" ht="21.75" x14ac:dyDescent="0.5">
      <c r="A868" s="14"/>
      <c r="B868" s="50"/>
      <c r="C868" s="14"/>
      <c r="D868" s="43"/>
      <c r="E868" s="14"/>
      <c r="F868" s="14"/>
      <c r="G868" s="14"/>
      <c r="H868" s="14"/>
      <c r="I868" s="44"/>
    </row>
    <row r="869" spans="1:9" ht="5.25" customHeight="1" x14ac:dyDescent="0.5">
      <c r="A869" s="14"/>
      <c r="B869" s="50"/>
      <c r="C869" s="14"/>
      <c r="D869" s="43"/>
      <c r="E869" s="14"/>
      <c r="F869" s="14"/>
      <c r="G869" s="14"/>
      <c r="H869" s="14"/>
      <c r="I869" s="14"/>
    </row>
    <row r="870" spans="1:9" ht="21.75" x14ac:dyDescent="0.5">
      <c r="A870" s="14"/>
      <c r="B870" s="43"/>
      <c r="C870" s="14"/>
      <c r="D870" s="14"/>
      <c r="E870" s="14"/>
      <c r="F870" s="14"/>
      <c r="G870" s="14"/>
      <c r="H870" s="14"/>
      <c r="I870" s="14"/>
    </row>
    <row r="871" spans="1:9" ht="21.75" x14ac:dyDescent="0.5">
      <c r="A871" s="14"/>
      <c r="B871" s="43"/>
      <c r="C871" s="14"/>
      <c r="D871" s="14"/>
      <c r="E871" s="14"/>
      <c r="F871" s="14"/>
      <c r="G871" s="14"/>
      <c r="H871" s="14"/>
      <c r="I871" s="14"/>
    </row>
    <row r="872" spans="1:9" ht="21.75" x14ac:dyDescent="0.5">
      <c r="A872" s="14"/>
      <c r="B872" s="43"/>
      <c r="C872" s="14"/>
      <c r="D872" s="14"/>
      <c r="E872" s="14"/>
      <c r="F872" s="14"/>
      <c r="G872" s="14"/>
      <c r="H872" s="14"/>
      <c r="I872" s="14"/>
    </row>
    <row r="873" spans="1:9" ht="4.5" customHeight="1" x14ac:dyDescent="0.5">
      <c r="A873" s="14"/>
      <c r="B873" s="46"/>
      <c r="C873" s="14"/>
      <c r="D873" s="43"/>
      <c r="E873" s="14"/>
      <c r="F873" s="14"/>
      <c r="G873" s="14"/>
      <c r="H873" s="14"/>
      <c r="I873" s="14"/>
    </row>
    <row r="874" spans="1:9" ht="21.75" x14ac:dyDescent="0.5">
      <c r="A874" s="14"/>
      <c r="B874" s="50"/>
      <c r="C874" s="14"/>
      <c r="D874" s="43"/>
      <c r="E874" s="14"/>
      <c r="F874" s="14"/>
      <c r="G874" s="14"/>
      <c r="H874" s="14"/>
      <c r="I874" s="14"/>
    </row>
    <row r="875" spans="1:9" ht="21.75" x14ac:dyDescent="0.5">
      <c r="A875" s="14"/>
      <c r="B875" s="50"/>
      <c r="C875" s="14"/>
      <c r="D875" s="43"/>
      <c r="E875" s="14"/>
      <c r="F875" s="14"/>
      <c r="G875" s="14"/>
      <c r="H875" s="14"/>
      <c r="I875" s="44"/>
    </row>
    <row r="876" spans="1:9" ht="21.75" x14ac:dyDescent="0.5">
      <c r="A876" s="14"/>
      <c r="B876" s="50"/>
      <c r="C876" s="14"/>
      <c r="D876" s="43"/>
      <c r="E876" s="14"/>
      <c r="F876" s="14"/>
      <c r="G876" s="14"/>
      <c r="H876" s="14"/>
      <c r="I876" s="14"/>
    </row>
    <row r="877" spans="1:9" ht="21.75" x14ac:dyDescent="0.5">
      <c r="A877" s="14"/>
      <c r="B877" s="43"/>
      <c r="C877" s="14"/>
      <c r="D877" s="14"/>
      <c r="E877" s="14"/>
      <c r="F877" s="14"/>
      <c r="G877" s="14"/>
      <c r="H877" s="14"/>
      <c r="I877" s="14"/>
    </row>
    <row r="878" spans="1:9" ht="21.75" x14ac:dyDescent="0.5">
      <c r="A878" s="14"/>
      <c r="B878" s="43"/>
      <c r="C878" s="14"/>
      <c r="D878" s="14"/>
      <c r="E878" s="14"/>
      <c r="F878" s="14"/>
      <c r="G878" s="14"/>
      <c r="H878" s="14"/>
      <c r="I878" s="14"/>
    </row>
    <row r="879" spans="1:9" ht="21.75" x14ac:dyDescent="0.5">
      <c r="A879" s="14"/>
      <c r="B879" s="46"/>
      <c r="C879" s="14"/>
      <c r="D879" s="43"/>
      <c r="E879" s="14"/>
      <c r="F879" s="14"/>
      <c r="G879" s="14"/>
      <c r="H879" s="14"/>
      <c r="I879" s="14"/>
    </row>
    <row r="880" spans="1:9" ht="21.75" x14ac:dyDescent="0.5">
      <c r="A880" s="14"/>
      <c r="B880" s="50"/>
      <c r="C880" s="14"/>
      <c r="D880" s="43"/>
      <c r="E880" s="14"/>
      <c r="F880" s="14"/>
      <c r="G880" s="14"/>
      <c r="H880" s="14"/>
      <c r="I880" s="14"/>
    </row>
    <row r="881" spans="1:9" ht="21.75" x14ac:dyDescent="0.5">
      <c r="A881" s="14"/>
      <c r="B881" s="50"/>
      <c r="C881" s="14"/>
      <c r="D881" s="43"/>
      <c r="E881" s="14"/>
      <c r="F881" s="14"/>
      <c r="G881" s="14"/>
      <c r="H881" s="14"/>
      <c r="I881" s="44"/>
    </row>
    <row r="882" spans="1:9" ht="21.75" x14ac:dyDescent="0.5">
      <c r="A882" s="14"/>
      <c r="B882" s="50"/>
      <c r="C882" s="14"/>
      <c r="D882" s="43"/>
      <c r="E882" s="14"/>
      <c r="F882" s="14"/>
      <c r="G882" s="14"/>
      <c r="H882" s="14"/>
      <c r="I882" s="14"/>
    </row>
    <row r="883" spans="1:9" ht="21.75" x14ac:dyDescent="0.5">
      <c r="A883" s="14"/>
      <c r="B883" s="43"/>
      <c r="C883" s="14"/>
      <c r="D883" s="14"/>
      <c r="E883" s="14"/>
      <c r="F883" s="14"/>
      <c r="G883" s="14"/>
      <c r="H883" s="14"/>
      <c r="I883" s="14"/>
    </row>
    <row r="884" spans="1:9" ht="21.75" x14ac:dyDescent="0.5">
      <c r="A884" s="14"/>
      <c r="B884" s="43"/>
      <c r="C884" s="14"/>
      <c r="D884" s="14"/>
      <c r="E884" s="14"/>
      <c r="F884" s="14"/>
      <c r="G884" s="14"/>
      <c r="H884" s="14"/>
      <c r="I884" s="14"/>
    </row>
    <row r="885" spans="1:9" ht="21.75" x14ac:dyDescent="0.5">
      <c r="A885" s="14"/>
      <c r="B885" s="43"/>
      <c r="C885" s="14"/>
      <c r="D885" s="43"/>
      <c r="E885" s="14"/>
      <c r="F885" s="14"/>
      <c r="G885" s="14"/>
      <c r="H885" s="14"/>
      <c r="I885" s="14"/>
    </row>
    <row r="886" spans="1:9" ht="21.75" x14ac:dyDescent="0.5">
      <c r="A886" s="14"/>
      <c r="B886" s="43"/>
      <c r="C886" s="14"/>
      <c r="D886" s="43"/>
      <c r="E886" s="14"/>
      <c r="F886" s="14"/>
      <c r="G886" s="14"/>
      <c r="H886" s="14"/>
      <c r="I886" s="14"/>
    </row>
    <row r="887" spans="1:9" ht="21.75" x14ac:dyDescent="0.5">
      <c r="A887" s="14"/>
      <c r="B887" s="43"/>
      <c r="C887" s="14"/>
      <c r="D887" s="43"/>
      <c r="E887" s="14"/>
      <c r="F887" s="14"/>
      <c r="G887" s="14"/>
      <c r="H887" s="14"/>
      <c r="I887" s="44"/>
    </row>
    <row r="888" spans="1:9" ht="21.75" x14ac:dyDescent="0.5">
      <c r="A888" s="14"/>
      <c r="B888" s="43"/>
      <c r="C888" s="14"/>
      <c r="D888" s="43"/>
      <c r="E888" s="14"/>
      <c r="F888" s="14"/>
      <c r="G888" s="14"/>
      <c r="H888" s="14"/>
      <c r="I888" s="44"/>
    </row>
    <row r="889" spans="1:9" ht="21.75" x14ac:dyDescent="0.5">
      <c r="A889" s="14"/>
      <c r="B889" s="43"/>
      <c r="C889" s="14"/>
      <c r="D889" s="43"/>
      <c r="E889" s="14"/>
      <c r="F889" s="14"/>
      <c r="G889" s="14"/>
      <c r="H889" s="14"/>
      <c r="I889" s="44"/>
    </row>
    <row r="890" spans="1:9" ht="21.75" x14ac:dyDescent="0.5">
      <c r="A890" s="44"/>
      <c r="B890" s="43"/>
      <c r="C890" s="14"/>
      <c r="D890" s="43"/>
      <c r="E890" s="14"/>
      <c r="F890" s="14"/>
      <c r="G890" s="14"/>
      <c r="H890" s="14"/>
      <c r="I890" s="14"/>
    </row>
    <row r="891" spans="1:9" ht="21.75" x14ac:dyDescent="0.5">
      <c r="A891" s="44"/>
      <c r="B891" s="43"/>
      <c r="C891" s="14"/>
      <c r="D891" s="43"/>
      <c r="E891" s="14"/>
      <c r="F891" s="14"/>
      <c r="G891" s="14"/>
      <c r="H891" s="14"/>
      <c r="I891" s="14"/>
    </row>
    <row r="892" spans="1:9" ht="21.75" x14ac:dyDescent="0.5">
      <c r="A892" s="44"/>
      <c r="B892" s="43"/>
      <c r="C892" s="14"/>
      <c r="D892" s="43"/>
      <c r="E892" s="14"/>
      <c r="F892" s="14"/>
      <c r="G892" s="14"/>
      <c r="H892" s="14"/>
      <c r="I892" s="14"/>
    </row>
    <row r="893" spans="1:9" ht="21.75" x14ac:dyDescent="0.5">
      <c r="A893" s="44"/>
      <c r="B893" s="43"/>
      <c r="C893" s="14"/>
      <c r="D893" s="43"/>
      <c r="E893" s="43"/>
      <c r="F893" s="43"/>
      <c r="G893" s="43"/>
      <c r="H893" s="14"/>
      <c r="I893" s="44"/>
    </row>
    <row r="894" spans="1:9" ht="21.75" x14ac:dyDescent="0.5">
      <c r="A894" s="44"/>
      <c r="B894" s="43"/>
      <c r="C894" s="14"/>
      <c r="D894" s="43"/>
      <c r="E894" s="43"/>
      <c r="F894" s="43"/>
      <c r="G894" s="43"/>
      <c r="H894" s="14"/>
      <c r="I894" s="44"/>
    </row>
    <row r="895" spans="1:9" ht="21.75" x14ac:dyDescent="0.5">
      <c r="A895" s="44"/>
      <c r="B895" s="43"/>
      <c r="C895" s="43"/>
      <c r="D895" s="43"/>
      <c r="E895" s="43"/>
      <c r="F895" s="43"/>
      <c r="G895" s="43"/>
      <c r="H895" s="43"/>
      <c r="I895" s="44"/>
    </row>
    <row r="896" spans="1:9" ht="21.75" x14ac:dyDescent="0.5">
      <c r="A896" s="44"/>
      <c r="B896" s="43"/>
      <c r="C896" s="43"/>
      <c r="D896" s="43"/>
      <c r="E896" s="43"/>
      <c r="F896" s="43"/>
      <c r="G896" s="43"/>
      <c r="H896" s="43"/>
      <c r="I896" s="43"/>
    </row>
    <row r="897" spans="1:9" ht="21.75" x14ac:dyDescent="0.5">
      <c r="A897" s="44"/>
      <c r="B897" s="43"/>
      <c r="C897" s="14"/>
      <c r="D897" s="43"/>
      <c r="E897" s="43"/>
      <c r="F897" s="43"/>
      <c r="G897" s="14"/>
      <c r="H897" s="14"/>
      <c r="I897" s="43"/>
    </row>
    <row r="898" spans="1:9" ht="21.75" x14ac:dyDescent="0.5">
      <c r="A898" s="55"/>
      <c r="B898" s="43"/>
      <c r="C898" s="14"/>
      <c r="D898" s="43"/>
      <c r="E898" s="43"/>
      <c r="F898" s="43"/>
      <c r="G898" s="43"/>
      <c r="H898" s="14"/>
      <c r="I898" s="43"/>
    </row>
    <row r="899" spans="1:9" ht="21.75" x14ac:dyDescent="0.5">
      <c r="A899" s="55"/>
      <c r="B899" s="43"/>
      <c r="C899" s="14"/>
      <c r="D899" s="43"/>
      <c r="E899" s="43"/>
      <c r="F899" s="43"/>
      <c r="G899" s="43"/>
      <c r="H899" s="14"/>
      <c r="I899" s="44"/>
    </row>
    <row r="900" spans="1:9" ht="21.75" x14ac:dyDescent="0.5">
      <c r="A900" s="55"/>
      <c r="B900" s="61"/>
      <c r="C900" s="14"/>
      <c r="D900" s="43"/>
      <c r="E900" s="43"/>
      <c r="F900" s="43"/>
      <c r="G900" s="43"/>
      <c r="H900" s="14"/>
      <c r="I900" s="44"/>
    </row>
    <row r="901" spans="1:9" ht="21.75" x14ac:dyDescent="0.5">
      <c r="A901" s="55"/>
      <c r="B901" s="61"/>
      <c r="C901" s="43"/>
      <c r="D901" s="43"/>
      <c r="E901" s="43"/>
      <c r="F901" s="43"/>
      <c r="G901" s="43"/>
      <c r="H901" s="43"/>
      <c r="I901" s="44"/>
    </row>
    <row r="902" spans="1:9" ht="21.75" x14ac:dyDescent="0.5">
      <c r="A902" s="55"/>
      <c r="B902" s="61"/>
      <c r="C902" s="43"/>
      <c r="D902" s="43"/>
      <c r="E902" s="43"/>
      <c r="F902" s="43"/>
      <c r="G902" s="43"/>
      <c r="H902" s="43"/>
      <c r="I902" s="44"/>
    </row>
    <row r="903" spans="1:9" ht="21.75" x14ac:dyDescent="0.5">
      <c r="A903" s="55"/>
      <c r="B903" s="43"/>
      <c r="C903" s="14"/>
      <c r="D903" s="43"/>
      <c r="E903" s="14"/>
      <c r="F903" s="14"/>
      <c r="G903" s="14"/>
      <c r="H903" s="14"/>
      <c r="I903" s="44"/>
    </row>
    <row r="904" spans="1:9" ht="21.75" x14ac:dyDescent="0.5">
      <c r="A904" s="55"/>
      <c r="B904" s="43"/>
      <c r="C904" s="14"/>
      <c r="D904" s="43"/>
      <c r="E904" s="14"/>
      <c r="F904" s="14"/>
      <c r="G904" s="14"/>
      <c r="H904" s="14"/>
      <c r="I904" s="43"/>
    </row>
    <row r="905" spans="1:9" ht="21.75" x14ac:dyDescent="0.5">
      <c r="A905" s="55"/>
      <c r="B905" s="43"/>
      <c r="C905" s="14"/>
      <c r="D905" s="43"/>
      <c r="E905" s="14"/>
      <c r="F905" s="14"/>
      <c r="G905" s="14"/>
      <c r="H905" s="14"/>
      <c r="I905" s="44"/>
    </row>
    <row r="906" spans="1:9" ht="21.75" x14ac:dyDescent="0.5">
      <c r="A906" s="55"/>
      <c r="B906" s="43"/>
      <c r="C906" s="14"/>
      <c r="D906" s="43"/>
      <c r="E906" s="14"/>
      <c r="F906" s="14"/>
      <c r="G906" s="14"/>
      <c r="H906" s="14"/>
      <c r="I906" s="44"/>
    </row>
    <row r="907" spans="1:9" ht="21.75" x14ac:dyDescent="0.5">
      <c r="A907" s="55"/>
      <c r="B907" s="43"/>
      <c r="C907" s="14"/>
      <c r="D907" s="43"/>
      <c r="E907" s="14"/>
      <c r="F907" s="14"/>
      <c r="G907" s="14"/>
      <c r="H907" s="14"/>
      <c r="I907" s="44"/>
    </row>
    <row r="908" spans="1:9" ht="21.75" x14ac:dyDescent="0.5">
      <c r="A908" s="55"/>
      <c r="B908" s="43"/>
      <c r="C908" s="14"/>
      <c r="D908" s="43"/>
      <c r="E908" s="14"/>
      <c r="F908" s="14"/>
      <c r="G908" s="14"/>
      <c r="H908" s="14"/>
      <c r="I908" s="44"/>
    </row>
    <row r="909" spans="1:9" ht="21.75" x14ac:dyDescent="0.5">
      <c r="A909" s="55"/>
      <c r="B909" s="43"/>
      <c r="C909" s="14"/>
      <c r="D909" s="43"/>
      <c r="E909" s="14"/>
      <c r="F909" s="14"/>
      <c r="G909" s="14"/>
      <c r="H909" s="14"/>
      <c r="I909" s="44"/>
    </row>
    <row r="910" spans="1:9" ht="21.75" x14ac:dyDescent="0.5">
      <c r="A910" s="55"/>
      <c r="B910" s="43"/>
      <c r="C910" s="43"/>
      <c r="D910" s="43"/>
      <c r="E910" s="14"/>
      <c r="F910" s="14"/>
      <c r="G910" s="14"/>
      <c r="H910" s="43"/>
      <c r="I910" s="44"/>
    </row>
    <row r="911" spans="1:9" ht="21.75" x14ac:dyDescent="0.5">
      <c r="A911" s="55"/>
      <c r="B911" s="43"/>
      <c r="C911" s="43"/>
      <c r="D911" s="43"/>
      <c r="E911" s="14"/>
      <c r="F911" s="14"/>
      <c r="G911" s="14"/>
      <c r="H911" s="43"/>
      <c r="I911" s="44"/>
    </row>
    <row r="912" spans="1:9" ht="21.75" x14ac:dyDescent="0.5">
      <c r="A912" s="55"/>
      <c r="B912" s="43"/>
      <c r="C912" s="43"/>
      <c r="D912" s="43"/>
      <c r="E912" s="14"/>
      <c r="F912" s="14"/>
      <c r="G912" s="14"/>
      <c r="H912" s="43"/>
      <c r="I912" s="44"/>
    </row>
    <row r="913" spans="1:9" ht="21.75" x14ac:dyDescent="0.5">
      <c r="A913" s="55"/>
      <c r="B913" s="43"/>
      <c r="C913" s="43"/>
      <c r="D913" s="43"/>
      <c r="E913" s="14"/>
      <c r="F913" s="14"/>
      <c r="G913" s="14"/>
      <c r="H913" s="43"/>
      <c r="I913" s="44"/>
    </row>
    <row r="914" spans="1:9" ht="21.75" x14ac:dyDescent="0.5">
      <c r="A914" s="55"/>
      <c r="B914" s="43"/>
      <c r="C914" s="14"/>
      <c r="D914" s="43"/>
      <c r="E914" s="14"/>
      <c r="F914" s="14"/>
      <c r="G914" s="14"/>
      <c r="H914" s="14"/>
      <c r="I914" s="44"/>
    </row>
    <row r="915" spans="1:9" ht="21.75" x14ac:dyDescent="0.5">
      <c r="A915" s="55"/>
      <c r="B915" s="43"/>
      <c r="C915" s="14"/>
      <c r="D915" s="43"/>
      <c r="E915" s="14"/>
      <c r="F915" s="14"/>
      <c r="G915" s="14"/>
      <c r="H915" s="14"/>
      <c r="I915" s="44"/>
    </row>
    <row r="916" spans="1:9" ht="21.75" x14ac:dyDescent="0.5">
      <c r="A916" s="55"/>
      <c r="B916" s="43"/>
      <c r="C916" s="43"/>
      <c r="D916" s="43"/>
      <c r="E916" s="14"/>
      <c r="F916" s="14"/>
      <c r="G916" s="14"/>
      <c r="H916" s="43"/>
      <c r="I916" s="43"/>
    </row>
    <row r="917" spans="1:9" ht="21.75" x14ac:dyDescent="0.5">
      <c r="A917" s="55"/>
      <c r="B917" s="43"/>
      <c r="C917" s="14"/>
      <c r="D917" s="43"/>
      <c r="E917" s="14"/>
      <c r="F917" s="14"/>
      <c r="G917" s="14"/>
      <c r="H917" s="14"/>
      <c r="I917" s="44"/>
    </row>
    <row r="918" spans="1:9" ht="21.75" x14ac:dyDescent="0.5">
      <c r="A918" s="55"/>
      <c r="B918" s="43"/>
      <c r="C918" s="14"/>
      <c r="D918" s="43"/>
      <c r="E918" s="14"/>
      <c r="F918" s="14"/>
      <c r="G918" s="14"/>
      <c r="H918" s="14"/>
      <c r="I918" s="44"/>
    </row>
    <row r="919" spans="1:9" ht="21.75" x14ac:dyDescent="0.5">
      <c r="A919" s="55"/>
      <c r="B919" s="43"/>
      <c r="C919" s="43"/>
      <c r="D919" s="43"/>
      <c r="E919" s="14"/>
      <c r="F919" s="14"/>
      <c r="G919" s="14"/>
      <c r="H919" s="43"/>
      <c r="I919" s="44"/>
    </row>
    <row r="920" spans="1:9" ht="21.75" x14ac:dyDescent="0.5">
      <c r="A920" s="55"/>
      <c r="B920" s="43"/>
      <c r="C920" s="14"/>
      <c r="D920" s="43"/>
      <c r="E920" s="14"/>
      <c r="F920" s="14"/>
      <c r="G920" s="14"/>
      <c r="H920" s="14"/>
      <c r="I920" s="44"/>
    </row>
    <row r="921" spans="1:9" ht="21.75" x14ac:dyDescent="0.5">
      <c r="A921" s="55"/>
      <c r="B921" s="43"/>
      <c r="C921" s="14"/>
      <c r="D921" s="43"/>
      <c r="E921" s="14"/>
      <c r="F921" s="14"/>
      <c r="G921" s="14"/>
      <c r="H921" s="14"/>
      <c r="I921" s="44"/>
    </row>
    <row r="922" spans="1:9" ht="21.75" x14ac:dyDescent="0.5">
      <c r="A922" s="55"/>
      <c r="B922" s="43"/>
      <c r="C922" s="43"/>
      <c r="D922" s="43"/>
      <c r="E922" s="14"/>
      <c r="F922" s="14"/>
      <c r="G922" s="14"/>
      <c r="H922" s="43"/>
      <c r="I922" s="43"/>
    </row>
    <row r="923" spans="1:9" ht="21.75" x14ac:dyDescent="0.5">
      <c r="A923" s="55"/>
      <c r="B923" s="43"/>
      <c r="C923" s="43"/>
      <c r="D923" s="43"/>
      <c r="E923" s="14"/>
      <c r="F923" s="14"/>
      <c r="G923" s="14"/>
      <c r="H923" s="43"/>
      <c r="I923" s="43"/>
    </row>
    <row r="924" spans="1:9" ht="21.75" x14ac:dyDescent="0.5">
      <c r="A924" s="55"/>
      <c r="B924" s="100"/>
      <c r="C924" s="43"/>
      <c r="D924" s="43"/>
      <c r="E924" s="14"/>
      <c r="F924" s="14"/>
      <c r="G924" s="14"/>
      <c r="H924" s="43"/>
      <c r="I924" s="43"/>
    </row>
    <row r="925" spans="1:9" ht="21.75" x14ac:dyDescent="0.5">
      <c r="A925" s="55"/>
      <c r="B925" s="100"/>
      <c r="C925" s="43"/>
      <c r="D925" s="43"/>
      <c r="E925" s="14"/>
      <c r="F925" s="14"/>
      <c r="G925" s="14"/>
      <c r="H925" s="43"/>
      <c r="I925" s="43"/>
    </row>
    <row r="926" spans="1:9" ht="21.75" x14ac:dyDescent="0.5">
      <c r="A926" s="55"/>
      <c r="B926" s="43"/>
      <c r="C926" s="14"/>
      <c r="D926" s="43"/>
      <c r="E926" s="14"/>
      <c r="F926" s="43"/>
      <c r="G926" s="43"/>
      <c r="H926" s="14"/>
      <c r="I926" s="44"/>
    </row>
    <row r="927" spans="1:9" ht="21.75" x14ac:dyDescent="0.5">
      <c r="A927" s="55"/>
      <c r="B927" s="50"/>
      <c r="C927" s="14"/>
      <c r="D927" s="43"/>
      <c r="E927" s="14"/>
      <c r="F927" s="43"/>
      <c r="G927" s="43"/>
      <c r="H927" s="14"/>
      <c r="I927" s="44"/>
    </row>
    <row r="928" spans="1:9" ht="21.75" x14ac:dyDescent="0.5">
      <c r="A928" s="55"/>
      <c r="B928" s="50"/>
      <c r="C928" s="43"/>
      <c r="D928" s="43"/>
      <c r="E928" s="14"/>
      <c r="F928" s="43"/>
      <c r="G928" s="43"/>
      <c r="H928" s="43"/>
      <c r="I928" s="44"/>
    </row>
    <row r="929" spans="1:9" ht="21.75" x14ac:dyDescent="0.5">
      <c r="A929" s="55"/>
      <c r="B929" s="50"/>
      <c r="C929" s="43"/>
      <c r="D929" s="43"/>
      <c r="E929" s="14"/>
      <c r="F929" s="43"/>
      <c r="G929" s="43"/>
      <c r="H929" s="43"/>
      <c r="I929" s="43"/>
    </row>
    <row r="930" spans="1:9" ht="21.75" x14ac:dyDescent="0.5">
      <c r="A930" s="55"/>
      <c r="B930" s="50"/>
      <c r="C930" s="43"/>
      <c r="D930" s="50"/>
      <c r="E930" s="14"/>
      <c r="F930" s="43"/>
      <c r="G930" s="43"/>
      <c r="H930" s="43"/>
      <c r="I930" s="43"/>
    </row>
    <row r="931" spans="1:9" ht="21.75" x14ac:dyDescent="0.5">
      <c r="A931" s="55"/>
      <c r="B931" s="43"/>
      <c r="C931" s="14"/>
      <c r="D931" s="43"/>
      <c r="E931" s="14"/>
      <c r="F931" s="14"/>
      <c r="G931" s="14"/>
      <c r="H931" s="14"/>
      <c r="I931" s="43"/>
    </row>
    <row r="932" spans="1:9" ht="21.75" x14ac:dyDescent="0.5">
      <c r="A932" s="55"/>
      <c r="B932" s="43"/>
      <c r="C932" s="14"/>
      <c r="D932" s="43"/>
      <c r="E932" s="14"/>
      <c r="F932" s="14"/>
      <c r="G932" s="14"/>
      <c r="H932" s="14"/>
      <c r="I932" s="44"/>
    </row>
    <row r="933" spans="1:9" ht="21.75" x14ac:dyDescent="0.5">
      <c r="A933" s="55"/>
      <c r="B933" s="43"/>
      <c r="C933" s="14"/>
      <c r="D933" s="43"/>
      <c r="E933" s="14"/>
      <c r="F933" s="14"/>
      <c r="G933" s="14"/>
      <c r="H933" s="14"/>
      <c r="I933" s="44"/>
    </row>
    <row r="934" spans="1:9" ht="21.75" x14ac:dyDescent="0.5">
      <c r="A934" s="55"/>
      <c r="B934" s="43"/>
      <c r="C934" s="14"/>
      <c r="D934" s="43"/>
      <c r="E934" s="14"/>
      <c r="F934" s="14"/>
      <c r="G934" s="14"/>
      <c r="H934" s="14"/>
      <c r="I934" s="44"/>
    </row>
    <row r="935" spans="1:9" ht="21.75" x14ac:dyDescent="0.5">
      <c r="A935" s="55"/>
      <c r="B935" s="14"/>
      <c r="C935" s="14"/>
      <c r="D935" s="43"/>
      <c r="E935" s="14"/>
      <c r="F935" s="14"/>
      <c r="G935" s="14"/>
      <c r="H935" s="14"/>
      <c r="I935" s="14"/>
    </row>
    <row r="936" spans="1:9" ht="21.75" x14ac:dyDescent="0.5">
      <c r="A936" s="55"/>
      <c r="B936" s="14"/>
      <c r="C936" s="14"/>
      <c r="D936" s="43"/>
      <c r="E936" s="14"/>
      <c r="F936" s="14"/>
      <c r="G936" s="14"/>
      <c r="H936" s="14"/>
      <c r="I936" s="14"/>
    </row>
    <row r="937" spans="1:9" ht="21.75" x14ac:dyDescent="0.5">
      <c r="A937" s="55"/>
      <c r="B937" s="14"/>
      <c r="C937" s="14"/>
      <c r="D937" s="161"/>
      <c r="E937" s="14"/>
      <c r="F937" s="14"/>
      <c r="G937" s="14"/>
      <c r="H937" s="14"/>
      <c r="I937" s="14"/>
    </row>
    <row r="938" spans="1:9" ht="21.75" x14ac:dyDescent="0.5">
      <c r="A938" s="55"/>
      <c r="B938" s="43"/>
      <c r="C938" s="14"/>
      <c r="D938" s="43"/>
      <c r="E938" s="14"/>
      <c r="F938" s="14"/>
      <c r="G938" s="14"/>
      <c r="H938" s="14"/>
      <c r="I938" s="14"/>
    </row>
    <row r="939" spans="1:9" ht="21.75" x14ac:dyDescent="0.5">
      <c r="A939" s="55"/>
      <c r="B939" s="43"/>
      <c r="C939" s="14"/>
      <c r="D939" s="43"/>
      <c r="E939" s="14"/>
      <c r="F939" s="14"/>
      <c r="G939" s="14"/>
      <c r="H939" s="14"/>
      <c r="I939" s="44"/>
    </row>
    <row r="940" spans="1:9" ht="21.75" x14ac:dyDescent="0.5">
      <c r="A940" s="44"/>
      <c r="B940" s="43"/>
      <c r="C940" s="43"/>
      <c r="D940" s="43"/>
      <c r="E940" s="14"/>
      <c r="F940" s="14"/>
      <c r="G940" s="14"/>
      <c r="H940" s="43"/>
      <c r="I940" s="43"/>
    </row>
    <row r="941" spans="1:9" ht="21.75" x14ac:dyDescent="0.5">
      <c r="A941" s="44"/>
      <c r="B941" s="43"/>
      <c r="C941" s="14"/>
      <c r="D941" s="43"/>
      <c r="E941" s="14"/>
      <c r="F941" s="14"/>
      <c r="G941" s="14"/>
      <c r="H941" s="14"/>
      <c r="I941" s="44"/>
    </row>
    <row r="942" spans="1:9" ht="21.75" x14ac:dyDescent="0.5">
      <c r="A942" s="44"/>
      <c r="B942" s="43"/>
      <c r="C942" s="14"/>
      <c r="D942" s="43"/>
      <c r="E942" s="14"/>
      <c r="F942" s="14"/>
      <c r="G942" s="14"/>
      <c r="H942" s="14"/>
      <c r="I942" s="44"/>
    </row>
    <row r="943" spans="1:9" ht="21.75" x14ac:dyDescent="0.5">
      <c r="A943" s="55"/>
      <c r="B943" s="43"/>
      <c r="C943" s="14"/>
      <c r="D943" s="43"/>
      <c r="E943" s="14"/>
      <c r="F943" s="14"/>
      <c r="G943" s="14"/>
      <c r="H943" s="14"/>
      <c r="I943" s="44"/>
    </row>
    <row r="944" spans="1:9" ht="21.75" x14ac:dyDescent="0.5">
      <c r="A944" s="55"/>
      <c r="B944" s="43"/>
      <c r="C944" s="43"/>
      <c r="D944" s="43"/>
      <c r="E944" s="14"/>
      <c r="F944" s="14"/>
      <c r="G944" s="14"/>
      <c r="H944" s="43"/>
      <c r="I944" s="44"/>
    </row>
    <row r="945" spans="1:9" ht="21.75" x14ac:dyDescent="0.5">
      <c r="A945" s="55"/>
      <c r="B945" s="43"/>
      <c r="C945" s="43"/>
      <c r="D945" s="43"/>
      <c r="E945" s="14"/>
      <c r="F945" s="14"/>
      <c r="G945" s="14"/>
      <c r="H945" s="43"/>
      <c r="I945" s="44"/>
    </row>
    <row r="946" spans="1:9" ht="21.75" x14ac:dyDescent="0.5">
      <c r="A946" s="55"/>
      <c r="B946" s="43"/>
      <c r="C946" s="14"/>
      <c r="D946" s="43"/>
      <c r="E946" s="14"/>
      <c r="F946" s="14"/>
      <c r="G946" s="14"/>
      <c r="H946" s="14"/>
      <c r="I946" s="44"/>
    </row>
    <row r="947" spans="1:9" ht="21.75" x14ac:dyDescent="0.5">
      <c r="A947" s="55"/>
      <c r="B947" s="43"/>
      <c r="C947" s="14"/>
      <c r="D947" s="43"/>
      <c r="E947" s="14"/>
      <c r="F947" s="14"/>
      <c r="G947" s="14"/>
      <c r="H947" s="14"/>
      <c r="I947" s="44"/>
    </row>
    <row r="948" spans="1:9" ht="21.75" x14ac:dyDescent="0.5">
      <c r="A948" s="55"/>
      <c r="B948" s="43"/>
      <c r="C948" s="14"/>
      <c r="D948" s="43"/>
      <c r="E948" s="65"/>
      <c r="F948" s="14"/>
      <c r="G948" s="14"/>
      <c r="H948" s="14"/>
      <c r="I948" s="44"/>
    </row>
    <row r="949" spans="1:9" ht="21.75" x14ac:dyDescent="0.5">
      <c r="A949" s="55"/>
      <c r="B949" s="14"/>
      <c r="C949" s="14"/>
      <c r="D949" s="43"/>
      <c r="E949" s="65"/>
      <c r="F949" s="14"/>
      <c r="G949" s="14"/>
      <c r="H949" s="14"/>
      <c r="I949" s="14"/>
    </row>
    <row r="950" spans="1:9" ht="21.75" x14ac:dyDescent="0.5">
      <c r="A950" s="55"/>
      <c r="B950" s="14"/>
      <c r="C950" s="14"/>
      <c r="D950" s="43"/>
      <c r="E950" s="65"/>
      <c r="F950" s="14"/>
      <c r="G950" s="14"/>
      <c r="H950" s="14"/>
      <c r="I950" s="14"/>
    </row>
    <row r="951" spans="1:9" ht="21.75" x14ac:dyDescent="0.5">
      <c r="A951" s="55"/>
      <c r="B951" s="14"/>
      <c r="C951" s="14"/>
      <c r="D951" s="161"/>
      <c r="E951" s="65"/>
      <c r="F951" s="14"/>
      <c r="G951" s="14"/>
      <c r="H951" s="14"/>
      <c r="I951" s="14"/>
    </row>
    <row r="952" spans="1:9" ht="21.75" x14ac:dyDescent="0.5">
      <c r="A952" s="55"/>
      <c r="B952" s="43"/>
      <c r="C952" s="14"/>
      <c r="D952" s="43"/>
      <c r="E952" s="65"/>
      <c r="F952" s="14"/>
      <c r="G952" s="14"/>
      <c r="H952" s="14"/>
      <c r="I952" s="14"/>
    </row>
    <row r="953" spans="1:9" ht="21.75" x14ac:dyDescent="0.5">
      <c r="A953" s="55"/>
      <c r="B953" s="43"/>
      <c r="C953" s="14"/>
      <c r="D953" s="43"/>
      <c r="E953" s="65"/>
      <c r="F953" s="14"/>
      <c r="G953" s="14"/>
      <c r="H953" s="14"/>
      <c r="I953" s="44"/>
    </row>
    <row r="954" spans="1:9" ht="21.75" x14ac:dyDescent="0.5">
      <c r="A954" s="44"/>
      <c r="B954" s="43"/>
      <c r="C954" s="43"/>
      <c r="D954" s="43"/>
      <c r="E954" s="65"/>
      <c r="F954" s="14"/>
      <c r="G954" s="14"/>
      <c r="H954" s="43"/>
      <c r="I954" s="43"/>
    </row>
    <row r="955" spans="1:9" ht="21.75" x14ac:dyDescent="0.5">
      <c r="A955" s="44"/>
      <c r="B955" s="43"/>
      <c r="C955" s="14"/>
      <c r="D955" s="43"/>
      <c r="E955" s="65"/>
      <c r="F955" s="14"/>
      <c r="G955" s="14"/>
      <c r="H955" s="14"/>
      <c r="I955" s="44"/>
    </row>
    <row r="956" spans="1:9" ht="21.75" x14ac:dyDescent="0.5">
      <c r="A956" s="44"/>
      <c r="B956" s="43"/>
      <c r="C956" s="14"/>
      <c r="D956" s="43"/>
      <c r="E956" s="65"/>
      <c r="F956" s="14"/>
      <c r="G956" s="14"/>
      <c r="H956" s="14"/>
      <c r="I956" s="44"/>
    </row>
    <row r="957" spans="1:9" ht="21.75" x14ac:dyDescent="0.5">
      <c r="A957" s="55"/>
      <c r="B957" s="43"/>
      <c r="C957" s="14"/>
      <c r="D957" s="161"/>
      <c r="E957" s="65"/>
      <c r="F957" s="14"/>
      <c r="G957" s="14"/>
      <c r="H957" s="14"/>
      <c r="I957" s="44"/>
    </row>
    <row r="958" spans="1:9" ht="21.75" x14ac:dyDescent="0.5">
      <c r="A958" s="55"/>
      <c r="B958" s="43"/>
      <c r="C958" s="14"/>
      <c r="D958" s="43"/>
      <c r="E958" s="65"/>
      <c r="F958" s="14"/>
      <c r="G958" s="14"/>
      <c r="H958" s="14"/>
      <c r="I958" s="44"/>
    </row>
    <row r="959" spans="1:9" ht="21.75" x14ac:dyDescent="0.5">
      <c r="A959" s="55"/>
      <c r="B959" s="43"/>
      <c r="C959" s="14"/>
      <c r="D959" s="43"/>
      <c r="E959" s="65"/>
      <c r="F959" s="14"/>
      <c r="G959" s="14"/>
      <c r="H959" s="14"/>
      <c r="I959" s="14"/>
    </row>
    <row r="960" spans="1:9" ht="21.75" x14ac:dyDescent="0.5">
      <c r="A960" s="55"/>
      <c r="B960" s="100"/>
      <c r="C960" s="14"/>
      <c r="D960" s="43"/>
      <c r="E960" s="65"/>
      <c r="F960" s="14"/>
      <c r="G960" s="14"/>
      <c r="H960" s="14"/>
      <c r="I960" s="14"/>
    </row>
    <row r="961" spans="1:9" ht="21.75" x14ac:dyDescent="0.5">
      <c r="A961" s="55"/>
      <c r="B961" s="100"/>
      <c r="C961" s="14"/>
      <c r="D961" s="43"/>
      <c r="E961" s="65"/>
      <c r="F961" s="14"/>
      <c r="G961" s="14"/>
      <c r="H961" s="14"/>
      <c r="I961" s="14"/>
    </row>
    <row r="962" spans="1:9" ht="21.75" x14ac:dyDescent="0.5">
      <c r="A962" s="55"/>
      <c r="B962" s="43"/>
      <c r="C962" s="14"/>
      <c r="D962" s="43"/>
      <c r="E962" s="65"/>
      <c r="F962" s="14"/>
      <c r="G962" s="14"/>
      <c r="H962" s="14"/>
      <c r="I962" s="44"/>
    </row>
    <row r="963" spans="1:9" ht="21.75" x14ac:dyDescent="0.5">
      <c r="A963" s="44"/>
      <c r="B963" s="61"/>
      <c r="C963" s="14"/>
      <c r="D963" s="43"/>
      <c r="E963" s="64"/>
      <c r="F963" s="14"/>
      <c r="G963" s="43"/>
      <c r="H963" s="14"/>
      <c r="I963" s="43"/>
    </row>
    <row r="964" spans="1:9" ht="21.75" x14ac:dyDescent="0.5">
      <c r="A964" s="44"/>
      <c r="B964" s="61"/>
      <c r="C964" s="14"/>
      <c r="D964" s="61"/>
      <c r="E964" s="64"/>
      <c r="F964" s="43"/>
      <c r="G964" s="43"/>
      <c r="H964" s="14"/>
      <c r="I964" s="43"/>
    </row>
    <row r="965" spans="1:9" ht="21.75" x14ac:dyDescent="0.5">
      <c r="A965" s="44"/>
      <c r="B965" s="50"/>
      <c r="C965" s="14"/>
      <c r="D965" s="43"/>
      <c r="E965" s="64"/>
      <c r="F965" s="43"/>
      <c r="G965" s="43"/>
      <c r="H965" s="14"/>
      <c r="I965" s="44"/>
    </row>
    <row r="966" spans="1:9" ht="21.75" x14ac:dyDescent="0.5">
      <c r="A966" s="44"/>
      <c r="B966" s="61"/>
      <c r="C966" s="14"/>
      <c r="D966" s="43"/>
      <c r="E966" s="64"/>
      <c r="F966" s="43"/>
      <c r="G966" s="43"/>
      <c r="H966" s="14"/>
      <c r="I966" s="44"/>
    </row>
    <row r="967" spans="1:9" ht="21.75" x14ac:dyDescent="0.5">
      <c r="A967" s="44"/>
      <c r="B967" s="61"/>
      <c r="C967" s="43"/>
      <c r="D967" s="43"/>
      <c r="E967" s="64"/>
      <c r="F967" s="14"/>
      <c r="G967" s="43"/>
      <c r="H967" s="43"/>
      <c r="I967" s="44"/>
    </row>
    <row r="968" spans="1:9" ht="21.75" x14ac:dyDescent="0.5">
      <c r="A968" s="55"/>
      <c r="B968" s="61"/>
      <c r="C968" s="43"/>
      <c r="D968" s="43"/>
      <c r="E968" s="64"/>
      <c r="F968" s="43"/>
      <c r="G968" s="43"/>
      <c r="H968" s="43"/>
      <c r="I968" s="43"/>
    </row>
    <row r="969" spans="1:9" ht="21.75" x14ac:dyDescent="0.5">
      <c r="A969" s="55"/>
      <c r="B969" s="43"/>
      <c r="C969" s="14"/>
      <c r="D969" s="43"/>
      <c r="E969" s="64"/>
      <c r="F969" s="43"/>
      <c r="G969" s="14"/>
      <c r="H969" s="14"/>
      <c r="I969" s="44"/>
    </row>
    <row r="970" spans="1:9" ht="21.75" x14ac:dyDescent="0.5">
      <c r="A970" s="55"/>
      <c r="B970" s="50"/>
      <c r="C970" s="14"/>
      <c r="D970" s="43"/>
      <c r="E970" s="64"/>
      <c r="F970" s="43"/>
      <c r="G970" s="43"/>
      <c r="H970" s="14"/>
      <c r="I970" s="44"/>
    </row>
    <row r="971" spans="1:9" ht="21.75" x14ac:dyDescent="0.5">
      <c r="A971" s="55"/>
      <c r="B971" s="50"/>
      <c r="C971" s="43"/>
      <c r="D971" s="43"/>
      <c r="E971" s="65"/>
      <c r="F971" s="43"/>
      <c r="G971" s="43"/>
      <c r="H971" s="43"/>
      <c r="I971" s="44"/>
    </row>
    <row r="972" spans="1:9" ht="21.75" x14ac:dyDescent="0.5">
      <c r="A972" s="55"/>
      <c r="B972" s="50"/>
      <c r="C972" s="43"/>
      <c r="D972" s="43"/>
      <c r="E972" s="64"/>
      <c r="F972" s="43"/>
      <c r="G972" s="43"/>
      <c r="H972" s="43"/>
      <c r="I972" s="43"/>
    </row>
    <row r="973" spans="1:9" ht="21.75" x14ac:dyDescent="0.5">
      <c r="A973" s="55"/>
      <c r="B973" s="50"/>
      <c r="C973" s="43"/>
      <c r="D973" s="50"/>
      <c r="E973" s="64"/>
      <c r="F973" s="43"/>
      <c r="G973" s="43"/>
      <c r="H973" s="43"/>
      <c r="I973" s="43"/>
    </row>
    <row r="974" spans="1:9" ht="21.75" x14ac:dyDescent="0.5">
      <c r="A974" s="55"/>
      <c r="B974" s="43"/>
      <c r="C974" s="43"/>
      <c r="D974" s="43"/>
      <c r="E974" s="64"/>
      <c r="F974" s="43"/>
      <c r="G974" s="43"/>
      <c r="H974" s="43"/>
      <c r="I974" s="43"/>
    </row>
    <row r="975" spans="1:9" ht="21.75" x14ac:dyDescent="0.5">
      <c r="A975" s="55"/>
      <c r="B975" s="43"/>
      <c r="C975" s="14"/>
      <c r="D975" s="43"/>
      <c r="E975" s="64"/>
      <c r="F975" s="43"/>
      <c r="G975" s="43"/>
      <c r="H975" s="14"/>
      <c r="I975" s="44"/>
    </row>
    <row r="976" spans="1:9" ht="21.75" x14ac:dyDescent="0.5">
      <c r="A976" s="55"/>
      <c r="B976" s="43"/>
      <c r="C976" s="14"/>
      <c r="D976" s="43"/>
      <c r="E976" s="64"/>
      <c r="F976" s="43"/>
      <c r="G976" s="43"/>
      <c r="H976" s="14"/>
      <c r="I976" s="43"/>
    </row>
    <row r="977" spans="1:9" ht="21.75" x14ac:dyDescent="0.5">
      <c r="A977" s="55"/>
      <c r="B977" s="43"/>
      <c r="C977" s="14"/>
      <c r="D977" s="43"/>
      <c r="E977" s="64"/>
      <c r="F977" s="43"/>
      <c r="G977" s="43"/>
      <c r="H977" s="14"/>
      <c r="I977" s="44"/>
    </row>
    <row r="978" spans="1:9" ht="21.75" x14ac:dyDescent="0.5">
      <c r="A978" s="55"/>
      <c r="B978" s="43"/>
      <c r="C978" s="14"/>
      <c r="D978" s="43"/>
      <c r="E978" s="64"/>
      <c r="F978" s="43"/>
      <c r="G978" s="43"/>
      <c r="H978" s="14"/>
      <c r="I978" s="44"/>
    </row>
    <row r="979" spans="1:9" ht="21.75" x14ac:dyDescent="0.5">
      <c r="A979" s="55"/>
      <c r="B979" s="43"/>
      <c r="C979" s="43"/>
      <c r="D979" s="43"/>
      <c r="E979" s="64"/>
      <c r="F979" s="43"/>
      <c r="G979" s="43"/>
      <c r="H979" s="43"/>
      <c r="I979" s="44"/>
    </row>
    <row r="980" spans="1:9" ht="21.75" x14ac:dyDescent="0.5">
      <c r="A980" s="55"/>
      <c r="B980" s="43"/>
      <c r="C980" s="43"/>
      <c r="D980" s="43"/>
      <c r="E980" s="64"/>
      <c r="F980" s="43"/>
      <c r="G980" s="43"/>
      <c r="H980" s="43"/>
      <c r="I980" s="43"/>
    </row>
    <row r="981" spans="1:9" ht="21.75" x14ac:dyDescent="0.5">
      <c r="A981" s="55"/>
      <c r="B981" s="43"/>
      <c r="C981" s="43"/>
      <c r="D981" s="43"/>
      <c r="E981" s="64"/>
      <c r="F981" s="43"/>
      <c r="G981" s="43"/>
      <c r="H981" s="43"/>
      <c r="I981" s="43"/>
    </row>
    <row r="982" spans="1:9" ht="21.75" x14ac:dyDescent="0.5">
      <c r="A982" s="55"/>
      <c r="B982" s="43"/>
      <c r="C982" s="43"/>
      <c r="D982" s="43"/>
      <c r="E982" s="64"/>
      <c r="F982" s="43"/>
      <c r="G982" s="43"/>
      <c r="H982" s="43"/>
      <c r="I982" s="43"/>
    </row>
    <row r="983" spans="1:9" ht="21.75" x14ac:dyDescent="0.5">
      <c r="A983" s="55"/>
      <c r="B983" s="43"/>
      <c r="C983" s="14"/>
      <c r="D983" s="43"/>
      <c r="E983" s="64"/>
      <c r="F983" s="43"/>
      <c r="G983" s="43"/>
      <c r="H983" s="14"/>
      <c r="I983" s="44"/>
    </row>
    <row r="984" spans="1:9" ht="21.75" x14ac:dyDescent="0.5">
      <c r="A984" s="55"/>
      <c r="B984" s="43"/>
      <c r="C984" s="14"/>
      <c r="D984" s="43"/>
      <c r="E984" s="64"/>
      <c r="F984" s="43"/>
      <c r="G984" s="43"/>
      <c r="H984" s="14"/>
      <c r="I984" s="44"/>
    </row>
    <row r="985" spans="1:9" ht="21.75" x14ac:dyDescent="0.5">
      <c r="A985" s="55"/>
      <c r="B985" s="43"/>
      <c r="C985" s="14"/>
      <c r="D985" s="43"/>
      <c r="E985" s="64"/>
      <c r="F985" s="43"/>
      <c r="G985" s="43"/>
      <c r="H985" s="14"/>
      <c r="I985" s="44"/>
    </row>
    <row r="986" spans="1:9" ht="21.75" x14ac:dyDescent="0.5">
      <c r="A986" s="55"/>
      <c r="B986" s="43"/>
      <c r="C986" s="43"/>
      <c r="D986" s="43"/>
      <c r="E986" s="64"/>
      <c r="F986" s="43"/>
      <c r="G986" s="43"/>
      <c r="H986" s="43"/>
      <c r="I986" s="43"/>
    </row>
    <row r="987" spans="1:9" ht="21.75" x14ac:dyDescent="0.5">
      <c r="A987" s="55"/>
      <c r="B987" s="43"/>
      <c r="C987" s="43"/>
      <c r="D987" s="43"/>
      <c r="E987" s="64"/>
      <c r="F987" s="43"/>
      <c r="G987" s="43"/>
      <c r="H987" s="43"/>
      <c r="I987" s="43"/>
    </row>
    <row r="988" spans="1:9" ht="21.75" x14ac:dyDescent="0.5">
      <c r="A988" s="55"/>
      <c r="B988" s="43"/>
      <c r="C988" s="14"/>
      <c r="D988" s="43"/>
      <c r="E988" s="64"/>
      <c r="F988" s="43"/>
      <c r="G988" s="43"/>
      <c r="H988" s="14"/>
      <c r="I988" s="44"/>
    </row>
    <row r="989" spans="1:9" ht="21.75" x14ac:dyDescent="0.5">
      <c r="A989" s="55"/>
      <c r="B989" s="43"/>
      <c r="C989" s="14"/>
      <c r="D989" s="43"/>
      <c r="E989" s="64"/>
      <c r="F989" s="43"/>
      <c r="G989" s="43"/>
      <c r="H989" s="14"/>
      <c r="I989" s="44"/>
    </row>
    <row r="990" spans="1:9" ht="21.75" x14ac:dyDescent="0.5">
      <c r="A990" s="55"/>
      <c r="B990" s="43"/>
      <c r="C990" s="14"/>
      <c r="D990" s="43"/>
      <c r="E990" s="64"/>
      <c r="F990" s="43"/>
      <c r="G990" s="43"/>
      <c r="H990" s="14"/>
      <c r="I990" s="44"/>
    </row>
    <row r="991" spans="1:9" ht="21.75" x14ac:dyDescent="0.5">
      <c r="A991" s="55"/>
      <c r="B991" s="43"/>
      <c r="C991" s="14"/>
      <c r="D991" s="43"/>
      <c r="E991" s="64"/>
      <c r="F991" s="43"/>
      <c r="G991" s="43"/>
      <c r="H991" s="14"/>
      <c r="I991" s="44"/>
    </row>
    <row r="992" spans="1:9" ht="21.75" x14ac:dyDescent="0.5">
      <c r="A992" s="55"/>
      <c r="B992" s="43"/>
      <c r="C992" s="43"/>
      <c r="D992" s="43"/>
      <c r="E992" s="64"/>
      <c r="F992" s="43"/>
      <c r="G992" s="43"/>
      <c r="H992" s="43"/>
      <c r="I992" s="44"/>
    </row>
    <row r="993" spans="1:9" ht="21.75" x14ac:dyDescent="0.5">
      <c r="A993" s="55"/>
      <c r="B993" s="43"/>
      <c r="C993" s="43"/>
      <c r="D993" s="43"/>
      <c r="E993" s="64"/>
      <c r="F993" s="43"/>
      <c r="G993" s="43"/>
      <c r="H993" s="43"/>
      <c r="I993" s="43"/>
    </row>
    <row r="994" spans="1:9" ht="21.75" x14ac:dyDescent="0.5">
      <c r="A994" s="55"/>
      <c r="B994" s="43"/>
      <c r="C994" s="43"/>
      <c r="D994" s="43"/>
      <c r="E994" s="64"/>
      <c r="F994" s="43"/>
      <c r="G994" s="43"/>
      <c r="H994" s="43"/>
      <c r="I994" s="43"/>
    </row>
    <row r="995" spans="1:9" ht="21.75" x14ac:dyDescent="0.5">
      <c r="A995" s="55"/>
      <c r="B995" s="43"/>
      <c r="C995" s="14"/>
      <c r="D995" s="43"/>
      <c r="E995" s="64"/>
      <c r="F995" s="43"/>
      <c r="G995" s="43"/>
      <c r="H995" s="14"/>
      <c r="I995" s="44"/>
    </row>
    <row r="996" spans="1:9" ht="21.75" x14ac:dyDescent="0.5">
      <c r="A996" s="55"/>
      <c r="B996" s="43"/>
      <c r="C996" s="14"/>
      <c r="D996" s="43"/>
      <c r="E996" s="64"/>
      <c r="F996" s="43"/>
      <c r="G996" s="43"/>
      <c r="H996" s="14"/>
      <c r="I996" s="43"/>
    </row>
    <row r="997" spans="1:9" ht="21.75" x14ac:dyDescent="0.5">
      <c r="A997" s="55"/>
      <c r="B997" s="43"/>
      <c r="C997" s="14"/>
      <c r="D997" s="43"/>
      <c r="E997" s="64"/>
      <c r="F997" s="43"/>
      <c r="G997" s="43"/>
      <c r="H997" s="14"/>
      <c r="I997" s="43"/>
    </row>
    <row r="998" spans="1:9" ht="21.75" x14ac:dyDescent="0.5">
      <c r="A998" s="55"/>
      <c r="B998" s="43"/>
      <c r="C998" s="14"/>
      <c r="D998" s="43"/>
      <c r="E998" s="64"/>
      <c r="F998" s="43"/>
      <c r="G998" s="43"/>
      <c r="H998" s="14"/>
      <c r="I998" s="44"/>
    </row>
    <row r="999" spans="1:9" ht="21.75" x14ac:dyDescent="0.5">
      <c r="A999" s="55"/>
      <c r="B999" s="43"/>
      <c r="C999" s="14"/>
      <c r="D999" s="43"/>
      <c r="E999" s="64"/>
      <c r="F999" s="43"/>
      <c r="G999" s="43"/>
      <c r="H999" s="14"/>
      <c r="I999" s="44"/>
    </row>
    <row r="1000" spans="1:9" ht="21.75" x14ac:dyDescent="0.5">
      <c r="A1000" s="55"/>
      <c r="B1000" s="43"/>
      <c r="C1000" s="43"/>
      <c r="D1000" s="43"/>
      <c r="E1000" s="64"/>
      <c r="F1000" s="43"/>
      <c r="G1000" s="43"/>
      <c r="H1000" s="43"/>
      <c r="I1000" s="44"/>
    </row>
    <row r="1001" spans="1:9" ht="21.75" x14ac:dyDescent="0.5">
      <c r="A1001" s="55"/>
      <c r="B1001" s="43"/>
      <c r="C1001" s="43"/>
      <c r="D1001" s="43"/>
      <c r="E1001" s="64"/>
      <c r="F1001" s="43"/>
      <c r="G1001" s="43"/>
      <c r="H1001" s="43"/>
      <c r="I1001" s="43"/>
    </row>
    <row r="1002" spans="1:9" ht="21.75" x14ac:dyDescent="0.5">
      <c r="A1002" s="55"/>
      <c r="B1002" s="43"/>
      <c r="C1002" s="14"/>
      <c r="D1002" s="43"/>
      <c r="E1002" s="64"/>
      <c r="F1002" s="43"/>
      <c r="G1002" s="43"/>
      <c r="H1002" s="14"/>
      <c r="I1002" s="44"/>
    </row>
    <row r="1003" spans="1:9" ht="21.75" x14ac:dyDescent="0.5">
      <c r="A1003" s="55"/>
      <c r="B1003" s="43"/>
      <c r="C1003" s="14"/>
      <c r="D1003" s="43"/>
      <c r="E1003" s="64"/>
      <c r="F1003" s="43"/>
      <c r="G1003" s="43"/>
      <c r="H1003" s="14"/>
      <c r="I1003" s="44"/>
    </row>
    <row r="1004" spans="1:9" ht="21.75" x14ac:dyDescent="0.5">
      <c r="A1004" s="55"/>
      <c r="B1004" s="43"/>
      <c r="C1004" s="43"/>
      <c r="D1004" s="43"/>
      <c r="E1004" s="64"/>
      <c r="F1004" s="43"/>
      <c r="G1004" s="43"/>
      <c r="H1004" s="43"/>
      <c r="I1004" s="44"/>
    </row>
    <row r="1005" spans="1:9" ht="21.75" x14ac:dyDescent="0.5">
      <c r="A1005" s="55"/>
      <c r="B1005" s="43"/>
      <c r="C1005" s="43"/>
      <c r="D1005" s="43"/>
      <c r="E1005" s="64"/>
      <c r="F1005" s="43"/>
      <c r="G1005" s="43"/>
      <c r="H1005" s="43"/>
      <c r="I1005" s="43"/>
    </row>
    <row r="1006" spans="1:9" ht="21.75" x14ac:dyDescent="0.5">
      <c r="A1006" s="55"/>
      <c r="B1006" s="43"/>
      <c r="C1006" s="43"/>
      <c r="D1006" s="43"/>
      <c r="E1006" s="64"/>
      <c r="F1006" s="43"/>
      <c r="G1006" s="43"/>
      <c r="H1006" s="43"/>
      <c r="I1006" s="43"/>
    </row>
    <row r="1007" spans="1:9" ht="21.75" x14ac:dyDescent="0.5">
      <c r="A1007" s="55"/>
      <c r="B1007" s="43"/>
      <c r="C1007" s="14"/>
      <c r="D1007" s="43"/>
      <c r="E1007" s="64"/>
      <c r="F1007" s="43"/>
      <c r="G1007" s="43"/>
      <c r="H1007" s="14"/>
      <c r="I1007" s="44"/>
    </row>
    <row r="1008" spans="1:9" ht="21.75" x14ac:dyDescent="0.5">
      <c r="A1008" s="55"/>
      <c r="B1008" s="43"/>
      <c r="C1008" s="14"/>
      <c r="D1008" s="43"/>
      <c r="E1008" s="65"/>
      <c r="F1008" s="14"/>
      <c r="G1008" s="14"/>
      <c r="H1008" s="14"/>
      <c r="I1008" s="44"/>
    </row>
    <row r="1009" spans="1:9" ht="21.75" x14ac:dyDescent="0.5">
      <c r="A1009" s="55"/>
      <c r="B1009" s="43"/>
      <c r="C1009" s="14"/>
      <c r="D1009" s="43"/>
      <c r="E1009" s="65"/>
      <c r="F1009" s="14"/>
      <c r="G1009" s="14"/>
      <c r="H1009" s="14"/>
      <c r="I1009" s="44"/>
    </row>
    <row r="1010" spans="1:9" ht="21.75" x14ac:dyDescent="0.5">
      <c r="A1010" s="55"/>
      <c r="B1010" s="43"/>
      <c r="C1010" s="14"/>
      <c r="D1010" s="43"/>
      <c r="E1010" s="65"/>
      <c r="F1010" s="14"/>
      <c r="G1010" s="14"/>
      <c r="H1010" s="14"/>
      <c r="I1010" s="44"/>
    </row>
    <row r="1011" spans="1:9" ht="21.75" x14ac:dyDescent="0.5">
      <c r="A1011" s="55"/>
      <c r="B1011" s="43"/>
      <c r="C1011" s="14"/>
      <c r="D1011" s="43"/>
      <c r="E1011" s="65"/>
      <c r="F1011" s="14"/>
      <c r="G1011" s="14"/>
      <c r="H1011" s="14"/>
      <c r="I1011" s="44"/>
    </row>
    <row r="1012" spans="1:9" ht="21.75" x14ac:dyDescent="0.5">
      <c r="A1012" s="55"/>
      <c r="B1012" s="43"/>
      <c r="C1012" s="14"/>
      <c r="D1012" s="43"/>
      <c r="E1012" s="65"/>
      <c r="F1012" s="14"/>
      <c r="G1012" s="14"/>
      <c r="H1012" s="14"/>
      <c r="I1012" s="44"/>
    </row>
    <row r="1013" spans="1:9" ht="21.75" x14ac:dyDescent="0.5">
      <c r="A1013" s="55"/>
      <c r="B1013" s="43"/>
      <c r="C1013" s="14"/>
      <c r="D1013" s="43"/>
      <c r="E1013" s="65"/>
      <c r="F1013" s="14"/>
      <c r="G1013" s="14"/>
      <c r="H1013" s="14"/>
      <c r="I1013" s="44"/>
    </row>
    <row r="1014" spans="1:9" ht="21.75" x14ac:dyDescent="0.5">
      <c r="A1014" s="55"/>
      <c r="B1014" s="43"/>
      <c r="C1014" s="14"/>
      <c r="D1014" s="43"/>
      <c r="E1014" s="65"/>
      <c r="F1014" s="14"/>
      <c r="G1014" s="14"/>
      <c r="H1014" s="14"/>
      <c r="I1014" s="43"/>
    </row>
    <row r="1015" spans="1:9" ht="21.75" x14ac:dyDescent="0.5">
      <c r="A1015" s="55"/>
      <c r="B1015" s="43"/>
      <c r="C1015" s="14"/>
      <c r="D1015" s="43"/>
      <c r="E1015" s="65"/>
      <c r="F1015" s="14"/>
      <c r="G1015" s="14"/>
      <c r="H1015" s="14"/>
      <c r="I1015" s="44"/>
    </row>
    <row r="1016" spans="1:9" ht="21.75" x14ac:dyDescent="0.5">
      <c r="A1016" s="55"/>
      <c r="B1016" s="43"/>
      <c r="C1016" s="14"/>
      <c r="D1016" s="43"/>
      <c r="E1016" s="65"/>
      <c r="F1016" s="14"/>
      <c r="G1016" s="14"/>
      <c r="H1016" s="14"/>
      <c r="I1016" s="44"/>
    </row>
    <row r="1017" spans="1:9" ht="21.75" x14ac:dyDescent="0.5">
      <c r="A1017" s="55"/>
      <c r="B1017" s="43"/>
      <c r="C1017" s="14"/>
      <c r="D1017" s="161"/>
      <c r="E1017" s="65"/>
      <c r="F1017" s="14"/>
      <c r="G1017" s="14"/>
      <c r="H1017" s="14"/>
      <c r="I1017" s="44"/>
    </row>
    <row r="1018" spans="1:9" ht="21.75" x14ac:dyDescent="0.5">
      <c r="A1018" s="55"/>
      <c r="B1018" s="43"/>
      <c r="C1018" s="14"/>
      <c r="D1018" s="161"/>
      <c r="E1018" s="65"/>
      <c r="F1018" s="14"/>
      <c r="G1018" s="14"/>
      <c r="H1018" s="14"/>
      <c r="I1018" s="44"/>
    </row>
    <row r="1019" spans="1:9" ht="21.75" x14ac:dyDescent="0.5">
      <c r="A1019" s="55"/>
      <c r="B1019" s="43"/>
      <c r="C1019" s="14"/>
      <c r="D1019" s="43"/>
      <c r="E1019" s="65"/>
      <c r="F1019" s="14"/>
      <c r="G1019" s="14"/>
      <c r="H1019" s="14"/>
      <c r="I1019" s="14"/>
    </row>
    <row r="1020" spans="1:9" ht="21.75" x14ac:dyDescent="0.5">
      <c r="A1020" s="55"/>
      <c r="B1020" s="43"/>
      <c r="C1020" s="14"/>
      <c r="D1020" s="43"/>
      <c r="E1020" s="65"/>
      <c r="F1020" s="14"/>
      <c r="G1020" s="14"/>
      <c r="H1020" s="14"/>
      <c r="I1020" s="44"/>
    </row>
    <row r="1021" spans="1:9" ht="21.75" x14ac:dyDescent="0.5">
      <c r="A1021" s="55"/>
      <c r="B1021" s="43"/>
      <c r="C1021" s="43"/>
      <c r="D1021" s="43"/>
      <c r="E1021" s="65"/>
      <c r="F1021" s="14"/>
      <c r="G1021" s="14"/>
      <c r="H1021" s="43"/>
      <c r="I1021" s="43"/>
    </row>
    <row r="1022" spans="1:9" ht="21.75" x14ac:dyDescent="0.5">
      <c r="A1022" s="55"/>
      <c r="B1022" s="43"/>
      <c r="C1022" s="14"/>
      <c r="D1022" s="43"/>
      <c r="E1022" s="65"/>
      <c r="F1022" s="14"/>
      <c r="G1022" s="14"/>
      <c r="H1022" s="14"/>
      <c r="I1022" s="44"/>
    </row>
    <row r="1023" spans="1:9" ht="21.75" x14ac:dyDescent="0.5">
      <c r="A1023" s="55"/>
      <c r="B1023" s="43"/>
      <c r="C1023" s="14"/>
      <c r="D1023" s="43"/>
      <c r="E1023" s="65"/>
      <c r="F1023" s="14"/>
      <c r="G1023" s="14"/>
      <c r="H1023" s="14"/>
      <c r="I1023" s="44"/>
    </row>
    <row r="1024" spans="1:9" ht="21.75" x14ac:dyDescent="0.5">
      <c r="A1024" s="55"/>
      <c r="B1024" s="43"/>
      <c r="C1024" s="14"/>
      <c r="D1024" s="43"/>
      <c r="E1024" s="65"/>
      <c r="F1024" s="14"/>
      <c r="G1024" s="14"/>
      <c r="H1024" s="14"/>
      <c r="I1024" s="44"/>
    </row>
    <row r="1025" spans="1:9" ht="21.75" x14ac:dyDescent="0.5">
      <c r="A1025" s="55"/>
      <c r="B1025" s="43"/>
      <c r="C1025" s="14"/>
      <c r="D1025" s="43"/>
      <c r="E1025" s="65"/>
      <c r="F1025" s="14"/>
      <c r="G1025" s="14"/>
      <c r="H1025" s="14"/>
      <c r="I1025" s="44"/>
    </row>
    <row r="1026" spans="1:9" ht="21.75" x14ac:dyDescent="0.5">
      <c r="A1026" s="55"/>
      <c r="B1026" s="43"/>
      <c r="C1026" s="43"/>
      <c r="D1026" s="43"/>
      <c r="E1026" s="65"/>
      <c r="F1026" s="14"/>
      <c r="G1026" s="14"/>
      <c r="H1026" s="43"/>
      <c r="I1026" s="44"/>
    </row>
    <row r="1027" spans="1:9" ht="21.75" x14ac:dyDescent="0.5">
      <c r="A1027" s="55"/>
      <c r="B1027" s="43"/>
      <c r="C1027" s="14"/>
      <c r="D1027" s="43"/>
      <c r="E1027" s="65"/>
      <c r="F1027" s="14"/>
      <c r="G1027" s="14"/>
      <c r="H1027" s="14"/>
      <c r="I1027" s="44"/>
    </row>
    <row r="1028" spans="1:9" ht="21.75" x14ac:dyDescent="0.5">
      <c r="A1028" s="55"/>
      <c r="B1028" s="43"/>
      <c r="C1028" s="14"/>
      <c r="D1028" s="43"/>
      <c r="E1028" s="65"/>
      <c r="F1028" s="14"/>
      <c r="G1028" s="14"/>
      <c r="H1028" s="14"/>
      <c r="I1028" s="44"/>
    </row>
    <row r="1029" spans="1:9" ht="21.75" x14ac:dyDescent="0.5">
      <c r="A1029" s="55"/>
      <c r="B1029" s="43"/>
      <c r="C1029" s="43"/>
      <c r="D1029" s="161"/>
      <c r="E1029" s="65"/>
      <c r="F1029" s="14"/>
      <c r="G1029" s="14"/>
      <c r="H1029" s="43"/>
      <c r="I1029" s="44"/>
    </row>
    <row r="1030" spans="1:9" ht="21.75" x14ac:dyDescent="0.5">
      <c r="A1030" s="55"/>
      <c r="B1030" s="43"/>
      <c r="C1030" s="14"/>
      <c r="D1030" s="43"/>
      <c r="E1030" s="65"/>
      <c r="F1030" s="14"/>
      <c r="G1030" s="14"/>
      <c r="H1030" s="14"/>
      <c r="I1030" s="44"/>
    </row>
    <row r="1031" spans="1:9" ht="21.75" x14ac:dyDescent="0.5">
      <c r="A1031" s="55"/>
      <c r="B1031" s="43"/>
      <c r="C1031" s="14"/>
      <c r="D1031" s="43"/>
      <c r="E1031" s="65"/>
      <c r="F1031" s="14"/>
      <c r="G1031" s="14"/>
      <c r="H1031" s="14"/>
      <c r="I1031" s="44"/>
    </row>
    <row r="1032" spans="1:9" ht="21.75" x14ac:dyDescent="0.5">
      <c r="A1032" s="55"/>
      <c r="B1032" s="43"/>
      <c r="C1032" s="14"/>
      <c r="D1032" s="43"/>
      <c r="E1032" s="65"/>
      <c r="F1032" s="14"/>
      <c r="G1032" s="14"/>
      <c r="H1032" s="14"/>
      <c r="I1032" s="44"/>
    </row>
    <row r="1033" spans="1:9" ht="21.75" x14ac:dyDescent="0.5">
      <c r="A1033" s="55"/>
      <c r="B1033" s="43"/>
      <c r="C1033" s="14"/>
      <c r="D1033" s="43"/>
      <c r="E1033" s="65"/>
      <c r="F1033" s="14"/>
      <c r="G1033" s="14"/>
      <c r="H1033" s="14"/>
      <c r="I1033" s="14"/>
    </row>
    <row r="1034" spans="1:9" ht="21.75" x14ac:dyDescent="0.5">
      <c r="A1034" s="55"/>
      <c r="B1034" s="100"/>
      <c r="C1034" s="14"/>
      <c r="D1034" s="43"/>
      <c r="E1034" s="65"/>
      <c r="F1034" s="14"/>
      <c r="G1034" s="14"/>
      <c r="H1034" s="14"/>
      <c r="I1034" s="14"/>
    </row>
    <row r="1035" spans="1:9" ht="21.75" x14ac:dyDescent="0.5">
      <c r="A1035" s="55"/>
      <c r="B1035" s="43"/>
      <c r="C1035" s="14"/>
      <c r="D1035" s="43"/>
      <c r="E1035" s="65"/>
      <c r="F1035" s="14"/>
      <c r="G1035" s="14"/>
      <c r="H1035" s="14"/>
      <c r="I1035" s="43"/>
    </row>
    <row r="1036" spans="1:9" ht="21.75" x14ac:dyDescent="0.5">
      <c r="A1036" s="55"/>
      <c r="B1036" s="100"/>
      <c r="C1036" s="14"/>
      <c r="D1036" s="43"/>
      <c r="E1036" s="65"/>
      <c r="F1036" s="14"/>
      <c r="G1036" s="14"/>
      <c r="H1036" s="14"/>
      <c r="I1036" s="43"/>
    </row>
    <row r="1037" spans="1:9" ht="21.75" x14ac:dyDescent="0.5">
      <c r="A1037" s="44"/>
      <c r="B1037" s="100"/>
      <c r="C1037" s="43"/>
      <c r="D1037" s="43"/>
      <c r="E1037" s="65"/>
      <c r="F1037" s="14"/>
      <c r="G1037" s="14"/>
      <c r="H1037" s="43"/>
      <c r="I1037" s="43"/>
    </row>
    <row r="1038" spans="1:9" ht="21.75" x14ac:dyDescent="0.5">
      <c r="A1038" s="44"/>
      <c r="B1038" s="43"/>
      <c r="C1038" s="14"/>
      <c r="D1038" s="43"/>
      <c r="E1038" s="65"/>
      <c r="F1038" s="14"/>
      <c r="G1038" s="14"/>
      <c r="H1038" s="14"/>
      <c r="I1038" s="44"/>
    </row>
    <row r="1039" spans="1:9" ht="21.75" x14ac:dyDescent="0.5">
      <c r="A1039" s="44"/>
      <c r="B1039" s="43"/>
      <c r="C1039" s="14"/>
      <c r="D1039" s="161"/>
      <c r="E1039" s="65"/>
      <c r="F1039" s="14"/>
      <c r="G1039" s="14"/>
      <c r="H1039" s="14"/>
      <c r="I1039" s="44"/>
    </row>
    <row r="1040" spans="1:9" ht="21.75" x14ac:dyDescent="0.5">
      <c r="A1040" s="55"/>
      <c r="B1040" s="43"/>
      <c r="C1040" s="14"/>
      <c r="D1040" s="43"/>
      <c r="E1040" s="65"/>
      <c r="F1040" s="61"/>
      <c r="G1040" s="14"/>
      <c r="H1040" s="14"/>
      <c r="I1040" s="43"/>
    </row>
    <row r="1041" spans="1:9" ht="21.75" x14ac:dyDescent="0.5">
      <c r="A1041" s="55"/>
      <c r="B1041" s="43"/>
      <c r="C1041" s="14"/>
      <c r="D1041" s="48"/>
      <c r="E1041" s="61"/>
      <c r="F1041" s="61"/>
      <c r="G1041" s="174"/>
      <c r="H1041" s="14"/>
      <c r="I1041" s="44"/>
    </row>
    <row r="1042" spans="1:9" ht="21.75" x14ac:dyDescent="0.5">
      <c r="A1042" s="55"/>
      <c r="B1042" s="43"/>
      <c r="C1042" s="14"/>
      <c r="D1042" s="48"/>
      <c r="E1042" s="61"/>
      <c r="F1042" s="175"/>
      <c r="G1042" s="176"/>
      <c r="H1042" s="14"/>
      <c r="I1042" s="44"/>
    </row>
    <row r="1043" spans="1:9" ht="21.75" x14ac:dyDescent="0.5">
      <c r="A1043" s="55"/>
      <c r="B1043" s="43"/>
      <c r="C1043" s="43"/>
      <c r="D1043" s="161"/>
      <c r="E1043" s="65"/>
      <c r="F1043" s="14"/>
      <c r="G1043" s="14"/>
      <c r="H1043" s="43"/>
      <c r="I1043" s="44"/>
    </row>
    <row r="1044" spans="1:9" ht="21.75" x14ac:dyDescent="0.5">
      <c r="A1044" s="55"/>
      <c r="B1044" s="43"/>
      <c r="C1044" s="43"/>
      <c r="D1044" s="43"/>
      <c r="E1044" s="65"/>
      <c r="F1044" s="14"/>
      <c r="G1044" s="14"/>
      <c r="H1044" s="43"/>
      <c r="I1044" s="44"/>
    </row>
    <row r="1045" spans="1:9" ht="21.75" x14ac:dyDescent="0.5">
      <c r="A1045" s="55"/>
      <c r="B1045" s="43"/>
      <c r="C1045" s="43"/>
      <c r="D1045" s="43"/>
      <c r="E1045" s="65"/>
      <c r="F1045" s="14"/>
      <c r="G1045" s="14"/>
      <c r="H1045" s="43"/>
      <c r="I1045" s="44"/>
    </row>
    <row r="1046" spans="1:9" ht="21.75" x14ac:dyDescent="0.5">
      <c r="A1046" s="55"/>
      <c r="B1046" s="43"/>
      <c r="C1046" s="14"/>
      <c r="D1046" s="43"/>
      <c r="E1046" s="65"/>
      <c r="F1046" s="61"/>
      <c r="G1046" s="14"/>
      <c r="H1046" s="14"/>
      <c r="I1046" s="44"/>
    </row>
    <row r="1047" spans="1:9" ht="21.75" x14ac:dyDescent="0.5">
      <c r="A1047" s="55"/>
      <c r="B1047" s="43"/>
      <c r="C1047" s="14"/>
      <c r="D1047" s="48"/>
      <c r="E1047" s="61"/>
      <c r="F1047" s="61"/>
      <c r="G1047" s="14"/>
      <c r="H1047" s="14"/>
      <c r="I1047" s="44"/>
    </row>
    <row r="1048" spans="1:9" ht="21.75" x14ac:dyDescent="0.5">
      <c r="A1048" s="55"/>
      <c r="B1048" s="43"/>
      <c r="C1048" s="43"/>
      <c r="D1048" s="48"/>
      <c r="E1048" s="61"/>
      <c r="F1048" s="175"/>
      <c r="G1048" s="14"/>
      <c r="H1048" s="43"/>
      <c r="I1048" s="44"/>
    </row>
    <row r="1049" spans="1:9" ht="21.75" x14ac:dyDescent="0.5">
      <c r="A1049" s="55"/>
      <c r="B1049" s="43"/>
      <c r="C1049" s="43"/>
      <c r="D1049" s="161"/>
      <c r="E1049" s="65"/>
      <c r="F1049" s="14"/>
      <c r="G1049" s="14"/>
      <c r="H1049" s="43"/>
      <c r="I1049" s="43"/>
    </row>
    <row r="1050" spans="1:9" ht="21.75" x14ac:dyDescent="0.5">
      <c r="A1050" s="55"/>
      <c r="B1050" s="43"/>
      <c r="C1050" s="43"/>
      <c r="D1050" s="43"/>
      <c r="E1050" s="65"/>
      <c r="F1050" s="14"/>
      <c r="G1050" s="14"/>
      <c r="H1050" s="43"/>
      <c r="I1050" s="43"/>
    </row>
    <row r="1051" spans="1:9" ht="21.75" x14ac:dyDescent="0.5">
      <c r="A1051" s="55"/>
      <c r="B1051" s="43"/>
      <c r="C1051" s="43"/>
      <c r="D1051" s="43"/>
      <c r="E1051" s="65"/>
      <c r="F1051" s="14"/>
      <c r="G1051" s="14"/>
      <c r="H1051" s="43"/>
      <c r="I1051" s="43"/>
    </row>
    <row r="1052" spans="1:9" ht="21.75" x14ac:dyDescent="0.5">
      <c r="A1052" s="55"/>
      <c r="B1052" s="43"/>
      <c r="C1052" s="14"/>
      <c r="D1052" s="43"/>
      <c r="E1052" s="65"/>
      <c r="F1052" s="61"/>
      <c r="G1052" s="43"/>
      <c r="H1052" s="14"/>
      <c r="I1052" s="43"/>
    </row>
    <row r="1053" spans="1:9" ht="21.75" x14ac:dyDescent="0.5">
      <c r="A1053" s="55"/>
      <c r="B1053" s="43"/>
      <c r="C1053" s="14"/>
      <c r="D1053" s="48"/>
      <c r="E1053" s="61"/>
      <c r="F1053" s="61"/>
      <c r="G1053" s="14"/>
      <c r="H1053" s="14"/>
      <c r="I1053" s="43"/>
    </row>
    <row r="1054" spans="1:9" ht="21.75" x14ac:dyDescent="0.5">
      <c r="A1054" s="55"/>
      <c r="B1054" s="43"/>
      <c r="C1054" s="43"/>
      <c r="D1054" s="48"/>
      <c r="E1054" s="61"/>
      <c r="F1054" s="175"/>
      <c r="G1054" s="43"/>
      <c r="H1054" s="43"/>
      <c r="I1054" s="43"/>
    </row>
    <row r="1055" spans="1:9" ht="21.75" x14ac:dyDescent="0.5">
      <c r="A1055" s="55"/>
      <c r="B1055" s="43"/>
      <c r="C1055" s="14"/>
      <c r="D1055" s="161"/>
      <c r="E1055" s="65"/>
      <c r="F1055" s="14"/>
      <c r="G1055" s="43"/>
      <c r="H1055" s="14"/>
      <c r="I1055" s="44"/>
    </row>
    <row r="1056" spans="1:9" ht="21.75" x14ac:dyDescent="0.5">
      <c r="A1056" s="55"/>
      <c r="B1056" s="61"/>
      <c r="C1056" s="14"/>
      <c r="D1056" s="43"/>
      <c r="E1056" s="64"/>
      <c r="F1056" s="43"/>
      <c r="G1056" s="43"/>
      <c r="H1056" s="14"/>
      <c r="I1056" s="44"/>
    </row>
    <row r="1057" spans="1:9" ht="21.75" x14ac:dyDescent="0.5">
      <c r="A1057" s="55"/>
      <c r="B1057" s="61"/>
      <c r="C1057" s="43"/>
      <c r="D1057" s="43"/>
      <c r="E1057" s="64"/>
      <c r="F1057" s="14"/>
      <c r="G1057" s="43"/>
      <c r="H1057" s="43"/>
      <c r="I1057" s="44"/>
    </row>
    <row r="1058" spans="1:9" ht="21.75" x14ac:dyDescent="0.5">
      <c r="A1058" s="55"/>
      <c r="B1058" s="61"/>
      <c r="C1058" s="14"/>
      <c r="D1058" s="43"/>
      <c r="E1058" s="65"/>
      <c r="F1058" s="61"/>
      <c r="G1058" s="43"/>
      <c r="H1058" s="14"/>
      <c r="I1058" s="44"/>
    </row>
    <row r="1059" spans="1:9" ht="21.75" x14ac:dyDescent="0.5">
      <c r="A1059" s="55"/>
      <c r="B1059" s="50"/>
      <c r="C1059" s="14"/>
      <c r="D1059" s="48"/>
      <c r="E1059" s="61"/>
      <c r="F1059" s="61"/>
      <c r="G1059" s="43"/>
      <c r="H1059" s="14"/>
      <c r="I1059" s="44"/>
    </row>
    <row r="1060" spans="1:9" ht="21.75" x14ac:dyDescent="0.5">
      <c r="A1060" s="55"/>
      <c r="B1060" s="50"/>
      <c r="C1060" s="43"/>
      <c r="D1060" s="48"/>
      <c r="E1060" s="61"/>
      <c r="F1060" s="175"/>
      <c r="G1060" s="43"/>
      <c r="H1060" s="43"/>
      <c r="I1060" s="43"/>
    </row>
    <row r="1061" spans="1:9" ht="21.75" x14ac:dyDescent="0.5">
      <c r="A1061" s="55"/>
      <c r="B1061" s="50"/>
      <c r="C1061" s="43"/>
      <c r="D1061" s="161"/>
      <c r="E1061" s="65"/>
      <c r="F1061" s="14"/>
      <c r="G1061" s="14"/>
      <c r="H1061" s="43"/>
      <c r="I1061" s="43"/>
    </row>
    <row r="1062" spans="1:9" ht="21.75" x14ac:dyDescent="0.5">
      <c r="A1062" s="55"/>
      <c r="B1062" s="100"/>
      <c r="C1062" s="43"/>
      <c r="D1062" s="43"/>
      <c r="E1062" s="64"/>
      <c r="F1062" s="43"/>
      <c r="G1062" s="43"/>
      <c r="H1062" s="43"/>
      <c r="I1062" s="43"/>
    </row>
    <row r="1063" spans="1:9" ht="21.75" x14ac:dyDescent="0.5">
      <c r="A1063" s="55"/>
      <c r="B1063" s="50"/>
      <c r="C1063" s="14"/>
      <c r="D1063" s="43"/>
      <c r="E1063" s="64"/>
      <c r="F1063" s="43"/>
      <c r="G1063" s="14"/>
      <c r="H1063" s="14"/>
      <c r="I1063" s="44"/>
    </row>
    <row r="1064" spans="1:9" ht="21.75" x14ac:dyDescent="0.5">
      <c r="A1064" s="55"/>
      <c r="B1064" s="48"/>
      <c r="C1064" s="14"/>
      <c r="D1064" s="48"/>
      <c r="E1064" s="72"/>
      <c r="F1064" s="49"/>
      <c r="G1064" s="49"/>
      <c r="H1064" s="14"/>
      <c r="I1064" s="50"/>
    </row>
    <row r="1065" spans="1:9" ht="21.75" x14ac:dyDescent="0.5">
      <c r="A1065" s="55"/>
      <c r="B1065" s="51"/>
      <c r="C1065" s="14"/>
      <c r="D1065" s="51"/>
      <c r="E1065" s="51"/>
      <c r="F1065" s="49"/>
      <c r="G1065" s="49"/>
      <c r="H1065" s="14"/>
      <c r="I1065" s="51"/>
    </row>
    <row r="1066" spans="1:9" ht="21.75" x14ac:dyDescent="0.5">
      <c r="A1066" s="55"/>
      <c r="B1066" s="51"/>
      <c r="C1066" s="51"/>
      <c r="D1066" s="51"/>
      <c r="E1066" s="51"/>
      <c r="F1066" s="49"/>
      <c r="G1066" s="49"/>
      <c r="H1066" s="51"/>
      <c r="I1066" s="51"/>
    </row>
    <row r="1067" spans="1:9" ht="21.75" x14ac:dyDescent="0.5">
      <c r="A1067" s="55"/>
      <c r="B1067" s="51"/>
      <c r="C1067" s="51"/>
      <c r="D1067" s="51"/>
      <c r="E1067" s="51"/>
      <c r="F1067" s="49"/>
      <c r="G1067" s="49"/>
      <c r="H1067" s="51"/>
      <c r="I1067" s="51"/>
    </row>
    <row r="1068" spans="1:9" ht="21.75" x14ac:dyDescent="0.5">
      <c r="A1068" s="55"/>
      <c r="B1068" s="51"/>
      <c r="C1068" s="51"/>
      <c r="D1068" s="51"/>
      <c r="E1068" s="51"/>
      <c r="F1068" s="49"/>
      <c r="G1068" s="49"/>
      <c r="H1068" s="51"/>
      <c r="I1068" s="51"/>
    </row>
    <row r="1069" spans="1:9" ht="21.75" x14ac:dyDescent="0.5">
      <c r="A1069" s="47"/>
      <c r="B1069" s="59"/>
      <c r="C1069" s="59"/>
      <c r="D1069" s="59"/>
      <c r="E1069" s="59"/>
      <c r="F1069" s="59"/>
      <c r="G1069" s="59"/>
      <c r="H1069" s="59"/>
      <c r="I1069" s="59"/>
    </row>
    <row r="1070" spans="1:9" ht="21.75" x14ac:dyDescent="0.5">
      <c r="A1070" s="47"/>
      <c r="B1070" s="59"/>
      <c r="C1070" s="59"/>
      <c r="D1070" s="59"/>
      <c r="E1070" s="59"/>
      <c r="F1070" s="59"/>
      <c r="G1070" s="59"/>
      <c r="H1070" s="59"/>
      <c r="I1070" s="59"/>
    </row>
    <row r="1071" spans="1:9" ht="21.75" x14ac:dyDescent="0.5">
      <c r="A1071" s="47"/>
      <c r="B1071" s="59"/>
      <c r="C1071" s="59"/>
      <c r="D1071" s="59"/>
      <c r="E1071" s="59"/>
      <c r="F1071" s="59"/>
      <c r="G1071" s="59"/>
      <c r="H1071" s="59"/>
      <c r="I1071" s="59"/>
    </row>
    <row r="1072" spans="1:9" ht="21.75" x14ac:dyDescent="0.5">
      <c r="A1072" s="47"/>
      <c r="B1072" s="59"/>
      <c r="C1072" s="59"/>
      <c r="D1072" s="59"/>
      <c r="E1072" s="59"/>
      <c r="F1072" s="59"/>
      <c r="G1072" s="59"/>
      <c r="H1072" s="59"/>
      <c r="I1072" s="59"/>
    </row>
    <row r="1073" spans="1:9" ht="21.75" x14ac:dyDescent="0.5">
      <c r="A1073" s="47"/>
      <c r="B1073" s="59"/>
      <c r="C1073" s="59"/>
      <c r="D1073" s="59"/>
      <c r="E1073" s="59"/>
      <c r="F1073" s="59"/>
      <c r="G1073" s="59"/>
      <c r="H1073" s="59"/>
      <c r="I1073" s="59"/>
    </row>
    <row r="1074" spans="1:9" x14ac:dyDescent="0.2">
      <c r="A1074" s="59"/>
      <c r="B1074" s="59"/>
      <c r="C1074" s="59"/>
      <c r="D1074" s="59"/>
      <c r="E1074" s="59"/>
      <c r="F1074" s="59"/>
      <c r="G1074" s="59"/>
      <c r="H1074" s="59"/>
      <c r="I1074" s="59"/>
    </row>
    <row r="1075" spans="1:9" x14ac:dyDescent="0.2">
      <c r="A1075" s="59"/>
      <c r="B1075" s="59"/>
      <c r="C1075" s="59"/>
      <c r="D1075" s="59"/>
      <c r="E1075" s="59"/>
      <c r="F1075" s="59"/>
      <c r="G1075" s="59"/>
      <c r="H1075" s="59"/>
      <c r="I1075" s="59"/>
    </row>
    <row r="1076" spans="1:9" x14ac:dyDescent="0.2">
      <c r="A1076" s="59"/>
      <c r="B1076" s="59"/>
      <c r="C1076" s="59"/>
      <c r="D1076" s="59"/>
      <c r="E1076" s="59"/>
      <c r="F1076" s="59"/>
      <c r="G1076" s="59"/>
      <c r="H1076" s="59"/>
      <c r="I1076" s="59"/>
    </row>
    <row r="1077" spans="1:9" x14ac:dyDescent="0.2">
      <c r="A1077" s="59"/>
      <c r="B1077" s="59"/>
      <c r="C1077" s="59"/>
      <c r="D1077" s="59"/>
      <c r="E1077" s="59"/>
      <c r="F1077" s="59"/>
      <c r="G1077" s="59"/>
      <c r="H1077" s="59"/>
      <c r="I1077" s="59"/>
    </row>
    <row r="1078" spans="1:9" x14ac:dyDescent="0.2">
      <c r="A1078" s="59"/>
      <c r="B1078" s="59"/>
      <c r="C1078" s="59"/>
      <c r="D1078" s="59"/>
      <c r="E1078" s="59"/>
      <c r="F1078" s="59"/>
      <c r="G1078" s="59"/>
      <c r="H1078" s="59"/>
      <c r="I1078" s="59"/>
    </row>
    <row r="1079" spans="1:9" x14ac:dyDescent="0.2">
      <c r="A1079" s="59"/>
      <c r="B1079" s="59"/>
      <c r="C1079" s="59"/>
      <c r="D1079" s="59"/>
      <c r="E1079" s="59"/>
      <c r="F1079" s="59"/>
      <c r="G1079" s="59"/>
      <c r="H1079" s="59"/>
      <c r="I1079" s="59"/>
    </row>
    <row r="1080" spans="1:9" x14ac:dyDescent="0.2">
      <c r="A1080" s="59"/>
      <c r="B1080" s="59"/>
      <c r="C1080" s="59"/>
      <c r="D1080" s="59"/>
      <c r="E1080" s="59"/>
      <c r="F1080" s="59"/>
      <c r="G1080" s="59"/>
      <c r="H1080" s="59"/>
      <c r="I1080" s="59"/>
    </row>
    <row r="1081" spans="1:9" x14ac:dyDescent="0.2">
      <c r="A1081" s="59"/>
      <c r="B1081" s="59"/>
      <c r="C1081" s="59"/>
      <c r="D1081" s="59"/>
      <c r="E1081" s="59"/>
      <c r="F1081" s="59"/>
      <c r="G1081" s="59"/>
      <c r="H1081" s="59"/>
      <c r="I1081" s="59"/>
    </row>
    <row r="1082" spans="1:9" x14ac:dyDescent="0.2">
      <c r="A1082" s="59"/>
      <c r="B1082" s="59"/>
      <c r="C1082" s="59"/>
      <c r="D1082" s="59"/>
      <c r="E1082" s="59"/>
      <c r="F1082" s="59"/>
      <c r="G1082" s="59"/>
      <c r="H1082" s="59"/>
      <c r="I1082" s="59"/>
    </row>
    <row r="1083" spans="1:9" x14ac:dyDescent="0.2">
      <c r="A1083" s="59"/>
      <c r="B1083" s="59"/>
      <c r="C1083" s="59"/>
      <c r="D1083" s="59"/>
      <c r="E1083" s="59"/>
      <c r="F1083" s="59"/>
      <c r="G1083" s="59"/>
      <c r="H1083" s="59"/>
      <c r="I1083" s="59"/>
    </row>
    <row r="1084" spans="1:9" x14ac:dyDescent="0.2">
      <c r="A1084" s="59"/>
      <c r="B1084" s="59"/>
      <c r="C1084" s="59"/>
      <c r="D1084" s="59"/>
      <c r="E1084" s="59"/>
      <c r="F1084" s="59"/>
      <c r="G1084" s="59"/>
      <c r="H1084" s="59"/>
      <c r="I1084" s="59"/>
    </row>
    <row r="1085" spans="1:9" x14ac:dyDescent="0.2">
      <c r="A1085" s="59"/>
      <c r="B1085" s="59"/>
      <c r="C1085" s="59"/>
      <c r="D1085" s="59"/>
      <c r="E1085" s="59"/>
      <c r="F1085" s="59"/>
      <c r="G1085" s="59"/>
      <c r="H1085" s="59"/>
      <c r="I1085" s="59"/>
    </row>
    <row r="1086" spans="1:9" x14ac:dyDescent="0.2">
      <c r="A1086" s="59"/>
      <c r="B1086" s="59"/>
      <c r="C1086" s="59"/>
      <c r="D1086" s="59"/>
      <c r="E1086" s="59"/>
      <c r="F1086" s="59"/>
      <c r="G1086" s="59"/>
      <c r="H1086" s="59"/>
      <c r="I1086" s="59"/>
    </row>
    <row r="1087" spans="1:9" x14ac:dyDescent="0.2">
      <c r="A1087" s="59"/>
      <c r="B1087" s="59"/>
      <c r="C1087" s="59"/>
      <c r="D1087" s="59"/>
      <c r="E1087" s="59"/>
      <c r="F1087" s="59"/>
      <c r="G1087" s="59"/>
      <c r="H1087" s="59"/>
      <c r="I1087" s="59"/>
    </row>
    <row r="1088" spans="1:9" x14ac:dyDescent="0.2">
      <c r="A1088" s="59"/>
      <c r="B1088" s="59"/>
      <c r="C1088" s="59"/>
      <c r="D1088" s="59"/>
      <c r="E1088" s="59"/>
      <c r="F1088" s="59"/>
      <c r="G1088" s="59"/>
      <c r="H1088" s="59"/>
      <c r="I1088" s="59"/>
    </row>
    <row r="1089" spans="1:9" x14ac:dyDescent="0.2">
      <c r="A1089" s="59"/>
      <c r="B1089" s="59"/>
      <c r="C1089" s="59"/>
      <c r="D1089" s="59"/>
      <c r="E1089" s="59"/>
      <c r="F1089" s="59"/>
      <c r="G1089" s="59"/>
      <c r="H1089" s="59"/>
      <c r="I1089" s="59"/>
    </row>
    <row r="1090" spans="1:9" x14ac:dyDescent="0.2">
      <c r="A1090" s="59"/>
      <c r="B1090" s="59"/>
      <c r="C1090" s="59"/>
      <c r="D1090" s="59"/>
      <c r="E1090" s="59"/>
      <c r="F1090" s="59"/>
      <c r="G1090" s="59"/>
      <c r="H1090" s="59"/>
      <c r="I1090" s="59"/>
    </row>
    <row r="1091" spans="1:9" x14ac:dyDescent="0.2">
      <c r="A1091" s="59"/>
      <c r="B1091" s="59"/>
      <c r="C1091" s="59"/>
      <c r="D1091" s="59"/>
      <c r="E1091" s="59"/>
      <c r="F1091" s="59"/>
      <c r="G1091" s="59"/>
      <c r="H1091" s="59"/>
      <c r="I1091" s="59"/>
    </row>
    <row r="1092" spans="1:9" x14ac:dyDescent="0.2">
      <c r="A1092" s="59"/>
      <c r="B1092" s="59"/>
      <c r="C1092" s="59"/>
      <c r="D1092" s="59"/>
      <c r="E1092" s="59"/>
      <c r="F1092" s="59"/>
      <c r="G1092" s="59"/>
      <c r="H1092" s="59"/>
      <c r="I1092" s="59"/>
    </row>
    <row r="1093" spans="1:9" x14ac:dyDescent="0.2">
      <c r="A1093" s="59"/>
      <c r="B1093" s="59"/>
      <c r="C1093" s="59"/>
      <c r="D1093" s="59"/>
      <c r="E1093" s="59"/>
      <c r="F1093" s="59"/>
      <c r="G1093" s="59"/>
      <c r="H1093" s="59"/>
      <c r="I1093" s="59"/>
    </row>
    <row r="1094" spans="1:9" x14ac:dyDescent="0.2">
      <c r="A1094" s="59"/>
      <c r="B1094" s="59"/>
      <c r="C1094" s="59"/>
      <c r="D1094" s="59"/>
      <c r="E1094" s="59"/>
      <c r="F1094" s="59"/>
      <c r="G1094" s="59"/>
      <c r="H1094" s="59"/>
      <c r="I1094" s="59"/>
    </row>
    <row r="1095" spans="1:9" x14ac:dyDescent="0.2">
      <c r="A1095" s="59"/>
      <c r="B1095" s="59"/>
      <c r="C1095" s="59"/>
      <c r="D1095" s="59"/>
      <c r="E1095" s="59"/>
      <c r="F1095" s="59"/>
      <c r="G1095" s="59"/>
      <c r="H1095" s="59"/>
      <c r="I1095" s="59"/>
    </row>
    <row r="1096" spans="1:9" x14ac:dyDescent="0.2">
      <c r="A1096" s="59"/>
      <c r="B1096" s="59"/>
      <c r="C1096" s="59"/>
      <c r="D1096" s="59"/>
      <c r="E1096" s="59"/>
      <c r="F1096" s="59"/>
      <c r="G1096" s="59"/>
      <c r="H1096" s="59"/>
      <c r="I1096" s="59"/>
    </row>
    <row r="1097" spans="1:9" x14ac:dyDescent="0.2">
      <c r="A1097" s="59"/>
      <c r="B1097" s="59"/>
      <c r="C1097" s="59"/>
      <c r="D1097" s="59"/>
      <c r="E1097" s="59"/>
      <c r="F1097" s="59"/>
      <c r="G1097" s="59"/>
      <c r="H1097" s="59"/>
      <c r="I1097" s="59"/>
    </row>
    <row r="1098" spans="1:9" x14ac:dyDescent="0.2">
      <c r="A1098" s="59"/>
      <c r="B1098" s="59"/>
      <c r="C1098" s="59"/>
      <c r="D1098" s="59"/>
      <c r="E1098" s="59"/>
      <c r="F1098" s="59"/>
      <c r="G1098" s="59"/>
      <c r="H1098" s="59"/>
      <c r="I1098" s="59"/>
    </row>
    <row r="1099" spans="1:9" x14ac:dyDescent="0.2">
      <c r="A1099" s="59"/>
      <c r="B1099" s="59"/>
      <c r="C1099" s="59"/>
      <c r="D1099" s="59"/>
      <c r="E1099" s="59"/>
      <c r="F1099" s="59"/>
      <c r="G1099" s="59"/>
      <c r="H1099" s="59"/>
      <c r="I1099" s="59"/>
    </row>
    <row r="1100" spans="1:9" x14ac:dyDescent="0.2">
      <c r="A1100" s="59"/>
      <c r="B1100" s="59"/>
      <c r="C1100" s="59"/>
      <c r="D1100" s="59"/>
      <c r="E1100" s="59"/>
      <c r="F1100" s="59"/>
      <c r="G1100" s="59"/>
      <c r="H1100" s="59"/>
      <c r="I1100" s="59"/>
    </row>
    <row r="1101" spans="1:9" x14ac:dyDescent="0.2">
      <c r="A1101" s="59"/>
      <c r="B1101" s="59"/>
      <c r="C1101" s="59"/>
      <c r="D1101" s="59"/>
      <c r="E1101" s="59"/>
      <c r="F1101" s="59"/>
      <c r="G1101" s="59"/>
      <c r="H1101" s="59"/>
      <c r="I1101" s="59"/>
    </row>
    <row r="1102" spans="1:9" x14ac:dyDescent="0.2">
      <c r="A1102" s="59"/>
      <c r="B1102" s="59"/>
      <c r="C1102" s="59"/>
      <c r="D1102" s="59"/>
      <c r="E1102" s="59"/>
      <c r="F1102" s="59"/>
      <c r="G1102" s="59"/>
      <c r="H1102" s="59"/>
      <c r="I1102" s="59"/>
    </row>
    <row r="1103" spans="1:9" x14ac:dyDescent="0.2">
      <c r="A1103" s="59"/>
      <c r="B1103" s="59"/>
      <c r="C1103" s="59"/>
      <c r="D1103" s="59"/>
      <c r="E1103" s="59"/>
      <c r="F1103" s="59"/>
      <c r="G1103" s="59"/>
      <c r="H1103" s="59"/>
      <c r="I1103" s="59"/>
    </row>
    <row r="1104" spans="1:9" x14ac:dyDescent="0.2">
      <c r="A1104" s="59"/>
      <c r="B1104" s="59"/>
      <c r="C1104" s="59"/>
      <c r="D1104" s="59"/>
      <c r="E1104" s="59"/>
      <c r="F1104" s="59"/>
      <c r="G1104" s="59"/>
      <c r="H1104" s="59"/>
      <c r="I1104" s="59"/>
    </row>
    <row r="1105" spans="1:9" x14ac:dyDescent="0.2">
      <c r="A1105" s="59"/>
      <c r="B1105" s="59"/>
      <c r="C1105" s="59"/>
      <c r="D1105" s="59"/>
      <c r="E1105" s="59"/>
      <c r="F1105" s="59"/>
      <c r="G1105" s="59"/>
      <c r="H1105" s="59"/>
      <c r="I1105" s="59"/>
    </row>
    <row r="1106" spans="1:9" x14ac:dyDescent="0.2">
      <c r="A1106" s="59"/>
      <c r="B1106" s="59"/>
      <c r="C1106" s="59"/>
      <c r="D1106" s="59"/>
      <c r="E1106" s="59"/>
      <c r="F1106" s="59"/>
      <c r="G1106" s="59"/>
      <c r="H1106" s="59"/>
      <c r="I1106" s="59"/>
    </row>
    <row r="1107" spans="1:9" x14ac:dyDescent="0.2">
      <c r="A1107" s="59"/>
      <c r="B1107" s="59"/>
      <c r="C1107" s="59"/>
      <c r="D1107" s="59"/>
      <c r="E1107" s="59"/>
      <c r="F1107" s="59"/>
      <c r="G1107" s="59"/>
      <c r="H1107" s="59"/>
      <c r="I1107" s="59"/>
    </row>
    <row r="1108" spans="1:9" x14ac:dyDescent="0.2">
      <c r="A1108" s="59"/>
      <c r="B1108" s="59"/>
      <c r="C1108" s="59"/>
      <c r="D1108" s="59"/>
      <c r="E1108" s="59"/>
      <c r="F1108" s="59"/>
      <c r="G1108" s="59"/>
      <c r="H1108" s="59"/>
      <c r="I1108" s="59"/>
    </row>
    <row r="1109" spans="1:9" x14ac:dyDescent="0.2">
      <c r="A1109" s="59"/>
      <c r="B1109" s="59"/>
      <c r="C1109" s="59"/>
      <c r="D1109" s="59"/>
      <c r="E1109" s="59"/>
      <c r="F1109" s="59"/>
      <c r="G1109" s="59"/>
      <c r="H1109" s="59"/>
      <c r="I1109" s="59"/>
    </row>
    <row r="1110" spans="1:9" x14ac:dyDescent="0.2">
      <c r="A1110" s="59"/>
      <c r="B1110" s="59"/>
      <c r="C1110" s="59"/>
      <c r="D1110" s="59"/>
      <c r="E1110" s="59"/>
      <c r="F1110" s="59"/>
      <c r="G1110" s="59"/>
      <c r="H1110" s="59"/>
      <c r="I1110" s="59"/>
    </row>
    <row r="1111" spans="1:9" x14ac:dyDescent="0.2">
      <c r="A1111" s="59"/>
      <c r="B1111" s="59"/>
      <c r="C1111" s="59"/>
      <c r="D1111" s="59"/>
      <c r="E1111" s="59"/>
      <c r="F1111" s="59"/>
      <c r="G1111" s="59"/>
      <c r="H1111" s="59"/>
      <c r="I1111" s="59"/>
    </row>
    <row r="1112" spans="1:9" x14ac:dyDescent="0.2">
      <c r="A1112" s="59"/>
      <c r="B1112" s="59"/>
      <c r="C1112" s="59"/>
      <c r="D1112" s="59"/>
      <c r="E1112" s="59"/>
      <c r="F1112" s="59"/>
      <c r="G1112" s="59"/>
      <c r="H1112" s="59"/>
      <c r="I1112" s="59"/>
    </row>
    <row r="1113" spans="1:9" x14ac:dyDescent="0.2">
      <c r="A1113" s="59"/>
      <c r="B1113" s="59"/>
      <c r="C1113" s="59"/>
      <c r="D1113" s="59"/>
      <c r="E1113" s="59"/>
      <c r="F1113" s="59"/>
      <c r="G1113" s="59"/>
      <c r="H1113" s="59"/>
      <c r="I1113" s="59"/>
    </row>
    <row r="1114" spans="1:9" x14ac:dyDescent="0.2">
      <c r="A1114" s="59"/>
      <c r="B1114" s="59"/>
      <c r="C1114" s="59"/>
      <c r="D1114" s="59"/>
      <c r="E1114" s="59"/>
      <c r="F1114" s="59"/>
      <c r="G1114" s="59"/>
      <c r="H1114" s="59"/>
      <c r="I1114" s="59"/>
    </row>
    <row r="1115" spans="1:9" x14ac:dyDescent="0.2">
      <c r="A1115" s="59"/>
      <c r="B1115" s="59"/>
      <c r="C1115" s="59"/>
      <c r="D1115" s="59"/>
      <c r="E1115" s="59"/>
      <c r="F1115" s="59"/>
      <c r="G1115" s="59"/>
      <c r="H1115" s="59"/>
      <c r="I1115" s="59"/>
    </row>
    <row r="1116" spans="1:9" x14ac:dyDescent="0.2">
      <c r="A1116" s="59"/>
      <c r="B1116" s="59"/>
      <c r="C1116" s="59"/>
      <c r="D1116" s="59"/>
      <c r="E1116" s="59"/>
      <c r="F1116" s="59"/>
      <c r="G1116" s="59"/>
      <c r="H1116" s="59"/>
      <c r="I1116" s="59"/>
    </row>
    <row r="1117" spans="1:9" x14ac:dyDescent="0.2">
      <c r="A1117" s="59"/>
      <c r="B1117" s="59"/>
      <c r="C1117" s="59"/>
      <c r="D1117" s="59"/>
      <c r="E1117" s="59"/>
      <c r="F1117" s="59"/>
      <c r="G1117" s="59"/>
      <c r="H1117" s="59"/>
      <c r="I1117" s="59"/>
    </row>
    <row r="1118" spans="1:9" x14ac:dyDescent="0.2">
      <c r="A1118" s="59"/>
      <c r="B1118" s="59"/>
      <c r="C1118" s="59"/>
      <c r="D1118" s="59"/>
      <c r="E1118" s="59"/>
      <c r="F1118" s="59"/>
      <c r="G1118" s="59"/>
      <c r="H1118" s="59"/>
      <c r="I1118" s="59"/>
    </row>
    <row r="1119" spans="1:9" x14ac:dyDescent="0.2">
      <c r="A1119" s="59"/>
      <c r="B1119" s="59"/>
      <c r="C1119" s="59"/>
      <c r="D1119" s="59"/>
      <c r="E1119" s="59"/>
      <c r="F1119" s="59"/>
      <c r="G1119" s="59"/>
      <c r="H1119" s="59"/>
      <c r="I1119" s="59"/>
    </row>
    <row r="1120" spans="1:9" x14ac:dyDescent="0.2">
      <c r="A1120" s="59"/>
      <c r="B1120" s="59"/>
      <c r="C1120" s="59"/>
      <c r="D1120" s="59"/>
      <c r="E1120" s="59"/>
      <c r="F1120" s="59"/>
      <c r="G1120" s="59"/>
      <c r="H1120" s="59"/>
      <c r="I1120" s="59"/>
    </row>
    <row r="1121" spans="1:9" x14ac:dyDescent="0.2">
      <c r="A1121" s="59"/>
      <c r="B1121" s="59"/>
      <c r="C1121" s="59"/>
      <c r="D1121" s="59"/>
      <c r="E1121" s="59"/>
      <c r="F1121" s="59"/>
      <c r="G1121" s="59"/>
      <c r="H1121" s="59"/>
      <c r="I1121" s="59"/>
    </row>
    <row r="1122" spans="1:9" x14ac:dyDescent="0.2">
      <c r="A1122" s="59"/>
      <c r="B1122" s="59"/>
      <c r="C1122" s="59"/>
      <c r="D1122" s="59"/>
      <c r="E1122" s="59"/>
      <c r="F1122" s="59"/>
      <c r="G1122" s="59"/>
      <c r="H1122" s="59"/>
      <c r="I1122" s="59"/>
    </row>
    <row r="1123" spans="1:9" x14ac:dyDescent="0.2">
      <c r="A1123" s="59"/>
      <c r="B1123" s="59"/>
      <c r="C1123" s="59"/>
      <c r="D1123" s="59"/>
      <c r="E1123" s="59"/>
      <c r="F1123" s="59"/>
      <c r="G1123" s="59"/>
      <c r="H1123" s="59"/>
      <c r="I1123" s="59"/>
    </row>
    <row r="1124" spans="1:9" x14ac:dyDescent="0.2">
      <c r="A1124" s="59"/>
      <c r="B1124" s="59"/>
      <c r="C1124" s="59"/>
      <c r="D1124" s="59"/>
      <c r="E1124" s="59"/>
      <c r="F1124" s="59"/>
      <c r="G1124" s="59"/>
      <c r="H1124" s="59"/>
      <c r="I1124" s="59"/>
    </row>
    <row r="1125" spans="1:9" x14ac:dyDescent="0.2">
      <c r="A1125" s="59"/>
      <c r="B1125" s="59"/>
      <c r="C1125" s="59"/>
      <c r="D1125" s="59"/>
      <c r="E1125" s="59"/>
      <c r="F1125" s="59"/>
      <c r="G1125" s="59"/>
      <c r="H1125" s="59"/>
      <c r="I1125" s="59"/>
    </row>
    <row r="1126" spans="1:9" x14ac:dyDescent="0.2">
      <c r="A1126" s="59"/>
      <c r="B1126" s="59"/>
      <c r="C1126" s="59"/>
      <c r="D1126" s="59"/>
      <c r="E1126" s="59"/>
      <c r="F1126" s="59"/>
      <c r="G1126" s="59"/>
      <c r="H1126" s="59"/>
      <c r="I1126" s="59"/>
    </row>
    <row r="1127" spans="1:9" x14ac:dyDescent="0.2">
      <c r="A1127" s="59"/>
      <c r="B1127" s="59"/>
      <c r="C1127" s="59"/>
      <c r="D1127" s="59"/>
      <c r="E1127" s="59"/>
      <c r="F1127" s="59"/>
      <c r="G1127" s="59"/>
      <c r="H1127" s="59"/>
      <c r="I1127" s="59"/>
    </row>
    <row r="1128" spans="1:9" x14ac:dyDescent="0.2">
      <c r="A1128" s="59"/>
      <c r="B1128" s="59"/>
      <c r="C1128" s="59"/>
      <c r="D1128" s="59"/>
      <c r="E1128" s="59"/>
      <c r="F1128" s="59"/>
      <c r="G1128" s="59"/>
      <c r="H1128" s="59"/>
      <c r="I1128" s="59"/>
    </row>
    <row r="1129" spans="1:9" x14ac:dyDescent="0.2">
      <c r="A1129" s="59"/>
      <c r="B1129" s="59"/>
      <c r="C1129" s="59"/>
      <c r="D1129" s="59"/>
      <c r="E1129" s="59"/>
      <c r="F1129" s="59"/>
      <c r="G1129" s="59"/>
      <c r="H1129" s="59"/>
      <c r="I1129" s="59"/>
    </row>
    <row r="1130" spans="1:9" x14ac:dyDescent="0.2">
      <c r="A1130" s="59"/>
      <c r="B1130" s="59"/>
      <c r="C1130" s="59"/>
      <c r="D1130" s="59"/>
      <c r="E1130" s="59"/>
      <c r="F1130" s="59"/>
      <c r="G1130" s="59"/>
      <c r="H1130" s="59"/>
      <c r="I1130" s="59"/>
    </row>
    <row r="1131" spans="1:9" x14ac:dyDescent="0.2">
      <c r="A1131" s="59"/>
      <c r="B1131" s="59"/>
      <c r="C1131" s="59"/>
      <c r="D1131" s="59"/>
      <c r="E1131" s="59"/>
      <c r="F1131" s="59"/>
      <c r="G1131" s="59"/>
      <c r="H1131" s="59"/>
      <c r="I1131" s="59"/>
    </row>
    <row r="1132" spans="1:9" x14ac:dyDescent="0.2">
      <c r="A1132" s="59"/>
      <c r="B1132" s="59"/>
      <c r="C1132" s="59"/>
      <c r="D1132" s="59"/>
      <c r="E1132" s="59"/>
      <c r="F1132" s="59"/>
      <c r="G1132" s="59"/>
      <c r="H1132" s="59"/>
      <c r="I1132" s="59"/>
    </row>
    <row r="1133" spans="1:9" x14ac:dyDescent="0.2">
      <c r="A1133" s="59"/>
      <c r="B1133" s="59"/>
      <c r="C1133" s="59"/>
      <c r="D1133" s="59"/>
      <c r="E1133" s="59"/>
      <c r="F1133" s="59"/>
      <c r="G1133" s="59"/>
      <c r="H1133" s="59"/>
      <c r="I1133" s="59"/>
    </row>
    <row r="1134" spans="1:9" x14ac:dyDescent="0.2">
      <c r="A1134" s="59"/>
      <c r="B1134" s="59"/>
      <c r="C1134" s="59"/>
      <c r="D1134" s="59"/>
      <c r="E1134" s="59"/>
      <c r="F1134" s="59"/>
      <c r="G1134" s="59"/>
      <c r="H1134" s="59"/>
      <c r="I1134" s="59"/>
    </row>
    <row r="1135" spans="1:9" x14ac:dyDescent="0.2">
      <c r="A1135" s="59"/>
      <c r="B1135" s="59"/>
      <c r="C1135" s="59"/>
      <c r="D1135" s="59"/>
      <c r="E1135" s="59"/>
      <c r="F1135" s="59"/>
      <c r="G1135" s="59"/>
      <c r="H1135" s="59"/>
      <c r="I1135" s="59"/>
    </row>
    <row r="1136" spans="1:9" x14ac:dyDescent="0.2">
      <c r="A1136" s="59"/>
      <c r="B1136" s="59"/>
      <c r="C1136" s="59"/>
      <c r="D1136" s="59"/>
      <c r="E1136" s="59"/>
      <c r="F1136" s="59"/>
      <c r="G1136" s="59"/>
      <c r="H1136" s="59"/>
      <c r="I1136" s="59"/>
    </row>
    <row r="1137" spans="1:9" x14ac:dyDescent="0.2">
      <c r="A1137" s="59"/>
      <c r="B1137" s="59"/>
      <c r="C1137" s="59"/>
      <c r="D1137" s="59"/>
      <c r="E1137" s="59"/>
      <c r="F1137" s="59"/>
      <c r="G1137" s="59"/>
      <c r="H1137" s="59"/>
      <c r="I1137" s="59"/>
    </row>
    <row r="1138" spans="1:9" x14ac:dyDescent="0.2">
      <c r="A1138" s="59"/>
      <c r="B1138" s="59"/>
      <c r="C1138" s="59"/>
      <c r="D1138" s="59"/>
      <c r="E1138" s="59"/>
      <c r="F1138" s="59"/>
      <c r="G1138" s="59"/>
      <c r="H1138" s="59"/>
      <c r="I1138" s="59"/>
    </row>
    <row r="1139" spans="1:9" x14ac:dyDescent="0.2">
      <c r="A1139" s="59"/>
      <c r="B1139" s="59"/>
      <c r="C1139" s="59"/>
      <c r="D1139" s="59"/>
      <c r="E1139" s="59"/>
      <c r="F1139" s="59"/>
      <c r="G1139" s="59"/>
      <c r="H1139" s="59"/>
      <c r="I1139" s="59"/>
    </row>
    <row r="1140" spans="1:9" x14ac:dyDescent="0.2">
      <c r="A1140" s="59"/>
      <c r="B1140" s="59"/>
      <c r="C1140" s="59"/>
      <c r="D1140" s="59"/>
      <c r="E1140" s="59"/>
      <c r="F1140" s="59"/>
      <c r="G1140" s="59"/>
      <c r="H1140" s="59"/>
      <c r="I1140" s="59"/>
    </row>
    <row r="1141" spans="1:9" x14ac:dyDescent="0.2">
      <c r="A1141" s="59"/>
      <c r="B1141" s="59"/>
      <c r="C1141" s="59"/>
      <c r="D1141" s="59"/>
      <c r="E1141" s="59"/>
      <c r="F1141" s="59"/>
      <c r="G1141" s="59"/>
      <c r="H1141" s="59"/>
      <c r="I1141" s="59"/>
    </row>
    <row r="1142" spans="1:9" x14ac:dyDescent="0.2">
      <c r="A1142" s="59"/>
      <c r="B1142" s="59"/>
      <c r="C1142" s="59"/>
      <c r="D1142" s="59"/>
      <c r="E1142" s="59"/>
      <c r="F1142" s="59"/>
      <c r="G1142" s="59"/>
      <c r="H1142" s="59"/>
      <c r="I1142" s="59"/>
    </row>
    <row r="1143" spans="1:9" x14ac:dyDescent="0.2">
      <c r="A1143" s="59"/>
      <c r="B1143" s="59"/>
      <c r="C1143" s="59"/>
      <c r="D1143" s="59"/>
      <c r="E1143" s="59"/>
      <c r="F1143" s="59"/>
      <c r="G1143" s="59"/>
      <c r="H1143" s="59"/>
      <c r="I1143" s="59"/>
    </row>
    <row r="1144" spans="1:9" x14ac:dyDescent="0.2">
      <c r="A1144" s="59"/>
      <c r="B1144" s="59"/>
      <c r="C1144" s="59"/>
      <c r="D1144" s="59"/>
      <c r="E1144" s="59"/>
      <c r="F1144" s="59"/>
      <c r="G1144" s="59"/>
      <c r="H1144" s="59"/>
      <c r="I1144" s="59"/>
    </row>
    <row r="1145" spans="1:9" x14ac:dyDescent="0.2">
      <c r="A1145" s="59"/>
    </row>
    <row r="1146" spans="1:9" x14ac:dyDescent="0.2">
      <c r="A1146" s="59"/>
    </row>
    <row r="1147" spans="1:9" x14ac:dyDescent="0.2">
      <c r="A1147" s="59"/>
    </row>
    <row r="1148" spans="1:9" x14ac:dyDescent="0.2">
      <c r="A1148" s="59"/>
    </row>
    <row r="1149" spans="1:9" x14ac:dyDescent="0.2">
      <c r="A1149" s="59"/>
    </row>
  </sheetData>
  <mergeCells count="148">
    <mergeCell ref="A713:A714"/>
    <mergeCell ref="B713:B714"/>
    <mergeCell ref="C713:C714"/>
    <mergeCell ref="D713:D714"/>
    <mergeCell ref="E713:G713"/>
    <mergeCell ref="A740:A741"/>
    <mergeCell ref="B740:B741"/>
    <mergeCell ref="C740:C741"/>
    <mergeCell ref="D740:D741"/>
    <mergeCell ref="E740:G740"/>
    <mergeCell ref="B80:B81"/>
    <mergeCell ref="C80:C81"/>
    <mergeCell ref="D80:D81"/>
    <mergeCell ref="E80:G80"/>
    <mergeCell ref="A54:A55"/>
    <mergeCell ref="A28:A29"/>
    <mergeCell ref="E183:G183"/>
    <mergeCell ref="A158:A159"/>
    <mergeCell ref="B158:B159"/>
    <mergeCell ref="C158:C159"/>
    <mergeCell ref="D158:D159"/>
    <mergeCell ref="E158:G158"/>
    <mergeCell ref="A183:A184"/>
    <mergeCell ref="B183:B184"/>
    <mergeCell ref="C183:C184"/>
    <mergeCell ref="D183:D184"/>
    <mergeCell ref="B28:B29"/>
    <mergeCell ref="C28:C29"/>
    <mergeCell ref="D28:D29"/>
    <mergeCell ref="E28:G28"/>
    <mergeCell ref="B54:B55"/>
    <mergeCell ref="C54:C55"/>
    <mergeCell ref="D54:D55"/>
    <mergeCell ref="E54:G54"/>
    <mergeCell ref="A210:A211"/>
    <mergeCell ref="B210:B211"/>
    <mergeCell ref="C210:C211"/>
    <mergeCell ref="D210:D211"/>
    <mergeCell ref="E210:G210"/>
    <mergeCell ref="A1:I1"/>
    <mergeCell ref="A2:I2"/>
    <mergeCell ref="A3:I3"/>
    <mergeCell ref="A6:A7"/>
    <mergeCell ref="B6:B7"/>
    <mergeCell ref="C6:C7"/>
    <mergeCell ref="A133:A134"/>
    <mergeCell ref="B133:B134"/>
    <mergeCell ref="C133:C134"/>
    <mergeCell ref="D133:D134"/>
    <mergeCell ref="E133:G133"/>
    <mergeCell ref="A107:A108"/>
    <mergeCell ref="B107:B108"/>
    <mergeCell ref="C107:C108"/>
    <mergeCell ref="D107:D108"/>
    <mergeCell ref="E107:G107"/>
    <mergeCell ref="D6:D7"/>
    <mergeCell ref="E6:G6"/>
    <mergeCell ref="A80:A81"/>
    <mergeCell ref="A261:A262"/>
    <mergeCell ref="B261:B262"/>
    <mergeCell ref="C261:C262"/>
    <mergeCell ref="D261:D262"/>
    <mergeCell ref="E261:G261"/>
    <mergeCell ref="A236:A237"/>
    <mergeCell ref="B236:B237"/>
    <mergeCell ref="C236:C237"/>
    <mergeCell ref="D236:D237"/>
    <mergeCell ref="E236:G236"/>
    <mergeCell ref="A314:A315"/>
    <mergeCell ref="B314:B315"/>
    <mergeCell ref="C314:C315"/>
    <mergeCell ref="D314:D315"/>
    <mergeCell ref="E314:G314"/>
    <mergeCell ref="A287:A288"/>
    <mergeCell ref="B287:B288"/>
    <mergeCell ref="C287:C288"/>
    <mergeCell ref="D287:D288"/>
    <mergeCell ref="E287:G287"/>
    <mergeCell ref="A366:A367"/>
    <mergeCell ref="B366:B367"/>
    <mergeCell ref="C366:C367"/>
    <mergeCell ref="D366:D367"/>
    <mergeCell ref="E366:G366"/>
    <mergeCell ref="A340:A341"/>
    <mergeCell ref="B340:B341"/>
    <mergeCell ref="C340:C341"/>
    <mergeCell ref="D340:D341"/>
    <mergeCell ref="E340:G340"/>
    <mergeCell ref="A421:A422"/>
    <mergeCell ref="B421:B422"/>
    <mergeCell ref="C421:C422"/>
    <mergeCell ref="D421:D422"/>
    <mergeCell ref="E421:G421"/>
    <mergeCell ref="A394:A395"/>
    <mergeCell ref="B394:B395"/>
    <mergeCell ref="C394:C395"/>
    <mergeCell ref="D394:D395"/>
    <mergeCell ref="E394:G394"/>
    <mergeCell ref="A473:A474"/>
    <mergeCell ref="B473:B474"/>
    <mergeCell ref="C473:C474"/>
    <mergeCell ref="D473:D474"/>
    <mergeCell ref="E473:G473"/>
    <mergeCell ref="A446:A447"/>
    <mergeCell ref="B446:B447"/>
    <mergeCell ref="C446:C447"/>
    <mergeCell ref="D446:D447"/>
    <mergeCell ref="E446:G446"/>
    <mergeCell ref="A525:A526"/>
    <mergeCell ref="B525:B526"/>
    <mergeCell ref="C525:C526"/>
    <mergeCell ref="D525:D526"/>
    <mergeCell ref="E525:G525"/>
    <mergeCell ref="A498:A499"/>
    <mergeCell ref="B498:B499"/>
    <mergeCell ref="C498:C499"/>
    <mergeCell ref="D498:D499"/>
    <mergeCell ref="E498:G498"/>
    <mergeCell ref="A580:A581"/>
    <mergeCell ref="B580:B581"/>
    <mergeCell ref="C580:C581"/>
    <mergeCell ref="D580:D581"/>
    <mergeCell ref="E580:G580"/>
    <mergeCell ref="A552:A553"/>
    <mergeCell ref="B552:B553"/>
    <mergeCell ref="C552:C553"/>
    <mergeCell ref="D552:D553"/>
    <mergeCell ref="E552:G552"/>
    <mergeCell ref="A634:A635"/>
    <mergeCell ref="B634:B635"/>
    <mergeCell ref="C634:C635"/>
    <mergeCell ref="D634:D635"/>
    <mergeCell ref="E634:G634"/>
    <mergeCell ref="A607:A608"/>
    <mergeCell ref="B607:B608"/>
    <mergeCell ref="C607:C608"/>
    <mergeCell ref="D607:D608"/>
    <mergeCell ref="E607:G607"/>
    <mergeCell ref="A686:A687"/>
    <mergeCell ref="B686:B687"/>
    <mergeCell ref="C686:C687"/>
    <mergeCell ref="D686:D687"/>
    <mergeCell ref="E686:G686"/>
    <mergeCell ref="A660:A661"/>
    <mergeCell ref="B660:B661"/>
    <mergeCell ref="C660:C661"/>
    <mergeCell ref="D660:D661"/>
    <mergeCell ref="E660:G660"/>
  </mergeCells>
  <pageMargins left="0.31496062992125984" right="0.31496062992125984" top="0.74803149606299213" bottom="0.35433070866141736" header="0.31496062992125984" footer="0.31496062992125984"/>
  <pageSetup paperSize="9" orientation="landscape" horizont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312"/>
  <sheetViews>
    <sheetView view="pageBreakPreview" topLeftCell="A115" zoomScaleSheetLayoutView="100" workbookViewId="0">
      <selection activeCell="C20" sqref="C20"/>
    </sheetView>
  </sheetViews>
  <sheetFormatPr defaultRowHeight="14.25" x14ac:dyDescent="0.2"/>
  <cols>
    <col min="1" max="1" width="4.25" customWidth="1"/>
    <col min="2" max="2" width="21" customWidth="1"/>
    <col min="3" max="3" width="13.125" customWidth="1"/>
    <col min="4" max="4" width="22.375" customWidth="1"/>
    <col min="5" max="5" width="9.625" customWidth="1"/>
    <col min="6" max="6" width="10.375" customWidth="1"/>
    <col min="7" max="7" width="10" customWidth="1"/>
    <col min="8" max="8" width="12.875" customWidth="1"/>
    <col min="9" max="9" width="8.375" customWidth="1"/>
    <col min="10" max="11" width="12.75" customWidth="1"/>
    <col min="12" max="12" width="13.25" customWidth="1"/>
  </cols>
  <sheetData>
    <row r="1" spans="1:23" ht="21.75" x14ac:dyDescent="0.5">
      <c r="A1" s="677" t="s">
        <v>0</v>
      </c>
      <c r="B1" s="677"/>
      <c r="C1" s="677"/>
      <c r="D1" s="677"/>
      <c r="E1" s="677"/>
      <c r="F1" s="677"/>
      <c r="G1" s="677"/>
      <c r="H1" s="677"/>
      <c r="I1" s="677"/>
      <c r="J1" s="8"/>
      <c r="K1" s="8"/>
      <c r="L1" s="8"/>
    </row>
    <row r="2" spans="1:23" ht="21.75" x14ac:dyDescent="0.5">
      <c r="A2" s="677" t="s">
        <v>1</v>
      </c>
      <c r="B2" s="677"/>
      <c r="C2" s="677"/>
      <c r="D2" s="677"/>
      <c r="E2" s="677"/>
      <c r="F2" s="677"/>
      <c r="G2" s="677"/>
      <c r="H2" s="677"/>
      <c r="I2" s="677"/>
      <c r="J2" s="8"/>
      <c r="K2" s="8"/>
      <c r="L2" s="8"/>
    </row>
    <row r="3" spans="1:23" ht="21.75" x14ac:dyDescent="0.5">
      <c r="A3" s="677" t="s">
        <v>2</v>
      </c>
      <c r="B3" s="677"/>
      <c r="C3" s="677"/>
      <c r="D3" s="677"/>
      <c r="E3" s="677"/>
      <c r="F3" s="677"/>
      <c r="G3" s="677"/>
      <c r="H3" s="677"/>
      <c r="I3" s="677"/>
      <c r="J3" s="8"/>
      <c r="K3" s="8"/>
      <c r="L3" s="8"/>
    </row>
    <row r="4" spans="1:23" ht="21.75" x14ac:dyDescent="0.5">
      <c r="A4" s="1" t="s">
        <v>3</v>
      </c>
      <c r="B4" s="1"/>
      <c r="C4" s="1"/>
      <c r="D4" s="1"/>
      <c r="E4" s="2"/>
      <c r="F4" s="2"/>
      <c r="G4" s="2"/>
      <c r="H4" s="1"/>
      <c r="I4" s="1"/>
      <c r="J4" s="8"/>
      <c r="K4" s="8"/>
      <c r="L4" s="8"/>
    </row>
    <row r="5" spans="1:23" ht="21.75" x14ac:dyDescent="0.5">
      <c r="A5" s="1" t="s">
        <v>4</v>
      </c>
      <c r="B5" s="1"/>
      <c r="C5" s="1"/>
      <c r="D5" s="1"/>
      <c r="E5" s="2"/>
      <c r="F5" s="2"/>
      <c r="G5" s="2"/>
      <c r="H5" s="1"/>
      <c r="I5" s="1"/>
      <c r="J5" s="8"/>
      <c r="K5" s="8"/>
      <c r="L5" s="8"/>
    </row>
    <row r="6" spans="1:23" ht="21.75" x14ac:dyDescent="0.5">
      <c r="A6" s="668" t="s">
        <v>5</v>
      </c>
      <c r="B6" s="670" t="s">
        <v>6</v>
      </c>
      <c r="C6" s="672" t="s">
        <v>7</v>
      </c>
      <c r="D6" s="670" t="s">
        <v>8</v>
      </c>
      <c r="E6" s="667" t="s">
        <v>9</v>
      </c>
      <c r="F6" s="667"/>
      <c r="G6" s="667"/>
      <c r="H6" s="3" t="s">
        <v>10</v>
      </c>
      <c r="I6" s="4" t="s">
        <v>11</v>
      </c>
      <c r="J6" s="8"/>
      <c r="K6" s="8"/>
      <c r="L6" s="8"/>
    </row>
    <row r="7" spans="1:23" ht="21.75" x14ac:dyDescent="0.5">
      <c r="A7" s="669"/>
      <c r="B7" s="671"/>
      <c r="C7" s="676"/>
      <c r="D7" s="671"/>
      <c r="E7" s="5" t="s">
        <v>12</v>
      </c>
      <c r="F7" s="5" t="s">
        <v>13</v>
      </c>
      <c r="G7" s="5" t="s">
        <v>14</v>
      </c>
      <c r="H7" s="6" t="s">
        <v>15</v>
      </c>
      <c r="I7" s="7" t="s">
        <v>16</v>
      </c>
      <c r="J7" s="8"/>
      <c r="K7" s="8"/>
      <c r="L7" s="8"/>
    </row>
    <row r="8" spans="1:23" ht="21.75" x14ac:dyDescent="0.5">
      <c r="A8" s="66">
        <v>580</v>
      </c>
      <c r="B8" s="83" t="s">
        <v>96</v>
      </c>
      <c r="C8" s="10" t="s">
        <v>20</v>
      </c>
      <c r="D8" s="19" t="s">
        <v>1759</v>
      </c>
      <c r="E8" s="19">
        <v>0</v>
      </c>
      <c r="F8" s="19">
        <v>950000</v>
      </c>
      <c r="G8" s="19">
        <v>950000</v>
      </c>
      <c r="H8" s="12" t="s">
        <v>24</v>
      </c>
      <c r="I8" s="12" t="s">
        <v>67</v>
      </c>
      <c r="J8" s="220"/>
      <c r="K8" s="220"/>
      <c r="L8" s="220"/>
      <c r="M8" s="39"/>
      <c r="N8" s="39"/>
      <c r="O8" s="42"/>
      <c r="P8" s="42"/>
      <c r="Q8" s="42"/>
      <c r="R8" s="42"/>
      <c r="S8" s="42"/>
      <c r="T8" s="42"/>
      <c r="U8" s="42"/>
      <c r="V8" s="42"/>
      <c r="W8" s="42"/>
    </row>
    <row r="9" spans="1:23" ht="21.75" x14ac:dyDescent="0.5">
      <c r="A9" s="67"/>
      <c r="B9" s="24" t="s">
        <v>1757</v>
      </c>
      <c r="C9" s="13" t="s">
        <v>27</v>
      </c>
      <c r="D9" s="20" t="s">
        <v>1760</v>
      </c>
      <c r="E9" s="20"/>
      <c r="F9" s="20"/>
      <c r="G9" s="20"/>
      <c r="H9" s="15" t="s">
        <v>25</v>
      </c>
      <c r="I9" s="15"/>
      <c r="J9" s="220"/>
      <c r="K9" s="220"/>
      <c r="L9" s="220"/>
      <c r="M9" s="39"/>
      <c r="N9" s="39"/>
      <c r="O9" s="42"/>
      <c r="P9" s="42"/>
      <c r="Q9" s="42"/>
      <c r="R9" s="42"/>
      <c r="S9" s="42"/>
      <c r="T9" s="42"/>
      <c r="U9" s="42"/>
      <c r="V9" s="42"/>
      <c r="W9" s="42"/>
    </row>
    <row r="10" spans="1:23" ht="21.75" x14ac:dyDescent="0.5">
      <c r="A10" s="67"/>
      <c r="B10" s="24" t="s">
        <v>1758</v>
      </c>
      <c r="C10" s="13" t="s">
        <v>21</v>
      </c>
      <c r="D10" s="20" t="s">
        <v>1761</v>
      </c>
      <c r="E10" s="20"/>
      <c r="F10" s="20"/>
      <c r="G10" s="20"/>
      <c r="H10" s="15" t="s">
        <v>26</v>
      </c>
      <c r="I10" s="15"/>
      <c r="J10" s="220"/>
      <c r="K10" s="220"/>
      <c r="L10" s="220"/>
      <c r="M10" s="39"/>
      <c r="N10" s="39"/>
      <c r="O10" s="42"/>
      <c r="P10" s="42"/>
      <c r="Q10" s="42"/>
      <c r="R10" s="42"/>
      <c r="S10" s="42"/>
      <c r="T10" s="42"/>
      <c r="U10" s="42"/>
      <c r="V10" s="42"/>
      <c r="W10" s="42"/>
    </row>
    <row r="11" spans="1:23" ht="21.75" x14ac:dyDescent="0.5">
      <c r="A11" s="67"/>
      <c r="B11" s="24" t="s">
        <v>1597</v>
      </c>
      <c r="C11" s="20"/>
      <c r="D11" s="20" t="s">
        <v>1762</v>
      </c>
      <c r="E11" s="20"/>
      <c r="F11" s="20"/>
      <c r="G11" s="20"/>
      <c r="H11" s="20"/>
      <c r="I11" s="15"/>
      <c r="J11" s="220"/>
      <c r="K11" s="220"/>
      <c r="L11" s="220"/>
      <c r="M11" s="39"/>
      <c r="N11" s="39"/>
      <c r="O11" s="42"/>
      <c r="P11" s="42"/>
      <c r="Q11" s="42"/>
      <c r="R11" s="42"/>
      <c r="S11" s="42"/>
      <c r="T11" s="42"/>
      <c r="U11" s="42"/>
      <c r="V11" s="42"/>
      <c r="W11" s="42"/>
    </row>
    <row r="12" spans="1:23" ht="21.75" x14ac:dyDescent="0.5">
      <c r="A12" s="67"/>
      <c r="B12" s="24"/>
      <c r="C12" s="20"/>
      <c r="D12" s="20" t="s">
        <v>1801</v>
      </c>
      <c r="E12" s="20"/>
      <c r="F12" s="20"/>
      <c r="G12" s="20"/>
      <c r="H12" s="20"/>
      <c r="I12" s="15"/>
      <c r="J12" s="220"/>
      <c r="K12" s="351"/>
      <c r="L12" s="351"/>
      <c r="M12" s="172"/>
      <c r="N12" s="172"/>
      <c r="O12" s="42"/>
      <c r="P12" s="42"/>
      <c r="Q12" s="42"/>
      <c r="R12" s="42"/>
      <c r="S12" s="42"/>
      <c r="T12" s="42"/>
      <c r="U12" s="42"/>
      <c r="V12" s="42"/>
      <c r="W12" s="42"/>
    </row>
    <row r="13" spans="1:23" ht="3.75" customHeight="1" x14ac:dyDescent="0.5">
      <c r="A13" s="67"/>
      <c r="B13" s="24"/>
      <c r="C13" s="20"/>
      <c r="D13" s="20"/>
      <c r="E13" s="20"/>
      <c r="F13" s="20"/>
      <c r="G13" s="20"/>
      <c r="H13" s="20"/>
      <c r="I13" s="15"/>
      <c r="J13" s="220"/>
      <c r="K13" s="351"/>
      <c r="L13" s="351"/>
      <c r="M13" s="172"/>
      <c r="N13" s="172"/>
      <c r="O13" s="42"/>
      <c r="P13" s="42"/>
      <c r="Q13" s="42"/>
      <c r="R13" s="42"/>
      <c r="S13" s="42"/>
      <c r="T13" s="42"/>
      <c r="U13" s="42"/>
      <c r="V13" s="42"/>
      <c r="W13" s="42"/>
    </row>
    <row r="14" spans="1:23" ht="27" customHeight="1" x14ac:dyDescent="0.5">
      <c r="A14" s="67">
        <v>581</v>
      </c>
      <c r="B14" s="30" t="s">
        <v>96</v>
      </c>
      <c r="C14" s="13" t="s">
        <v>20</v>
      </c>
      <c r="D14" s="20" t="s">
        <v>1759</v>
      </c>
      <c r="E14" s="20">
        <v>0</v>
      </c>
      <c r="F14" s="20">
        <v>950000</v>
      </c>
      <c r="G14" s="20">
        <v>950000</v>
      </c>
      <c r="H14" s="15" t="s">
        <v>24</v>
      </c>
      <c r="I14" s="15" t="s">
        <v>67</v>
      </c>
      <c r="J14" s="220"/>
      <c r="K14" s="351"/>
      <c r="L14" s="351"/>
      <c r="M14" s="172"/>
      <c r="N14" s="172"/>
      <c r="O14" s="42"/>
      <c r="P14" s="42"/>
      <c r="Q14" s="42"/>
      <c r="R14" s="42"/>
      <c r="S14" s="42"/>
      <c r="T14" s="42"/>
      <c r="U14" s="42"/>
      <c r="V14" s="42"/>
      <c r="W14" s="42"/>
    </row>
    <row r="15" spans="1:23" ht="21.75" x14ac:dyDescent="0.5">
      <c r="A15" s="67"/>
      <c r="B15" s="24" t="s">
        <v>1764</v>
      </c>
      <c r="C15" s="13" t="s">
        <v>27</v>
      </c>
      <c r="D15" s="20" t="s">
        <v>1760</v>
      </c>
      <c r="E15" s="20"/>
      <c r="F15" s="20"/>
      <c r="G15" s="20"/>
      <c r="H15" s="15" t="s">
        <v>25</v>
      </c>
      <c r="I15" s="15"/>
      <c r="J15" s="8"/>
      <c r="K15" s="8"/>
      <c r="L15" s="8"/>
      <c r="M15" s="173"/>
      <c r="N15" s="173"/>
      <c r="O15" s="42"/>
      <c r="P15" s="42"/>
      <c r="Q15" s="42"/>
      <c r="R15" s="42"/>
      <c r="S15" s="42"/>
      <c r="T15" s="42"/>
      <c r="U15" s="42"/>
      <c r="V15" s="42"/>
      <c r="W15" s="42"/>
    </row>
    <row r="16" spans="1:23" ht="21.75" x14ac:dyDescent="0.5">
      <c r="A16" s="67"/>
      <c r="B16" s="24" t="s">
        <v>1765</v>
      </c>
      <c r="C16" s="13" t="s">
        <v>21</v>
      </c>
      <c r="D16" s="20" t="s">
        <v>1761</v>
      </c>
      <c r="E16" s="20"/>
      <c r="F16" s="20"/>
      <c r="G16" s="20"/>
      <c r="H16" s="15" t="s">
        <v>26</v>
      </c>
      <c r="I16" s="15"/>
      <c r="J16" s="8"/>
      <c r="K16" s="8"/>
      <c r="L16" s="8"/>
      <c r="M16" s="173"/>
      <c r="N16" s="173"/>
      <c r="O16" s="42"/>
      <c r="P16" s="42"/>
      <c r="Q16" s="42"/>
      <c r="R16" s="42"/>
      <c r="S16" s="42"/>
      <c r="T16" s="42"/>
      <c r="U16" s="42"/>
      <c r="V16" s="42"/>
      <c r="W16" s="42"/>
    </row>
    <row r="17" spans="1:23" ht="21.75" x14ac:dyDescent="0.5">
      <c r="A17" s="67"/>
      <c r="B17" s="24"/>
      <c r="C17" s="20"/>
      <c r="D17" s="20" t="s">
        <v>1762</v>
      </c>
      <c r="E17" s="20"/>
      <c r="F17" s="20"/>
      <c r="G17" s="20"/>
      <c r="H17" s="20"/>
      <c r="I17" s="15"/>
      <c r="J17" s="8"/>
      <c r="K17" s="8"/>
      <c r="L17" s="8"/>
      <c r="M17" s="173"/>
      <c r="N17" s="173"/>
      <c r="O17" s="42"/>
      <c r="P17" s="42"/>
      <c r="Q17" s="42"/>
      <c r="R17" s="42"/>
      <c r="S17" s="42"/>
      <c r="T17" s="42"/>
      <c r="U17" s="42"/>
      <c r="V17" s="42"/>
      <c r="W17" s="42"/>
    </row>
    <row r="18" spans="1:23" ht="21.75" x14ac:dyDescent="0.5">
      <c r="A18" s="67"/>
      <c r="B18" s="24"/>
      <c r="C18" s="20"/>
      <c r="D18" s="20" t="s">
        <v>1801</v>
      </c>
      <c r="E18" s="20"/>
      <c r="F18" s="20"/>
      <c r="G18" s="20"/>
      <c r="H18" s="20"/>
      <c r="I18" s="15"/>
      <c r="J18" s="8"/>
      <c r="K18" s="8"/>
      <c r="L18" s="8"/>
      <c r="M18" s="173"/>
      <c r="N18" s="173"/>
      <c r="O18" s="42"/>
      <c r="P18" s="42"/>
      <c r="Q18" s="42"/>
      <c r="R18" s="42"/>
      <c r="S18" s="42"/>
      <c r="T18" s="42"/>
      <c r="U18" s="42"/>
      <c r="V18" s="42"/>
      <c r="W18" s="42"/>
    </row>
    <row r="19" spans="1:23" ht="5.25" customHeight="1" x14ac:dyDescent="0.5">
      <c r="A19" s="67"/>
      <c r="B19" s="75"/>
      <c r="C19" s="20"/>
      <c r="D19" s="20"/>
      <c r="E19" s="20"/>
      <c r="F19" s="20"/>
      <c r="G19" s="20"/>
      <c r="H19" s="20"/>
      <c r="I19" s="15"/>
      <c r="J19" s="8"/>
      <c r="K19" s="8"/>
      <c r="L19" s="8"/>
      <c r="M19" s="173"/>
      <c r="N19" s="173"/>
      <c r="O19" s="42"/>
      <c r="P19" s="42"/>
      <c r="Q19" s="42"/>
      <c r="R19" s="42"/>
      <c r="S19" s="42"/>
      <c r="T19" s="42"/>
      <c r="U19" s="42"/>
      <c r="V19" s="42"/>
      <c r="W19" s="42"/>
    </row>
    <row r="20" spans="1:23" ht="21.75" x14ac:dyDescent="0.5">
      <c r="A20" s="67">
        <v>582</v>
      </c>
      <c r="B20" s="30" t="s">
        <v>279</v>
      </c>
      <c r="C20" s="13" t="s">
        <v>20</v>
      </c>
      <c r="D20" s="20" t="s">
        <v>1759</v>
      </c>
      <c r="E20" s="20">
        <v>0</v>
      </c>
      <c r="F20" s="20">
        <v>950000</v>
      </c>
      <c r="G20" s="20">
        <v>950000</v>
      </c>
      <c r="H20" s="15" t="s">
        <v>24</v>
      </c>
      <c r="I20" s="15" t="s">
        <v>67</v>
      </c>
      <c r="J20" s="8">
        <f>SUM(E8:E20)</f>
        <v>0</v>
      </c>
      <c r="K20" s="8">
        <f>SUM(F8:F20)</f>
        <v>2850000</v>
      </c>
      <c r="L20" s="8">
        <f>SUM(G8:G20)</f>
        <v>2850000</v>
      </c>
      <c r="M20" s="173"/>
      <c r="N20" s="173"/>
      <c r="O20" s="42"/>
      <c r="P20" s="42"/>
      <c r="Q20" s="42"/>
      <c r="R20" s="42"/>
      <c r="S20" s="42"/>
      <c r="T20" s="42"/>
      <c r="U20" s="42"/>
      <c r="V20" s="42"/>
      <c r="W20" s="42"/>
    </row>
    <row r="21" spans="1:23" ht="21.75" x14ac:dyDescent="0.5">
      <c r="A21" s="67"/>
      <c r="B21" s="28" t="s">
        <v>1598</v>
      </c>
      <c r="C21" s="13" t="s">
        <v>27</v>
      </c>
      <c r="D21" s="20" t="s">
        <v>1760</v>
      </c>
      <c r="E21" s="20"/>
      <c r="F21" s="20"/>
      <c r="G21" s="20"/>
      <c r="H21" s="15" t="s">
        <v>25</v>
      </c>
      <c r="I21" s="15"/>
      <c r="J21" s="8"/>
      <c r="K21" s="8"/>
      <c r="L21" s="8"/>
      <c r="M21" s="173"/>
      <c r="N21" s="173"/>
      <c r="O21" s="42"/>
      <c r="P21" s="42"/>
      <c r="Q21" s="42"/>
      <c r="R21" s="42"/>
      <c r="S21" s="42"/>
      <c r="T21" s="42"/>
      <c r="U21" s="42"/>
      <c r="V21" s="42"/>
      <c r="W21" s="42"/>
    </row>
    <row r="22" spans="1:23" ht="21.75" x14ac:dyDescent="0.5">
      <c r="A22" s="67"/>
      <c r="B22" s="28" t="s">
        <v>267</v>
      </c>
      <c r="C22" s="13" t="s">
        <v>21</v>
      </c>
      <c r="D22" s="20" t="s">
        <v>1761</v>
      </c>
      <c r="E22" s="20"/>
      <c r="F22" s="20"/>
      <c r="G22" s="20"/>
      <c r="H22" s="15" t="s">
        <v>26</v>
      </c>
      <c r="I22" s="15"/>
      <c r="J22" s="8"/>
      <c r="K22" s="8"/>
      <c r="L22" s="8"/>
      <c r="M22" s="42"/>
      <c r="N22" s="42"/>
    </row>
    <row r="23" spans="1:23" ht="21.75" x14ac:dyDescent="0.5">
      <c r="A23" s="67"/>
      <c r="B23" s="20"/>
      <c r="C23" s="20"/>
      <c r="D23" s="20" t="s">
        <v>1762</v>
      </c>
      <c r="E23" s="20"/>
      <c r="F23" s="20"/>
      <c r="G23" s="20"/>
      <c r="H23" s="20"/>
      <c r="I23" s="15"/>
      <c r="J23" s="8"/>
      <c r="K23" s="8"/>
      <c r="L23" s="8"/>
      <c r="M23" s="42"/>
      <c r="N23" s="42"/>
    </row>
    <row r="24" spans="1:23" ht="21.75" x14ac:dyDescent="0.5">
      <c r="A24" s="67"/>
      <c r="B24" s="24"/>
      <c r="C24" s="20"/>
      <c r="D24" s="20" t="s">
        <v>1801</v>
      </c>
      <c r="E24" s="20"/>
      <c r="F24" s="20"/>
      <c r="G24" s="20"/>
      <c r="H24" s="20"/>
      <c r="I24" s="15"/>
      <c r="J24" s="8"/>
      <c r="K24" s="8"/>
      <c r="L24" s="8"/>
      <c r="M24" s="42"/>
      <c r="N24" s="42"/>
    </row>
    <row r="25" spans="1:23" ht="21.75" x14ac:dyDescent="0.5">
      <c r="A25" s="69"/>
      <c r="B25" s="90"/>
      <c r="C25" s="21"/>
      <c r="D25" s="21"/>
      <c r="E25" s="21"/>
      <c r="F25" s="21"/>
      <c r="G25" s="21"/>
      <c r="H25" s="21"/>
      <c r="I25" s="18">
        <f>SUM('ย.1.1 (ลูกรัง131-170)'!I1069+1)</f>
        <v>171</v>
      </c>
      <c r="J25" s="8"/>
      <c r="K25" s="8"/>
      <c r="L25" s="8"/>
      <c r="M25" s="42"/>
      <c r="N25" s="42"/>
    </row>
    <row r="26" spans="1:23" ht="21.75" x14ac:dyDescent="0.5">
      <c r="A26" s="1" t="s">
        <v>3</v>
      </c>
      <c r="B26" s="1"/>
      <c r="C26" s="1"/>
      <c r="D26" s="1"/>
      <c r="E26" s="2"/>
      <c r="F26" s="2"/>
      <c r="G26" s="2"/>
      <c r="H26" s="1"/>
      <c r="I26" s="1"/>
      <c r="J26" s="8"/>
      <c r="K26" s="8"/>
      <c r="L26" s="8"/>
      <c r="M26" s="42"/>
      <c r="N26" s="42"/>
    </row>
    <row r="27" spans="1:23" ht="21.75" x14ac:dyDescent="0.5">
      <c r="A27" s="1" t="s">
        <v>4</v>
      </c>
      <c r="B27" s="1"/>
      <c r="C27" s="1"/>
      <c r="D27" s="1"/>
      <c r="E27" s="2"/>
      <c r="F27" s="2"/>
      <c r="G27" s="2"/>
      <c r="H27" s="1"/>
      <c r="I27" s="1"/>
      <c r="J27" s="8"/>
      <c r="K27" s="8"/>
      <c r="L27" s="8"/>
      <c r="M27" s="42"/>
      <c r="N27" s="42"/>
    </row>
    <row r="28" spans="1:23" ht="21.75" x14ac:dyDescent="0.5">
      <c r="A28" s="668" t="s">
        <v>5</v>
      </c>
      <c r="B28" s="670" t="s">
        <v>6</v>
      </c>
      <c r="C28" s="672" t="s">
        <v>7</v>
      </c>
      <c r="D28" s="670" t="s">
        <v>8</v>
      </c>
      <c r="E28" s="667" t="s">
        <v>9</v>
      </c>
      <c r="F28" s="667"/>
      <c r="G28" s="667"/>
      <c r="H28" s="3" t="s">
        <v>10</v>
      </c>
      <c r="I28" s="4" t="s">
        <v>11</v>
      </c>
      <c r="J28" s="8"/>
      <c r="K28" s="8"/>
      <c r="L28" s="8"/>
      <c r="M28" s="42"/>
      <c r="N28" s="42"/>
    </row>
    <row r="29" spans="1:23" ht="21.75" x14ac:dyDescent="0.5">
      <c r="A29" s="669"/>
      <c r="B29" s="671"/>
      <c r="C29" s="676"/>
      <c r="D29" s="671"/>
      <c r="E29" s="286" t="s">
        <v>12</v>
      </c>
      <c r="F29" s="286" t="s">
        <v>13</v>
      </c>
      <c r="G29" s="286" t="s">
        <v>14</v>
      </c>
      <c r="H29" s="6" t="s">
        <v>15</v>
      </c>
      <c r="I29" s="7" t="s">
        <v>16</v>
      </c>
      <c r="J29" s="8"/>
      <c r="K29" s="8"/>
      <c r="L29" s="8"/>
      <c r="M29" s="42"/>
      <c r="N29" s="42"/>
    </row>
    <row r="30" spans="1:23" ht="21.75" x14ac:dyDescent="0.5">
      <c r="A30" s="66">
        <v>583</v>
      </c>
      <c r="B30" s="66" t="s">
        <v>96</v>
      </c>
      <c r="C30" s="10" t="s">
        <v>20</v>
      </c>
      <c r="D30" s="19" t="s">
        <v>1759</v>
      </c>
      <c r="E30" s="19">
        <v>0</v>
      </c>
      <c r="F30" s="19">
        <v>950000</v>
      </c>
      <c r="G30" s="19">
        <v>950000</v>
      </c>
      <c r="H30" s="12" t="s">
        <v>24</v>
      </c>
      <c r="I30" s="12" t="s">
        <v>67</v>
      </c>
      <c r="J30" s="8"/>
      <c r="K30" s="8"/>
      <c r="L30" s="8"/>
      <c r="M30" s="42"/>
      <c r="N30" s="42"/>
    </row>
    <row r="31" spans="1:23" ht="21.75" x14ac:dyDescent="0.5">
      <c r="A31" s="67"/>
      <c r="B31" s="112" t="s">
        <v>97</v>
      </c>
      <c r="C31" s="13" t="s">
        <v>27</v>
      </c>
      <c r="D31" s="20" t="s">
        <v>1760</v>
      </c>
      <c r="E31" s="20"/>
      <c r="F31" s="20"/>
      <c r="G31" s="20"/>
      <c r="H31" s="15" t="s">
        <v>25</v>
      </c>
      <c r="I31" s="15"/>
      <c r="J31" s="8"/>
      <c r="K31" s="8"/>
      <c r="L31" s="8"/>
      <c r="M31" s="42"/>
      <c r="N31" s="42"/>
    </row>
    <row r="32" spans="1:23" ht="21.75" x14ac:dyDescent="0.5">
      <c r="A32" s="67"/>
      <c r="B32" s="112" t="s">
        <v>146</v>
      </c>
      <c r="C32" s="13" t="s">
        <v>21</v>
      </c>
      <c r="D32" s="20" t="s">
        <v>1761</v>
      </c>
      <c r="E32" s="20"/>
      <c r="F32" s="20"/>
      <c r="G32" s="20"/>
      <c r="H32" s="15" t="s">
        <v>26</v>
      </c>
      <c r="I32" s="15"/>
      <c r="J32" s="8"/>
      <c r="K32" s="8"/>
      <c r="L32" s="8"/>
      <c r="M32" s="42"/>
      <c r="N32" s="42"/>
    </row>
    <row r="33" spans="1:14" ht="21.75" x14ac:dyDescent="0.5">
      <c r="A33" s="67"/>
      <c r="B33" s="13"/>
      <c r="C33" s="112"/>
      <c r="D33" s="20" t="s">
        <v>1762</v>
      </c>
      <c r="E33" s="20"/>
      <c r="F33" s="20"/>
      <c r="G33" s="20"/>
      <c r="H33" s="20"/>
      <c r="I33" s="15"/>
      <c r="J33" s="8"/>
      <c r="K33" s="8"/>
      <c r="L33" s="8"/>
      <c r="M33" s="42"/>
      <c r="N33" s="42"/>
    </row>
    <row r="34" spans="1:14" ht="21.75" x14ac:dyDescent="0.5">
      <c r="A34" s="67"/>
      <c r="B34" s="13"/>
      <c r="C34" s="112"/>
      <c r="D34" s="20" t="s">
        <v>1801</v>
      </c>
      <c r="E34" s="20"/>
      <c r="F34" s="20"/>
      <c r="G34" s="20"/>
      <c r="H34" s="20"/>
      <c r="I34" s="15"/>
      <c r="J34" s="8"/>
      <c r="K34" s="8"/>
      <c r="L34" s="8"/>
      <c r="M34" s="42"/>
      <c r="N34" s="42"/>
    </row>
    <row r="35" spans="1:14" ht="2.25" customHeight="1" x14ac:dyDescent="0.5">
      <c r="A35" s="67"/>
      <c r="B35" s="13"/>
      <c r="C35" s="112"/>
      <c r="D35" s="20"/>
      <c r="E35" s="20"/>
      <c r="F35" s="20"/>
      <c r="G35" s="20"/>
      <c r="H35" s="20"/>
      <c r="I35" s="15"/>
      <c r="J35" s="8"/>
      <c r="K35" s="8"/>
      <c r="L35" s="8"/>
      <c r="M35" s="42"/>
      <c r="N35" s="42"/>
    </row>
    <row r="36" spans="1:14" ht="21.75" x14ac:dyDescent="0.5">
      <c r="A36" s="67">
        <v>584</v>
      </c>
      <c r="B36" s="67" t="s">
        <v>96</v>
      </c>
      <c r="C36" s="13" t="s">
        <v>20</v>
      </c>
      <c r="D36" s="20" t="s">
        <v>1759</v>
      </c>
      <c r="E36" s="20">
        <v>0</v>
      </c>
      <c r="F36" s="20">
        <v>950000</v>
      </c>
      <c r="G36" s="20">
        <v>950000</v>
      </c>
      <c r="H36" s="15" t="s">
        <v>24</v>
      </c>
      <c r="I36" s="15" t="s">
        <v>67</v>
      </c>
      <c r="J36" s="8"/>
      <c r="K36" s="8"/>
      <c r="L36" s="8"/>
      <c r="M36" s="42"/>
      <c r="N36" s="42"/>
    </row>
    <row r="37" spans="1:14" ht="21.75" x14ac:dyDescent="0.5">
      <c r="A37" s="67"/>
      <c r="B37" s="67" t="s">
        <v>97</v>
      </c>
      <c r="C37" s="13" t="s">
        <v>27</v>
      </c>
      <c r="D37" s="20" t="s">
        <v>1760</v>
      </c>
      <c r="E37" s="20"/>
      <c r="F37" s="20"/>
      <c r="G37" s="20"/>
      <c r="H37" s="15" t="s">
        <v>25</v>
      </c>
      <c r="I37" s="15"/>
      <c r="J37" s="8"/>
      <c r="K37" s="8"/>
      <c r="L37" s="8"/>
      <c r="M37" s="42"/>
      <c r="N37" s="42"/>
    </row>
    <row r="38" spans="1:14" ht="21.75" x14ac:dyDescent="0.5">
      <c r="A38" s="67"/>
      <c r="B38" s="67" t="s">
        <v>822</v>
      </c>
      <c r="C38" s="13" t="s">
        <v>21</v>
      </c>
      <c r="D38" s="20" t="s">
        <v>1761</v>
      </c>
      <c r="E38" s="20"/>
      <c r="F38" s="20"/>
      <c r="G38" s="20"/>
      <c r="H38" s="15" t="s">
        <v>26</v>
      </c>
      <c r="I38" s="15"/>
      <c r="J38" s="8"/>
      <c r="K38" s="8"/>
      <c r="L38" s="8"/>
      <c r="M38" s="42"/>
      <c r="N38" s="42"/>
    </row>
    <row r="39" spans="1:14" ht="21.75" x14ac:dyDescent="0.5">
      <c r="A39" s="67"/>
      <c r="B39" s="67"/>
      <c r="C39" s="67"/>
      <c r="D39" s="20" t="s">
        <v>1762</v>
      </c>
      <c r="E39" s="20"/>
      <c r="F39" s="20"/>
      <c r="G39" s="20"/>
      <c r="H39" s="20"/>
      <c r="I39" s="15"/>
      <c r="J39" s="8"/>
      <c r="K39" s="8"/>
      <c r="L39" s="8"/>
      <c r="M39" s="42"/>
      <c r="N39" s="42"/>
    </row>
    <row r="40" spans="1:14" ht="21.75" x14ac:dyDescent="0.5">
      <c r="A40" s="67"/>
      <c r="B40" s="67"/>
      <c r="C40" s="67"/>
      <c r="D40" s="20" t="s">
        <v>1801</v>
      </c>
      <c r="E40" s="20"/>
      <c r="F40" s="20"/>
      <c r="G40" s="20"/>
      <c r="H40" s="20"/>
      <c r="I40" s="15"/>
      <c r="J40" s="8"/>
      <c r="K40" s="8"/>
      <c r="L40" s="8"/>
      <c r="M40" s="42"/>
      <c r="N40" s="42"/>
    </row>
    <row r="41" spans="1:14" ht="2.25" customHeight="1" x14ac:dyDescent="0.5">
      <c r="A41" s="67"/>
      <c r="B41" s="67"/>
      <c r="C41" s="67"/>
      <c r="D41" s="20"/>
      <c r="E41" s="20"/>
      <c r="F41" s="20"/>
      <c r="G41" s="20"/>
      <c r="H41" s="20"/>
      <c r="I41" s="15"/>
      <c r="J41" s="8"/>
      <c r="K41" s="8"/>
      <c r="L41" s="8"/>
      <c r="M41" s="42"/>
      <c r="N41" s="42"/>
    </row>
    <row r="42" spans="1:14" ht="21.75" x14ac:dyDescent="0.5">
      <c r="A42" s="67">
        <v>585</v>
      </c>
      <c r="B42" s="67" t="s">
        <v>96</v>
      </c>
      <c r="C42" s="13" t="s">
        <v>20</v>
      </c>
      <c r="D42" s="20" t="s">
        <v>1759</v>
      </c>
      <c r="E42" s="20">
        <v>0</v>
      </c>
      <c r="F42" s="20">
        <v>950000</v>
      </c>
      <c r="G42" s="20">
        <v>950000</v>
      </c>
      <c r="H42" s="15" t="s">
        <v>24</v>
      </c>
      <c r="I42" s="15" t="s">
        <v>67</v>
      </c>
      <c r="J42" s="8"/>
      <c r="K42" s="8"/>
      <c r="L42" s="8"/>
      <c r="M42" s="42"/>
      <c r="N42" s="42"/>
    </row>
    <row r="43" spans="1:14" ht="21.75" x14ac:dyDescent="0.5">
      <c r="A43" s="67"/>
      <c r="B43" s="67" t="s">
        <v>97</v>
      </c>
      <c r="C43" s="13" t="s">
        <v>27</v>
      </c>
      <c r="D43" s="20" t="s">
        <v>1760</v>
      </c>
      <c r="E43" s="20"/>
      <c r="F43" s="20"/>
      <c r="G43" s="20"/>
      <c r="H43" s="15" t="s">
        <v>25</v>
      </c>
      <c r="I43" s="15"/>
      <c r="J43" s="8"/>
      <c r="K43" s="8"/>
      <c r="L43" s="8"/>
      <c r="M43" s="42"/>
      <c r="N43" s="42"/>
    </row>
    <row r="44" spans="1:14" ht="21.75" x14ac:dyDescent="0.5">
      <c r="A44" s="67"/>
      <c r="B44" s="67" t="s">
        <v>880</v>
      </c>
      <c r="C44" s="13" t="s">
        <v>21</v>
      </c>
      <c r="D44" s="20" t="s">
        <v>1761</v>
      </c>
      <c r="E44" s="20"/>
      <c r="F44" s="20"/>
      <c r="G44" s="20"/>
      <c r="H44" s="15" t="s">
        <v>26</v>
      </c>
      <c r="I44" s="15"/>
      <c r="J44" s="8"/>
      <c r="K44" s="8"/>
      <c r="L44" s="8"/>
      <c r="M44" s="42"/>
      <c r="N44" s="42"/>
    </row>
    <row r="45" spans="1:14" ht="21.75" x14ac:dyDescent="0.5">
      <c r="A45" s="67"/>
      <c r="B45" s="67"/>
      <c r="C45" s="67"/>
      <c r="D45" s="20" t="s">
        <v>1762</v>
      </c>
      <c r="E45" s="20"/>
      <c r="F45" s="20"/>
      <c r="G45" s="20"/>
      <c r="H45" s="20"/>
      <c r="I45" s="15"/>
      <c r="J45" s="8"/>
      <c r="K45" s="8"/>
      <c r="L45" s="8"/>
      <c r="M45" s="42"/>
      <c r="N45" s="42"/>
    </row>
    <row r="46" spans="1:14" ht="21.75" x14ac:dyDescent="0.5">
      <c r="A46" s="67"/>
      <c r="B46" s="67"/>
      <c r="C46" s="67"/>
      <c r="D46" s="20" t="s">
        <v>1801</v>
      </c>
      <c r="E46" s="20"/>
      <c r="F46" s="20"/>
      <c r="G46" s="20"/>
      <c r="H46" s="20"/>
      <c r="I46" s="15"/>
      <c r="J46" s="8"/>
      <c r="K46" s="8"/>
      <c r="L46" s="8"/>
      <c r="M46" s="42"/>
      <c r="N46" s="42"/>
    </row>
    <row r="47" spans="1:14" ht="3" customHeight="1" x14ac:dyDescent="0.5">
      <c r="A47" s="67"/>
      <c r="B47" s="67"/>
      <c r="C47" s="67"/>
      <c r="D47" s="20"/>
      <c r="E47" s="20"/>
      <c r="F47" s="20"/>
      <c r="G47" s="20"/>
      <c r="H47" s="20"/>
      <c r="I47" s="15"/>
      <c r="J47" s="8"/>
      <c r="K47" s="8"/>
      <c r="L47" s="8"/>
      <c r="M47" s="42"/>
      <c r="N47" s="42"/>
    </row>
    <row r="48" spans="1:14" ht="21.75" x14ac:dyDescent="0.5">
      <c r="A48" s="112">
        <v>586</v>
      </c>
      <c r="B48" s="67" t="s">
        <v>96</v>
      </c>
      <c r="C48" s="13" t="s">
        <v>20</v>
      </c>
      <c r="D48" s="20" t="s">
        <v>1759</v>
      </c>
      <c r="E48" s="20">
        <v>0</v>
      </c>
      <c r="F48" s="20">
        <v>950000</v>
      </c>
      <c r="G48" s="20">
        <v>950000</v>
      </c>
      <c r="H48" s="15" t="s">
        <v>24</v>
      </c>
      <c r="I48" s="15" t="s">
        <v>67</v>
      </c>
      <c r="J48" s="8">
        <f>SUM(E30:E48)</f>
        <v>0</v>
      </c>
      <c r="K48" s="8">
        <f>SUM(F30:F48)</f>
        <v>3800000</v>
      </c>
      <c r="L48" s="8">
        <f>SUM(G30:G48)</f>
        <v>3800000</v>
      </c>
      <c r="M48" s="42"/>
      <c r="N48" s="42"/>
    </row>
    <row r="49" spans="1:14" ht="16.5" customHeight="1" x14ac:dyDescent="0.5">
      <c r="A49" s="112"/>
      <c r="B49" s="67" t="s">
        <v>97</v>
      </c>
      <c r="C49" s="13" t="s">
        <v>27</v>
      </c>
      <c r="D49" s="20" t="s">
        <v>1760</v>
      </c>
      <c r="E49" s="20"/>
      <c r="F49" s="20"/>
      <c r="G49" s="20"/>
      <c r="H49" s="15" t="s">
        <v>25</v>
      </c>
      <c r="I49" s="15"/>
      <c r="J49" s="8"/>
      <c r="K49" s="8"/>
      <c r="L49" s="8"/>
      <c r="M49" s="42"/>
      <c r="N49" s="42"/>
    </row>
    <row r="50" spans="1:14" ht="16.5" customHeight="1" x14ac:dyDescent="0.5">
      <c r="A50" s="112"/>
      <c r="B50" s="67" t="s">
        <v>47</v>
      </c>
      <c r="C50" s="13" t="s">
        <v>21</v>
      </c>
      <c r="D50" s="20" t="s">
        <v>1761</v>
      </c>
      <c r="E50" s="20"/>
      <c r="F50" s="20"/>
      <c r="G50" s="20"/>
      <c r="H50" s="15" t="s">
        <v>26</v>
      </c>
      <c r="I50" s="15"/>
      <c r="J50" s="8"/>
      <c r="K50" s="8"/>
      <c r="L50" s="8"/>
      <c r="M50" s="42"/>
      <c r="N50" s="42"/>
    </row>
    <row r="51" spans="1:14" ht="18" customHeight="1" x14ac:dyDescent="0.5">
      <c r="A51" s="112"/>
      <c r="B51" s="67"/>
      <c r="C51" s="67"/>
      <c r="D51" s="20" t="s">
        <v>1762</v>
      </c>
      <c r="E51" s="20"/>
      <c r="F51" s="20"/>
      <c r="G51" s="20"/>
      <c r="H51" s="20"/>
      <c r="I51" s="15"/>
      <c r="J51" s="8"/>
      <c r="K51" s="8"/>
      <c r="L51" s="8"/>
      <c r="M51" s="42"/>
      <c r="N51" s="42"/>
    </row>
    <row r="52" spans="1:14" ht="17.25" customHeight="1" x14ac:dyDescent="0.5">
      <c r="A52" s="117"/>
      <c r="B52" s="69"/>
      <c r="C52" s="69"/>
      <c r="D52" s="21" t="s">
        <v>1801</v>
      </c>
      <c r="E52" s="21"/>
      <c r="F52" s="21"/>
      <c r="G52" s="21"/>
      <c r="H52" s="21"/>
      <c r="I52" s="18">
        <f>SUM(I25+1)</f>
        <v>172</v>
      </c>
      <c r="J52" s="8"/>
      <c r="K52" s="8"/>
      <c r="L52" s="8"/>
      <c r="M52" s="42"/>
      <c r="N52" s="42"/>
    </row>
    <row r="53" spans="1:14" ht="19.5" customHeight="1" x14ac:dyDescent="0.5">
      <c r="A53" s="1" t="s">
        <v>3</v>
      </c>
      <c r="B53" s="1"/>
      <c r="C53" s="1"/>
      <c r="D53" s="1"/>
      <c r="E53" s="2"/>
      <c r="F53" s="2"/>
      <c r="G53" s="2"/>
      <c r="H53" s="1"/>
      <c r="I53" s="1"/>
      <c r="J53" s="8"/>
      <c r="K53" s="8"/>
      <c r="L53" s="8"/>
      <c r="M53" s="42"/>
      <c r="N53" s="42"/>
    </row>
    <row r="54" spans="1:14" ht="17.25" customHeight="1" x14ac:dyDescent="0.5">
      <c r="A54" s="1" t="s">
        <v>4</v>
      </c>
      <c r="B54" s="1"/>
      <c r="C54" s="1"/>
      <c r="D54" s="1"/>
      <c r="E54" s="2"/>
      <c r="F54" s="2"/>
      <c r="G54" s="2"/>
      <c r="H54" s="1"/>
      <c r="I54" s="1"/>
      <c r="J54" s="8"/>
      <c r="K54" s="8"/>
      <c r="L54" s="8"/>
      <c r="M54" s="42"/>
      <c r="N54" s="42"/>
    </row>
    <row r="55" spans="1:14" ht="17.25" customHeight="1" x14ac:dyDescent="0.5">
      <c r="A55" s="668" t="s">
        <v>5</v>
      </c>
      <c r="B55" s="670" t="s">
        <v>6</v>
      </c>
      <c r="C55" s="672" t="s">
        <v>7</v>
      </c>
      <c r="D55" s="670" t="s">
        <v>8</v>
      </c>
      <c r="E55" s="667" t="s">
        <v>9</v>
      </c>
      <c r="F55" s="667"/>
      <c r="G55" s="667"/>
      <c r="H55" s="3" t="s">
        <v>10</v>
      </c>
      <c r="I55" s="4" t="s">
        <v>11</v>
      </c>
      <c r="J55" s="8"/>
      <c r="K55" s="8"/>
      <c r="L55" s="8"/>
      <c r="M55" s="42"/>
      <c r="N55" s="42"/>
    </row>
    <row r="56" spans="1:14" ht="17.25" customHeight="1" x14ac:dyDescent="0.5">
      <c r="A56" s="669"/>
      <c r="B56" s="671"/>
      <c r="C56" s="676"/>
      <c r="D56" s="671"/>
      <c r="E56" s="286" t="s">
        <v>12</v>
      </c>
      <c r="F56" s="286" t="s">
        <v>13</v>
      </c>
      <c r="G56" s="286" t="s">
        <v>14</v>
      </c>
      <c r="H56" s="6" t="s">
        <v>15</v>
      </c>
      <c r="I56" s="7" t="s">
        <v>16</v>
      </c>
      <c r="J56" s="8"/>
      <c r="K56" s="8"/>
      <c r="L56" s="8"/>
      <c r="M56" s="42"/>
      <c r="N56" s="42"/>
    </row>
    <row r="57" spans="1:14" ht="21.75" x14ac:dyDescent="0.5">
      <c r="A57" s="66">
        <v>587</v>
      </c>
      <c r="B57" s="66" t="s">
        <v>96</v>
      </c>
      <c r="C57" s="10" t="s">
        <v>20</v>
      </c>
      <c r="D57" s="19" t="s">
        <v>1759</v>
      </c>
      <c r="E57" s="19">
        <v>0</v>
      </c>
      <c r="F57" s="19">
        <v>950000</v>
      </c>
      <c r="G57" s="19">
        <v>950000</v>
      </c>
      <c r="H57" s="12" t="s">
        <v>24</v>
      </c>
      <c r="I57" s="12" t="s">
        <v>67</v>
      </c>
      <c r="J57" s="8"/>
      <c r="K57" s="8"/>
      <c r="L57" s="8"/>
      <c r="M57" s="42"/>
      <c r="N57" s="42"/>
    </row>
    <row r="58" spans="1:14" ht="21.75" x14ac:dyDescent="0.5">
      <c r="A58" s="67"/>
      <c r="B58" s="67" t="s">
        <v>97</v>
      </c>
      <c r="C58" s="13" t="s">
        <v>27</v>
      </c>
      <c r="D58" s="20" t="s">
        <v>1760</v>
      </c>
      <c r="E58" s="20"/>
      <c r="F58" s="20"/>
      <c r="G58" s="20"/>
      <c r="H58" s="15" t="s">
        <v>25</v>
      </c>
      <c r="I58" s="15"/>
      <c r="J58" s="8"/>
      <c r="K58" s="8"/>
      <c r="L58" s="8"/>
      <c r="M58" s="42"/>
      <c r="N58" s="42"/>
    </row>
    <row r="59" spans="1:14" ht="21.75" x14ac:dyDescent="0.5">
      <c r="A59" s="67"/>
      <c r="B59" s="67" t="s">
        <v>535</v>
      </c>
      <c r="C59" s="13" t="s">
        <v>21</v>
      </c>
      <c r="D59" s="20" t="s">
        <v>1761</v>
      </c>
      <c r="E59" s="20"/>
      <c r="F59" s="20"/>
      <c r="G59" s="20"/>
      <c r="H59" s="15" t="s">
        <v>26</v>
      </c>
      <c r="I59" s="15"/>
      <c r="J59" s="8"/>
      <c r="K59" s="8"/>
      <c r="L59" s="8"/>
      <c r="M59" s="42"/>
      <c r="N59" s="42"/>
    </row>
    <row r="60" spans="1:14" ht="21.75" x14ac:dyDescent="0.5">
      <c r="A60" s="67"/>
      <c r="B60" s="67"/>
      <c r="C60" s="67"/>
      <c r="D60" s="20" t="s">
        <v>1762</v>
      </c>
      <c r="E60" s="20"/>
      <c r="F60" s="20"/>
      <c r="G60" s="20"/>
      <c r="H60" s="20"/>
      <c r="I60" s="15"/>
      <c r="J60" s="8"/>
      <c r="K60" s="8"/>
      <c r="L60" s="8"/>
      <c r="M60" s="42"/>
      <c r="N60" s="42"/>
    </row>
    <row r="61" spans="1:14" ht="19.149999999999999" customHeight="1" x14ac:dyDescent="0.5">
      <c r="A61" s="67"/>
      <c r="B61" s="73"/>
      <c r="C61" s="73"/>
      <c r="D61" s="20" t="s">
        <v>1801</v>
      </c>
      <c r="E61" s="20"/>
      <c r="F61" s="20"/>
      <c r="G61" s="20"/>
      <c r="H61" s="20"/>
      <c r="I61" s="15"/>
      <c r="J61" s="8"/>
      <c r="K61" s="8"/>
      <c r="L61" s="8"/>
      <c r="M61" s="42"/>
      <c r="N61" s="42"/>
    </row>
    <row r="62" spans="1:14" ht="2.25" customHeight="1" x14ac:dyDescent="0.5">
      <c r="A62" s="67"/>
      <c r="B62" s="73"/>
      <c r="C62" s="73"/>
      <c r="D62" s="20"/>
      <c r="E62" s="20"/>
      <c r="F62" s="20"/>
      <c r="G62" s="20"/>
      <c r="H62" s="20"/>
      <c r="I62" s="15"/>
      <c r="J62" s="8"/>
      <c r="K62" s="8"/>
      <c r="L62" s="8"/>
      <c r="M62" s="42"/>
      <c r="N62" s="42"/>
    </row>
    <row r="63" spans="1:14" ht="21.75" x14ac:dyDescent="0.5">
      <c r="A63" s="67">
        <v>588</v>
      </c>
      <c r="B63" s="67" t="s">
        <v>96</v>
      </c>
      <c r="C63" s="13" t="s">
        <v>20</v>
      </c>
      <c r="D63" s="20" t="s">
        <v>1759</v>
      </c>
      <c r="E63" s="20">
        <v>0</v>
      </c>
      <c r="F63" s="20">
        <v>950000</v>
      </c>
      <c r="G63" s="20">
        <v>950000</v>
      </c>
      <c r="H63" s="15" t="s">
        <v>24</v>
      </c>
      <c r="I63" s="15" t="s">
        <v>67</v>
      </c>
      <c r="J63" s="8"/>
      <c r="K63" s="8"/>
      <c r="L63" s="8"/>
    </row>
    <row r="64" spans="1:14" ht="21.75" x14ac:dyDescent="0.5">
      <c r="A64" s="67"/>
      <c r="B64" s="67" t="s">
        <v>97</v>
      </c>
      <c r="C64" s="13" t="s">
        <v>27</v>
      </c>
      <c r="D64" s="20" t="s">
        <v>1760</v>
      </c>
      <c r="E64" s="20"/>
      <c r="F64" s="20"/>
      <c r="G64" s="20"/>
      <c r="H64" s="15" t="s">
        <v>25</v>
      </c>
      <c r="I64" s="15"/>
      <c r="J64" s="8"/>
      <c r="K64" s="8"/>
      <c r="L64" s="8"/>
    </row>
    <row r="65" spans="1:23" ht="21.75" x14ac:dyDescent="0.5">
      <c r="A65" s="67"/>
      <c r="B65" s="67" t="s">
        <v>826</v>
      </c>
      <c r="C65" s="13" t="s">
        <v>21</v>
      </c>
      <c r="D65" s="20" t="s">
        <v>1761</v>
      </c>
      <c r="E65" s="20"/>
      <c r="F65" s="20"/>
      <c r="G65" s="20"/>
      <c r="H65" s="15" t="s">
        <v>26</v>
      </c>
      <c r="I65" s="15"/>
      <c r="J65" s="8"/>
      <c r="K65" s="8"/>
      <c r="L65" s="8"/>
    </row>
    <row r="66" spans="1:23" ht="21.75" x14ac:dyDescent="0.5">
      <c r="A66" s="67"/>
      <c r="B66" s="67"/>
      <c r="C66" s="20"/>
      <c r="D66" s="20" t="s">
        <v>1762</v>
      </c>
      <c r="E66" s="20"/>
      <c r="F66" s="20"/>
      <c r="G66" s="20"/>
      <c r="H66" s="20"/>
      <c r="I66" s="15"/>
      <c r="J66" s="8"/>
      <c r="K66" s="8"/>
      <c r="L66" s="8"/>
      <c r="M66" s="42"/>
      <c r="N66" s="42"/>
    </row>
    <row r="67" spans="1:23" ht="19.149999999999999" customHeight="1" x14ac:dyDescent="0.5">
      <c r="A67" s="67"/>
      <c r="B67" s="67"/>
      <c r="C67" s="20"/>
      <c r="D67" s="20" t="s">
        <v>1801</v>
      </c>
      <c r="E67" s="20"/>
      <c r="F67" s="20"/>
      <c r="G67" s="20"/>
      <c r="H67" s="20"/>
      <c r="I67" s="15"/>
      <c r="J67" s="8"/>
      <c r="K67" s="8"/>
      <c r="L67" s="8"/>
      <c r="M67" s="42"/>
      <c r="N67" s="42"/>
    </row>
    <row r="68" spans="1:23" ht="1.5" customHeight="1" x14ac:dyDescent="0.5">
      <c r="A68" s="67"/>
      <c r="B68" s="67"/>
      <c r="C68" s="20"/>
      <c r="D68" s="20"/>
      <c r="E68" s="20"/>
      <c r="F68" s="20"/>
      <c r="G68" s="20"/>
      <c r="H68" s="20"/>
      <c r="I68" s="15"/>
      <c r="J68" s="8"/>
      <c r="K68" s="8"/>
      <c r="L68" s="8"/>
      <c r="M68" s="42"/>
      <c r="N68" s="42"/>
    </row>
    <row r="69" spans="1:23" ht="21.75" x14ac:dyDescent="0.5">
      <c r="A69" s="67">
        <v>589</v>
      </c>
      <c r="B69" s="67" t="s">
        <v>96</v>
      </c>
      <c r="C69" s="13" t="s">
        <v>20</v>
      </c>
      <c r="D69" s="20" t="s">
        <v>1759</v>
      </c>
      <c r="E69" s="20">
        <v>0</v>
      </c>
      <c r="F69" s="20">
        <v>950000</v>
      </c>
      <c r="G69" s="20">
        <v>950000</v>
      </c>
      <c r="H69" s="15" t="s">
        <v>24</v>
      </c>
      <c r="I69" s="15" t="s">
        <v>67</v>
      </c>
      <c r="J69" s="8"/>
      <c r="K69" s="8"/>
      <c r="L69" s="8"/>
      <c r="M69" s="42"/>
      <c r="N69" s="42"/>
    </row>
    <row r="70" spans="1:23" ht="21.75" x14ac:dyDescent="0.5">
      <c r="A70" s="67"/>
      <c r="B70" s="67" t="s">
        <v>97</v>
      </c>
      <c r="C70" s="13" t="s">
        <v>27</v>
      </c>
      <c r="D70" s="20" t="s">
        <v>1760</v>
      </c>
      <c r="E70" s="20"/>
      <c r="F70" s="20"/>
      <c r="G70" s="20"/>
      <c r="H70" s="15" t="s">
        <v>25</v>
      </c>
      <c r="I70" s="15"/>
      <c r="J70" s="8"/>
      <c r="K70" s="8"/>
      <c r="L70" s="8"/>
      <c r="M70" s="42"/>
      <c r="N70" s="42"/>
    </row>
    <row r="71" spans="1:23" ht="21.75" x14ac:dyDescent="0.5">
      <c r="A71" s="67"/>
      <c r="B71" s="67" t="s">
        <v>1419</v>
      </c>
      <c r="C71" s="13" t="s">
        <v>21</v>
      </c>
      <c r="D71" s="20" t="s">
        <v>1761</v>
      </c>
      <c r="E71" s="20"/>
      <c r="F71" s="20"/>
      <c r="G71" s="20"/>
      <c r="H71" s="15" t="s">
        <v>26</v>
      </c>
      <c r="I71" s="15"/>
      <c r="J71" s="8"/>
      <c r="K71" s="8"/>
      <c r="L71" s="8"/>
      <c r="M71" s="42"/>
      <c r="N71" s="42"/>
    </row>
    <row r="72" spans="1:23" ht="21.75" x14ac:dyDescent="0.5">
      <c r="A72" s="67"/>
      <c r="B72" s="67"/>
      <c r="C72" s="20"/>
      <c r="D72" s="20" t="s">
        <v>1762</v>
      </c>
      <c r="E72" s="20"/>
      <c r="F72" s="20"/>
      <c r="G72" s="20"/>
      <c r="H72" s="20"/>
      <c r="I72" s="15"/>
      <c r="J72" s="8"/>
      <c r="K72" s="8"/>
      <c r="L72" s="8"/>
      <c r="M72" s="42"/>
      <c r="N72" s="42"/>
    </row>
    <row r="73" spans="1:23" s="42" customFormat="1" ht="21.75" x14ac:dyDescent="0.5">
      <c r="A73" s="67"/>
      <c r="B73" s="67"/>
      <c r="C73" s="20"/>
      <c r="D73" s="20" t="s">
        <v>1801</v>
      </c>
      <c r="E73" s="20"/>
      <c r="F73" s="20"/>
      <c r="G73" s="20"/>
      <c r="H73" s="20"/>
      <c r="I73" s="15"/>
      <c r="J73" s="8"/>
      <c r="K73" s="8"/>
      <c r="L73" s="8"/>
    </row>
    <row r="74" spans="1:23" s="42" customFormat="1" ht="4.5" customHeight="1" x14ac:dyDescent="0.5">
      <c r="A74" s="67"/>
      <c r="B74" s="67"/>
      <c r="C74" s="20"/>
      <c r="D74" s="20"/>
      <c r="E74" s="20"/>
      <c r="F74" s="20"/>
      <c r="G74" s="20"/>
      <c r="H74" s="20"/>
      <c r="I74" s="15"/>
      <c r="J74" s="8"/>
      <c r="K74" s="8"/>
      <c r="L74" s="8"/>
    </row>
    <row r="75" spans="1:23" s="42" customFormat="1" ht="21.75" x14ac:dyDescent="0.5">
      <c r="A75" s="178">
        <v>590</v>
      </c>
      <c r="B75" s="67" t="s">
        <v>96</v>
      </c>
      <c r="C75" s="13" t="s">
        <v>20</v>
      </c>
      <c r="D75" s="20" t="s">
        <v>1759</v>
      </c>
      <c r="E75" s="20">
        <v>0</v>
      </c>
      <c r="F75" s="20">
        <v>950000</v>
      </c>
      <c r="G75" s="20">
        <v>950000</v>
      </c>
      <c r="H75" s="15" t="s">
        <v>24</v>
      </c>
      <c r="I75" s="15" t="s">
        <v>67</v>
      </c>
      <c r="J75" s="8">
        <f>SUM(E57:E75)</f>
        <v>0</v>
      </c>
      <c r="K75" s="8">
        <f>SUM(F57:F75)</f>
        <v>3800000</v>
      </c>
      <c r="L75" s="8">
        <f>SUM(G57:G75)</f>
        <v>3800000</v>
      </c>
      <c r="M75" s="173"/>
      <c r="N75" s="173"/>
    </row>
    <row r="76" spans="1:23" s="42" customFormat="1" ht="21.75" x14ac:dyDescent="0.5">
      <c r="A76" s="178"/>
      <c r="B76" s="67" t="s">
        <v>97</v>
      </c>
      <c r="C76" s="13" t="s">
        <v>27</v>
      </c>
      <c r="D76" s="20" t="s">
        <v>1760</v>
      </c>
      <c r="E76" s="20"/>
      <c r="F76" s="20"/>
      <c r="G76" s="20"/>
      <c r="H76" s="15" t="s">
        <v>25</v>
      </c>
      <c r="I76" s="15"/>
      <c r="J76" s="8"/>
      <c r="K76" s="8"/>
      <c r="L76" s="8"/>
      <c r="M76" s="173"/>
      <c r="N76" s="173"/>
    </row>
    <row r="77" spans="1:23" s="42" customFormat="1" ht="21.75" x14ac:dyDescent="0.5">
      <c r="A77" s="84"/>
      <c r="B77" s="67" t="s">
        <v>821</v>
      </c>
      <c r="C77" s="13" t="s">
        <v>21</v>
      </c>
      <c r="D77" s="20" t="s">
        <v>1761</v>
      </c>
      <c r="E77" s="20"/>
      <c r="F77" s="20"/>
      <c r="G77" s="20"/>
      <c r="H77" s="15" t="s">
        <v>26</v>
      </c>
      <c r="I77" s="15"/>
      <c r="J77" s="8"/>
      <c r="K77" s="8"/>
      <c r="L77" s="8"/>
      <c r="M77" s="173"/>
      <c r="N77" s="173"/>
      <c r="O77" s="8"/>
      <c r="P77"/>
      <c r="Q77"/>
      <c r="R77"/>
      <c r="S77"/>
      <c r="T77"/>
      <c r="U77"/>
      <c r="V77"/>
      <c r="W77"/>
    </row>
    <row r="78" spans="1:23" s="42" customFormat="1" ht="21.75" x14ac:dyDescent="0.5">
      <c r="A78" s="67"/>
      <c r="B78" s="67"/>
      <c r="C78" s="20"/>
      <c r="D78" s="20" t="s">
        <v>1762</v>
      </c>
      <c r="E78" s="20"/>
      <c r="F78" s="20"/>
      <c r="G78" s="20"/>
      <c r="H78" s="20"/>
      <c r="I78" s="15"/>
      <c r="J78" s="8"/>
      <c r="K78" s="8"/>
      <c r="L78" s="8"/>
      <c r="M78" s="173"/>
      <c r="N78" s="173"/>
      <c r="O78" s="8"/>
      <c r="P78"/>
      <c r="Q78"/>
      <c r="R78"/>
      <c r="S78"/>
      <c r="T78"/>
      <c r="U78"/>
      <c r="V78"/>
      <c r="W78"/>
    </row>
    <row r="79" spans="1:23" s="42" customFormat="1" ht="21.75" x14ac:dyDescent="0.5">
      <c r="A79" s="69"/>
      <c r="B79" s="69"/>
      <c r="C79" s="21"/>
      <c r="D79" s="21" t="s">
        <v>1801</v>
      </c>
      <c r="E79" s="21"/>
      <c r="F79" s="21"/>
      <c r="G79" s="21"/>
      <c r="H79" s="21"/>
      <c r="I79" s="18">
        <f>SUM(I52+H52)</f>
        <v>172</v>
      </c>
      <c r="J79" s="8"/>
      <c r="K79" s="8"/>
      <c r="L79" s="8"/>
      <c r="M79" s="173"/>
      <c r="N79" s="173"/>
      <c r="O79" s="8"/>
      <c r="P79"/>
      <c r="Q79"/>
      <c r="R79"/>
      <c r="S79"/>
      <c r="T79"/>
      <c r="U79"/>
      <c r="V79"/>
      <c r="W79"/>
    </row>
    <row r="80" spans="1:23" s="42" customFormat="1" ht="21.75" x14ac:dyDescent="0.5">
      <c r="A80" s="1" t="s">
        <v>3</v>
      </c>
      <c r="B80" s="1"/>
      <c r="C80" s="1"/>
      <c r="D80" s="1"/>
      <c r="E80" s="2"/>
      <c r="F80" s="2"/>
      <c r="G80" s="2"/>
      <c r="H80" s="1"/>
      <c r="I80" s="1"/>
      <c r="J80" s="8"/>
      <c r="K80" s="8"/>
      <c r="L80" s="8"/>
      <c r="M80" s="173"/>
      <c r="N80" s="173"/>
      <c r="O80" s="8"/>
      <c r="P80"/>
      <c r="Q80"/>
      <c r="R80"/>
      <c r="S80"/>
      <c r="T80"/>
      <c r="U80"/>
      <c r="V80"/>
      <c r="W80"/>
    </row>
    <row r="81" spans="1:23" s="42" customFormat="1" ht="21.75" x14ac:dyDescent="0.5">
      <c r="A81" s="1" t="s">
        <v>4</v>
      </c>
      <c r="B81" s="1"/>
      <c r="C81" s="1"/>
      <c r="D81" s="1"/>
      <c r="E81" s="2"/>
      <c r="F81" s="2"/>
      <c r="G81" s="2"/>
      <c r="H81" s="1"/>
      <c r="I81" s="1"/>
      <c r="J81" s="8"/>
      <c r="K81" s="8"/>
      <c r="L81" s="8"/>
      <c r="M81" s="173"/>
      <c r="N81" s="173"/>
      <c r="O81" s="8"/>
      <c r="P81"/>
      <c r="Q81"/>
      <c r="R81"/>
      <c r="S81"/>
      <c r="T81"/>
      <c r="U81"/>
      <c r="V81"/>
      <c r="W81"/>
    </row>
    <row r="82" spans="1:23" s="42" customFormat="1" ht="21.75" x14ac:dyDescent="0.5">
      <c r="A82" s="668" t="s">
        <v>5</v>
      </c>
      <c r="B82" s="670" t="s">
        <v>6</v>
      </c>
      <c r="C82" s="672" t="s">
        <v>7</v>
      </c>
      <c r="D82" s="670" t="s">
        <v>8</v>
      </c>
      <c r="E82" s="667" t="s">
        <v>9</v>
      </c>
      <c r="F82" s="667"/>
      <c r="G82" s="667"/>
      <c r="H82" s="3" t="s">
        <v>10</v>
      </c>
      <c r="I82" s="4" t="s">
        <v>11</v>
      </c>
      <c r="J82" s="8"/>
      <c r="K82" s="8"/>
      <c r="L82" s="8"/>
      <c r="M82" s="173"/>
      <c r="N82" s="173"/>
      <c r="O82" s="8"/>
      <c r="P82"/>
      <c r="Q82"/>
      <c r="R82"/>
      <c r="S82"/>
      <c r="T82"/>
      <c r="U82"/>
      <c r="V82"/>
      <c r="W82"/>
    </row>
    <row r="83" spans="1:23" s="42" customFormat="1" ht="21.75" x14ac:dyDescent="0.5">
      <c r="A83" s="669"/>
      <c r="B83" s="671"/>
      <c r="C83" s="676"/>
      <c r="D83" s="671"/>
      <c r="E83" s="286" t="s">
        <v>12</v>
      </c>
      <c r="F83" s="286" t="s">
        <v>13</v>
      </c>
      <c r="G83" s="286" t="s">
        <v>14</v>
      </c>
      <c r="H83" s="6" t="s">
        <v>15</v>
      </c>
      <c r="I83" s="7" t="s">
        <v>16</v>
      </c>
      <c r="J83" s="8"/>
      <c r="K83" s="8"/>
      <c r="L83" s="8"/>
      <c r="M83" s="173"/>
      <c r="N83" s="173"/>
    </row>
    <row r="84" spans="1:23" s="42" customFormat="1" ht="21.75" x14ac:dyDescent="0.5">
      <c r="A84" s="66">
        <v>591</v>
      </c>
      <c r="B84" s="23" t="s">
        <v>96</v>
      </c>
      <c r="C84" s="11" t="s">
        <v>20</v>
      </c>
      <c r="D84" s="19" t="s">
        <v>1759</v>
      </c>
      <c r="E84" s="11">
        <v>0</v>
      </c>
      <c r="F84" s="19">
        <v>950000</v>
      </c>
      <c r="G84" s="11">
        <v>950000</v>
      </c>
      <c r="H84" s="19" t="s">
        <v>24</v>
      </c>
      <c r="I84" s="12" t="s">
        <v>67</v>
      </c>
      <c r="J84" s="8"/>
      <c r="K84" s="8"/>
      <c r="L84" s="8"/>
      <c r="M84" s="173"/>
      <c r="N84" s="173"/>
    </row>
    <row r="85" spans="1:23" s="42" customFormat="1" ht="21.75" x14ac:dyDescent="0.5">
      <c r="A85" s="67"/>
      <c r="B85" s="24" t="s">
        <v>97</v>
      </c>
      <c r="C85" s="14" t="s">
        <v>27</v>
      </c>
      <c r="D85" s="20" t="s">
        <v>1760</v>
      </c>
      <c r="E85" s="14"/>
      <c r="F85" s="20"/>
      <c r="G85" s="14"/>
      <c r="H85" s="20" t="s">
        <v>25</v>
      </c>
      <c r="I85" s="15"/>
      <c r="J85" s="8"/>
      <c r="K85" s="8"/>
      <c r="L85" s="8"/>
      <c r="M85" s="173"/>
      <c r="N85" s="173"/>
    </row>
    <row r="86" spans="1:23" s="42" customFormat="1" ht="21.75" x14ac:dyDescent="0.5">
      <c r="A86" s="67"/>
      <c r="B86" s="24" t="s">
        <v>1212</v>
      </c>
      <c r="C86" s="14" t="s">
        <v>21</v>
      </c>
      <c r="D86" s="20" t="s">
        <v>1761</v>
      </c>
      <c r="E86" s="14"/>
      <c r="F86" s="20"/>
      <c r="G86" s="14"/>
      <c r="H86" s="20" t="s">
        <v>26</v>
      </c>
      <c r="I86" s="15"/>
      <c r="J86" s="8"/>
      <c r="K86" s="8"/>
      <c r="L86" s="8"/>
      <c r="M86" s="173"/>
      <c r="N86" s="173"/>
    </row>
    <row r="87" spans="1:23" s="42" customFormat="1" ht="21.75" x14ac:dyDescent="0.5">
      <c r="A87" s="67"/>
      <c r="B87" s="24"/>
      <c r="C87" s="14"/>
      <c r="D87" s="20" t="s">
        <v>1762</v>
      </c>
      <c r="E87" s="14"/>
      <c r="F87" s="20"/>
      <c r="G87" s="14"/>
      <c r="H87" s="20"/>
      <c r="I87" s="15"/>
      <c r="J87" s="8"/>
      <c r="K87" s="8"/>
      <c r="L87" s="8"/>
      <c r="M87" s="173"/>
      <c r="N87" s="173"/>
    </row>
    <row r="88" spans="1:23" s="42" customFormat="1" ht="21.75" x14ac:dyDescent="0.5">
      <c r="A88" s="67"/>
      <c r="B88" s="24"/>
      <c r="C88" s="60"/>
      <c r="D88" s="20" t="s">
        <v>1801</v>
      </c>
      <c r="E88" s="14"/>
      <c r="F88" s="20"/>
      <c r="G88" s="14"/>
      <c r="H88" s="20"/>
      <c r="I88" s="15"/>
      <c r="J88" s="8"/>
      <c r="K88" s="8"/>
      <c r="L88" s="8"/>
      <c r="M88" s="173"/>
      <c r="N88" s="173"/>
    </row>
    <row r="89" spans="1:23" s="42" customFormat="1" ht="3" customHeight="1" x14ac:dyDescent="0.5">
      <c r="A89" s="67"/>
      <c r="B89" s="24"/>
      <c r="C89" s="60"/>
      <c r="D89" s="20"/>
      <c r="E89" s="14"/>
      <c r="F89" s="20"/>
      <c r="G89" s="14"/>
      <c r="H89" s="20"/>
      <c r="I89" s="15"/>
      <c r="J89" s="8"/>
      <c r="K89" s="8"/>
      <c r="L89" s="8"/>
      <c r="M89" s="173"/>
      <c r="N89" s="173"/>
    </row>
    <row r="90" spans="1:23" s="42" customFormat="1" ht="21.75" x14ac:dyDescent="0.5">
      <c r="A90" s="67">
        <v>592</v>
      </c>
      <c r="B90" s="24" t="s">
        <v>96</v>
      </c>
      <c r="C90" s="14" t="s">
        <v>20</v>
      </c>
      <c r="D90" s="20" t="s">
        <v>1759</v>
      </c>
      <c r="E90" s="14">
        <v>0</v>
      </c>
      <c r="F90" s="20">
        <v>950000</v>
      </c>
      <c r="G90" s="14">
        <v>950000</v>
      </c>
      <c r="H90" s="20" t="s">
        <v>24</v>
      </c>
      <c r="I90" s="15" t="s">
        <v>67</v>
      </c>
      <c r="J90" s="8"/>
      <c r="K90" s="8"/>
      <c r="L90" s="8"/>
      <c r="M90" s="173"/>
      <c r="N90" s="173"/>
    </row>
    <row r="91" spans="1:23" s="42" customFormat="1" ht="21.75" x14ac:dyDescent="0.5">
      <c r="A91" s="67"/>
      <c r="B91" s="24" t="s">
        <v>97</v>
      </c>
      <c r="C91" s="14" t="s">
        <v>27</v>
      </c>
      <c r="D91" s="20" t="s">
        <v>1760</v>
      </c>
      <c r="E91" s="14"/>
      <c r="F91" s="20"/>
      <c r="G91" s="14"/>
      <c r="H91" s="20" t="s">
        <v>25</v>
      </c>
      <c r="I91" s="15"/>
      <c r="J91" s="8"/>
      <c r="K91" s="8"/>
      <c r="L91" s="8"/>
      <c r="M91" s="173"/>
      <c r="N91" s="173"/>
    </row>
    <row r="92" spans="1:23" s="42" customFormat="1" ht="18.75" customHeight="1" x14ac:dyDescent="0.5">
      <c r="A92" s="67"/>
      <c r="B92" s="24" t="s">
        <v>265</v>
      </c>
      <c r="C92" s="14" t="s">
        <v>21</v>
      </c>
      <c r="D92" s="20" t="s">
        <v>1761</v>
      </c>
      <c r="E92" s="14"/>
      <c r="F92" s="20"/>
      <c r="G92" s="14"/>
      <c r="H92" s="20" t="s">
        <v>26</v>
      </c>
      <c r="I92" s="15"/>
      <c r="J92" s="8"/>
      <c r="K92" s="8"/>
      <c r="L92" s="8"/>
      <c r="M92" s="173"/>
      <c r="N92" s="173"/>
    </row>
    <row r="93" spans="1:23" s="42" customFormat="1" ht="18.75" customHeight="1" x14ac:dyDescent="0.5">
      <c r="A93" s="67"/>
      <c r="B93" s="28"/>
      <c r="C93" s="60"/>
      <c r="D93" s="20" t="s">
        <v>1762</v>
      </c>
      <c r="E93" s="14"/>
      <c r="F93" s="20"/>
      <c r="G93" s="14"/>
      <c r="H93" s="20"/>
      <c r="I93" s="15"/>
      <c r="J93" s="8"/>
      <c r="K93" s="8"/>
      <c r="L93" s="8"/>
      <c r="M93" s="173"/>
      <c r="N93" s="173"/>
    </row>
    <row r="94" spans="1:23" s="42" customFormat="1" ht="18.75" customHeight="1" x14ac:dyDescent="0.5">
      <c r="A94" s="67"/>
      <c r="B94" s="28"/>
      <c r="C94" s="60"/>
      <c r="D94" s="20" t="s">
        <v>1801</v>
      </c>
      <c r="E94" s="14"/>
      <c r="F94" s="20"/>
      <c r="G94" s="14"/>
      <c r="H94" s="20"/>
      <c r="I94" s="15"/>
      <c r="J94" s="8"/>
      <c r="K94" s="8"/>
      <c r="L94" s="8"/>
      <c r="M94" s="173"/>
      <c r="N94" s="173"/>
    </row>
    <row r="95" spans="1:23" s="42" customFormat="1" ht="3" customHeight="1" x14ac:dyDescent="0.5">
      <c r="A95" s="67"/>
      <c r="B95" s="24"/>
      <c r="C95" s="14"/>
      <c r="D95" s="20"/>
      <c r="E95" s="14"/>
      <c r="F95" s="20"/>
      <c r="G95" s="14"/>
      <c r="H95" s="20"/>
      <c r="I95" s="15"/>
      <c r="J95" s="8"/>
      <c r="K95" s="8"/>
      <c r="L95" s="8"/>
      <c r="M95" s="173"/>
      <c r="N95" s="173"/>
    </row>
    <row r="96" spans="1:23" s="42" customFormat="1" ht="21.75" x14ac:dyDescent="0.5">
      <c r="A96" s="67">
        <v>593</v>
      </c>
      <c r="B96" s="24" t="s">
        <v>96</v>
      </c>
      <c r="C96" s="14" t="s">
        <v>20</v>
      </c>
      <c r="D96" s="20" t="s">
        <v>1759</v>
      </c>
      <c r="E96" s="14">
        <v>0</v>
      </c>
      <c r="F96" s="20">
        <v>950000</v>
      </c>
      <c r="G96" s="14">
        <v>950000</v>
      </c>
      <c r="H96" s="20" t="s">
        <v>24</v>
      </c>
      <c r="I96" s="15" t="s">
        <v>67</v>
      </c>
      <c r="J96" s="8"/>
      <c r="K96" s="8"/>
      <c r="L96" s="8"/>
      <c r="M96" s="173"/>
      <c r="N96" s="173"/>
    </row>
    <row r="97" spans="1:14" s="42" customFormat="1" ht="21.75" x14ac:dyDescent="0.5">
      <c r="A97" s="67"/>
      <c r="B97" s="24" t="s">
        <v>97</v>
      </c>
      <c r="C97" s="14" t="s">
        <v>27</v>
      </c>
      <c r="D97" s="20" t="s">
        <v>1760</v>
      </c>
      <c r="E97" s="14"/>
      <c r="F97" s="20"/>
      <c r="G97" s="14"/>
      <c r="H97" s="20" t="s">
        <v>25</v>
      </c>
      <c r="I97" s="15"/>
      <c r="J97" s="8"/>
      <c r="K97" s="8"/>
      <c r="L97" s="8"/>
      <c r="M97" s="173"/>
      <c r="N97" s="173"/>
    </row>
    <row r="98" spans="1:14" s="42" customFormat="1" ht="21.75" x14ac:dyDescent="0.5">
      <c r="A98" s="67"/>
      <c r="B98" s="24" t="s">
        <v>105</v>
      </c>
      <c r="C98" s="14" t="s">
        <v>21</v>
      </c>
      <c r="D98" s="20" t="s">
        <v>1761</v>
      </c>
      <c r="E98" s="14"/>
      <c r="F98" s="20"/>
      <c r="G98" s="14"/>
      <c r="H98" s="20" t="s">
        <v>26</v>
      </c>
      <c r="I98" s="15"/>
      <c r="J98" s="8"/>
      <c r="K98" s="8"/>
      <c r="L98" s="8"/>
      <c r="M98" s="173"/>
      <c r="N98" s="173"/>
    </row>
    <row r="99" spans="1:14" s="42" customFormat="1" ht="21.75" x14ac:dyDescent="0.5">
      <c r="A99" s="67"/>
      <c r="B99" s="24"/>
      <c r="C99" s="14"/>
      <c r="D99" s="20" t="s">
        <v>1762</v>
      </c>
      <c r="E99" s="14"/>
      <c r="F99" s="20"/>
      <c r="G99" s="14"/>
      <c r="H99" s="20"/>
      <c r="I99" s="15"/>
      <c r="J99" s="8"/>
      <c r="K99" s="8"/>
      <c r="L99" s="8"/>
      <c r="M99" s="173"/>
      <c r="N99" s="173"/>
    </row>
    <row r="100" spans="1:14" s="42" customFormat="1" ht="21.75" x14ac:dyDescent="0.5">
      <c r="A100" s="67"/>
      <c r="B100" s="28"/>
      <c r="C100" s="14"/>
      <c r="D100" s="20" t="s">
        <v>1801</v>
      </c>
      <c r="E100" s="14"/>
      <c r="F100" s="20"/>
      <c r="G100" s="14"/>
      <c r="H100" s="20"/>
      <c r="I100" s="15"/>
      <c r="J100" s="8"/>
      <c r="K100" s="8"/>
      <c r="L100" s="8"/>
      <c r="M100" s="173"/>
      <c r="N100" s="173"/>
    </row>
    <row r="101" spans="1:14" s="42" customFormat="1" ht="1.5" customHeight="1" x14ac:dyDescent="0.5">
      <c r="A101" s="67"/>
      <c r="B101" s="28"/>
      <c r="C101" s="60"/>
      <c r="D101" s="20"/>
      <c r="E101" s="14"/>
      <c r="F101" s="20"/>
      <c r="G101" s="14"/>
      <c r="H101" s="20"/>
      <c r="I101" s="15"/>
      <c r="J101" s="8"/>
      <c r="K101" s="8"/>
      <c r="L101" s="8"/>
      <c r="M101" s="173"/>
      <c r="N101" s="173"/>
    </row>
    <row r="102" spans="1:14" s="42" customFormat="1" ht="17.25" customHeight="1" x14ac:dyDescent="0.5">
      <c r="A102" s="67">
        <v>594</v>
      </c>
      <c r="B102" s="24" t="s">
        <v>96</v>
      </c>
      <c r="C102" s="14" t="s">
        <v>20</v>
      </c>
      <c r="D102" s="20" t="s">
        <v>1759</v>
      </c>
      <c r="E102" s="14">
        <v>0</v>
      </c>
      <c r="F102" s="20">
        <v>950000</v>
      </c>
      <c r="G102" s="14">
        <v>950000</v>
      </c>
      <c r="H102" s="20" t="s">
        <v>24</v>
      </c>
      <c r="I102" s="15" t="s">
        <v>67</v>
      </c>
      <c r="J102" s="8">
        <f>SUM(E84:E102)</f>
        <v>0</v>
      </c>
      <c r="K102" s="8">
        <f>SUM(F84:F102)</f>
        <v>3800000</v>
      </c>
      <c r="L102" s="8">
        <f>SUM(G84:G102)</f>
        <v>3800000</v>
      </c>
      <c r="M102" s="173"/>
      <c r="N102" s="173"/>
    </row>
    <row r="103" spans="1:14" s="42" customFormat="1" ht="18.75" customHeight="1" x14ac:dyDescent="0.5">
      <c r="A103" s="67"/>
      <c r="B103" s="24" t="s">
        <v>97</v>
      </c>
      <c r="C103" s="14" t="s">
        <v>27</v>
      </c>
      <c r="D103" s="20" t="s">
        <v>1760</v>
      </c>
      <c r="E103" s="14"/>
      <c r="F103" s="20"/>
      <c r="G103" s="14"/>
      <c r="H103" s="20" t="s">
        <v>25</v>
      </c>
      <c r="I103" s="15"/>
      <c r="J103" s="8"/>
      <c r="K103" s="8"/>
      <c r="L103" s="8"/>
      <c r="M103" s="173"/>
      <c r="N103" s="173"/>
    </row>
    <row r="104" spans="1:14" s="42" customFormat="1" ht="16.5" customHeight="1" x14ac:dyDescent="0.5">
      <c r="A104" s="67"/>
      <c r="B104" s="24" t="s">
        <v>768</v>
      </c>
      <c r="C104" s="14" t="s">
        <v>21</v>
      </c>
      <c r="D104" s="20" t="s">
        <v>1761</v>
      </c>
      <c r="E104" s="14"/>
      <c r="F104" s="20"/>
      <c r="G104" s="14"/>
      <c r="H104" s="20" t="s">
        <v>26</v>
      </c>
      <c r="I104" s="15"/>
      <c r="J104" s="8"/>
      <c r="K104" s="8"/>
      <c r="L104" s="8"/>
      <c r="M104" s="173"/>
      <c r="N104" s="173"/>
    </row>
    <row r="105" spans="1:14" s="42" customFormat="1" ht="21.75" x14ac:dyDescent="0.5">
      <c r="A105" s="67"/>
      <c r="B105" s="28"/>
      <c r="C105" s="60"/>
      <c r="D105" s="20" t="s">
        <v>1762</v>
      </c>
      <c r="E105" s="14"/>
      <c r="F105" s="20"/>
      <c r="G105" s="14"/>
      <c r="H105" s="20"/>
      <c r="I105" s="15"/>
      <c r="J105" s="8"/>
      <c r="K105" s="8"/>
      <c r="L105" s="8"/>
      <c r="M105" s="173"/>
      <c r="N105" s="173"/>
    </row>
    <row r="106" spans="1:14" s="42" customFormat="1" ht="21.75" x14ac:dyDescent="0.5">
      <c r="A106" s="69"/>
      <c r="B106" s="88"/>
      <c r="C106" s="79"/>
      <c r="D106" s="21" t="s">
        <v>1801</v>
      </c>
      <c r="E106" s="17"/>
      <c r="F106" s="21"/>
      <c r="G106" s="17"/>
      <c r="H106" s="21"/>
      <c r="I106" s="18">
        <f>SUM(I79+1)</f>
        <v>173</v>
      </c>
      <c r="J106" s="8"/>
      <c r="K106" s="8"/>
      <c r="L106" s="8"/>
      <c r="M106" s="173"/>
      <c r="N106" s="173"/>
    </row>
    <row r="107" spans="1:14" s="42" customFormat="1" ht="21.75" x14ac:dyDescent="0.5">
      <c r="A107" s="1" t="s">
        <v>3</v>
      </c>
      <c r="B107" s="1"/>
      <c r="C107" s="1"/>
      <c r="D107" s="1"/>
      <c r="E107" s="2"/>
      <c r="F107" s="2"/>
      <c r="G107" s="2"/>
      <c r="H107" s="1"/>
      <c r="I107" s="1"/>
      <c r="J107" s="8"/>
      <c r="K107" s="8"/>
      <c r="L107" s="8"/>
      <c r="M107" s="173"/>
      <c r="N107" s="173"/>
    </row>
    <row r="108" spans="1:14" s="42" customFormat="1" ht="21.75" x14ac:dyDescent="0.5">
      <c r="A108" s="1" t="s">
        <v>4</v>
      </c>
      <c r="B108" s="1"/>
      <c r="C108" s="1"/>
      <c r="D108" s="1"/>
      <c r="E108" s="2"/>
      <c r="F108" s="2"/>
      <c r="G108" s="2"/>
      <c r="H108" s="1"/>
      <c r="I108" s="1"/>
      <c r="J108" s="8"/>
      <c r="K108" s="8"/>
      <c r="L108" s="8"/>
      <c r="M108" s="173"/>
      <c r="N108" s="173"/>
    </row>
    <row r="109" spans="1:14" s="42" customFormat="1" ht="21.75" x14ac:dyDescent="0.5">
      <c r="A109" s="668" t="s">
        <v>5</v>
      </c>
      <c r="B109" s="670" t="s">
        <v>6</v>
      </c>
      <c r="C109" s="672" t="s">
        <v>7</v>
      </c>
      <c r="D109" s="670" t="s">
        <v>8</v>
      </c>
      <c r="E109" s="667" t="s">
        <v>9</v>
      </c>
      <c r="F109" s="667"/>
      <c r="G109" s="667"/>
      <c r="H109" s="3" t="s">
        <v>10</v>
      </c>
      <c r="I109" s="4" t="s">
        <v>11</v>
      </c>
      <c r="J109" s="8"/>
      <c r="K109" s="8"/>
      <c r="L109" s="8"/>
      <c r="M109" s="173"/>
      <c r="N109" s="173"/>
    </row>
    <row r="110" spans="1:14" s="42" customFormat="1" ht="21.75" x14ac:dyDescent="0.5">
      <c r="A110" s="669"/>
      <c r="B110" s="671"/>
      <c r="C110" s="676"/>
      <c r="D110" s="671"/>
      <c r="E110" s="286" t="s">
        <v>12</v>
      </c>
      <c r="F110" s="286" t="s">
        <v>13</v>
      </c>
      <c r="G110" s="286" t="s">
        <v>14</v>
      </c>
      <c r="H110" s="6" t="s">
        <v>15</v>
      </c>
      <c r="I110" s="7" t="s">
        <v>16</v>
      </c>
      <c r="J110" s="8"/>
      <c r="K110" s="8"/>
      <c r="L110" s="8"/>
      <c r="M110" s="173"/>
      <c r="N110" s="173"/>
    </row>
    <row r="111" spans="1:14" s="42" customFormat="1" ht="21.75" x14ac:dyDescent="0.5">
      <c r="A111" s="66">
        <v>595</v>
      </c>
      <c r="B111" s="66" t="s">
        <v>96</v>
      </c>
      <c r="C111" s="10" t="s">
        <v>20</v>
      </c>
      <c r="D111" s="10" t="s">
        <v>1759</v>
      </c>
      <c r="E111" s="19">
        <v>0</v>
      </c>
      <c r="F111" s="12">
        <v>950000</v>
      </c>
      <c r="G111" s="12">
        <v>950000</v>
      </c>
      <c r="H111" s="12" t="s">
        <v>24</v>
      </c>
      <c r="I111" s="12" t="s">
        <v>67</v>
      </c>
      <c r="J111" s="8"/>
      <c r="K111" s="8"/>
      <c r="L111" s="8"/>
      <c r="M111" s="173"/>
      <c r="N111" s="173"/>
    </row>
    <row r="112" spans="1:14" s="42" customFormat="1" ht="21.75" x14ac:dyDescent="0.5">
      <c r="A112" s="67"/>
      <c r="B112" s="67" t="s">
        <v>97</v>
      </c>
      <c r="C112" s="13" t="s">
        <v>27</v>
      </c>
      <c r="D112" s="13" t="s">
        <v>1760</v>
      </c>
      <c r="E112" s="20"/>
      <c r="F112" s="15"/>
      <c r="G112" s="15"/>
      <c r="H112" s="15" t="s">
        <v>25</v>
      </c>
      <c r="I112" s="15"/>
      <c r="J112" s="8">
        <f>SUM(E111)</f>
        <v>0</v>
      </c>
      <c r="K112" s="8">
        <f>SUM(F111)</f>
        <v>950000</v>
      </c>
      <c r="L112" s="8">
        <f>SUM(G111)</f>
        <v>950000</v>
      </c>
      <c r="M112" s="173"/>
      <c r="N112" s="173"/>
    </row>
    <row r="113" spans="1:14" s="42" customFormat="1" ht="21.75" x14ac:dyDescent="0.5">
      <c r="A113" s="67"/>
      <c r="B113" s="67" t="s">
        <v>1417</v>
      </c>
      <c r="C113" s="13" t="s">
        <v>21</v>
      </c>
      <c r="D113" s="13" t="s">
        <v>1761</v>
      </c>
      <c r="E113" s="20"/>
      <c r="F113" s="15"/>
      <c r="G113" s="15"/>
      <c r="H113" s="15" t="s">
        <v>26</v>
      </c>
      <c r="I113" s="15"/>
      <c r="J113" s="8">
        <f>SUM(J1:J112)</f>
        <v>0</v>
      </c>
      <c r="K113" s="8">
        <f>SUM(K1:K112)</f>
        <v>15200000</v>
      </c>
      <c r="L113" s="8">
        <f>SUM(L1:L112)</f>
        <v>15200000</v>
      </c>
      <c r="M113" s="173"/>
      <c r="N113" s="173"/>
    </row>
    <row r="114" spans="1:14" s="42" customFormat="1" ht="21.75" x14ac:dyDescent="0.5">
      <c r="A114" s="67"/>
      <c r="B114" s="110"/>
      <c r="C114" s="73"/>
      <c r="D114" s="13" t="s">
        <v>1762</v>
      </c>
      <c r="E114" s="20"/>
      <c r="F114" s="15"/>
      <c r="G114" s="15"/>
      <c r="H114" s="15"/>
      <c r="I114" s="15"/>
      <c r="J114" s="173"/>
      <c r="K114" s="173"/>
      <c r="L114" s="173"/>
      <c r="M114" s="173"/>
      <c r="N114" s="173"/>
    </row>
    <row r="115" spans="1:14" s="42" customFormat="1" ht="21.75" x14ac:dyDescent="0.5">
      <c r="A115" s="67"/>
      <c r="B115" s="110"/>
      <c r="C115" s="73"/>
      <c r="D115" s="13" t="s">
        <v>1801</v>
      </c>
      <c r="E115" s="20"/>
      <c r="F115" s="15"/>
      <c r="G115" s="15"/>
      <c r="H115" s="15"/>
      <c r="I115" s="15"/>
      <c r="J115" s="173"/>
      <c r="K115" s="173"/>
      <c r="L115" s="173"/>
      <c r="M115" s="173"/>
      <c r="N115" s="173"/>
    </row>
    <row r="116" spans="1:14" s="42" customFormat="1" ht="21.75" x14ac:dyDescent="0.5">
      <c r="A116" s="67"/>
      <c r="B116" s="67"/>
      <c r="C116" s="13"/>
      <c r="D116" s="13"/>
      <c r="E116" s="20"/>
      <c r="F116" s="15"/>
      <c r="G116" s="15"/>
      <c r="H116" s="15"/>
      <c r="I116" s="15"/>
      <c r="J116" s="173"/>
      <c r="K116" s="173"/>
      <c r="L116" s="173"/>
      <c r="M116" s="173"/>
      <c r="N116" s="173"/>
    </row>
    <row r="117" spans="1:14" s="42" customFormat="1" ht="21.75" x14ac:dyDescent="0.5">
      <c r="A117" s="67"/>
      <c r="B117" s="110"/>
      <c r="C117" s="13"/>
      <c r="D117" s="67"/>
      <c r="E117" s="20"/>
      <c r="F117" s="15"/>
      <c r="G117" s="15"/>
      <c r="H117" s="15"/>
      <c r="I117" s="68"/>
      <c r="J117" s="173"/>
      <c r="K117" s="173"/>
      <c r="L117" s="173"/>
      <c r="M117" s="173"/>
      <c r="N117" s="173"/>
    </row>
    <row r="118" spans="1:14" s="42" customFormat="1" ht="21.75" x14ac:dyDescent="0.5">
      <c r="A118" s="67"/>
      <c r="B118" s="110"/>
      <c r="C118" s="73"/>
      <c r="D118" s="67"/>
      <c r="E118" s="20"/>
      <c r="F118" s="15"/>
      <c r="G118" s="15"/>
      <c r="H118" s="74"/>
      <c r="I118" s="68"/>
      <c r="J118" s="173"/>
      <c r="K118" s="173"/>
      <c r="L118" s="173"/>
      <c r="M118" s="173"/>
      <c r="N118" s="173"/>
    </row>
    <row r="119" spans="1:14" s="42" customFormat="1" ht="21.75" x14ac:dyDescent="0.5">
      <c r="A119" s="67"/>
      <c r="B119" s="110"/>
      <c r="C119" s="73"/>
      <c r="D119" s="67"/>
      <c r="E119" s="20"/>
      <c r="F119" s="15"/>
      <c r="G119" s="15"/>
      <c r="H119" s="74"/>
      <c r="I119" s="74"/>
      <c r="J119" s="173"/>
      <c r="K119" s="173"/>
      <c r="L119" s="173"/>
      <c r="M119" s="173"/>
      <c r="N119" s="173"/>
    </row>
    <row r="120" spans="1:14" s="42" customFormat="1" ht="21.75" x14ac:dyDescent="0.5">
      <c r="A120" s="67"/>
      <c r="B120" s="110"/>
      <c r="C120" s="73"/>
      <c r="D120" s="67"/>
      <c r="E120" s="20"/>
      <c r="F120" s="15"/>
      <c r="G120" s="15"/>
      <c r="H120" s="74"/>
      <c r="I120" s="74"/>
      <c r="J120" s="173"/>
      <c r="K120" s="173"/>
      <c r="L120" s="173"/>
      <c r="M120" s="173"/>
      <c r="N120" s="173"/>
    </row>
    <row r="121" spans="1:14" s="42" customFormat="1" ht="21.75" x14ac:dyDescent="0.5">
      <c r="A121" s="67"/>
      <c r="B121" s="110"/>
      <c r="C121" s="73"/>
      <c r="D121" s="67"/>
      <c r="E121" s="20"/>
      <c r="F121" s="15"/>
      <c r="G121" s="15"/>
      <c r="H121" s="74"/>
      <c r="I121" s="74"/>
      <c r="J121" s="173"/>
      <c r="K121" s="173"/>
      <c r="L121" s="173"/>
      <c r="M121" s="173"/>
      <c r="N121" s="173"/>
    </row>
    <row r="122" spans="1:14" s="42" customFormat="1" ht="21.75" x14ac:dyDescent="0.5">
      <c r="A122" s="67"/>
      <c r="B122" s="67"/>
      <c r="C122" s="13"/>
      <c r="D122" s="67"/>
      <c r="E122" s="20"/>
      <c r="F122" s="15"/>
      <c r="G122" s="15"/>
      <c r="H122" s="15"/>
      <c r="I122" s="68"/>
      <c r="J122" s="173"/>
      <c r="K122" s="173"/>
      <c r="L122" s="173"/>
      <c r="M122" s="173"/>
      <c r="N122" s="173"/>
    </row>
    <row r="123" spans="1:14" s="42" customFormat="1" ht="21.75" x14ac:dyDescent="0.5">
      <c r="A123" s="67"/>
      <c r="B123" s="110"/>
      <c r="C123" s="13"/>
      <c r="D123" s="67"/>
      <c r="E123" s="20"/>
      <c r="F123" s="15"/>
      <c r="G123" s="15"/>
      <c r="H123" s="15"/>
      <c r="I123" s="68"/>
      <c r="J123" s="173"/>
      <c r="K123" s="173"/>
      <c r="L123" s="173"/>
      <c r="M123" s="173"/>
      <c r="N123" s="173"/>
    </row>
    <row r="124" spans="1:14" s="42" customFormat="1" ht="21.75" x14ac:dyDescent="0.5">
      <c r="A124" s="67"/>
      <c r="B124" s="110"/>
      <c r="C124" s="73"/>
      <c r="D124" s="67"/>
      <c r="E124" s="20"/>
      <c r="F124" s="15"/>
      <c r="G124" s="15"/>
      <c r="H124" s="74"/>
      <c r="I124" s="68"/>
      <c r="J124" s="173"/>
      <c r="K124" s="173"/>
      <c r="L124" s="173"/>
      <c r="M124" s="173"/>
      <c r="N124" s="173"/>
    </row>
    <row r="125" spans="1:14" s="42" customFormat="1" ht="21.75" x14ac:dyDescent="0.5">
      <c r="A125" s="67"/>
      <c r="B125" s="110"/>
      <c r="C125" s="73"/>
      <c r="D125" s="67"/>
      <c r="E125" s="20"/>
      <c r="F125" s="15"/>
      <c r="G125" s="15"/>
      <c r="H125" s="74"/>
      <c r="I125" s="74"/>
      <c r="J125" s="173"/>
      <c r="K125" s="173"/>
      <c r="L125" s="173"/>
      <c r="M125" s="173"/>
      <c r="N125" s="173"/>
    </row>
    <row r="126" spans="1:14" s="42" customFormat="1" ht="21.75" x14ac:dyDescent="0.5">
      <c r="A126" s="67"/>
      <c r="B126" s="110"/>
      <c r="C126" s="73"/>
      <c r="D126" s="67"/>
      <c r="E126" s="20"/>
      <c r="F126" s="15"/>
      <c r="G126" s="15"/>
      <c r="H126" s="74"/>
      <c r="I126" s="74"/>
      <c r="J126" s="173"/>
      <c r="K126" s="173"/>
      <c r="L126" s="173"/>
      <c r="M126" s="173"/>
      <c r="N126" s="173"/>
    </row>
    <row r="127" spans="1:14" s="42" customFormat="1" ht="21.75" x14ac:dyDescent="0.5">
      <c r="A127" s="67"/>
      <c r="B127" s="67"/>
      <c r="C127" s="13"/>
      <c r="D127" s="67"/>
      <c r="E127" s="20"/>
      <c r="F127" s="15"/>
      <c r="G127" s="15"/>
      <c r="H127" s="15"/>
      <c r="I127" s="68"/>
      <c r="J127" s="173"/>
      <c r="K127" s="173"/>
      <c r="L127" s="173"/>
      <c r="M127" s="173"/>
      <c r="N127" s="173"/>
    </row>
    <row r="128" spans="1:14" s="42" customFormat="1" ht="21.75" x14ac:dyDescent="0.5">
      <c r="A128" s="69"/>
      <c r="B128" s="190"/>
      <c r="C128" s="16"/>
      <c r="D128" s="69"/>
      <c r="E128" s="21"/>
      <c r="F128" s="18"/>
      <c r="G128" s="18"/>
      <c r="H128" s="18"/>
      <c r="I128" s="87"/>
      <c r="J128" s="173"/>
      <c r="K128" s="173"/>
      <c r="L128" s="173"/>
      <c r="M128" s="173"/>
      <c r="N128" s="173"/>
    </row>
    <row r="129" spans="1:23" ht="21.75" x14ac:dyDescent="0.5">
      <c r="A129" s="43"/>
      <c r="B129" s="48"/>
      <c r="C129" s="60"/>
      <c r="D129" s="43"/>
      <c r="E129" s="14"/>
      <c r="F129" s="14"/>
      <c r="G129" s="14"/>
      <c r="H129" s="60"/>
      <c r="I129" s="44">
        <f>SUM(I106+1)</f>
        <v>174</v>
      </c>
      <c r="J129" s="173"/>
      <c r="K129" s="173"/>
      <c r="L129" s="173"/>
      <c r="M129" s="173"/>
      <c r="N129" s="173"/>
      <c r="O129" s="42"/>
      <c r="P129" s="42"/>
      <c r="Q129" s="42"/>
      <c r="R129" s="42"/>
      <c r="S129" s="42"/>
      <c r="T129" s="42"/>
      <c r="U129" s="42"/>
      <c r="V129" s="42"/>
      <c r="W129" s="42"/>
    </row>
    <row r="130" spans="1:23" ht="21.75" x14ac:dyDescent="0.5">
      <c r="A130" s="43"/>
      <c r="B130" s="48"/>
      <c r="C130" s="60"/>
      <c r="D130" s="48"/>
      <c r="E130" s="14"/>
      <c r="F130" s="14"/>
      <c r="G130" s="14"/>
      <c r="H130" s="60"/>
      <c r="I130" s="60"/>
      <c r="J130" s="173"/>
      <c r="K130" s="173"/>
      <c r="L130" s="173"/>
      <c r="M130" s="173"/>
      <c r="N130" s="173"/>
      <c r="O130" s="42"/>
      <c r="P130" s="42"/>
      <c r="Q130" s="42"/>
      <c r="R130" s="42"/>
      <c r="S130" s="42"/>
      <c r="T130" s="42"/>
      <c r="U130" s="42"/>
      <c r="V130" s="42"/>
      <c r="W130" s="42"/>
    </row>
    <row r="131" spans="1:23" ht="21.75" x14ac:dyDescent="0.5">
      <c r="A131" s="43"/>
      <c r="B131" s="48"/>
      <c r="C131" s="60"/>
      <c r="D131" s="48"/>
      <c r="E131" s="14"/>
      <c r="F131" s="14"/>
      <c r="G131" s="14"/>
      <c r="H131" s="60"/>
      <c r="I131" s="60"/>
      <c r="J131" s="173"/>
      <c r="K131" s="173"/>
      <c r="L131" s="173"/>
      <c r="M131" s="173"/>
      <c r="N131" s="173"/>
      <c r="O131" s="42"/>
      <c r="P131" s="42"/>
      <c r="Q131" s="42"/>
      <c r="R131" s="42"/>
      <c r="S131" s="42"/>
      <c r="T131" s="42"/>
      <c r="U131" s="42"/>
      <c r="V131" s="42"/>
      <c r="W131" s="42"/>
    </row>
    <row r="132" spans="1:23" s="42" customFormat="1" ht="21.75" x14ac:dyDescent="0.5">
      <c r="A132" s="43"/>
      <c r="B132" s="48"/>
      <c r="C132" s="60"/>
      <c r="D132" s="48"/>
      <c r="E132" s="14"/>
      <c r="F132" s="14"/>
      <c r="G132" s="14"/>
      <c r="H132" s="60"/>
      <c r="I132" s="60"/>
      <c r="J132" s="173"/>
      <c r="K132" s="173"/>
      <c r="L132" s="173"/>
      <c r="M132" s="173"/>
      <c r="N132" s="173"/>
    </row>
    <row r="133" spans="1:23" s="42" customFormat="1" ht="21.75" x14ac:dyDescent="0.5">
      <c r="A133" s="43"/>
      <c r="B133" s="43"/>
      <c r="C133" s="14"/>
      <c r="D133" s="43"/>
      <c r="E133" s="14"/>
      <c r="F133" s="14"/>
      <c r="G133" s="14"/>
      <c r="H133" s="14"/>
      <c r="I133" s="44"/>
      <c r="J133" s="173"/>
      <c r="K133" s="173"/>
      <c r="L133" s="173"/>
      <c r="M133" s="173"/>
      <c r="N133" s="173"/>
    </row>
    <row r="134" spans="1:23" s="42" customFormat="1" ht="21.75" x14ac:dyDescent="0.5">
      <c r="A134" s="43"/>
      <c r="B134" s="48"/>
      <c r="C134" s="14"/>
      <c r="D134" s="43"/>
      <c r="E134" s="14"/>
      <c r="F134" s="14"/>
      <c r="G134" s="14"/>
      <c r="H134" s="14"/>
      <c r="I134" s="44"/>
      <c r="J134" s="173"/>
      <c r="K134" s="173"/>
      <c r="L134" s="173"/>
      <c r="M134" s="173"/>
      <c r="N134" s="173"/>
    </row>
    <row r="135" spans="1:23" s="42" customFormat="1" ht="21.75" x14ac:dyDescent="0.5">
      <c r="A135" s="43"/>
      <c r="B135" s="48"/>
      <c r="C135" s="60"/>
      <c r="D135" s="43"/>
      <c r="E135" s="14"/>
      <c r="F135" s="14"/>
      <c r="G135" s="14"/>
      <c r="H135" s="60"/>
      <c r="I135" s="44"/>
      <c r="J135" s="173"/>
      <c r="K135" s="173"/>
      <c r="L135" s="173"/>
      <c r="M135" s="173"/>
      <c r="N135" s="173"/>
    </row>
    <row r="136" spans="1:23" s="42" customFormat="1" ht="21.75" x14ac:dyDescent="0.5">
      <c r="A136" s="43"/>
      <c r="B136" s="48"/>
      <c r="C136" s="60"/>
      <c r="D136" s="43"/>
      <c r="E136" s="14"/>
      <c r="F136" s="14"/>
      <c r="G136" s="14"/>
      <c r="H136" s="60"/>
      <c r="I136" s="60"/>
      <c r="J136" s="173"/>
      <c r="K136" s="173"/>
      <c r="L136" s="173"/>
      <c r="M136" s="173"/>
      <c r="N136" s="173"/>
    </row>
    <row r="137" spans="1:23" s="42" customFormat="1" ht="21.75" x14ac:dyDescent="0.5">
      <c r="A137" s="43"/>
      <c r="B137" s="48"/>
      <c r="C137" s="60"/>
      <c r="D137" s="43"/>
      <c r="E137" s="14"/>
      <c r="F137" s="14"/>
      <c r="G137" s="14"/>
      <c r="H137" s="60"/>
      <c r="I137" s="60"/>
      <c r="J137" s="173"/>
      <c r="K137" s="173"/>
      <c r="L137" s="173"/>
      <c r="M137" s="173"/>
      <c r="N137" s="173"/>
    </row>
    <row r="138" spans="1:23" s="42" customFormat="1" ht="21.75" x14ac:dyDescent="0.5">
      <c r="A138" s="43"/>
      <c r="B138" s="48"/>
      <c r="C138" s="60"/>
      <c r="D138" s="43"/>
      <c r="E138" s="14"/>
      <c r="F138" s="14"/>
      <c r="G138" s="14"/>
      <c r="H138" s="60"/>
      <c r="I138" s="60"/>
      <c r="J138" s="173"/>
      <c r="K138" s="173"/>
      <c r="L138" s="173"/>
      <c r="M138" s="173"/>
      <c r="N138" s="173"/>
    </row>
    <row r="139" spans="1:23" s="42" customFormat="1" ht="21.75" x14ac:dyDescent="0.5">
      <c r="A139" s="43"/>
      <c r="B139" s="43"/>
      <c r="C139" s="14"/>
      <c r="D139" s="43"/>
      <c r="E139" s="14"/>
      <c r="F139" s="14"/>
      <c r="G139" s="14"/>
      <c r="H139" s="14"/>
      <c r="I139" s="44"/>
      <c r="J139" s="173"/>
      <c r="K139" s="173"/>
      <c r="L139" s="173"/>
      <c r="M139" s="173"/>
      <c r="N139" s="173"/>
    </row>
    <row r="140" spans="1:23" s="42" customFormat="1" ht="21.75" x14ac:dyDescent="0.5">
      <c r="A140" s="43"/>
      <c r="B140" s="48"/>
      <c r="C140" s="14"/>
      <c r="D140" s="43"/>
      <c r="E140" s="14"/>
      <c r="F140" s="14"/>
      <c r="G140" s="14"/>
      <c r="H140" s="14"/>
      <c r="I140" s="44"/>
      <c r="J140" s="173"/>
      <c r="K140" s="173"/>
      <c r="L140" s="173"/>
      <c r="M140" s="173"/>
      <c r="N140" s="173"/>
    </row>
    <row r="141" spans="1:23" s="42" customFormat="1" ht="21.75" x14ac:dyDescent="0.5">
      <c r="A141" s="60"/>
      <c r="B141" s="48"/>
      <c r="C141" s="60"/>
      <c r="D141" s="43"/>
      <c r="E141" s="14"/>
      <c r="F141" s="14"/>
      <c r="G141" s="14"/>
      <c r="H141" s="60"/>
      <c r="I141" s="44"/>
      <c r="J141" s="173"/>
      <c r="K141" s="173"/>
      <c r="L141" s="173"/>
      <c r="M141" s="173"/>
      <c r="N141" s="173"/>
    </row>
    <row r="142" spans="1:23" s="42" customFormat="1" ht="21.75" x14ac:dyDescent="0.5">
      <c r="A142" s="60"/>
      <c r="B142" s="48"/>
      <c r="C142" s="60"/>
      <c r="D142" s="43"/>
      <c r="E142" s="14"/>
      <c r="F142" s="14"/>
      <c r="G142" s="14"/>
      <c r="H142" s="60"/>
      <c r="I142" s="60"/>
      <c r="J142" s="173"/>
      <c r="K142" s="173"/>
      <c r="L142" s="173"/>
      <c r="M142" s="173"/>
      <c r="N142" s="173"/>
    </row>
    <row r="143" spans="1:23" ht="21.75" x14ac:dyDescent="0.5">
      <c r="A143" s="60"/>
      <c r="B143" s="48"/>
      <c r="C143" s="60"/>
      <c r="D143" s="43"/>
      <c r="E143" s="14"/>
      <c r="F143" s="14"/>
      <c r="G143" s="14"/>
      <c r="H143" s="60"/>
      <c r="I143" s="60"/>
      <c r="J143" s="173"/>
      <c r="K143" s="173"/>
      <c r="L143" s="173"/>
      <c r="M143" s="173"/>
      <c r="N143" s="173"/>
      <c r="O143" s="42"/>
      <c r="P143" s="42"/>
      <c r="Q143" s="42"/>
      <c r="R143" s="42"/>
      <c r="S143" s="42"/>
      <c r="T143" s="42"/>
      <c r="U143" s="42"/>
      <c r="V143" s="42"/>
      <c r="W143" s="42"/>
    </row>
    <row r="144" spans="1:23" ht="21.75" x14ac:dyDescent="0.5">
      <c r="A144" s="60"/>
      <c r="B144" s="43"/>
      <c r="C144" s="14"/>
      <c r="D144" s="43"/>
      <c r="E144" s="14"/>
      <c r="F144" s="14"/>
      <c r="G144" s="14"/>
      <c r="H144" s="14"/>
      <c r="I144" s="44"/>
      <c r="J144" s="173"/>
      <c r="K144" s="173"/>
      <c r="L144" s="173"/>
      <c r="M144" s="173"/>
      <c r="N144" s="173"/>
      <c r="O144" s="42"/>
      <c r="P144" s="42"/>
      <c r="Q144" s="42"/>
      <c r="R144" s="42"/>
      <c r="S144" s="42"/>
      <c r="T144" s="42"/>
      <c r="U144" s="42"/>
      <c r="V144" s="42"/>
      <c r="W144" s="42"/>
    </row>
    <row r="145" spans="1:23" ht="21.75" x14ac:dyDescent="0.5">
      <c r="A145" s="60"/>
      <c r="B145" s="50"/>
      <c r="C145" s="14"/>
      <c r="D145" s="43"/>
      <c r="E145" s="14"/>
      <c r="F145" s="14"/>
      <c r="G145" s="14"/>
      <c r="H145" s="14"/>
      <c r="I145" s="44"/>
      <c r="J145" s="173"/>
      <c r="K145" s="173"/>
      <c r="L145" s="173"/>
      <c r="M145" s="173"/>
      <c r="N145" s="173"/>
      <c r="O145" s="42"/>
      <c r="P145" s="42"/>
      <c r="Q145" s="42"/>
      <c r="R145" s="42"/>
      <c r="S145" s="42"/>
      <c r="T145" s="42"/>
      <c r="U145" s="42"/>
      <c r="V145" s="42"/>
      <c r="W145" s="42"/>
    </row>
    <row r="146" spans="1:23" s="42" customFormat="1" ht="21.75" x14ac:dyDescent="0.5">
      <c r="A146" s="60"/>
      <c r="B146" s="50"/>
      <c r="C146" s="60"/>
      <c r="D146" s="43"/>
      <c r="E146" s="14"/>
      <c r="F146" s="14"/>
      <c r="G146" s="14"/>
      <c r="H146" s="60"/>
      <c r="I146" s="44"/>
      <c r="J146" s="173"/>
      <c r="K146" s="173"/>
      <c r="L146" s="173"/>
      <c r="M146" s="173"/>
      <c r="N146" s="173"/>
    </row>
    <row r="147" spans="1:23" s="42" customFormat="1" ht="21.75" x14ac:dyDescent="0.5">
      <c r="A147" s="60"/>
      <c r="B147" s="50"/>
      <c r="C147" s="60"/>
      <c r="D147" s="50"/>
      <c r="E147" s="14"/>
      <c r="F147" s="14"/>
      <c r="G147" s="14"/>
      <c r="H147" s="60"/>
      <c r="I147" s="60"/>
      <c r="J147" s="173"/>
      <c r="K147" s="173"/>
      <c r="L147" s="173"/>
      <c r="M147" s="173"/>
      <c r="N147" s="173"/>
    </row>
    <row r="148" spans="1:23" s="42" customFormat="1" ht="21.75" x14ac:dyDescent="0.5">
      <c r="A148" s="60"/>
      <c r="B148" s="50"/>
      <c r="C148" s="60"/>
      <c r="D148" s="50"/>
      <c r="E148" s="14"/>
      <c r="F148" s="14"/>
      <c r="G148" s="14"/>
      <c r="H148" s="60"/>
      <c r="I148" s="60"/>
      <c r="J148" s="173"/>
      <c r="K148" s="173"/>
      <c r="L148" s="173"/>
      <c r="M148" s="173"/>
      <c r="N148" s="173"/>
    </row>
    <row r="149" spans="1:23" s="42" customFormat="1" ht="21.75" x14ac:dyDescent="0.5">
      <c r="A149" s="43"/>
      <c r="B149" s="14"/>
      <c r="C149" s="14"/>
      <c r="D149" s="14"/>
      <c r="E149" s="14"/>
      <c r="F149" s="14"/>
      <c r="G149" s="14"/>
      <c r="H149" s="14"/>
      <c r="I149" s="44"/>
      <c r="J149" s="173"/>
      <c r="K149" s="173"/>
      <c r="L149" s="173"/>
      <c r="M149" s="173"/>
      <c r="N149" s="173"/>
    </row>
    <row r="150" spans="1:23" s="42" customFormat="1" ht="21.75" x14ac:dyDescent="0.5">
      <c r="A150" s="43"/>
      <c r="B150" s="43"/>
      <c r="C150" s="14"/>
      <c r="D150" s="43"/>
      <c r="E150" s="14"/>
      <c r="F150" s="14"/>
      <c r="G150" s="14"/>
      <c r="H150" s="14"/>
      <c r="I150" s="44"/>
      <c r="J150" s="173"/>
      <c r="K150" s="173"/>
      <c r="L150" s="173"/>
      <c r="M150" s="173"/>
      <c r="N150" s="173"/>
    </row>
    <row r="151" spans="1:23" s="42" customFormat="1" ht="21.75" x14ac:dyDescent="0.5">
      <c r="A151" s="43"/>
      <c r="B151" s="43"/>
      <c r="C151" s="43"/>
      <c r="D151" s="43"/>
      <c r="E151" s="14"/>
      <c r="F151" s="14"/>
      <c r="G151" s="14"/>
      <c r="H151" s="43"/>
      <c r="I151" s="44"/>
      <c r="J151" s="173"/>
      <c r="K151" s="173"/>
      <c r="L151" s="173"/>
      <c r="M151" s="173"/>
      <c r="N151" s="173"/>
    </row>
    <row r="152" spans="1:23" s="42" customFormat="1" ht="21.75" x14ac:dyDescent="0.5">
      <c r="A152" s="43"/>
      <c r="B152" s="43"/>
      <c r="C152" s="43"/>
      <c r="D152" s="43"/>
      <c r="E152" s="14"/>
      <c r="F152" s="14"/>
      <c r="G152" s="14"/>
      <c r="H152" s="43"/>
      <c r="I152" s="43"/>
      <c r="J152" s="173"/>
      <c r="K152" s="173"/>
      <c r="L152" s="173"/>
      <c r="M152" s="173"/>
      <c r="N152" s="173"/>
    </row>
    <row r="153" spans="1:23" s="42" customFormat="1" ht="21.75" x14ac:dyDescent="0.5">
      <c r="A153" s="43"/>
      <c r="B153" s="43"/>
      <c r="C153" s="43"/>
      <c r="D153" s="43"/>
      <c r="E153" s="14"/>
      <c r="F153" s="14"/>
      <c r="G153" s="14"/>
      <c r="H153" s="43"/>
      <c r="I153" s="43"/>
      <c r="J153" s="173"/>
      <c r="K153" s="173"/>
      <c r="L153" s="173"/>
      <c r="M153" s="173"/>
      <c r="N153" s="173"/>
    </row>
    <row r="154" spans="1:23" s="42" customFormat="1" ht="21.75" x14ac:dyDescent="0.5">
      <c r="A154" s="60"/>
      <c r="B154" s="63"/>
      <c r="C154" s="14"/>
      <c r="D154" s="63"/>
      <c r="E154" s="14"/>
      <c r="F154" s="14"/>
      <c r="G154" s="14"/>
      <c r="H154" s="14"/>
      <c r="I154" s="44"/>
      <c r="J154" s="173"/>
      <c r="K154" s="173"/>
      <c r="L154" s="173"/>
      <c r="M154" s="173"/>
      <c r="N154" s="173"/>
    </row>
    <row r="155" spans="1:23" s="42" customFormat="1" ht="21.75" x14ac:dyDescent="0.5">
      <c r="A155" s="60"/>
      <c r="B155" s="14"/>
      <c r="C155" s="14"/>
      <c r="D155" s="14"/>
      <c r="E155" s="14"/>
      <c r="F155" s="14"/>
      <c r="G155" s="14"/>
      <c r="H155" s="14"/>
      <c r="I155" s="44"/>
      <c r="J155" s="173"/>
      <c r="K155" s="173"/>
      <c r="L155" s="173"/>
      <c r="M155" s="173"/>
      <c r="N155" s="173"/>
    </row>
    <row r="156" spans="1:23" s="42" customFormat="1" ht="21.75" x14ac:dyDescent="0.5">
      <c r="A156" s="60"/>
      <c r="B156" s="14"/>
      <c r="C156" s="60"/>
      <c r="D156" s="14"/>
      <c r="E156" s="14"/>
      <c r="F156" s="14"/>
      <c r="G156" s="14"/>
      <c r="H156" s="60"/>
      <c r="I156" s="44"/>
      <c r="J156" s="173"/>
      <c r="K156" s="173"/>
      <c r="L156" s="173"/>
      <c r="M156" s="173"/>
      <c r="N156" s="173"/>
    </row>
    <row r="157" spans="1:23" s="42" customFormat="1" ht="21.75" x14ac:dyDescent="0.5">
      <c r="A157" s="60"/>
      <c r="B157" s="14"/>
      <c r="C157" s="60"/>
      <c r="D157" s="14"/>
      <c r="E157" s="14"/>
      <c r="F157" s="14"/>
      <c r="G157" s="14"/>
      <c r="H157" s="60"/>
      <c r="I157" s="44"/>
      <c r="J157" s="173"/>
      <c r="K157" s="173"/>
      <c r="L157" s="173"/>
      <c r="M157" s="173"/>
      <c r="N157" s="173"/>
    </row>
    <row r="158" spans="1:23" s="42" customFormat="1" ht="21.75" x14ac:dyDescent="0.5">
      <c r="A158" s="60"/>
      <c r="B158" s="14"/>
      <c r="C158" s="60"/>
      <c r="D158" s="14"/>
      <c r="E158" s="14"/>
      <c r="F158" s="14"/>
      <c r="G158" s="14"/>
      <c r="H158" s="60"/>
      <c r="I158" s="44"/>
      <c r="J158" s="173"/>
      <c r="K158" s="173"/>
      <c r="L158" s="173"/>
      <c r="M158" s="173"/>
      <c r="N158" s="173"/>
    </row>
    <row r="159" spans="1:23" s="42" customFormat="1" ht="21.75" x14ac:dyDescent="0.5">
      <c r="A159" s="60"/>
      <c r="B159" s="63"/>
      <c r="C159" s="14"/>
      <c r="D159" s="63"/>
      <c r="E159" s="14"/>
      <c r="F159" s="14"/>
      <c r="G159" s="14"/>
      <c r="H159" s="14"/>
      <c r="I159" s="44"/>
      <c r="J159" s="173"/>
      <c r="K159" s="173"/>
      <c r="L159" s="173"/>
      <c r="M159" s="173"/>
      <c r="N159" s="173"/>
    </row>
    <row r="160" spans="1:23" s="42" customFormat="1" ht="21.75" x14ac:dyDescent="0.5">
      <c r="A160" s="60"/>
      <c r="B160" s="14"/>
      <c r="C160" s="14"/>
      <c r="D160" s="14"/>
      <c r="E160" s="14"/>
      <c r="F160" s="14"/>
      <c r="G160" s="14"/>
      <c r="H160" s="14"/>
      <c r="I160" s="44"/>
      <c r="J160" s="173"/>
      <c r="K160" s="173"/>
      <c r="L160" s="173"/>
      <c r="M160" s="173"/>
      <c r="N160" s="173"/>
    </row>
    <row r="161" spans="1:14" s="42" customFormat="1" ht="21.75" x14ac:dyDescent="0.5">
      <c r="A161" s="60"/>
      <c r="B161" s="14"/>
      <c r="C161" s="60"/>
      <c r="D161" s="14"/>
      <c r="E161" s="14"/>
      <c r="F161" s="14"/>
      <c r="G161" s="14"/>
      <c r="H161" s="60"/>
      <c r="I161" s="44"/>
      <c r="J161" s="173"/>
      <c r="K161" s="173"/>
      <c r="L161" s="173"/>
      <c r="M161" s="173"/>
      <c r="N161" s="173"/>
    </row>
    <row r="162" spans="1:14" s="42" customFormat="1" ht="21.75" x14ac:dyDescent="0.5">
      <c r="A162" s="60"/>
      <c r="B162" s="14"/>
      <c r="C162" s="60"/>
      <c r="D162" s="14"/>
      <c r="E162" s="14"/>
      <c r="F162" s="14"/>
      <c r="G162" s="14"/>
      <c r="H162" s="60"/>
      <c r="I162" s="60"/>
      <c r="J162" s="173"/>
      <c r="K162" s="173"/>
      <c r="L162" s="173"/>
      <c r="M162" s="173"/>
      <c r="N162" s="173"/>
    </row>
    <row r="163" spans="1:14" s="42" customFormat="1" ht="21.75" x14ac:dyDescent="0.5">
      <c r="A163" s="60"/>
      <c r="B163" s="14"/>
      <c r="C163" s="60"/>
      <c r="D163" s="14"/>
      <c r="E163" s="14"/>
      <c r="F163" s="14"/>
      <c r="G163" s="14"/>
      <c r="H163" s="60"/>
      <c r="I163" s="60"/>
      <c r="J163" s="173"/>
      <c r="K163" s="173"/>
      <c r="L163" s="173"/>
      <c r="M163" s="173"/>
      <c r="N163" s="173"/>
    </row>
    <row r="164" spans="1:14" s="42" customFormat="1" ht="21.75" x14ac:dyDescent="0.5">
      <c r="A164" s="60"/>
      <c r="B164" s="63"/>
      <c r="C164" s="14"/>
      <c r="D164" s="63"/>
      <c r="E164" s="14"/>
      <c r="F164" s="14"/>
      <c r="G164" s="14"/>
      <c r="H164" s="14"/>
      <c r="I164" s="44"/>
      <c r="J164" s="173"/>
      <c r="K164" s="173"/>
      <c r="L164" s="173"/>
      <c r="M164" s="173"/>
      <c r="N164" s="173"/>
    </row>
    <row r="165" spans="1:14" s="42" customFormat="1" ht="21.75" x14ac:dyDescent="0.5">
      <c r="A165" s="60"/>
      <c r="B165" s="14"/>
      <c r="C165" s="14"/>
      <c r="D165" s="14"/>
      <c r="E165" s="14"/>
      <c r="F165" s="14"/>
      <c r="G165" s="14"/>
      <c r="H165" s="14"/>
      <c r="I165" s="44"/>
      <c r="J165" s="173"/>
      <c r="K165" s="173"/>
      <c r="L165" s="173"/>
      <c r="M165" s="173"/>
      <c r="N165" s="173"/>
    </row>
    <row r="166" spans="1:14" s="42" customFormat="1" ht="21.75" x14ac:dyDescent="0.5">
      <c r="A166" s="60"/>
      <c r="B166" s="14"/>
      <c r="C166" s="60"/>
      <c r="D166" s="14"/>
      <c r="E166" s="14"/>
      <c r="F166" s="14"/>
      <c r="G166" s="14"/>
      <c r="H166" s="60"/>
      <c r="I166" s="44"/>
      <c r="J166" s="173"/>
      <c r="K166" s="173"/>
      <c r="L166" s="173"/>
      <c r="M166" s="173"/>
      <c r="N166" s="173"/>
    </row>
    <row r="167" spans="1:14" s="42" customFormat="1" ht="21.75" x14ac:dyDescent="0.5">
      <c r="A167" s="60"/>
      <c r="B167" s="14"/>
      <c r="C167" s="60"/>
      <c r="D167" s="14"/>
      <c r="E167" s="14"/>
      <c r="F167" s="14"/>
      <c r="G167" s="14"/>
      <c r="H167" s="60"/>
      <c r="I167" s="44"/>
      <c r="J167" s="173"/>
      <c r="K167" s="173"/>
      <c r="L167" s="173"/>
      <c r="M167" s="173"/>
      <c r="N167" s="173"/>
    </row>
    <row r="168" spans="1:14" s="42" customFormat="1" ht="21.75" x14ac:dyDescent="0.5">
      <c r="A168" s="60"/>
      <c r="B168" s="14"/>
      <c r="C168" s="60"/>
      <c r="D168" s="14"/>
      <c r="E168" s="14"/>
      <c r="F168" s="14"/>
      <c r="G168" s="14"/>
      <c r="H168" s="60"/>
      <c r="I168" s="44"/>
      <c r="J168" s="173"/>
      <c r="K168" s="173"/>
      <c r="L168" s="173"/>
      <c r="M168" s="173"/>
      <c r="N168" s="173"/>
    </row>
    <row r="169" spans="1:14" s="42" customFormat="1" ht="21.75" x14ac:dyDescent="0.5">
      <c r="A169" s="60"/>
      <c r="B169" s="14"/>
      <c r="C169" s="60"/>
      <c r="D169" s="14"/>
      <c r="E169" s="14"/>
      <c r="F169" s="14"/>
      <c r="G169" s="14"/>
      <c r="H169" s="60"/>
      <c r="I169" s="44"/>
      <c r="J169" s="173"/>
      <c r="K169" s="173"/>
      <c r="L169" s="173"/>
      <c r="M169" s="173"/>
      <c r="N169" s="173"/>
    </row>
    <row r="170" spans="1:14" s="42" customFormat="1" ht="21.75" x14ac:dyDescent="0.5">
      <c r="A170" s="14"/>
      <c r="B170" s="43"/>
      <c r="C170" s="14"/>
      <c r="D170" s="43"/>
      <c r="E170" s="14"/>
      <c r="F170" s="14"/>
      <c r="G170" s="14"/>
      <c r="H170" s="14"/>
      <c r="I170" s="44"/>
      <c r="J170" s="173"/>
      <c r="K170" s="173"/>
      <c r="L170" s="173"/>
      <c r="M170" s="173"/>
      <c r="N170" s="173"/>
    </row>
    <row r="171" spans="1:14" s="42" customFormat="1" ht="21.75" x14ac:dyDescent="0.5">
      <c r="A171" s="14"/>
      <c r="B171" s="100"/>
      <c r="C171" s="14"/>
      <c r="D171" s="43"/>
      <c r="E171" s="14"/>
      <c r="F171" s="14"/>
      <c r="G171" s="14"/>
      <c r="H171" s="14"/>
      <c r="I171" s="44"/>
      <c r="J171" s="173"/>
      <c r="K171" s="173"/>
      <c r="L171" s="173"/>
      <c r="M171" s="173"/>
      <c r="N171" s="173"/>
    </row>
    <row r="172" spans="1:14" s="42" customFormat="1" ht="21.75" x14ac:dyDescent="0.5">
      <c r="A172" s="14"/>
      <c r="B172" s="43"/>
      <c r="C172" s="14"/>
      <c r="D172" s="43"/>
      <c r="E172" s="14"/>
      <c r="F172" s="14"/>
      <c r="G172" s="14"/>
      <c r="H172" s="14"/>
      <c r="I172" s="44"/>
      <c r="J172" s="173"/>
      <c r="K172" s="173"/>
      <c r="L172" s="173"/>
      <c r="M172" s="173"/>
      <c r="N172" s="173"/>
    </row>
    <row r="173" spans="1:14" s="42" customFormat="1" ht="21.75" x14ac:dyDescent="0.5">
      <c r="A173" s="14"/>
      <c r="B173" s="43"/>
      <c r="C173" s="14"/>
      <c r="D173" s="43"/>
      <c r="E173" s="14"/>
      <c r="F173" s="14"/>
      <c r="G173" s="14"/>
      <c r="H173" s="14"/>
      <c r="I173" s="14"/>
      <c r="J173" s="173"/>
      <c r="K173" s="173"/>
      <c r="L173" s="173"/>
      <c r="M173" s="173"/>
      <c r="N173" s="173"/>
    </row>
    <row r="174" spans="1:14" s="42" customFormat="1" ht="21.75" x14ac:dyDescent="0.5">
      <c r="A174" s="14"/>
      <c r="B174" s="43"/>
      <c r="C174" s="14"/>
      <c r="D174" s="43"/>
      <c r="E174" s="14"/>
      <c r="F174" s="14"/>
      <c r="G174" s="14"/>
      <c r="H174" s="14"/>
      <c r="I174" s="14"/>
      <c r="J174" s="173"/>
      <c r="K174" s="173"/>
      <c r="L174" s="173"/>
      <c r="M174" s="173"/>
      <c r="N174" s="173"/>
    </row>
    <row r="175" spans="1:14" s="42" customFormat="1" ht="21.75" x14ac:dyDescent="0.5">
      <c r="A175" s="60"/>
      <c r="B175" s="43"/>
      <c r="C175" s="14"/>
      <c r="D175" s="43"/>
      <c r="E175" s="14"/>
      <c r="F175" s="14"/>
      <c r="G175" s="14"/>
      <c r="H175" s="14"/>
      <c r="I175" s="43"/>
      <c r="J175" s="173"/>
      <c r="K175" s="173"/>
      <c r="L175" s="173"/>
      <c r="M175" s="173"/>
      <c r="N175" s="173"/>
    </row>
    <row r="176" spans="1:14" s="42" customFormat="1" ht="21.75" x14ac:dyDescent="0.5">
      <c r="A176" s="60"/>
      <c r="B176" s="43"/>
      <c r="C176" s="14"/>
      <c r="D176" s="43"/>
      <c r="E176" s="14"/>
      <c r="F176" s="14"/>
      <c r="G176" s="14"/>
      <c r="H176" s="14"/>
      <c r="I176" s="43"/>
      <c r="J176" s="173"/>
      <c r="K176" s="173"/>
      <c r="L176" s="173"/>
      <c r="M176" s="173"/>
      <c r="N176" s="173"/>
    </row>
    <row r="177" spans="1:14" s="42" customFormat="1" ht="21.75" x14ac:dyDescent="0.5">
      <c r="A177" s="60"/>
      <c r="B177" s="43"/>
      <c r="C177" s="60"/>
      <c r="D177" s="43"/>
      <c r="E177" s="14"/>
      <c r="F177" s="14"/>
      <c r="G177" s="14"/>
      <c r="H177" s="60"/>
      <c r="I177" s="43"/>
      <c r="J177" s="173"/>
      <c r="K177" s="173"/>
      <c r="L177" s="173"/>
      <c r="M177" s="173"/>
      <c r="N177" s="173"/>
    </row>
    <row r="178" spans="1:14" s="42" customFormat="1" ht="21.75" x14ac:dyDescent="0.5">
      <c r="A178" s="60"/>
      <c r="B178" s="43"/>
      <c r="C178" s="60"/>
      <c r="D178" s="43"/>
      <c r="E178" s="14"/>
      <c r="F178" s="14"/>
      <c r="G178" s="14"/>
      <c r="H178" s="60"/>
      <c r="I178" s="60"/>
      <c r="J178" s="173"/>
      <c r="K178" s="173"/>
      <c r="L178" s="173"/>
      <c r="M178" s="173"/>
      <c r="N178" s="173"/>
    </row>
    <row r="179" spans="1:14" s="42" customFormat="1" ht="21.75" x14ac:dyDescent="0.5">
      <c r="A179" s="60"/>
      <c r="B179" s="43"/>
      <c r="C179" s="60"/>
      <c r="D179" s="43"/>
      <c r="E179" s="14"/>
      <c r="F179" s="14"/>
      <c r="G179" s="14"/>
      <c r="H179" s="60"/>
      <c r="I179" s="60"/>
      <c r="J179" s="173"/>
      <c r="K179" s="173"/>
      <c r="L179" s="173"/>
      <c r="M179" s="173"/>
      <c r="N179" s="173"/>
    </row>
    <row r="180" spans="1:14" s="42" customFormat="1" ht="21.75" x14ac:dyDescent="0.5">
      <c r="A180" s="60"/>
      <c r="B180" s="43"/>
      <c r="C180" s="14"/>
      <c r="D180" s="43"/>
      <c r="E180" s="14"/>
      <c r="F180" s="14"/>
      <c r="G180" s="14"/>
      <c r="H180" s="14"/>
      <c r="I180" s="43"/>
      <c r="J180" s="173"/>
      <c r="K180" s="173"/>
      <c r="L180" s="173"/>
      <c r="M180" s="173"/>
      <c r="N180" s="173"/>
    </row>
    <row r="181" spans="1:14" s="42" customFormat="1" ht="21.75" x14ac:dyDescent="0.5">
      <c r="A181" s="60"/>
      <c r="B181" s="43"/>
      <c r="C181" s="14"/>
      <c r="D181" s="43"/>
      <c r="E181" s="14"/>
      <c r="F181" s="14"/>
      <c r="G181" s="14"/>
      <c r="H181" s="14"/>
      <c r="I181" s="43"/>
      <c r="J181" s="173"/>
      <c r="K181" s="173"/>
      <c r="L181" s="173"/>
      <c r="M181" s="173"/>
      <c r="N181" s="173"/>
    </row>
    <row r="182" spans="1:14" s="42" customFormat="1" ht="21.75" x14ac:dyDescent="0.5">
      <c r="A182" s="60"/>
      <c r="B182" s="43"/>
      <c r="C182" s="60"/>
      <c r="D182" s="43"/>
      <c r="E182" s="14"/>
      <c r="F182" s="14"/>
      <c r="G182" s="14"/>
      <c r="H182" s="60"/>
      <c r="I182" s="43"/>
      <c r="J182" s="173"/>
      <c r="K182" s="173"/>
      <c r="L182" s="173"/>
      <c r="M182" s="173"/>
      <c r="N182" s="173"/>
    </row>
    <row r="183" spans="1:14" s="42" customFormat="1" ht="21.75" x14ac:dyDescent="0.5">
      <c r="A183" s="60"/>
      <c r="B183" s="43"/>
      <c r="C183" s="60"/>
      <c r="D183" s="43"/>
      <c r="E183" s="14"/>
      <c r="F183" s="14"/>
      <c r="G183" s="14"/>
      <c r="H183" s="60"/>
      <c r="I183" s="44"/>
      <c r="J183" s="173"/>
      <c r="K183" s="173"/>
      <c r="L183" s="173"/>
      <c r="M183" s="173"/>
      <c r="N183" s="173"/>
    </row>
    <row r="184" spans="1:14" s="42" customFormat="1" ht="21.75" x14ac:dyDescent="0.5">
      <c r="A184" s="60"/>
      <c r="B184" s="43"/>
      <c r="C184" s="60"/>
      <c r="D184" s="43"/>
      <c r="E184" s="14"/>
      <c r="F184" s="14"/>
      <c r="G184" s="14"/>
      <c r="H184" s="60"/>
      <c r="I184" s="44"/>
      <c r="J184" s="173"/>
      <c r="K184" s="173"/>
      <c r="L184" s="173"/>
      <c r="M184" s="173"/>
      <c r="N184" s="173"/>
    </row>
    <row r="185" spans="1:14" s="42" customFormat="1" ht="21.75" x14ac:dyDescent="0.5">
      <c r="A185" s="60"/>
      <c r="B185" s="43"/>
      <c r="C185" s="14"/>
      <c r="D185" s="43"/>
      <c r="E185" s="14"/>
      <c r="F185" s="14"/>
      <c r="G185" s="14"/>
      <c r="H185" s="14"/>
      <c r="I185" s="43"/>
      <c r="J185" s="173"/>
      <c r="K185" s="173"/>
      <c r="L185" s="173"/>
      <c r="M185" s="173"/>
      <c r="N185" s="173"/>
    </row>
    <row r="186" spans="1:14" s="42" customFormat="1" ht="21.75" x14ac:dyDescent="0.5">
      <c r="A186" s="60"/>
      <c r="B186" s="43"/>
      <c r="C186" s="14"/>
      <c r="D186" s="43"/>
      <c r="E186" s="14"/>
      <c r="F186" s="14"/>
      <c r="G186" s="14"/>
      <c r="H186" s="14"/>
      <c r="I186" s="43"/>
      <c r="J186" s="173"/>
      <c r="K186" s="173"/>
      <c r="L186" s="173"/>
      <c r="M186" s="173"/>
      <c r="N186" s="173"/>
    </row>
    <row r="187" spans="1:14" s="42" customFormat="1" ht="21.75" x14ac:dyDescent="0.5">
      <c r="A187" s="60"/>
      <c r="B187" s="43"/>
      <c r="C187" s="60"/>
      <c r="D187" s="43"/>
      <c r="E187" s="14"/>
      <c r="F187" s="14"/>
      <c r="G187" s="14"/>
      <c r="H187" s="60"/>
      <c r="I187" s="43"/>
      <c r="J187" s="173"/>
      <c r="K187" s="173"/>
      <c r="L187" s="173"/>
      <c r="M187" s="173"/>
      <c r="N187" s="173"/>
    </row>
    <row r="188" spans="1:14" s="42" customFormat="1" ht="21.75" x14ac:dyDescent="0.5">
      <c r="A188" s="60"/>
      <c r="B188" s="43"/>
      <c r="C188" s="60"/>
      <c r="D188" s="43"/>
      <c r="E188" s="14"/>
      <c r="F188" s="14"/>
      <c r="G188" s="14"/>
      <c r="H188" s="60"/>
      <c r="I188" s="44"/>
      <c r="J188" s="173"/>
      <c r="K188" s="173"/>
      <c r="L188" s="173"/>
      <c r="M188" s="173"/>
      <c r="N188" s="173"/>
    </row>
    <row r="189" spans="1:14" s="42" customFormat="1" ht="21.75" x14ac:dyDescent="0.5">
      <c r="A189" s="60"/>
      <c r="B189" s="43"/>
      <c r="C189" s="60"/>
      <c r="D189" s="43"/>
      <c r="E189" s="14"/>
      <c r="F189" s="14"/>
      <c r="G189" s="14"/>
      <c r="H189" s="60"/>
      <c r="I189" s="44"/>
      <c r="J189" s="173"/>
      <c r="K189" s="173"/>
      <c r="L189" s="173"/>
      <c r="M189" s="173"/>
      <c r="N189" s="173"/>
    </row>
    <row r="190" spans="1:14" s="42" customFormat="1" ht="21.75" x14ac:dyDescent="0.5">
      <c r="A190" s="60"/>
      <c r="B190" s="43"/>
      <c r="C190" s="60"/>
      <c r="D190" s="43"/>
      <c r="E190" s="14"/>
      <c r="F190" s="14"/>
      <c r="G190" s="14"/>
      <c r="H190" s="60"/>
      <c r="I190" s="44"/>
      <c r="J190" s="173"/>
      <c r="K190" s="173"/>
      <c r="L190" s="173"/>
      <c r="M190" s="173"/>
      <c r="N190" s="173"/>
    </row>
    <row r="191" spans="1:14" s="42" customFormat="1" ht="21.75" x14ac:dyDescent="0.5">
      <c r="A191" s="60"/>
      <c r="B191" s="43"/>
      <c r="C191" s="14"/>
      <c r="D191" s="43"/>
      <c r="E191" s="14"/>
      <c r="F191" s="14"/>
      <c r="G191" s="14"/>
      <c r="H191" s="14"/>
      <c r="I191" s="43"/>
      <c r="J191" s="173"/>
      <c r="K191" s="173"/>
      <c r="L191" s="173"/>
      <c r="M191" s="173"/>
      <c r="N191" s="173"/>
    </row>
    <row r="192" spans="1:14" s="42" customFormat="1" ht="21.75" x14ac:dyDescent="0.5">
      <c r="A192" s="60"/>
      <c r="B192" s="43"/>
      <c r="C192" s="14"/>
      <c r="D192" s="43"/>
      <c r="E192" s="14"/>
      <c r="F192" s="14"/>
      <c r="G192" s="14"/>
      <c r="H192" s="14"/>
      <c r="I192" s="43"/>
      <c r="J192" s="173"/>
      <c r="K192" s="173"/>
      <c r="L192" s="173"/>
      <c r="M192" s="173"/>
      <c r="N192" s="173"/>
    </row>
    <row r="193" spans="1:23" s="42" customFormat="1" ht="21.75" x14ac:dyDescent="0.5">
      <c r="A193" s="60"/>
      <c r="B193" s="43"/>
      <c r="C193" s="60"/>
      <c r="D193" s="43"/>
      <c r="E193" s="14"/>
      <c r="F193" s="14"/>
      <c r="G193" s="14"/>
      <c r="H193" s="60"/>
      <c r="I193" s="43"/>
      <c r="J193" s="173"/>
      <c r="K193" s="173"/>
      <c r="L193" s="173"/>
      <c r="M193" s="173"/>
      <c r="N193" s="173"/>
    </row>
    <row r="194" spans="1:23" s="42" customFormat="1" ht="21.75" x14ac:dyDescent="0.5">
      <c r="A194" s="60"/>
      <c r="B194" s="43"/>
      <c r="C194" s="60"/>
      <c r="D194" s="43"/>
      <c r="E194" s="14"/>
      <c r="F194" s="14"/>
      <c r="G194" s="14"/>
      <c r="H194" s="60"/>
      <c r="I194" s="44"/>
      <c r="J194" s="173"/>
      <c r="K194" s="173"/>
      <c r="L194" s="173"/>
      <c r="M194" s="173"/>
      <c r="N194" s="173"/>
    </row>
    <row r="195" spans="1:23" s="42" customFormat="1" ht="21.75" x14ac:dyDescent="0.5">
      <c r="A195" s="60"/>
      <c r="B195" s="43"/>
      <c r="C195" s="60"/>
      <c r="D195" s="43"/>
      <c r="E195" s="14"/>
      <c r="F195" s="14"/>
      <c r="G195" s="14"/>
      <c r="H195" s="60"/>
      <c r="I195" s="44"/>
      <c r="J195" s="173"/>
      <c r="K195" s="173"/>
      <c r="L195" s="173"/>
      <c r="M195" s="173"/>
      <c r="N195" s="173"/>
    </row>
    <row r="196" spans="1:23" s="42" customFormat="1" ht="21.75" x14ac:dyDescent="0.5">
      <c r="A196" s="60"/>
      <c r="B196" s="43"/>
      <c r="C196" s="60"/>
      <c r="D196" s="43"/>
      <c r="E196" s="14"/>
      <c r="F196" s="14"/>
      <c r="G196" s="14"/>
      <c r="H196" s="60"/>
      <c r="I196" s="44"/>
      <c r="J196" s="173"/>
      <c r="K196" s="173"/>
      <c r="L196" s="173"/>
      <c r="M196" s="173"/>
      <c r="N196" s="173"/>
    </row>
    <row r="197" spans="1:23" s="42" customFormat="1" ht="21.75" x14ac:dyDescent="0.5">
      <c r="A197" s="60"/>
      <c r="B197" s="43"/>
      <c r="C197" s="14"/>
      <c r="D197" s="43"/>
      <c r="E197" s="14"/>
      <c r="F197" s="14"/>
      <c r="G197" s="14"/>
      <c r="H197" s="14"/>
      <c r="I197" s="43"/>
      <c r="J197" s="173"/>
      <c r="K197" s="173"/>
      <c r="L197" s="173"/>
      <c r="M197" s="173"/>
      <c r="N197" s="173"/>
    </row>
    <row r="198" spans="1:23" s="42" customFormat="1" ht="21.75" x14ac:dyDescent="0.5">
      <c r="A198" s="60"/>
      <c r="B198" s="43"/>
      <c r="C198" s="14"/>
      <c r="D198" s="43"/>
      <c r="E198" s="14"/>
      <c r="F198" s="14"/>
      <c r="G198" s="14"/>
      <c r="H198" s="14"/>
      <c r="I198" s="43"/>
      <c r="J198" s="173"/>
      <c r="K198" s="173"/>
      <c r="L198" s="173"/>
      <c r="M198" s="173"/>
      <c r="N198" s="173"/>
      <c r="O198" s="39"/>
      <c r="P198" s="39"/>
      <c r="Q198" s="39"/>
      <c r="R198" s="39"/>
      <c r="S198" s="39"/>
      <c r="T198" s="39"/>
      <c r="U198" s="39"/>
      <c r="V198" s="39"/>
      <c r="W198" s="39"/>
    </row>
    <row r="199" spans="1:23" s="42" customFormat="1" ht="21.75" x14ac:dyDescent="0.5">
      <c r="A199" s="60"/>
      <c r="B199" s="43"/>
      <c r="C199" s="60"/>
      <c r="D199" s="43"/>
      <c r="E199" s="14"/>
      <c r="F199" s="14"/>
      <c r="G199" s="14"/>
      <c r="H199" s="60"/>
      <c r="I199" s="43"/>
      <c r="J199" s="173"/>
      <c r="K199" s="173"/>
      <c r="L199" s="173"/>
      <c r="M199" s="173"/>
      <c r="N199" s="173"/>
      <c r="O199" s="39"/>
      <c r="P199" s="39"/>
      <c r="Q199" s="39"/>
      <c r="R199" s="39"/>
      <c r="S199" s="39"/>
      <c r="T199" s="39"/>
      <c r="U199" s="39"/>
      <c r="V199" s="39"/>
      <c r="W199" s="39"/>
    </row>
    <row r="200" spans="1:23" s="42" customFormat="1" ht="21.75" x14ac:dyDescent="0.5">
      <c r="A200" s="60"/>
      <c r="B200" s="43"/>
      <c r="C200" s="60"/>
      <c r="D200" s="43"/>
      <c r="E200" s="14"/>
      <c r="F200" s="14"/>
      <c r="G200" s="14"/>
      <c r="H200" s="60"/>
      <c r="I200" s="60"/>
      <c r="J200" s="173"/>
      <c r="K200" s="173"/>
      <c r="L200" s="173"/>
      <c r="M200" s="173"/>
      <c r="N200" s="173"/>
      <c r="O200" s="39"/>
      <c r="P200" s="39"/>
      <c r="Q200" s="39"/>
      <c r="R200" s="39"/>
      <c r="S200" s="39"/>
      <c r="T200" s="39"/>
      <c r="U200" s="39"/>
      <c r="V200" s="39"/>
      <c r="W200" s="39"/>
    </row>
    <row r="201" spans="1:23" s="42" customFormat="1" ht="21.75" x14ac:dyDescent="0.5">
      <c r="A201" s="60"/>
      <c r="B201" s="43"/>
      <c r="C201" s="60"/>
      <c r="D201" s="43"/>
      <c r="E201" s="14"/>
      <c r="F201" s="14"/>
      <c r="G201" s="14"/>
      <c r="H201" s="60"/>
      <c r="I201" s="60"/>
      <c r="J201" s="173"/>
      <c r="K201" s="173"/>
      <c r="L201" s="173"/>
      <c r="M201" s="173"/>
      <c r="N201" s="173"/>
      <c r="O201" s="39"/>
      <c r="P201" s="39"/>
      <c r="Q201" s="39"/>
      <c r="R201" s="39"/>
      <c r="S201" s="39"/>
      <c r="T201" s="39"/>
      <c r="U201" s="39"/>
      <c r="V201" s="39"/>
      <c r="W201" s="39"/>
    </row>
    <row r="202" spans="1:23" s="42" customFormat="1" ht="21.75" x14ac:dyDescent="0.5">
      <c r="A202" s="60"/>
      <c r="B202" s="43"/>
      <c r="C202" s="14"/>
      <c r="D202" s="43"/>
      <c r="E202" s="14"/>
      <c r="F202" s="14"/>
      <c r="G202" s="14"/>
      <c r="H202" s="14"/>
      <c r="I202" s="43"/>
      <c r="J202" s="173"/>
      <c r="K202" s="173"/>
      <c r="L202" s="173"/>
      <c r="M202" s="173"/>
      <c r="N202" s="173"/>
      <c r="O202" s="39"/>
      <c r="P202" s="39"/>
      <c r="Q202" s="39"/>
      <c r="R202" s="39"/>
      <c r="S202" s="39"/>
      <c r="T202" s="39"/>
      <c r="U202" s="39"/>
      <c r="V202" s="39"/>
      <c r="W202" s="39"/>
    </row>
    <row r="203" spans="1:23" s="42" customFormat="1" ht="21.75" x14ac:dyDescent="0.5">
      <c r="A203" s="60"/>
      <c r="B203" s="43"/>
      <c r="C203" s="14"/>
      <c r="D203" s="43"/>
      <c r="E203" s="14"/>
      <c r="F203" s="14"/>
      <c r="G203" s="14"/>
      <c r="H203" s="14"/>
      <c r="I203" s="43"/>
      <c r="J203" s="173"/>
      <c r="K203" s="173"/>
      <c r="L203" s="173"/>
      <c r="M203" s="173"/>
      <c r="N203" s="173"/>
      <c r="O203" s="39"/>
      <c r="P203" s="39"/>
      <c r="Q203" s="39"/>
      <c r="R203" s="39"/>
      <c r="S203" s="39"/>
      <c r="T203" s="39"/>
      <c r="U203" s="39"/>
      <c r="V203" s="39"/>
      <c r="W203" s="39"/>
    </row>
    <row r="204" spans="1:23" s="42" customFormat="1" ht="21.75" x14ac:dyDescent="0.5">
      <c r="A204" s="60"/>
      <c r="B204" s="43"/>
      <c r="C204" s="60"/>
      <c r="D204" s="43"/>
      <c r="E204" s="14"/>
      <c r="F204" s="14"/>
      <c r="G204" s="14"/>
      <c r="H204" s="60"/>
      <c r="I204" s="43"/>
      <c r="J204" s="173"/>
      <c r="K204" s="173"/>
      <c r="L204" s="173"/>
      <c r="M204" s="173"/>
      <c r="N204" s="173"/>
      <c r="O204" s="172"/>
      <c r="P204" s="172"/>
      <c r="Q204" s="172"/>
      <c r="R204" s="172"/>
      <c r="S204" s="172"/>
      <c r="T204" s="172"/>
      <c r="U204" s="172"/>
      <c r="V204" s="172"/>
      <c r="W204" s="172"/>
    </row>
    <row r="205" spans="1:23" s="42" customFormat="1" ht="21.75" x14ac:dyDescent="0.5">
      <c r="A205" s="60"/>
      <c r="B205" s="43"/>
      <c r="C205" s="60"/>
      <c r="D205" s="43"/>
      <c r="E205" s="14"/>
      <c r="F205" s="14"/>
      <c r="G205" s="14"/>
      <c r="H205" s="60"/>
      <c r="I205" s="60"/>
      <c r="J205" s="173"/>
      <c r="K205" s="173"/>
      <c r="L205" s="173"/>
      <c r="M205" s="173"/>
      <c r="N205" s="173"/>
      <c r="O205" s="173"/>
      <c r="P205" s="173"/>
      <c r="Q205" s="173"/>
      <c r="R205" s="173"/>
      <c r="S205" s="173"/>
      <c r="T205" s="173"/>
      <c r="U205" s="173"/>
      <c r="V205" s="173"/>
      <c r="W205" s="173"/>
    </row>
    <row r="206" spans="1:23" s="42" customFormat="1" ht="21.75" x14ac:dyDescent="0.5">
      <c r="A206" s="60"/>
      <c r="B206" s="43"/>
      <c r="C206" s="60"/>
      <c r="D206" s="43"/>
      <c r="E206" s="14"/>
      <c r="F206" s="14"/>
      <c r="G206" s="14"/>
      <c r="H206" s="60"/>
      <c r="I206" s="60"/>
      <c r="J206" s="173"/>
      <c r="K206" s="173"/>
      <c r="L206" s="173"/>
      <c r="M206" s="173"/>
      <c r="N206" s="173"/>
      <c r="O206" s="173"/>
      <c r="P206" s="173"/>
      <c r="Q206" s="173"/>
      <c r="R206" s="173"/>
      <c r="S206" s="173"/>
      <c r="T206" s="173"/>
      <c r="U206" s="173"/>
      <c r="V206" s="173"/>
      <c r="W206" s="173"/>
    </row>
    <row r="207" spans="1:23" s="42" customFormat="1" ht="21.75" x14ac:dyDescent="0.5">
      <c r="A207" s="60"/>
      <c r="B207" s="43"/>
      <c r="C207" s="14"/>
      <c r="D207" s="43"/>
      <c r="E207" s="14"/>
      <c r="F207" s="14"/>
      <c r="G207" s="14"/>
      <c r="H207" s="14"/>
      <c r="I207" s="43"/>
      <c r="J207" s="173"/>
      <c r="K207" s="173"/>
      <c r="L207" s="173"/>
      <c r="M207" s="173"/>
      <c r="N207" s="173"/>
      <c r="O207" s="173"/>
      <c r="P207" s="173"/>
      <c r="Q207" s="173"/>
      <c r="R207" s="173"/>
      <c r="S207" s="173"/>
      <c r="T207" s="173"/>
      <c r="U207" s="173"/>
      <c r="V207" s="173"/>
      <c r="W207" s="173"/>
    </row>
    <row r="208" spans="1:23" s="42" customFormat="1" ht="21.75" x14ac:dyDescent="0.5">
      <c r="A208" s="60"/>
      <c r="B208" s="43"/>
      <c r="C208" s="14"/>
      <c r="D208" s="43"/>
      <c r="E208" s="14"/>
      <c r="F208" s="14"/>
      <c r="G208" s="14"/>
      <c r="H208" s="14"/>
      <c r="I208" s="43"/>
      <c r="J208" s="173"/>
      <c r="K208" s="173"/>
      <c r="L208" s="173"/>
      <c r="M208" s="173"/>
      <c r="N208" s="173"/>
      <c r="O208" s="173"/>
      <c r="P208" s="173"/>
      <c r="Q208" s="173"/>
      <c r="R208" s="173"/>
      <c r="S208" s="173"/>
      <c r="T208" s="173"/>
      <c r="U208" s="173"/>
      <c r="V208" s="173"/>
      <c r="W208" s="173"/>
    </row>
    <row r="209" spans="1:23" s="42" customFormat="1" ht="21.75" x14ac:dyDescent="0.5">
      <c r="A209" s="60"/>
      <c r="B209" s="43"/>
      <c r="C209" s="60"/>
      <c r="D209" s="43"/>
      <c r="E209" s="14"/>
      <c r="F209" s="14"/>
      <c r="G209" s="14"/>
      <c r="H209" s="60"/>
      <c r="I209" s="43"/>
      <c r="J209" s="173"/>
      <c r="K209" s="173"/>
      <c r="L209" s="173"/>
      <c r="M209" s="173"/>
      <c r="N209" s="173"/>
      <c r="O209" s="173"/>
      <c r="P209" s="173"/>
      <c r="Q209" s="173"/>
      <c r="R209" s="173"/>
      <c r="S209" s="173"/>
      <c r="T209" s="173"/>
      <c r="U209" s="173"/>
      <c r="V209" s="173"/>
      <c r="W209" s="173"/>
    </row>
    <row r="210" spans="1:23" s="42" customFormat="1" ht="21.75" x14ac:dyDescent="0.5">
      <c r="A210" s="60"/>
      <c r="B210" s="43"/>
      <c r="C210" s="60"/>
      <c r="D210" s="43"/>
      <c r="E210" s="14"/>
      <c r="F210" s="14"/>
      <c r="G210" s="14"/>
      <c r="H210" s="60"/>
      <c r="I210" s="44"/>
      <c r="J210" s="173"/>
      <c r="K210" s="173"/>
      <c r="L210" s="173"/>
      <c r="M210" s="173"/>
      <c r="N210" s="173"/>
      <c r="O210" s="173"/>
      <c r="P210" s="173"/>
      <c r="Q210" s="173"/>
      <c r="R210" s="173"/>
      <c r="S210" s="173"/>
      <c r="T210" s="173"/>
      <c r="U210" s="173"/>
      <c r="V210" s="173"/>
      <c r="W210" s="173"/>
    </row>
    <row r="211" spans="1:23" s="42" customFormat="1" ht="21.75" x14ac:dyDescent="0.5">
      <c r="A211" s="60"/>
      <c r="B211" s="43"/>
      <c r="C211" s="60"/>
      <c r="D211" s="43"/>
      <c r="E211" s="14"/>
      <c r="F211" s="14"/>
      <c r="G211" s="14"/>
      <c r="H211" s="60"/>
      <c r="I211" s="44"/>
      <c r="J211" s="173"/>
      <c r="K211" s="173"/>
      <c r="L211" s="173"/>
      <c r="M211" s="173"/>
      <c r="N211" s="173"/>
      <c r="O211" s="173"/>
      <c r="P211" s="173"/>
      <c r="Q211" s="173"/>
      <c r="R211" s="173"/>
      <c r="S211" s="173"/>
      <c r="T211" s="173"/>
      <c r="U211" s="173"/>
      <c r="V211" s="173"/>
      <c r="W211" s="173"/>
    </row>
    <row r="212" spans="1:23" s="42" customFormat="1" ht="21.75" x14ac:dyDescent="0.5">
      <c r="A212" s="43"/>
      <c r="B212" s="46"/>
      <c r="C212" s="14"/>
      <c r="D212" s="14"/>
      <c r="E212" s="14"/>
      <c r="F212" s="14"/>
      <c r="G212" s="14"/>
      <c r="H212" s="14"/>
      <c r="I212" s="14"/>
      <c r="J212" s="173"/>
      <c r="K212" s="173"/>
      <c r="L212" s="173"/>
      <c r="M212" s="173"/>
      <c r="N212" s="173"/>
      <c r="O212" s="173"/>
      <c r="P212" s="173"/>
      <c r="Q212" s="173"/>
      <c r="R212" s="173"/>
      <c r="S212" s="173"/>
      <c r="T212" s="173"/>
      <c r="U212" s="173"/>
      <c r="V212" s="173"/>
      <c r="W212" s="173"/>
    </row>
    <row r="213" spans="1:23" s="42" customFormat="1" ht="21.75" x14ac:dyDescent="0.5">
      <c r="A213" s="43"/>
      <c r="B213" s="43"/>
      <c r="C213" s="14"/>
      <c r="D213" s="14"/>
      <c r="E213" s="14"/>
      <c r="F213" s="14"/>
      <c r="G213" s="14"/>
      <c r="H213" s="14"/>
      <c r="I213" s="14"/>
      <c r="J213" s="173"/>
      <c r="K213" s="173"/>
      <c r="L213" s="173"/>
      <c r="M213" s="173"/>
      <c r="N213" s="173"/>
      <c r="O213" s="173"/>
      <c r="P213" s="173"/>
      <c r="Q213" s="173"/>
      <c r="R213" s="173"/>
      <c r="S213" s="173"/>
      <c r="T213" s="173"/>
      <c r="U213" s="173"/>
      <c r="V213" s="173"/>
      <c r="W213" s="173"/>
    </row>
    <row r="214" spans="1:23" s="42" customFormat="1" ht="21.75" x14ac:dyDescent="0.5">
      <c r="A214" s="43"/>
      <c r="B214" s="43"/>
      <c r="C214" s="14"/>
      <c r="D214" s="14"/>
      <c r="E214" s="14"/>
      <c r="F214" s="14"/>
      <c r="G214" s="14"/>
      <c r="H214" s="14"/>
      <c r="I214" s="44"/>
      <c r="J214" s="173"/>
      <c r="K214" s="173"/>
      <c r="L214" s="173"/>
      <c r="M214" s="173"/>
      <c r="N214" s="173"/>
      <c r="O214" s="173"/>
      <c r="P214" s="173"/>
      <c r="Q214" s="173"/>
      <c r="R214" s="173"/>
      <c r="S214" s="173"/>
      <c r="T214" s="173"/>
      <c r="U214" s="173"/>
      <c r="V214" s="173"/>
      <c r="W214" s="173"/>
    </row>
    <row r="215" spans="1:23" s="42" customFormat="1" ht="21.75" x14ac:dyDescent="0.5">
      <c r="A215" s="43"/>
      <c r="B215" s="43"/>
      <c r="C215" s="14"/>
      <c r="D215" s="14"/>
      <c r="E215" s="14"/>
      <c r="F215" s="14"/>
      <c r="G215" s="14"/>
      <c r="H215" s="14"/>
      <c r="I215" s="14"/>
      <c r="J215" s="173"/>
      <c r="K215" s="173"/>
      <c r="L215" s="173"/>
      <c r="M215" s="173"/>
      <c r="N215" s="173"/>
      <c r="O215" s="173"/>
      <c r="P215" s="173"/>
      <c r="Q215" s="173"/>
      <c r="R215" s="173"/>
      <c r="S215" s="173"/>
      <c r="T215" s="173"/>
      <c r="U215" s="173"/>
      <c r="V215" s="173"/>
      <c r="W215" s="173"/>
    </row>
    <row r="216" spans="1:23" s="42" customFormat="1" ht="21.75" x14ac:dyDescent="0.5">
      <c r="A216" s="43"/>
      <c r="B216" s="43"/>
      <c r="C216" s="14"/>
      <c r="D216" s="14"/>
      <c r="E216" s="14"/>
      <c r="F216" s="14"/>
      <c r="G216" s="14"/>
      <c r="H216" s="14"/>
      <c r="I216" s="14"/>
      <c r="J216" s="173"/>
      <c r="K216" s="173"/>
      <c r="L216" s="173"/>
      <c r="M216" s="173"/>
      <c r="N216" s="173"/>
      <c r="O216" s="173"/>
      <c r="P216" s="173"/>
      <c r="Q216" s="173"/>
      <c r="R216" s="173"/>
      <c r="S216" s="173"/>
      <c r="T216" s="173"/>
      <c r="U216" s="173"/>
      <c r="V216" s="173"/>
      <c r="W216" s="173"/>
    </row>
    <row r="217" spans="1:23" s="42" customFormat="1" ht="21.75" x14ac:dyDescent="0.5">
      <c r="A217" s="43"/>
      <c r="B217" s="46"/>
      <c r="C217" s="14"/>
      <c r="D217" s="14"/>
      <c r="E217" s="14"/>
      <c r="F217" s="14"/>
      <c r="G217" s="14"/>
      <c r="H217" s="14"/>
      <c r="I217" s="14"/>
      <c r="J217" s="173"/>
      <c r="K217" s="173"/>
      <c r="L217" s="173"/>
      <c r="M217" s="173"/>
      <c r="N217" s="173"/>
      <c r="O217" s="173"/>
      <c r="P217" s="173"/>
      <c r="Q217" s="173"/>
      <c r="R217" s="173"/>
      <c r="S217" s="173"/>
      <c r="T217" s="173"/>
      <c r="U217" s="173"/>
      <c r="V217" s="173"/>
      <c r="W217" s="173"/>
    </row>
    <row r="218" spans="1:23" s="42" customFormat="1" ht="21.75" x14ac:dyDescent="0.5">
      <c r="A218" s="43"/>
      <c r="B218" s="43"/>
      <c r="C218" s="14"/>
      <c r="D218" s="14"/>
      <c r="E218" s="14"/>
      <c r="F218" s="14"/>
      <c r="G218" s="14"/>
      <c r="H218" s="14"/>
      <c r="I218" s="14"/>
      <c r="J218" s="173"/>
      <c r="K218" s="173"/>
      <c r="L218" s="173"/>
      <c r="M218" s="173"/>
      <c r="N218" s="173"/>
      <c r="O218" s="173"/>
      <c r="P218" s="173"/>
      <c r="Q218" s="173"/>
      <c r="R218" s="173"/>
      <c r="S218" s="173"/>
      <c r="T218" s="173"/>
      <c r="U218" s="173"/>
      <c r="V218" s="173"/>
      <c r="W218" s="173"/>
    </row>
    <row r="219" spans="1:23" s="42" customFormat="1" ht="21.75" x14ac:dyDescent="0.5">
      <c r="A219" s="43"/>
      <c r="B219" s="43"/>
      <c r="C219" s="14"/>
      <c r="D219" s="14"/>
      <c r="E219" s="14"/>
      <c r="F219" s="14"/>
      <c r="G219" s="14"/>
      <c r="H219" s="14"/>
      <c r="I219" s="44"/>
      <c r="J219" s="173"/>
      <c r="K219" s="173"/>
      <c r="L219" s="173"/>
      <c r="M219" s="173"/>
      <c r="N219" s="173"/>
      <c r="O219" s="173"/>
      <c r="P219" s="173"/>
      <c r="Q219" s="173"/>
      <c r="R219" s="173"/>
      <c r="S219" s="173"/>
      <c r="T219" s="173"/>
      <c r="U219" s="173"/>
      <c r="V219" s="173"/>
      <c r="W219" s="173"/>
    </row>
    <row r="220" spans="1:23" s="42" customFormat="1" ht="21.75" x14ac:dyDescent="0.5">
      <c r="A220" s="43"/>
      <c r="B220" s="43"/>
      <c r="C220" s="14"/>
      <c r="D220" s="14"/>
      <c r="E220" s="14"/>
      <c r="F220" s="14"/>
      <c r="G220" s="14"/>
      <c r="H220" s="14"/>
      <c r="I220" s="14"/>
      <c r="J220" s="173"/>
      <c r="K220" s="173"/>
      <c r="L220" s="173"/>
      <c r="M220" s="173"/>
      <c r="N220" s="173"/>
      <c r="O220" s="173"/>
      <c r="P220" s="173"/>
      <c r="Q220" s="173"/>
      <c r="R220" s="173"/>
      <c r="S220" s="173"/>
      <c r="T220" s="173"/>
      <c r="U220" s="173"/>
      <c r="V220" s="173"/>
      <c r="W220" s="173"/>
    </row>
    <row r="221" spans="1:23" s="42" customFormat="1" ht="21.75" x14ac:dyDescent="0.5">
      <c r="A221" s="43"/>
      <c r="B221" s="43"/>
      <c r="C221" s="14"/>
      <c r="D221" s="14"/>
      <c r="E221" s="14"/>
      <c r="F221" s="14"/>
      <c r="G221" s="14"/>
      <c r="H221" s="14"/>
      <c r="I221" s="14"/>
      <c r="J221" s="173"/>
      <c r="K221" s="173"/>
      <c r="L221" s="173"/>
      <c r="M221" s="173"/>
      <c r="N221" s="173"/>
      <c r="O221" s="39"/>
      <c r="P221" s="39"/>
      <c r="Q221" s="39"/>
      <c r="R221" s="39"/>
      <c r="S221" s="39"/>
      <c r="T221" s="39"/>
      <c r="U221" s="39"/>
      <c r="V221" s="39"/>
      <c r="W221" s="39"/>
    </row>
    <row r="222" spans="1:23" s="42" customFormat="1" ht="21.75" x14ac:dyDescent="0.5">
      <c r="A222" s="43"/>
      <c r="B222" s="46"/>
      <c r="C222" s="14"/>
      <c r="D222" s="14"/>
      <c r="E222" s="14"/>
      <c r="F222" s="14"/>
      <c r="G222" s="14"/>
      <c r="H222" s="14"/>
      <c r="I222" s="14"/>
      <c r="J222" s="173"/>
      <c r="K222" s="173"/>
      <c r="L222" s="173"/>
      <c r="M222" s="173"/>
      <c r="N222" s="173"/>
      <c r="O222" s="39"/>
      <c r="P222" s="39"/>
      <c r="Q222" s="39"/>
      <c r="R222" s="39"/>
      <c r="S222" s="39"/>
      <c r="T222" s="39"/>
      <c r="U222" s="39"/>
      <c r="V222" s="39"/>
      <c r="W222" s="39"/>
    </row>
    <row r="223" spans="1:23" s="42" customFormat="1" ht="21.75" x14ac:dyDescent="0.5">
      <c r="A223" s="43"/>
      <c r="B223" s="43"/>
      <c r="C223" s="14"/>
      <c r="D223" s="14"/>
      <c r="E223" s="14"/>
      <c r="F223" s="14"/>
      <c r="G223" s="14"/>
      <c r="H223" s="14"/>
      <c r="I223" s="14"/>
      <c r="J223" s="173"/>
      <c r="K223" s="173"/>
      <c r="L223" s="173"/>
      <c r="M223" s="173"/>
      <c r="N223" s="173"/>
      <c r="O223" s="39"/>
      <c r="P223" s="39"/>
      <c r="Q223" s="39"/>
      <c r="R223" s="39"/>
      <c r="S223" s="39"/>
      <c r="T223" s="39"/>
      <c r="U223" s="39"/>
      <c r="V223" s="39"/>
      <c r="W223" s="39"/>
    </row>
    <row r="224" spans="1:23" s="42" customFormat="1" ht="21.75" x14ac:dyDescent="0.5">
      <c r="A224" s="43"/>
      <c r="B224" s="43"/>
      <c r="C224" s="14"/>
      <c r="D224" s="14"/>
      <c r="E224" s="14"/>
      <c r="F224" s="14"/>
      <c r="G224" s="14"/>
      <c r="H224" s="14"/>
      <c r="I224" s="44"/>
      <c r="J224" s="173"/>
      <c r="K224" s="173"/>
      <c r="L224" s="173"/>
      <c r="M224" s="173"/>
      <c r="N224" s="173"/>
      <c r="O224" s="39"/>
      <c r="P224" s="39"/>
      <c r="Q224" s="39"/>
      <c r="R224" s="39"/>
      <c r="S224" s="39"/>
      <c r="T224" s="39"/>
      <c r="U224" s="39"/>
      <c r="V224" s="39"/>
      <c r="W224" s="39"/>
    </row>
    <row r="225" spans="1:14" s="42" customFormat="1" ht="21.75" x14ac:dyDescent="0.5">
      <c r="A225" s="43"/>
      <c r="B225" s="43"/>
      <c r="C225" s="14"/>
      <c r="D225" s="14"/>
      <c r="E225" s="14"/>
      <c r="F225" s="14"/>
      <c r="G225" s="14"/>
      <c r="H225" s="14"/>
      <c r="I225" s="14"/>
      <c r="J225" s="173"/>
      <c r="K225" s="173"/>
      <c r="L225" s="173"/>
      <c r="M225" s="173"/>
      <c r="N225" s="173"/>
    </row>
    <row r="226" spans="1:14" s="42" customFormat="1" ht="21.75" x14ac:dyDescent="0.5">
      <c r="A226" s="43"/>
      <c r="B226" s="43"/>
      <c r="C226" s="14"/>
      <c r="D226" s="14"/>
      <c r="E226" s="14"/>
      <c r="F226" s="14"/>
      <c r="G226" s="14"/>
      <c r="H226" s="14"/>
      <c r="I226" s="14"/>
      <c r="J226" s="173"/>
      <c r="K226" s="173"/>
      <c r="L226" s="173"/>
      <c r="M226" s="173"/>
      <c r="N226" s="173"/>
    </row>
    <row r="227" spans="1:14" s="42" customFormat="1" ht="21.75" x14ac:dyDescent="0.5">
      <c r="A227" s="43"/>
      <c r="B227" s="46"/>
      <c r="C227" s="14"/>
      <c r="D227" s="14"/>
      <c r="E227" s="14"/>
      <c r="F227" s="14"/>
      <c r="G227" s="14"/>
      <c r="H227" s="14"/>
      <c r="I227" s="14"/>
      <c r="J227" s="173"/>
      <c r="K227" s="173"/>
      <c r="L227" s="173"/>
      <c r="M227" s="173"/>
      <c r="N227" s="173"/>
    </row>
    <row r="228" spans="1:14" s="42" customFormat="1" ht="21.75" x14ac:dyDescent="0.5">
      <c r="A228" s="43"/>
      <c r="B228" s="43"/>
      <c r="C228" s="14"/>
      <c r="D228" s="14"/>
      <c r="E228" s="14"/>
      <c r="F228" s="14"/>
      <c r="G228" s="14"/>
      <c r="H228" s="14"/>
      <c r="I228" s="14"/>
      <c r="J228" s="173"/>
      <c r="K228" s="173"/>
      <c r="L228" s="173"/>
      <c r="M228" s="173"/>
      <c r="N228" s="173"/>
    </row>
    <row r="229" spans="1:14" s="42" customFormat="1" ht="21.75" x14ac:dyDescent="0.5">
      <c r="A229" s="43"/>
      <c r="B229" s="43"/>
      <c r="C229" s="14"/>
      <c r="D229" s="14"/>
      <c r="E229" s="14"/>
      <c r="F229" s="14"/>
      <c r="G229" s="14"/>
      <c r="H229" s="14"/>
      <c r="I229" s="44"/>
      <c r="J229" s="173"/>
      <c r="K229" s="173"/>
      <c r="L229" s="173"/>
      <c r="M229" s="173"/>
      <c r="N229" s="173"/>
    </row>
    <row r="230" spans="1:14" s="42" customFormat="1" ht="21.75" x14ac:dyDescent="0.5">
      <c r="A230" s="43"/>
      <c r="B230" s="43"/>
      <c r="C230" s="14"/>
      <c r="D230" s="14"/>
      <c r="E230" s="14"/>
      <c r="F230" s="14"/>
      <c r="G230" s="14"/>
      <c r="H230" s="14"/>
      <c r="I230" s="14"/>
      <c r="J230" s="173"/>
      <c r="K230" s="173"/>
      <c r="L230" s="173"/>
      <c r="M230" s="173"/>
      <c r="N230" s="173"/>
    </row>
    <row r="231" spans="1:14" s="42" customFormat="1" ht="21.75" x14ac:dyDescent="0.5">
      <c r="A231" s="43"/>
      <c r="B231" s="43"/>
      <c r="C231" s="14"/>
      <c r="D231" s="14"/>
      <c r="E231" s="14"/>
      <c r="F231" s="14"/>
      <c r="G231" s="14"/>
      <c r="H231" s="14"/>
      <c r="I231" s="14"/>
      <c r="J231" s="173"/>
      <c r="K231" s="173"/>
      <c r="L231" s="173"/>
      <c r="M231" s="173"/>
      <c r="N231" s="173"/>
    </row>
    <row r="232" spans="1:14" s="42" customFormat="1" ht="21.75" x14ac:dyDescent="0.5">
      <c r="A232" s="43"/>
      <c r="B232" s="46"/>
      <c r="C232" s="14"/>
      <c r="D232" s="14"/>
      <c r="E232" s="14"/>
      <c r="F232" s="14"/>
      <c r="G232" s="14"/>
      <c r="H232" s="14"/>
      <c r="I232" s="14"/>
      <c r="J232" s="173"/>
      <c r="K232" s="173"/>
      <c r="L232" s="173"/>
      <c r="M232" s="173"/>
      <c r="N232" s="173"/>
    </row>
    <row r="233" spans="1:14" s="42" customFormat="1" ht="21.75" x14ac:dyDescent="0.5">
      <c r="A233" s="43"/>
      <c r="B233" s="43"/>
      <c r="C233" s="14"/>
      <c r="D233" s="14"/>
      <c r="E233" s="14"/>
      <c r="F233" s="14"/>
      <c r="G233" s="14"/>
      <c r="H233" s="14"/>
      <c r="I233" s="14"/>
      <c r="J233" s="173"/>
      <c r="K233" s="173"/>
      <c r="L233" s="173"/>
      <c r="M233" s="173"/>
      <c r="N233" s="173"/>
    </row>
    <row r="234" spans="1:14" s="42" customFormat="1" ht="21.75" x14ac:dyDescent="0.5">
      <c r="A234" s="43"/>
      <c r="B234" s="43"/>
      <c r="C234" s="14"/>
      <c r="D234" s="14"/>
      <c r="E234" s="14"/>
      <c r="F234" s="14"/>
      <c r="G234" s="14"/>
      <c r="H234" s="14"/>
      <c r="I234" s="44"/>
      <c r="J234" s="173"/>
      <c r="K234" s="173"/>
      <c r="L234" s="173"/>
      <c r="M234" s="173"/>
      <c r="N234" s="173"/>
    </row>
    <row r="235" spans="1:14" s="42" customFormat="1" ht="21.75" x14ac:dyDescent="0.5">
      <c r="A235" s="43"/>
      <c r="B235" s="43"/>
      <c r="C235" s="14"/>
      <c r="D235" s="14"/>
      <c r="E235" s="14"/>
      <c r="F235" s="14"/>
      <c r="G235" s="14"/>
      <c r="H235" s="14"/>
      <c r="I235" s="14"/>
      <c r="J235" s="173"/>
      <c r="K235" s="173"/>
      <c r="L235" s="173"/>
      <c r="M235" s="173"/>
      <c r="N235" s="173"/>
    </row>
    <row r="236" spans="1:14" s="42" customFormat="1" ht="21.75" x14ac:dyDescent="0.5">
      <c r="A236" s="43"/>
      <c r="B236" s="43"/>
      <c r="C236" s="14"/>
      <c r="D236" s="14"/>
      <c r="E236" s="14"/>
      <c r="F236" s="14"/>
      <c r="G236" s="14"/>
      <c r="H236" s="14"/>
      <c r="I236" s="14"/>
      <c r="J236" s="173"/>
      <c r="K236" s="173"/>
      <c r="L236" s="173"/>
      <c r="M236" s="173"/>
      <c r="N236" s="173"/>
    </row>
    <row r="237" spans="1:14" s="42" customFormat="1" ht="21.75" x14ac:dyDescent="0.5">
      <c r="A237" s="43"/>
      <c r="B237" s="46"/>
      <c r="C237" s="14"/>
      <c r="D237" s="14"/>
      <c r="E237" s="14"/>
      <c r="F237" s="14"/>
      <c r="G237" s="14"/>
      <c r="H237" s="14"/>
      <c r="I237" s="14"/>
      <c r="J237" s="173"/>
      <c r="K237" s="173"/>
      <c r="L237" s="173"/>
      <c r="M237" s="173"/>
      <c r="N237" s="173"/>
    </row>
    <row r="238" spans="1:14" s="42" customFormat="1" ht="21.75" x14ac:dyDescent="0.5">
      <c r="A238" s="43"/>
      <c r="B238" s="43"/>
      <c r="C238" s="14"/>
      <c r="D238" s="14"/>
      <c r="E238" s="14"/>
      <c r="F238" s="14"/>
      <c r="G238" s="14"/>
      <c r="H238" s="14"/>
      <c r="I238" s="14"/>
      <c r="J238" s="173"/>
      <c r="K238" s="173"/>
      <c r="L238" s="173"/>
      <c r="M238" s="173"/>
      <c r="N238" s="173"/>
    </row>
    <row r="239" spans="1:14" s="42" customFormat="1" ht="21.75" x14ac:dyDescent="0.5">
      <c r="A239" s="43"/>
      <c r="B239" s="43"/>
      <c r="C239" s="14"/>
      <c r="D239" s="14"/>
      <c r="E239" s="14"/>
      <c r="F239" s="14"/>
      <c r="G239" s="14"/>
      <c r="H239" s="14"/>
      <c r="I239" s="44"/>
      <c r="J239" s="173"/>
      <c r="K239" s="173"/>
      <c r="L239" s="173"/>
      <c r="M239" s="173"/>
      <c r="N239" s="173"/>
    </row>
    <row r="240" spans="1:14" s="42" customFormat="1" ht="21.75" x14ac:dyDescent="0.5">
      <c r="A240" s="43"/>
      <c r="B240" s="43"/>
      <c r="C240" s="14"/>
      <c r="D240" s="14"/>
      <c r="E240" s="14"/>
      <c r="F240" s="14"/>
      <c r="G240" s="14"/>
      <c r="H240" s="14"/>
      <c r="I240" s="14"/>
      <c r="J240" s="173"/>
      <c r="K240" s="173"/>
      <c r="L240" s="173"/>
      <c r="M240" s="173"/>
      <c r="N240" s="173"/>
    </row>
    <row r="241" spans="1:23" s="42" customFormat="1" ht="21.75" x14ac:dyDescent="0.5">
      <c r="A241" s="43"/>
      <c r="B241" s="43"/>
      <c r="C241" s="14"/>
      <c r="D241" s="14"/>
      <c r="E241" s="14"/>
      <c r="F241" s="14"/>
      <c r="G241" s="14"/>
      <c r="H241" s="14"/>
      <c r="I241" s="14"/>
      <c r="J241" s="173"/>
      <c r="K241" s="173"/>
      <c r="L241" s="173"/>
      <c r="M241" s="173"/>
      <c r="N241" s="173"/>
    </row>
    <row r="242" spans="1:23" s="42" customFormat="1" ht="21.75" x14ac:dyDescent="0.5">
      <c r="A242" s="43"/>
      <c r="B242" s="46"/>
      <c r="C242" s="14"/>
      <c r="D242" s="14"/>
      <c r="E242" s="14"/>
      <c r="F242" s="14"/>
      <c r="G242" s="14"/>
      <c r="H242" s="14"/>
      <c r="I242" s="14"/>
      <c r="J242" s="173"/>
      <c r="K242" s="173"/>
      <c r="L242" s="173"/>
      <c r="M242" s="173"/>
      <c r="N242" s="173"/>
    </row>
    <row r="243" spans="1:23" s="42" customFormat="1" ht="21.75" x14ac:dyDescent="0.5">
      <c r="A243" s="43"/>
      <c r="B243" s="43"/>
      <c r="C243" s="14"/>
      <c r="D243" s="14"/>
      <c r="E243" s="14"/>
      <c r="F243" s="14"/>
      <c r="G243" s="14"/>
      <c r="H243" s="14"/>
      <c r="I243" s="14"/>
      <c r="J243" s="173"/>
      <c r="K243" s="173"/>
      <c r="L243" s="173"/>
      <c r="M243" s="173"/>
      <c r="N243" s="173"/>
    </row>
    <row r="244" spans="1:23" s="42" customFormat="1" ht="21.75" x14ac:dyDescent="0.5">
      <c r="A244" s="43"/>
      <c r="B244" s="43"/>
      <c r="C244" s="14"/>
      <c r="D244" s="14"/>
      <c r="E244" s="14"/>
      <c r="F244" s="14"/>
      <c r="G244" s="14"/>
      <c r="H244" s="14"/>
      <c r="I244" s="44"/>
      <c r="J244" s="173"/>
      <c r="K244" s="173"/>
      <c r="L244" s="173"/>
      <c r="M244" s="173"/>
      <c r="N244" s="173"/>
    </row>
    <row r="245" spans="1:23" s="42" customFormat="1" ht="21.75" x14ac:dyDescent="0.5">
      <c r="A245" s="43"/>
      <c r="B245" s="43"/>
      <c r="C245" s="14"/>
      <c r="D245" s="14"/>
      <c r="E245" s="14"/>
      <c r="F245" s="14"/>
      <c r="G245" s="14"/>
      <c r="H245" s="14"/>
      <c r="I245" s="14"/>
      <c r="J245" s="173"/>
      <c r="K245" s="173"/>
      <c r="L245" s="173"/>
      <c r="M245" s="173"/>
      <c r="N245" s="173"/>
    </row>
    <row r="246" spans="1:23" s="42" customFormat="1" ht="21.75" x14ac:dyDescent="0.5">
      <c r="A246" s="43"/>
      <c r="B246" s="43"/>
      <c r="C246" s="14"/>
      <c r="D246" s="14"/>
      <c r="E246" s="14"/>
      <c r="F246" s="14"/>
      <c r="G246" s="14"/>
      <c r="H246" s="14"/>
      <c r="I246" s="14"/>
      <c r="J246" s="173"/>
      <c r="K246" s="173"/>
      <c r="L246" s="173"/>
      <c r="M246" s="173"/>
      <c r="N246" s="173"/>
    </row>
    <row r="247" spans="1:23" s="42" customFormat="1" ht="21.75" x14ac:dyDescent="0.5">
      <c r="A247" s="43"/>
      <c r="B247" s="46"/>
      <c r="C247" s="14"/>
      <c r="D247" s="14"/>
      <c r="E247" s="14"/>
      <c r="F247" s="14"/>
      <c r="G247" s="14"/>
      <c r="H247" s="14"/>
      <c r="I247" s="14"/>
      <c r="J247" s="173"/>
      <c r="K247" s="173"/>
      <c r="L247" s="173"/>
      <c r="M247" s="173"/>
      <c r="N247" s="173"/>
    </row>
    <row r="248" spans="1:23" s="42" customFormat="1" ht="21.75" x14ac:dyDescent="0.5">
      <c r="A248" s="43"/>
      <c r="B248" s="43"/>
      <c r="C248" s="14"/>
      <c r="D248" s="14"/>
      <c r="E248" s="14"/>
      <c r="F248" s="14"/>
      <c r="G248" s="14"/>
      <c r="H248" s="14"/>
      <c r="I248" s="14"/>
      <c r="J248" s="173"/>
      <c r="K248" s="173"/>
      <c r="L248" s="173"/>
      <c r="M248" s="173"/>
      <c r="N248" s="173"/>
    </row>
    <row r="249" spans="1:23" s="42" customFormat="1" ht="21.75" x14ac:dyDescent="0.5">
      <c r="A249" s="43"/>
      <c r="B249" s="43"/>
      <c r="C249" s="14"/>
      <c r="D249" s="14"/>
      <c r="E249" s="14"/>
      <c r="F249" s="14"/>
      <c r="G249" s="14"/>
      <c r="H249" s="14"/>
      <c r="I249" s="44"/>
      <c r="J249" s="173"/>
      <c r="K249" s="173"/>
      <c r="L249" s="173"/>
      <c r="M249" s="173"/>
      <c r="N249" s="173"/>
    </row>
    <row r="250" spans="1:23" s="42" customFormat="1" ht="21.75" x14ac:dyDescent="0.5">
      <c r="A250" s="43"/>
      <c r="B250" s="43"/>
      <c r="C250" s="14"/>
      <c r="D250" s="14"/>
      <c r="E250" s="14"/>
      <c r="F250" s="14"/>
      <c r="G250" s="14"/>
      <c r="H250" s="14"/>
      <c r="I250" s="14"/>
      <c r="J250" s="173"/>
      <c r="K250" s="173"/>
      <c r="L250" s="173"/>
      <c r="M250" s="173"/>
      <c r="N250" s="173"/>
    </row>
    <row r="251" spans="1:23" s="42" customFormat="1" ht="21.75" x14ac:dyDescent="0.5">
      <c r="A251" s="43"/>
      <c r="B251" s="43"/>
      <c r="C251" s="14"/>
      <c r="D251" s="14"/>
      <c r="E251" s="14"/>
      <c r="F251" s="14"/>
      <c r="G251" s="14"/>
      <c r="H251" s="14"/>
      <c r="I251" s="14"/>
      <c r="J251" s="173"/>
      <c r="K251" s="173"/>
      <c r="L251" s="173"/>
      <c r="M251" s="173"/>
      <c r="N251" s="173"/>
      <c r="O251" s="173"/>
      <c r="P251" s="173"/>
      <c r="Q251" s="173"/>
      <c r="R251" s="173"/>
      <c r="S251" s="173"/>
      <c r="T251" s="173"/>
      <c r="U251" s="173"/>
      <c r="V251" s="173"/>
      <c r="W251" s="173"/>
    </row>
    <row r="252" spans="1:23" s="42" customFormat="1" ht="21.75" x14ac:dyDescent="0.5">
      <c r="A252" s="43"/>
      <c r="B252" s="43"/>
      <c r="C252" s="14"/>
      <c r="D252" s="14"/>
      <c r="E252" s="14"/>
      <c r="F252" s="14"/>
      <c r="G252" s="14"/>
      <c r="H252" s="14"/>
      <c r="I252" s="14"/>
      <c r="J252" s="173"/>
      <c r="K252" s="173"/>
      <c r="L252" s="173"/>
      <c r="M252" s="173"/>
      <c r="N252" s="173"/>
      <c r="O252" s="173"/>
      <c r="P252" s="173"/>
      <c r="Q252" s="173"/>
      <c r="R252" s="173"/>
      <c r="S252" s="173"/>
      <c r="T252" s="173"/>
      <c r="U252" s="173"/>
      <c r="V252" s="173"/>
      <c r="W252" s="173"/>
    </row>
    <row r="253" spans="1:23" s="42" customFormat="1" ht="21.75" x14ac:dyDescent="0.5">
      <c r="A253" s="43"/>
      <c r="B253" s="46"/>
      <c r="C253" s="14"/>
      <c r="D253" s="14"/>
      <c r="E253" s="14"/>
      <c r="F253" s="14"/>
      <c r="G253" s="14"/>
      <c r="H253" s="14"/>
      <c r="I253" s="14"/>
      <c r="J253" s="173"/>
      <c r="K253" s="173"/>
      <c r="L253" s="173"/>
      <c r="M253" s="173"/>
      <c r="N253" s="173"/>
      <c r="O253" s="173"/>
      <c r="P253" s="173"/>
      <c r="Q253" s="173"/>
      <c r="R253" s="173"/>
      <c r="S253" s="173"/>
      <c r="T253" s="173"/>
      <c r="U253" s="173"/>
      <c r="V253" s="173"/>
      <c r="W253" s="173"/>
    </row>
    <row r="254" spans="1:23" s="42" customFormat="1" ht="21.75" x14ac:dyDescent="0.5">
      <c r="A254" s="43"/>
      <c r="B254" s="43"/>
      <c r="C254" s="14"/>
      <c r="D254" s="14"/>
      <c r="E254" s="14"/>
      <c r="F254" s="14"/>
      <c r="G254" s="14"/>
      <c r="H254" s="14"/>
      <c r="I254" s="14"/>
      <c r="J254" s="173"/>
      <c r="K254" s="173"/>
      <c r="L254" s="173"/>
      <c r="M254" s="173"/>
      <c r="N254" s="173"/>
      <c r="O254" s="173"/>
      <c r="P254" s="173"/>
      <c r="Q254" s="173"/>
      <c r="R254" s="173"/>
      <c r="S254" s="173"/>
      <c r="T254" s="173"/>
      <c r="U254" s="173"/>
      <c r="V254" s="173"/>
      <c r="W254" s="173"/>
    </row>
    <row r="255" spans="1:23" s="42" customFormat="1" ht="21.75" x14ac:dyDescent="0.5">
      <c r="A255" s="43"/>
      <c r="B255" s="43"/>
      <c r="C255" s="14"/>
      <c r="D255" s="14"/>
      <c r="E255" s="14"/>
      <c r="F255" s="14"/>
      <c r="G255" s="14"/>
      <c r="H255" s="14"/>
      <c r="I255" s="44"/>
      <c r="J255" s="173"/>
      <c r="K255" s="173"/>
      <c r="L255" s="173"/>
      <c r="M255" s="173"/>
      <c r="N255" s="173"/>
      <c r="O255" s="173"/>
      <c r="P255" s="173"/>
      <c r="Q255" s="173"/>
      <c r="R255" s="173"/>
      <c r="S255" s="173"/>
      <c r="T255" s="173"/>
      <c r="U255" s="173"/>
      <c r="V255" s="173"/>
      <c r="W255" s="173"/>
    </row>
    <row r="256" spans="1:23" s="42" customFormat="1" ht="21.75" x14ac:dyDescent="0.5">
      <c r="A256" s="43"/>
      <c r="B256" s="43"/>
      <c r="C256" s="14"/>
      <c r="D256" s="14"/>
      <c r="E256" s="14"/>
      <c r="F256" s="14"/>
      <c r="G256" s="14"/>
      <c r="H256" s="14"/>
      <c r="I256" s="14"/>
      <c r="J256" s="173"/>
      <c r="K256" s="173"/>
      <c r="L256" s="173"/>
      <c r="M256" s="173"/>
      <c r="N256" s="173"/>
      <c r="O256" s="173"/>
      <c r="P256" s="173"/>
      <c r="Q256" s="173"/>
      <c r="R256" s="173"/>
      <c r="S256" s="173"/>
      <c r="T256" s="173"/>
      <c r="U256" s="173"/>
      <c r="V256" s="173"/>
      <c r="W256" s="173"/>
    </row>
    <row r="257" spans="1:23" s="42" customFormat="1" ht="21.75" x14ac:dyDescent="0.5">
      <c r="A257" s="43"/>
      <c r="B257" s="43"/>
      <c r="C257" s="14"/>
      <c r="D257" s="14"/>
      <c r="E257" s="14"/>
      <c r="F257" s="14"/>
      <c r="G257" s="14"/>
      <c r="H257" s="14"/>
      <c r="I257" s="14"/>
      <c r="J257" s="173"/>
      <c r="K257" s="173"/>
      <c r="L257" s="173"/>
      <c r="M257" s="173"/>
      <c r="N257" s="173"/>
      <c r="O257" s="173"/>
      <c r="P257" s="173"/>
      <c r="Q257" s="173"/>
      <c r="R257" s="173"/>
      <c r="S257" s="173"/>
      <c r="T257" s="173"/>
      <c r="U257" s="173"/>
      <c r="V257" s="173"/>
      <c r="W257" s="173"/>
    </row>
    <row r="258" spans="1:23" s="39" customFormat="1" ht="21.75" x14ac:dyDescent="0.5">
      <c r="A258" s="43"/>
      <c r="B258" s="43"/>
      <c r="C258" s="14"/>
      <c r="D258" s="14"/>
      <c r="E258" s="14"/>
      <c r="F258" s="14"/>
      <c r="G258" s="14"/>
      <c r="H258" s="14"/>
      <c r="I258" s="14"/>
      <c r="J258" s="173"/>
      <c r="K258" s="173"/>
      <c r="L258" s="173"/>
      <c r="M258" s="173"/>
      <c r="N258" s="173"/>
      <c r="O258" s="173"/>
      <c r="P258" s="173"/>
      <c r="Q258" s="173"/>
      <c r="R258" s="173"/>
      <c r="S258" s="173"/>
      <c r="T258" s="173"/>
      <c r="U258" s="173"/>
      <c r="V258" s="173"/>
      <c r="W258" s="173"/>
    </row>
    <row r="259" spans="1:23" s="39" customFormat="1" ht="21.75" x14ac:dyDescent="0.5">
      <c r="A259" s="43"/>
      <c r="B259" s="46"/>
      <c r="C259" s="14"/>
      <c r="D259" s="14"/>
      <c r="E259" s="14"/>
      <c r="F259" s="14"/>
      <c r="G259" s="14"/>
      <c r="H259" s="14"/>
      <c r="I259" s="14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3"/>
      <c r="U259" s="173"/>
      <c r="V259" s="173"/>
      <c r="W259" s="173"/>
    </row>
    <row r="260" spans="1:23" s="39" customFormat="1" ht="21.75" x14ac:dyDescent="0.5">
      <c r="A260" s="43"/>
      <c r="B260" s="43"/>
      <c r="C260" s="14"/>
      <c r="D260" s="14"/>
      <c r="E260" s="14"/>
      <c r="F260" s="14"/>
      <c r="G260" s="14"/>
      <c r="H260" s="14"/>
      <c r="I260" s="14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3"/>
      <c r="U260" s="173"/>
      <c r="V260" s="173"/>
      <c r="W260" s="173"/>
    </row>
    <row r="261" spans="1:23" s="39" customFormat="1" ht="21.75" x14ac:dyDescent="0.5">
      <c r="A261" s="43"/>
      <c r="B261" s="43"/>
      <c r="C261" s="14"/>
      <c r="D261" s="14"/>
      <c r="E261" s="14"/>
      <c r="F261" s="14"/>
      <c r="G261" s="14"/>
      <c r="H261" s="14"/>
      <c r="I261" s="44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3"/>
      <c r="U261" s="173"/>
      <c r="V261" s="173"/>
      <c r="W261" s="173"/>
    </row>
    <row r="262" spans="1:23" s="39" customFormat="1" ht="21.75" x14ac:dyDescent="0.5">
      <c r="A262" s="43"/>
      <c r="B262" s="43"/>
      <c r="C262" s="14"/>
      <c r="D262" s="14"/>
      <c r="E262" s="14"/>
      <c r="F262" s="14"/>
      <c r="G262" s="14"/>
      <c r="H262" s="14"/>
      <c r="I262" s="14"/>
      <c r="J262" s="173"/>
      <c r="K262" s="173"/>
      <c r="L262" s="173"/>
      <c r="M262" s="173"/>
      <c r="N262" s="173"/>
      <c r="O262" s="173"/>
      <c r="P262" s="173"/>
      <c r="Q262" s="173"/>
      <c r="R262" s="173"/>
      <c r="S262" s="173"/>
      <c r="T262" s="173"/>
      <c r="U262" s="173"/>
      <c r="V262" s="173"/>
      <c r="W262" s="173"/>
    </row>
    <row r="263" spans="1:23" s="39" customFormat="1" ht="21.75" x14ac:dyDescent="0.5">
      <c r="A263" s="43"/>
      <c r="B263" s="43"/>
      <c r="C263" s="14"/>
      <c r="D263" s="14"/>
      <c r="E263" s="14"/>
      <c r="F263" s="14"/>
      <c r="G263" s="14"/>
      <c r="H263" s="14"/>
      <c r="I263" s="14"/>
      <c r="J263" s="173"/>
      <c r="K263" s="173"/>
      <c r="L263" s="173"/>
      <c r="M263" s="173"/>
      <c r="N263" s="173"/>
      <c r="O263" s="173"/>
      <c r="P263" s="173"/>
      <c r="Q263" s="173"/>
      <c r="R263" s="173"/>
      <c r="S263" s="173"/>
      <c r="T263" s="173"/>
      <c r="U263" s="173"/>
      <c r="V263" s="173"/>
      <c r="W263" s="173"/>
    </row>
    <row r="264" spans="1:23" s="172" customFormat="1" ht="21.75" x14ac:dyDescent="0.5">
      <c r="A264" s="43"/>
      <c r="B264" s="43"/>
      <c r="C264" s="14"/>
      <c r="D264" s="14"/>
      <c r="E264" s="14"/>
      <c r="F264" s="14"/>
      <c r="G264" s="14"/>
      <c r="H264" s="14"/>
      <c r="I264" s="14"/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</row>
    <row r="265" spans="1:23" s="173" customFormat="1" ht="21.75" x14ac:dyDescent="0.5">
      <c r="A265" s="43"/>
      <c r="B265" s="46"/>
      <c r="C265" s="14"/>
      <c r="D265" s="14"/>
      <c r="E265" s="14"/>
      <c r="F265" s="14"/>
      <c r="G265" s="14"/>
      <c r="H265" s="14"/>
      <c r="I265" s="14"/>
    </row>
    <row r="266" spans="1:23" s="173" customFormat="1" ht="21.75" x14ac:dyDescent="0.5">
      <c r="A266" s="43"/>
      <c r="B266" s="43"/>
      <c r="C266" s="14"/>
      <c r="D266" s="14"/>
      <c r="E266" s="14"/>
      <c r="F266" s="14"/>
      <c r="G266" s="14"/>
      <c r="H266" s="14"/>
      <c r="I266" s="14"/>
    </row>
    <row r="267" spans="1:23" s="173" customFormat="1" ht="21.75" x14ac:dyDescent="0.5">
      <c r="A267" s="43"/>
      <c r="B267" s="43"/>
      <c r="C267" s="14"/>
      <c r="D267" s="14"/>
      <c r="E267" s="14"/>
      <c r="F267" s="14"/>
      <c r="G267" s="14"/>
      <c r="H267" s="14"/>
      <c r="I267" s="44"/>
    </row>
    <row r="268" spans="1:23" s="173" customFormat="1" ht="21.75" x14ac:dyDescent="0.5">
      <c r="A268" s="43"/>
      <c r="B268" s="43"/>
      <c r="C268" s="14"/>
      <c r="D268" s="14"/>
      <c r="E268" s="14"/>
      <c r="F268" s="14"/>
      <c r="G268" s="14"/>
      <c r="H268" s="14"/>
      <c r="I268" s="14"/>
    </row>
    <row r="269" spans="1:23" s="173" customFormat="1" ht="21.75" x14ac:dyDescent="0.5">
      <c r="A269" s="43"/>
      <c r="B269" s="43"/>
      <c r="C269" s="14"/>
      <c r="D269" s="14"/>
      <c r="E269" s="14"/>
      <c r="F269" s="14"/>
      <c r="G269" s="14"/>
      <c r="H269" s="14"/>
      <c r="I269" s="14"/>
    </row>
    <row r="270" spans="1:23" s="173" customFormat="1" ht="21.75" x14ac:dyDescent="0.5">
      <c r="A270" s="43"/>
      <c r="B270" s="43"/>
      <c r="C270" s="14"/>
      <c r="D270" s="14"/>
      <c r="E270" s="14"/>
      <c r="F270" s="14"/>
      <c r="G270" s="14"/>
      <c r="H270" s="14"/>
      <c r="I270" s="14"/>
    </row>
    <row r="271" spans="1:23" s="173" customFormat="1" ht="21.75" x14ac:dyDescent="0.5">
      <c r="A271" s="43"/>
      <c r="B271" s="46"/>
      <c r="C271" s="14"/>
      <c r="D271" s="14"/>
      <c r="E271" s="14"/>
      <c r="F271" s="14"/>
      <c r="G271" s="14"/>
      <c r="H271" s="14"/>
      <c r="I271" s="14"/>
    </row>
    <row r="272" spans="1:23" s="173" customFormat="1" ht="21.75" x14ac:dyDescent="0.5">
      <c r="A272" s="43"/>
      <c r="B272" s="43"/>
      <c r="C272" s="14"/>
      <c r="D272" s="14"/>
      <c r="E272" s="14"/>
      <c r="F272" s="14"/>
      <c r="G272" s="14"/>
      <c r="H272" s="14"/>
      <c r="I272" s="14"/>
    </row>
    <row r="273" spans="1:23" s="173" customFormat="1" ht="21.75" x14ac:dyDescent="0.5">
      <c r="A273" s="43"/>
      <c r="B273" s="43"/>
      <c r="C273" s="14"/>
      <c r="D273" s="14"/>
      <c r="E273" s="14"/>
      <c r="F273" s="14"/>
      <c r="G273" s="14"/>
      <c r="H273" s="14"/>
      <c r="I273" s="44"/>
    </row>
    <row r="274" spans="1:23" s="173" customFormat="1" ht="21.75" x14ac:dyDescent="0.5">
      <c r="A274" s="43"/>
      <c r="B274" s="43"/>
      <c r="C274" s="14"/>
      <c r="D274" s="14"/>
      <c r="E274" s="14"/>
      <c r="F274" s="14"/>
      <c r="G274" s="14"/>
      <c r="H274" s="14"/>
      <c r="I274" s="14"/>
    </row>
    <row r="275" spans="1:23" s="173" customFormat="1" ht="21.75" x14ac:dyDescent="0.5">
      <c r="A275" s="43"/>
      <c r="B275" s="43"/>
      <c r="C275" s="14"/>
      <c r="D275" s="14"/>
      <c r="E275" s="14"/>
      <c r="F275" s="14"/>
      <c r="G275" s="14"/>
      <c r="H275" s="14"/>
      <c r="I275" s="14"/>
    </row>
    <row r="276" spans="1:23" s="173" customFormat="1" ht="21.75" x14ac:dyDescent="0.5">
      <c r="A276" s="43"/>
      <c r="B276" s="46"/>
      <c r="C276" s="14"/>
      <c r="D276" s="14"/>
      <c r="E276" s="14"/>
      <c r="F276" s="14"/>
      <c r="G276" s="14"/>
      <c r="H276" s="14"/>
      <c r="I276" s="14"/>
      <c r="J276"/>
    </row>
    <row r="277" spans="1:23" s="173" customFormat="1" ht="21.75" x14ac:dyDescent="0.5">
      <c r="A277" s="43"/>
      <c r="B277" s="43"/>
      <c r="C277" s="14"/>
      <c r="D277" s="14"/>
      <c r="E277" s="14"/>
      <c r="F277" s="14"/>
      <c r="G277" s="14"/>
      <c r="H277" s="14"/>
      <c r="I277" s="14"/>
      <c r="J277"/>
    </row>
    <row r="278" spans="1:23" s="173" customFormat="1" ht="21.75" x14ac:dyDescent="0.5">
      <c r="A278" s="43"/>
      <c r="B278" s="43"/>
      <c r="C278" s="14"/>
      <c r="D278" s="14"/>
      <c r="E278" s="14"/>
      <c r="F278" s="14"/>
      <c r="G278" s="14"/>
      <c r="H278" s="14"/>
      <c r="I278" s="44"/>
      <c r="J278"/>
    </row>
    <row r="279" spans="1:23" s="173" customFormat="1" ht="21.75" x14ac:dyDescent="0.5">
      <c r="A279" s="43"/>
      <c r="B279" s="43"/>
      <c r="C279" s="14"/>
      <c r="D279" s="14"/>
      <c r="E279" s="14"/>
      <c r="F279" s="14"/>
      <c r="G279" s="14"/>
      <c r="H279" s="14"/>
      <c r="I279" s="14"/>
      <c r="J279"/>
      <c r="K279"/>
      <c r="L279"/>
      <c r="M279"/>
      <c r="N279"/>
    </row>
    <row r="280" spans="1:23" s="173" customFormat="1" ht="21.75" x14ac:dyDescent="0.5">
      <c r="A280" s="43"/>
      <c r="B280" s="43"/>
      <c r="C280" s="14"/>
      <c r="D280" s="14"/>
      <c r="E280" s="14"/>
      <c r="F280" s="14"/>
      <c r="G280" s="14"/>
      <c r="H280" s="14"/>
      <c r="I280" s="14"/>
      <c r="J280"/>
      <c r="K280"/>
      <c r="L280"/>
      <c r="M280"/>
      <c r="N280"/>
    </row>
    <row r="281" spans="1:23" s="39" customFormat="1" ht="21.75" x14ac:dyDescent="0.5">
      <c r="A281" s="43"/>
      <c r="B281" s="46"/>
      <c r="C281" s="14"/>
      <c r="D281" s="14"/>
      <c r="E281" s="14"/>
      <c r="F281" s="14"/>
      <c r="G281" s="14"/>
      <c r="H281" s="14"/>
      <c r="I281" s="14"/>
      <c r="J281"/>
      <c r="K281"/>
      <c r="L281"/>
      <c r="M281"/>
      <c r="N281"/>
      <c r="O281" s="173"/>
      <c r="P281" s="173"/>
      <c r="Q281" s="173"/>
      <c r="R281" s="173"/>
      <c r="S281" s="173"/>
      <c r="T281" s="173"/>
      <c r="U281" s="173"/>
      <c r="V281" s="173"/>
      <c r="W281" s="173"/>
    </row>
    <row r="282" spans="1:23" s="39" customFormat="1" ht="21.75" x14ac:dyDescent="0.5">
      <c r="A282" s="43"/>
      <c r="B282" s="43"/>
      <c r="C282" s="14"/>
      <c r="D282" s="14"/>
      <c r="E282" s="14"/>
      <c r="F282" s="14"/>
      <c r="G282" s="14"/>
      <c r="H282" s="14"/>
      <c r="I282" s="14"/>
      <c r="J282"/>
      <c r="K282"/>
      <c r="L282"/>
      <c r="M282"/>
      <c r="N282"/>
      <c r="O282" s="173"/>
      <c r="P282" s="173"/>
      <c r="Q282" s="173"/>
      <c r="R282" s="173"/>
      <c r="S282" s="173"/>
      <c r="T282" s="173"/>
      <c r="U282" s="173"/>
      <c r="V282" s="173"/>
      <c r="W282" s="173"/>
    </row>
    <row r="283" spans="1:23" s="39" customFormat="1" ht="21.75" x14ac:dyDescent="0.5">
      <c r="A283" s="43"/>
      <c r="B283" s="43"/>
      <c r="C283" s="14"/>
      <c r="D283" s="14"/>
      <c r="E283" s="14"/>
      <c r="F283" s="14"/>
      <c r="G283" s="14"/>
      <c r="H283" s="14"/>
      <c r="I283" s="44"/>
      <c r="J283"/>
      <c r="K283"/>
      <c r="L283"/>
      <c r="M283"/>
      <c r="N283"/>
      <c r="O283" s="173"/>
      <c r="P283" s="173"/>
      <c r="Q283" s="173"/>
      <c r="R283" s="173"/>
      <c r="S283" s="173"/>
      <c r="T283" s="173"/>
      <c r="U283" s="173"/>
      <c r="V283" s="173"/>
      <c r="W283" s="173"/>
    </row>
    <row r="284" spans="1:23" s="39" customFormat="1" ht="21.75" x14ac:dyDescent="0.5">
      <c r="A284" s="43"/>
      <c r="B284" s="43"/>
      <c r="C284" s="14"/>
      <c r="D284" s="14"/>
      <c r="E284" s="14"/>
      <c r="F284" s="14"/>
      <c r="G284" s="14"/>
      <c r="H284" s="14"/>
      <c r="I284" s="14"/>
      <c r="J284"/>
      <c r="K284"/>
      <c r="L284"/>
      <c r="M284"/>
      <c r="N284"/>
      <c r="O284" s="173"/>
      <c r="P284" s="173"/>
      <c r="Q284" s="173"/>
      <c r="R284" s="173"/>
      <c r="S284" s="173"/>
      <c r="T284" s="173"/>
      <c r="U284" s="173"/>
      <c r="V284" s="173"/>
      <c r="W284" s="173"/>
    </row>
    <row r="285" spans="1:23" s="42" customFormat="1" ht="21.75" x14ac:dyDescent="0.5">
      <c r="A285" s="43"/>
      <c r="B285" s="43"/>
      <c r="C285" s="14"/>
      <c r="D285" s="14"/>
      <c r="E285" s="14"/>
      <c r="F285" s="14"/>
      <c r="G285" s="14"/>
      <c r="H285" s="14"/>
      <c r="I285" s="14"/>
      <c r="J285"/>
      <c r="K285"/>
      <c r="L285"/>
      <c r="M285"/>
      <c r="N285"/>
      <c r="O285" s="173"/>
      <c r="P285" s="173"/>
      <c r="Q285" s="173"/>
      <c r="R285" s="173"/>
      <c r="S285" s="173"/>
      <c r="T285" s="173"/>
      <c r="U285" s="173"/>
      <c r="V285" s="173"/>
      <c r="W285" s="173"/>
    </row>
    <row r="286" spans="1:23" s="42" customFormat="1" ht="21.75" x14ac:dyDescent="0.5">
      <c r="A286" s="43"/>
      <c r="B286" s="43"/>
      <c r="C286" s="14"/>
      <c r="D286" s="14"/>
      <c r="E286" s="14"/>
      <c r="F286" s="14"/>
      <c r="G286" s="14"/>
      <c r="H286" s="14"/>
      <c r="I286" s="14"/>
      <c r="J286"/>
      <c r="K286"/>
      <c r="L286"/>
      <c r="M286"/>
      <c r="N286"/>
      <c r="O286" s="173"/>
      <c r="P286" s="173"/>
      <c r="Q286" s="173"/>
      <c r="R286" s="173"/>
      <c r="S286" s="173"/>
      <c r="T286" s="173"/>
      <c r="U286" s="173"/>
      <c r="V286" s="173"/>
      <c r="W286" s="173"/>
    </row>
    <row r="287" spans="1:23" s="42" customFormat="1" ht="21.75" x14ac:dyDescent="0.5">
      <c r="A287" s="43"/>
      <c r="B287" s="46"/>
      <c r="C287" s="14"/>
      <c r="D287" s="14"/>
      <c r="E287" s="14"/>
      <c r="F287" s="14"/>
      <c r="G287" s="14"/>
      <c r="H287" s="14"/>
      <c r="I287" s="14"/>
      <c r="J287"/>
      <c r="K287"/>
      <c r="L287"/>
      <c r="M287"/>
      <c r="N287"/>
      <c r="O287" s="173"/>
      <c r="P287" s="173"/>
      <c r="Q287" s="173"/>
      <c r="R287" s="173"/>
      <c r="S287" s="173"/>
      <c r="T287" s="173"/>
      <c r="U287" s="173"/>
      <c r="V287" s="173"/>
      <c r="W287" s="173"/>
    </row>
    <row r="288" spans="1:23" s="42" customFormat="1" ht="21.75" x14ac:dyDescent="0.5">
      <c r="A288" s="43"/>
      <c r="B288" s="43"/>
      <c r="C288" s="14"/>
      <c r="D288" s="14"/>
      <c r="E288" s="14"/>
      <c r="F288" s="14"/>
      <c r="G288" s="14"/>
      <c r="H288" s="14"/>
      <c r="I288" s="14"/>
      <c r="J288"/>
      <c r="K288"/>
      <c r="L288"/>
      <c r="M288"/>
      <c r="N288"/>
      <c r="O288" s="173"/>
      <c r="P288" s="173"/>
      <c r="Q288" s="173"/>
      <c r="R288" s="173"/>
      <c r="S288" s="173"/>
      <c r="T288" s="173"/>
      <c r="U288" s="173"/>
      <c r="V288" s="173"/>
      <c r="W288" s="173"/>
    </row>
    <row r="289" spans="1:23" s="42" customFormat="1" ht="21.75" x14ac:dyDescent="0.5">
      <c r="A289" s="43"/>
      <c r="B289" s="43"/>
      <c r="C289" s="14"/>
      <c r="D289" s="14"/>
      <c r="E289" s="14"/>
      <c r="F289" s="14"/>
      <c r="G289" s="14"/>
      <c r="H289" s="14"/>
      <c r="I289" s="44"/>
      <c r="J289"/>
      <c r="K289"/>
      <c r="L289"/>
      <c r="M289"/>
      <c r="N289"/>
      <c r="O289" s="173"/>
      <c r="P289" s="173"/>
      <c r="Q289" s="173"/>
      <c r="R289" s="173"/>
      <c r="S289" s="173"/>
      <c r="T289" s="173"/>
      <c r="U289" s="173"/>
      <c r="V289" s="173"/>
      <c r="W289" s="173"/>
    </row>
    <row r="290" spans="1:23" s="42" customFormat="1" ht="21.75" x14ac:dyDescent="0.5">
      <c r="A290" s="43"/>
      <c r="B290" s="43"/>
      <c r="C290" s="14"/>
      <c r="D290" s="14"/>
      <c r="E290" s="14"/>
      <c r="F290" s="14"/>
      <c r="G290" s="14"/>
      <c r="H290" s="14"/>
      <c r="I290" s="14"/>
      <c r="J290"/>
      <c r="K290"/>
      <c r="L290"/>
      <c r="M290"/>
      <c r="N290"/>
      <c r="O290" s="173"/>
      <c r="P290" s="173"/>
      <c r="Q290" s="173"/>
      <c r="R290" s="173"/>
      <c r="S290" s="173"/>
      <c r="T290" s="173"/>
      <c r="U290" s="173"/>
      <c r="V290" s="173"/>
      <c r="W290" s="173"/>
    </row>
    <row r="291" spans="1:23" s="42" customFormat="1" ht="21.75" x14ac:dyDescent="0.5">
      <c r="A291" s="43"/>
      <c r="B291" s="43"/>
      <c r="C291" s="14"/>
      <c r="D291" s="14"/>
      <c r="E291" s="14"/>
      <c r="F291" s="14"/>
      <c r="G291" s="14"/>
      <c r="H291" s="14"/>
      <c r="I291" s="14"/>
      <c r="J291"/>
      <c r="K291"/>
      <c r="L291"/>
      <c r="M291"/>
      <c r="N291"/>
      <c r="O291" s="173"/>
      <c r="P291" s="173"/>
      <c r="Q291" s="173"/>
      <c r="R291" s="173"/>
      <c r="S291" s="173"/>
      <c r="T291" s="173"/>
      <c r="U291" s="173"/>
      <c r="V291" s="173"/>
      <c r="W291" s="173"/>
    </row>
    <row r="292" spans="1:23" s="42" customFormat="1" ht="21.75" x14ac:dyDescent="0.5">
      <c r="A292" s="43"/>
      <c r="B292" s="46"/>
      <c r="C292" s="14"/>
      <c r="D292" s="14"/>
      <c r="E292" s="14"/>
      <c r="F292" s="14"/>
      <c r="G292" s="14"/>
      <c r="H292" s="14"/>
      <c r="I292" s="14"/>
      <c r="J292"/>
      <c r="K292"/>
      <c r="L292"/>
      <c r="M292"/>
      <c r="N292"/>
      <c r="O292" s="173"/>
      <c r="P292" s="173"/>
      <c r="Q292" s="173"/>
      <c r="R292" s="173"/>
      <c r="S292" s="173"/>
      <c r="T292" s="173"/>
      <c r="U292" s="173"/>
      <c r="V292" s="173"/>
      <c r="W292" s="173"/>
    </row>
    <row r="293" spans="1:23" s="42" customFormat="1" ht="21.75" x14ac:dyDescent="0.5">
      <c r="A293" s="43"/>
      <c r="B293" s="43"/>
      <c r="C293" s="14"/>
      <c r="D293" s="14"/>
      <c r="E293" s="14"/>
      <c r="F293" s="14"/>
      <c r="G293" s="14"/>
      <c r="H293" s="14"/>
      <c r="I293" s="14"/>
      <c r="J293"/>
      <c r="K293"/>
      <c r="L293"/>
      <c r="M293"/>
      <c r="N293"/>
      <c r="O293" s="173"/>
      <c r="P293" s="173"/>
      <c r="Q293" s="173"/>
      <c r="R293" s="173"/>
      <c r="S293" s="173"/>
      <c r="T293" s="173"/>
      <c r="U293" s="173"/>
      <c r="V293" s="173"/>
      <c r="W293" s="173"/>
    </row>
    <row r="294" spans="1:23" s="42" customFormat="1" ht="21.75" x14ac:dyDescent="0.5">
      <c r="A294" s="43"/>
      <c r="B294" s="43"/>
      <c r="C294" s="14"/>
      <c r="D294" s="14"/>
      <c r="E294" s="14"/>
      <c r="F294" s="14"/>
      <c r="G294" s="14"/>
      <c r="H294" s="14"/>
      <c r="I294" s="44"/>
      <c r="J294"/>
      <c r="K294"/>
      <c r="L294"/>
      <c r="M294"/>
      <c r="N294"/>
      <c r="O294" s="173"/>
      <c r="P294" s="173"/>
      <c r="Q294" s="173"/>
      <c r="R294" s="173"/>
      <c r="S294" s="173"/>
      <c r="T294" s="173"/>
      <c r="U294" s="173"/>
      <c r="V294" s="173"/>
      <c r="W294" s="173"/>
    </row>
    <row r="295" spans="1:23" s="42" customFormat="1" ht="21.75" x14ac:dyDescent="0.5">
      <c r="A295" s="43"/>
      <c r="B295" s="43"/>
      <c r="C295" s="14"/>
      <c r="D295" s="14"/>
      <c r="E295" s="14"/>
      <c r="F295" s="14"/>
      <c r="G295" s="14"/>
      <c r="H295" s="14"/>
      <c r="I295" s="14"/>
      <c r="J295"/>
      <c r="K295"/>
      <c r="L295"/>
      <c r="M295"/>
      <c r="N295"/>
      <c r="O295" s="173"/>
      <c r="P295" s="173"/>
      <c r="Q295" s="173"/>
      <c r="R295" s="173"/>
      <c r="S295" s="173"/>
      <c r="T295" s="173"/>
      <c r="U295" s="173"/>
      <c r="V295" s="173"/>
      <c r="W295" s="173"/>
    </row>
    <row r="296" spans="1:23" s="42" customFormat="1" ht="21.75" x14ac:dyDescent="0.5">
      <c r="A296" s="43"/>
      <c r="B296" s="43"/>
      <c r="C296" s="14"/>
      <c r="D296" s="14"/>
      <c r="E296" s="14"/>
      <c r="F296" s="14"/>
      <c r="G296" s="14"/>
      <c r="H296" s="14"/>
      <c r="I296" s="14"/>
      <c r="J296"/>
      <c r="K296"/>
      <c r="L296"/>
      <c r="M296"/>
      <c r="N296"/>
      <c r="O296" s="173"/>
      <c r="P296" s="173"/>
      <c r="Q296" s="173"/>
      <c r="R296" s="173"/>
      <c r="S296" s="173"/>
      <c r="T296" s="173"/>
      <c r="U296" s="173"/>
      <c r="V296" s="173"/>
      <c r="W296" s="173"/>
    </row>
    <row r="297" spans="1:23" s="42" customFormat="1" ht="21.75" x14ac:dyDescent="0.5">
      <c r="A297" s="43"/>
      <c r="B297" s="46"/>
      <c r="C297" s="14"/>
      <c r="D297" s="14"/>
      <c r="E297" s="14"/>
      <c r="F297" s="14"/>
      <c r="G297" s="14"/>
      <c r="H297" s="14"/>
      <c r="I297" s="14"/>
      <c r="J297"/>
      <c r="K297"/>
      <c r="L297"/>
      <c r="M297"/>
      <c r="N297"/>
      <c r="O297" s="173"/>
      <c r="P297" s="173"/>
      <c r="Q297" s="173"/>
      <c r="R297" s="173"/>
      <c r="S297" s="173"/>
      <c r="T297" s="173"/>
      <c r="U297" s="173"/>
      <c r="V297" s="173"/>
      <c r="W297" s="173"/>
    </row>
    <row r="298" spans="1:23" s="42" customFormat="1" ht="21.75" x14ac:dyDescent="0.5">
      <c r="A298" s="43"/>
      <c r="B298" s="43"/>
      <c r="C298" s="14"/>
      <c r="D298" s="14"/>
      <c r="E298" s="14"/>
      <c r="F298" s="14"/>
      <c r="G298" s="14"/>
      <c r="H298" s="14"/>
      <c r="I298" s="14"/>
      <c r="J298"/>
      <c r="K298"/>
      <c r="L298"/>
      <c r="M298"/>
      <c r="N298"/>
      <c r="O298" s="173"/>
      <c r="P298" s="173"/>
      <c r="Q298" s="173"/>
      <c r="R298" s="173"/>
      <c r="S298" s="173"/>
      <c r="T298" s="173"/>
      <c r="U298" s="173"/>
      <c r="V298" s="173"/>
      <c r="W298" s="173"/>
    </row>
    <row r="299" spans="1:23" s="42" customFormat="1" ht="21.75" x14ac:dyDescent="0.5">
      <c r="A299" s="43"/>
      <c r="B299" s="43"/>
      <c r="C299" s="14"/>
      <c r="D299" s="14"/>
      <c r="E299" s="14"/>
      <c r="F299" s="14"/>
      <c r="G299" s="14"/>
      <c r="H299" s="14"/>
      <c r="I299" s="44"/>
      <c r="J299"/>
      <c r="K299"/>
      <c r="L299"/>
      <c r="M299"/>
      <c r="N299"/>
      <c r="O299" s="173"/>
      <c r="P299" s="173"/>
      <c r="Q299" s="173"/>
      <c r="R299" s="173"/>
      <c r="S299" s="173"/>
      <c r="T299" s="173"/>
      <c r="U299" s="173"/>
      <c r="V299" s="173"/>
      <c r="W299" s="173"/>
    </row>
    <row r="300" spans="1:23" s="42" customFormat="1" ht="21.75" x14ac:dyDescent="0.5">
      <c r="A300" s="43"/>
      <c r="B300" s="43"/>
      <c r="C300" s="14"/>
      <c r="D300" s="14"/>
      <c r="E300" s="14"/>
      <c r="F300" s="14"/>
      <c r="G300" s="14"/>
      <c r="H300" s="14"/>
      <c r="I300" s="14"/>
      <c r="J300"/>
      <c r="K300"/>
      <c r="L300"/>
      <c r="M300"/>
      <c r="N300"/>
      <c r="O300" s="173"/>
      <c r="P300" s="173"/>
      <c r="Q300" s="173"/>
      <c r="R300" s="173"/>
      <c r="S300" s="173"/>
      <c r="T300" s="173"/>
      <c r="U300" s="173"/>
      <c r="V300" s="173"/>
      <c r="W300" s="173"/>
    </row>
    <row r="301" spans="1:23" s="42" customFormat="1" ht="21.75" x14ac:dyDescent="0.5">
      <c r="A301" s="43"/>
      <c r="B301" s="43"/>
      <c r="C301" s="14"/>
      <c r="D301" s="14"/>
      <c r="E301" s="14"/>
      <c r="F301" s="14"/>
      <c r="G301" s="14"/>
      <c r="H301" s="14"/>
      <c r="I301" s="14"/>
      <c r="J301"/>
      <c r="K301"/>
      <c r="L301"/>
      <c r="M301"/>
      <c r="N301"/>
      <c r="O301" s="173"/>
      <c r="P301" s="173"/>
      <c r="Q301" s="173"/>
      <c r="R301" s="173"/>
      <c r="S301" s="173"/>
      <c r="T301" s="173"/>
      <c r="U301" s="173"/>
      <c r="V301" s="173"/>
      <c r="W301" s="173"/>
    </row>
    <row r="302" spans="1:23" s="42" customFormat="1" ht="21.75" x14ac:dyDescent="0.5">
      <c r="A302" s="43"/>
      <c r="B302" s="46"/>
      <c r="C302" s="14"/>
      <c r="D302" s="14"/>
      <c r="E302" s="14"/>
      <c r="F302" s="14"/>
      <c r="G302" s="14"/>
      <c r="H302" s="14"/>
      <c r="I302" s="14"/>
      <c r="J302"/>
      <c r="K302"/>
      <c r="L302"/>
      <c r="M302"/>
      <c r="N302"/>
      <c r="O302" s="173"/>
      <c r="P302" s="173"/>
      <c r="Q302" s="173"/>
      <c r="R302" s="173"/>
      <c r="S302" s="173"/>
      <c r="T302" s="173"/>
      <c r="U302" s="173"/>
      <c r="V302" s="173"/>
      <c r="W302" s="173"/>
    </row>
    <row r="303" spans="1:23" s="42" customFormat="1" ht="21.75" x14ac:dyDescent="0.5">
      <c r="A303" s="43"/>
      <c r="B303" s="43"/>
      <c r="C303" s="14"/>
      <c r="D303" s="14"/>
      <c r="E303" s="14"/>
      <c r="F303" s="14"/>
      <c r="G303" s="14"/>
      <c r="H303" s="14"/>
      <c r="I303" s="14"/>
      <c r="J303"/>
      <c r="K303"/>
      <c r="L303"/>
      <c r="M303"/>
      <c r="N303"/>
      <c r="O303" s="173"/>
      <c r="P303" s="173"/>
      <c r="Q303" s="173"/>
      <c r="R303" s="173"/>
      <c r="S303" s="173"/>
      <c r="T303" s="173"/>
      <c r="U303" s="173"/>
      <c r="V303" s="173"/>
      <c r="W303" s="173"/>
    </row>
    <row r="304" spans="1:23" s="42" customFormat="1" ht="21.75" x14ac:dyDescent="0.5">
      <c r="A304" s="43"/>
      <c r="B304" s="43"/>
      <c r="C304" s="14"/>
      <c r="D304" s="14"/>
      <c r="E304" s="14"/>
      <c r="F304" s="14"/>
      <c r="G304" s="14"/>
      <c r="H304" s="14"/>
      <c r="I304" s="44"/>
      <c r="J304"/>
      <c r="K304"/>
      <c r="L304"/>
      <c r="M304"/>
      <c r="N304"/>
      <c r="O304" s="173"/>
      <c r="P304" s="173"/>
      <c r="Q304" s="173"/>
      <c r="R304" s="173"/>
      <c r="S304" s="173"/>
      <c r="T304" s="173"/>
      <c r="U304" s="173"/>
      <c r="V304" s="173"/>
      <c r="W304" s="173"/>
    </row>
    <row r="305" spans="1:23" s="42" customFormat="1" ht="21.75" x14ac:dyDescent="0.5">
      <c r="A305" s="43"/>
      <c r="B305" s="43"/>
      <c r="C305" s="14"/>
      <c r="D305" s="14"/>
      <c r="E305" s="14"/>
      <c r="F305" s="14"/>
      <c r="G305" s="14"/>
      <c r="H305" s="14"/>
      <c r="I305" s="14"/>
      <c r="J305"/>
      <c r="K305"/>
      <c r="L305"/>
      <c r="M305"/>
      <c r="N305"/>
      <c r="O305" s="173"/>
      <c r="P305" s="173"/>
      <c r="Q305" s="173"/>
      <c r="R305" s="173"/>
      <c r="S305" s="173"/>
      <c r="T305" s="173"/>
      <c r="U305" s="173"/>
      <c r="V305" s="173"/>
      <c r="W305" s="173"/>
    </row>
    <row r="306" spans="1:23" s="42" customFormat="1" ht="21.75" x14ac:dyDescent="0.5">
      <c r="A306" s="43"/>
      <c r="B306" s="43"/>
      <c r="C306" s="14"/>
      <c r="D306" s="14"/>
      <c r="E306" s="14"/>
      <c r="F306" s="14"/>
      <c r="G306" s="14"/>
      <c r="H306" s="14"/>
      <c r="I306" s="14"/>
      <c r="J306"/>
      <c r="K306"/>
      <c r="L306"/>
      <c r="M306"/>
      <c r="N306"/>
      <c r="O306" s="173"/>
      <c r="P306" s="173"/>
      <c r="Q306" s="173"/>
      <c r="R306" s="173"/>
      <c r="S306" s="173"/>
      <c r="T306" s="173"/>
      <c r="U306" s="173"/>
      <c r="V306" s="173"/>
      <c r="W306" s="173"/>
    </row>
    <row r="307" spans="1:23" s="42" customFormat="1" ht="21.75" x14ac:dyDescent="0.5">
      <c r="A307" s="43"/>
      <c r="B307" s="46"/>
      <c r="C307" s="14"/>
      <c r="D307" s="14"/>
      <c r="E307" s="14"/>
      <c r="F307" s="14"/>
      <c r="G307" s="14"/>
      <c r="H307" s="14"/>
      <c r="I307" s="14"/>
      <c r="J307"/>
      <c r="K307"/>
      <c r="L307"/>
      <c r="M307"/>
      <c r="N307"/>
      <c r="O307" s="173"/>
      <c r="P307" s="173"/>
      <c r="Q307" s="173"/>
      <c r="R307" s="173"/>
      <c r="S307" s="173"/>
      <c r="T307" s="173"/>
      <c r="U307" s="173"/>
      <c r="V307" s="173"/>
      <c r="W307" s="173"/>
    </row>
    <row r="308" spans="1:23" s="42" customFormat="1" ht="21.75" x14ac:dyDescent="0.5">
      <c r="A308" s="43"/>
      <c r="B308" s="43"/>
      <c r="C308" s="14"/>
      <c r="D308" s="14"/>
      <c r="E308" s="14"/>
      <c r="F308" s="14"/>
      <c r="G308" s="14"/>
      <c r="H308" s="14"/>
      <c r="I308" s="14"/>
      <c r="J308"/>
      <c r="K308"/>
      <c r="L308"/>
      <c r="M308"/>
      <c r="N308"/>
      <c r="O308" s="173"/>
      <c r="P308" s="173"/>
      <c r="Q308" s="173"/>
      <c r="R308" s="173"/>
      <c r="S308" s="173"/>
      <c r="T308" s="173"/>
      <c r="U308" s="173"/>
      <c r="V308" s="173"/>
      <c r="W308" s="173"/>
    </row>
    <row r="309" spans="1:23" s="42" customFormat="1" ht="21.75" x14ac:dyDescent="0.5">
      <c r="A309" s="43"/>
      <c r="B309" s="43"/>
      <c r="C309" s="14"/>
      <c r="D309" s="14"/>
      <c r="E309" s="14"/>
      <c r="F309" s="14"/>
      <c r="G309" s="14"/>
      <c r="H309" s="14"/>
      <c r="I309" s="44"/>
      <c r="J309"/>
      <c r="K309"/>
      <c r="L309"/>
      <c r="M309"/>
      <c r="N309"/>
      <c r="O309" s="173"/>
      <c r="P309" s="173"/>
      <c r="Q309" s="173"/>
      <c r="R309" s="173"/>
      <c r="S309" s="173"/>
      <c r="T309" s="173"/>
      <c r="U309" s="173"/>
      <c r="V309" s="173"/>
      <c r="W309" s="173"/>
    </row>
    <row r="310" spans="1:23" s="42" customFormat="1" ht="21.75" x14ac:dyDescent="0.5">
      <c r="A310" s="43"/>
      <c r="B310" s="43"/>
      <c r="C310" s="14"/>
      <c r="D310" s="14"/>
      <c r="E310" s="14"/>
      <c r="F310" s="14"/>
      <c r="G310" s="14"/>
      <c r="H310" s="14"/>
      <c r="I310" s="14"/>
      <c r="J310"/>
      <c r="K310"/>
      <c r="L310"/>
      <c r="M310"/>
      <c r="N310"/>
      <c r="O310" s="173"/>
      <c r="P310" s="173"/>
      <c r="Q310" s="173"/>
      <c r="R310" s="173"/>
      <c r="S310" s="173"/>
      <c r="T310" s="173"/>
      <c r="U310" s="173"/>
      <c r="V310" s="173"/>
      <c r="W310" s="173"/>
    </row>
    <row r="311" spans="1:23" s="173" customFormat="1" ht="21.75" x14ac:dyDescent="0.5">
      <c r="A311" s="43"/>
      <c r="B311" s="43"/>
      <c r="C311" s="14"/>
      <c r="D311" s="14"/>
      <c r="E311" s="14"/>
      <c r="F311" s="14"/>
      <c r="G311" s="14"/>
      <c r="H311" s="14"/>
      <c r="I311" s="14"/>
      <c r="J311"/>
      <c r="K311"/>
      <c r="L311"/>
      <c r="M311"/>
      <c r="N311"/>
    </row>
    <row r="312" spans="1:23" s="173" customFormat="1" ht="21.75" x14ac:dyDescent="0.5">
      <c r="A312" s="43"/>
      <c r="B312" s="46"/>
      <c r="C312" s="14"/>
      <c r="D312" s="14"/>
      <c r="E312" s="14"/>
      <c r="F312" s="14"/>
      <c r="G312" s="14"/>
      <c r="H312" s="14"/>
      <c r="I312" s="14"/>
      <c r="J312"/>
      <c r="K312"/>
      <c r="L312"/>
      <c r="M312"/>
      <c r="N312"/>
    </row>
    <row r="313" spans="1:23" s="173" customFormat="1" ht="21.75" x14ac:dyDescent="0.5">
      <c r="A313" s="43"/>
      <c r="B313" s="43"/>
      <c r="C313" s="14"/>
      <c r="D313" s="14"/>
      <c r="E313" s="14"/>
      <c r="F313" s="14"/>
      <c r="G313" s="14"/>
      <c r="H313" s="14"/>
      <c r="I313" s="14"/>
      <c r="J313"/>
      <c r="K313"/>
      <c r="L313"/>
      <c r="M313"/>
      <c r="N313"/>
    </row>
    <row r="314" spans="1:23" s="173" customFormat="1" ht="21.75" x14ac:dyDescent="0.5">
      <c r="A314" s="43"/>
      <c r="B314" s="43"/>
      <c r="C314" s="14"/>
      <c r="D314" s="14"/>
      <c r="E314" s="14"/>
      <c r="F314" s="14"/>
      <c r="G314" s="14"/>
      <c r="H314" s="14"/>
      <c r="I314" s="44"/>
      <c r="J314"/>
      <c r="K314"/>
      <c r="L314"/>
      <c r="M314"/>
      <c r="N314"/>
    </row>
    <row r="315" spans="1:23" s="173" customFormat="1" ht="21.75" x14ac:dyDescent="0.5">
      <c r="A315" s="43"/>
      <c r="B315" s="43"/>
      <c r="C315" s="14"/>
      <c r="D315" s="14"/>
      <c r="E315" s="14"/>
      <c r="F315" s="14"/>
      <c r="G315" s="14"/>
      <c r="H315" s="14"/>
      <c r="I315" s="14"/>
      <c r="J315"/>
      <c r="K315"/>
      <c r="L315"/>
      <c r="M315"/>
      <c r="N315"/>
    </row>
    <row r="316" spans="1:23" s="173" customFormat="1" ht="21.75" x14ac:dyDescent="0.5">
      <c r="A316" s="43"/>
      <c r="B316" s="43"/>
      <c r="C316" s="14"/>
      <c r="D316" s="14"/>
      <c r="E316" s="14"/>
      <c r="F316" s="14"/>
      <c r="G316" s="14"/>
      <c r="H316" s="14"/>
      <c r="I316" s="14"/>
      <c r="J316"/>
      <c r="K316"/>
      <c r="L316"/>
      <c r="M316"/>
      <c r="N316"/>
    </row>
    <row r="317" spans="1:23" s="173" customFormat="1" ht="21.75" x14ac:dyDescent="0.5">
      <c r="A317" s="43"/>
      <c r="B317" s="46"/>
      <c r="C317" s="14"/>
      <c r="D317" s="14"/>
      <c r="E317" s="14"/>
      <c r="F317" s="14"/>
      <c r="G317" s="14"/>
      <c r="H317" s="14"/>
      <c r="I317" s="14"/>
      <c r="J317"/>
      <c r="K317"/>
      <c r="L317"/>
      <c r="M317"/>
      <c r="N317"/>
    </row>
    <row r="318" spans="1:23" s="173" customFormat="1" ht="21.75" x14ac:dyDescent="0.5">
      <c r="A318" s="43"/>
      <c r="B318" s="43"/>
      <c r="C318" s="14"/>
      <c r="D318" s="14"/>
      <c r="E318" s="14"/>
      <c r="F318" s="14"/>
      <c r="G318" s="14"/>
      <c r="H318" s="14"/>
      <c r="I318" s="14"/>
      <c r="J318"/>
      <c r="K318"/>
      <c r="L318"/>
      <c r="M318"/>
      <c r="N318"/>
    </row>
    <row r="319" spans="1:23" s="173" customFormat="1" ht="21.75" x14ac:dyDescent="0.5">
      <c r="A319" s="43"/>
      <c r="B319" s="43"/>
      <c r="C319" s="14"/>
      <c r="D319" s="14"/>
      <c r="E319" s="14"/>
      <c r="F319" s="14"/>
      <c r="G319" s="14"/>
      <c r="H319" s="14"/>
      <c r="I319" s="44"/>
      <c r="J319"/>
      <c r="K319"/>
      <c r="L319"/>
      <c r="M319"/>
      <c r="N319"/>
    </row>
    <row r="320" spans="1:23" s="173" customFormat="1" ht="21.75" x14ac:dyDescent="0.5">
      <c r="A320" s="43"/>
      <c r="B320" s="43"/>
      <c r="C320" s="14"/>
      <c r="D320" s="14"/>
      <c r="E320" s="14"/>
      <c r="F320" s="14"/>
      <c r="G320" s="14"/>
      <c r="H320" s="14"/>
      <c r="I320" s="14"/>
      <c r="J320"/>
      <c r="K320"/>
      <c r="L320"/>
      <c r="M320"/>
      <c r="N320"/>
    </row>
    <row r="321" spans="1:14" s="173" customFormat="1" ht="21.75" x14ac:dyDescent="0.5">
      <c r="A321" s="43"/>
      <c r="B321" s="43"/>
      <c r="C321" s="14"/>
      <c r="D321" s="14"/>
      <c r="E321" s="14"/>
      <c r="F321" s="14"/>
      <c r="G321" s="14"/>
      <c r="H321" s="14"/>
      <c r="I321" s="14"/>
      <c r="J321"/>
      <c r="K321"/>
      <c r="L321"/>
      <c r="M321"/>
      <c r="N321"/>
    </row>
    <row r="322" spans="1:14" s="173" customFormat="1" ht="21.75" x14ac:dyDescent="0.5">
      <c r="A322" s="43"/>
      <c r="B322" s="46"/>
      <c r="C322" s="14"/>
      <c r="D322" s="14"/>
      <c r="E322" s="14"/>
      <c r="F322" s="14"/>
      <c r="G322" s="14"/>
      <c r="H322" s="14"/>
      <c r="I322" s="14"/>
      <c r="J322"/>
      <c r="K322"/>
      <c r="L322"/>
      <c r="M322"/>
      <c r="N322"/>
    </row>
    <row r="323" spans="1:14" s="173" customFormat="1" ht="21.75" x14ac:dyDescent="0.5">
      <c r="A323" s="43"/>
      <c r="B323" s="43"/>
      <c r="C323" s="14"/>
      <c r="D323" s="14"/>
      <c r="E323" s="14"/>
      <c r="F323" s="14"/>
      <c r="G323" s="14"/>
      <c r="H323" s="14"/>
      <c r="I323" s="14"/>
      <c r="J323"/>
      <c r="K323"/>
      <c r="L323"/>
      <c r="M323"/>
      <c r="N323"/>
    </row>
    <row r="324" spans="1:14" s="173" customFormat="1" ht="21.75" x14ac:dyDescent="0.5">
      <c r="A324" s="43"/>
      <c r="B324" s="43"/>
      <c r="C324" s="14"/>
      <c r="D324" s="14"/>
      <c r="E324" s="14"/>
      <c r="F324" s="14"/>
      <c r="G324" s="14"/>
      <c r="H324" s="14"/>
      <c r="I324" s="44"/>
      <c r="J324"/>
      <c r="K324"/>
      <c r="L324"/>
      <c r="M324"/>
      <c r="N324"/>
    </row>
    <row r="325" spans="1:14" s="173" customFormat="1" ht="21.75" x14ac:dyDescent="0.5">
      <c r="A325" s="43"/>
      <c r="B325" s="43"/>
      <c r="C325" s="14"/>
      <c r="D325" s="14"/>
      <c r="E325" s="14"/>
      <c r="F325" s="14"/>
      <c r="G325" s="14"/>
      <c r="H325" s="14"/>
      <c r="I325" s="14"/>
      <c r="J325"/>
      <c r="K325"/>
      <c r="L325"/>
      <c r="M325"/>
      <c r="N325"/>
    </row>
    <row r="326" spans="1:14" s="173" customFormat="1" ht="21.75" x14ac:dyDescent="0.5">
      <c r="A326" s="43"/>
      <c r="B326" s="46"/>
      <c r="C326" s="14"/>
      <c r="D326" s="63"/>
      <c r="E326" s="14"/>
      <c r="F326" s="14"/>
      <c r="G326" s="14"/>
      <c r="H326" s="14"/>
      <c r="I326" s="14"/>
      <c r="J326"/>
      <c r="K326"/>
      <c r="L326"/>
      <c r="M326"/>
      <c r="N326"/>
    </row>
    <row r="327" spans="1:14" s="173" customFormat="1" ht="21.75" x14ac:dyDescent="0.5">
      <c r="A327" s="43"/>
      <c r="B327" s="43"/>
      <c r="C327" s="14"/>
      <c r="D327" s="14"/>
      <c r="E327" s="14"/>
      <c r="F327" s="14"/>
      <c r="G327" s="14"/>
      <c r="H327" s="14"/>
      <c r="I327" s="14"/>
      <c r="J327"/>
      <c r="K327"/>
      <c r="L327"/>
      <c r="M327"/>
      <c r="N327"/>
    </row>
    <row r="328" spans="1:14" s="173" customFormat="1" ht="21.75" x14ac:dyDescent="0.5">
      <c r="A328" s="43"/>
      <c r="B328" s="43"/>
      <c r="C328" s="14"/>
      <c r="D328" s="14"/>
      <c r="E328" s="14"/>
      <c r="F328" s="14"/>
      <c r="G328" s="14"/>
      <c r="H328" s="14"/>
      <c r="I328" s="44"/>
      <c r="J328"/>
      <c r="K328"/>
      <c r="L328"/>
      <c r="M328"/>
      <c r="N328"/>
    </row>
    <row r="329" spans="1:14" s="173" customFormat="1" ht="21.75" x14ac:dyDescent="0.5">
      <c r="A329" s="43"/>
      <c r="B329" s="43"/>
      <c r="C329" s="14"/>
      <c r="D329" s="14"/>
      <c r="E329" s="14"/>
      <c r="F329" s="14"/>
      <c r="G329" s="14"/>
      <c r="H329" s="14"/>
      <c r="I329" s="14"/>
      <c r="J329"/>
      <c r="K329"/>
      <c r="L329"/>
      <c r="M329"/>
      <c r="N329"/>
    </row>
    <row r="330" spans="1:14" s="173" customFormat="1" ht="21.75" x14ac:dyDescent="0.5">
      <c r="A330" s="43"/>
      <c r="B330" s="43"/>
      <c r="C330" s="14"/>
      <c r="D330" s="14"/>
      <c r="E330" s="14"/>
      <c r="F330" s="14"/>
      <c r="G330" s="14"/>
      <c r="H330" s="14"/>
      <c r="I330" s="14"/>
      <c r="J330"/>
      <c r="K330"/>
      <c r="L330"/>
      <c r="M330"/>
      <c r="N330"/>
    </row>
    <row r="331" spans="1:14" s="173" customFormat="1" ht="21.75" x14ac:dyDescent="0.5">
      <c r="A331" s="43"/>
      <c r="B331" s="46"/>
      <c r="C331" s="14"/>
      <c r="D331" s="14"/>
      <c r="E331" s="14"/>
      <c r="F331" s="14"/>
      <c r="G331" s="14"/>
      <c r="H331" s="14"/>
      <c r="I331" s="14"/>
      <c r="J331"/>
      <c r="K331"/>
      <c r="L331"/>
      <c r="M331"/>
      <c r="N331"/>
    </row>
    <row r="332" spans="1:14" s="173" customFormat="1" ht="21.75" x14ac:dyDescent="0.5">
      <c r="A332" s="43"/>
      <c r="B332" s="43"/>
      <c r="C332" s="14"/>
      <c r="D332" s="14"/>
      <c r="E332" s="14"/>
      <c r="F332" s="14"/>
      <c r="G332" s="14"/>
      <c r="H332" s="14"/>
      <c r="I332" s="14"/>
      <c r="J332"/>
      <c r="K332"/>
      <c r="L332"/>
      <c r="M332"/>
      <c r="N332"/>
    </row>
    <row r="333" spans="1:14" s="173" customFormat="1" ht="21.75" x14ac:dyDescent="0.5">
      <c r="A333" s="43"/>
      <c r="B333" s="43"/>
      <c r="C333" s="14"/>
      <c r="D333" s="14"/>
      <c r="E333" s="14"/>
      <c r="F333" s="14"/>
      <c r="G333" s="14"/>
      <c r="H333" s="14"/>
      <c r="I333" s="44"/>
      <c r="J333"/>
      <c r="K333"/>
      <c r="L333"/>
      <c r="M333"/>
      <c r="N333"/>
    </row>
    <row r="334" spans="1:14" s="173" customFormat="1" ht="21.75" x14ac:dyDescent="0.5">
      <c r="A334" s="43"/>
      <c r="B334" s="43"/>
      <c r="C334" s="14"/>
      <c r="D334" s="14"/>
      <c r="E334" s="14"/>
      <c r="F334" s="14"/>
      <c r="G334" s="14"/>
      <c r="H334" s="14"/>
      <c r="I334" s="14"/>
      <c r="J334"/>
      <c r="K334"/>
      <c r="L334"/>
      <c r="M334"/>
      <c r="N334"/>
    </row>
    <row r="335" spans="1:14" s="173" customFormat="1" ht="21.75" x14ac:dyDescent="0.5">
      <c r="A335" s="43"/>
      <c r="B335" s="43"/>
      <c r="C335" s="14"/>
      <c r="D335" s="14"/>
      <c r="E335" s="14"/>
      <c r="F335" s="14"/>
      <c r="G335" s="14"/>
      <c r="H335" s="14"/>
      <c r="I335" s="14"/>
      <c r="J335"/>
      <c r="K335"/>
      <c r="L335"/>
      <c r="M335"/>
      <c r="N335"/>
    </row>
    <row r="336" spans="1:14" s="173" customFormat="1" ht="21.75" x14ac:dyDescent="0.5">
      <c r="A336" s="43"/>
      <c r="B336" s="43"/>
      <c r="C336" s="14"/>
      <c r="D336" s="14"/>
      <c r="E336" s="14"/>
      <c r="F336" s="14"/>
      <c r="G336" s="14"/>
      <c r="H336" s="14"/>
      <c r="I336" s="14"/>
      <c r="J336"/>
      <c r="K336"/>
      <c r="L336"/>
      <c r="M336"/>
      <c r="N336"/>
    </row>
    <row r="337" spans="1:14" s="173" customFormat="1" ht="21.75" x14ac:dyDescent="0.5">
      <c r="A337" s="43"/>
      <c r="B337" s="46"/>
      <c r="C337" s="14"/>
      <c r="D337" s="14"/>
      <c r="E337" s="14"/>
      <c r="F337" s="14"/>
      <c r="G337" s="14"/>
      <c r="H337" s="14"/>
      <c r="I337" s="14"/>
      <c r="J337"/>
      <c r="K337"/>
      <c r="L337"/>
      <c r="M337"/>
      <c r="N337"/>
    </row>
    <row r="338" spans="1:14" s="173" customFormat="1" ht="21.75" x14ac:dyDescent="0.5">
      <c r="A338" s="43"/>
      <c r="B338" s="43"/>
      <c r="C338" s="14"/>
      <c r="D338" s="14"/>
      <c r="E338" s="14"/>
      <c r="F338" s="14"/>
      <c r="G338" s="14"/>
      <c r="H338" s="14"/>
      <c r="I338" s="14"/>
      <c r="J338"/>
      <c r="K338"/>
      <c r="L338"/>
      <c r="M338"/>
      <c r="N338"/>
    </row>
    <row r="339" spans="1:14" s="173" customFormat="1" ht="21.75" x14ac:dyDescent="0.5">
      <c r="A339" s="43"/>
      <c r="B339" s="43"/>
      <c r="C339" s="14"/>
      <c r="D339" s="14"/>
      <c r="E339" s="14"/>
      <c r="F339" s="14"/>
      <c r="G339" s="14"/>
      <c r="H339" s="14"/>
      <c r="I339" s="44"/>
      <c r="J339"/>
      <c r="K339"/>
      <c r="L339"/>
      <c r="M339"/>
      <c r="N339"/>
    </row>
    <row r="340" spans="1:14" s="173" customFormat="1" ht="21.75" x14ac:dyDescent="0.5">
      <c r="A340" s="43"/>
      <c r="B340" s="43"/>
      <c r="C340" s="14"/>
      <c r="D340" s="14"/>
      <c r="E340" s="14"/>
      <c r="F340" s="14"/>
      <c r="G340" s="14"/>
      <c r="H340" s="14"/>
      <c r="I340" s="14"/>
      <c r="J340"/>
      <c r="K340"/>
      <c r="L340"/>
      <c r="M340"/>
      <c r="N340"/>
    </row>
    <row r="341" spans="1:14" s="173" customFormat="1" ht="21.75" x14ac:dyDescent="0.5">
      <c r="A341" s="43"/>
      <c r="B341" s="43"/>
      <c r="C341" s="14"/>
      <c r="D341" s="14"/>
      <c r="E341" s="14"/>
      <c r="F341" s="14"/>
      <c r="G341" s="14"/>
      <c r="H341" s="14"/>
      <c r="I341" s="14"/>
      <c r="J341"/>
      <c r="K341"/>
      <c r="L341"/>
      <c r="M341"/>
      <c r="N341"/>
    </row>
    <row r="342" spans="1:14" s="173" customFormat="1" ht="21.75" x14ac:dyDescent="0.5">
      <c r="A342" s="43"/>
      <c r="B342" s="43"/>
      <c r="C342" s="14"/>
      <c r="D342" s="14"/>
      <c r="E342" s="14"/>
      <c r="F342" s="14"/>
      <c r="G342" s="14"/>
      <c r="H342" s="14"/>
      <c r="I342" s="14"/>
      <c r="J342"/>
      <c r="K342"/>
      <c r="L342"/>
      <c r="M342"/>
      <c r="N342"/>
    </row>
    <row r="343" spans="1:14" s="173" customFormat="1" ht="21.75" x14ac:dyDescent="0.5">
      <c r="A343" s="43"/>
      <c r="B343" s="46"/>
      <c r="C343" s="14"/>
      <c r="D343" s="14"/>
      <c r="E343" s="14"/>
      <c r="F343" s="14"/>
      <c r="G343" s="14"/>
      <c r="H343" s="14"/>
      <c r="I343" s="14"/>
      <c r="J343"/>
      <c r="K343"/>
      <c r="L343"/>
      <c r="M343"/>
      <c r="N343"/>
    </row>
    <row r="344" spans="1:14" s="173" customFormat="1" ht="21.75" x14ac:dyDescent="0.5">
      <c r="A344" s="43"/>
      <c r="B344" s="43"/>
      <c r="C344" s="14"/>
      <c r="D344" s="14"/>
      <c r="E344" s="14"/>
      <c r="F344" s="14"/>
      <c r="G344" s="14"/>
      <c r="H344" s="14"/>
      <c r="I344" s="14"/>
      <c r="J344"/>
      <c r="K344"/>
      <c r="L344"/>
      <c r="M344"/>
      <c r="N344"/>
    </row>
    <row r="345" spans="1:14" s="173" customFormat="1" ht="21.75" x14ac:dyDescent="0.5">
      <c r="A345" s="43"/>
      <c r="B345" s="43"/>
      <c r="C345" s="14"/>
      <c r="D345" s="14"/>
      <c r="E345" s="14"/>
      <c r="F345" s="14"/>
      <c r="G345" s="14"/>
      <c r="H345" s="14"/>
      <c r="I345" s="44"/>
      <c r="J345"/>
      <c r="K345"/>
      <c r="L345"/>
      <c r="M345"/>
      <c r="N345"/>
    </row>
    <row r="346" spans="1:14" s="173" customFormat="1" ht="21.75" x14ac:dyDescent="0.5">
      <c r="A346" s="43"/>
      <c r="B346" s="43"/>
      <c r="C346" s="14"/>
      <c r="D346" s="14"/>
      <c r="E346" s="14"/>
      <c r="F346" s="14"/>
      <c r="G346" s="14"/>
      <c r="H346" s="14"/>
      <c r="I346" s="14"/>
      <c r="J346"/>
      <c r="K346"/>
      <c r="L346"/>
      <c r="M346"/>
      <c r="N346"/>
    </row>
    <row r="347" spans="1:14" s="173" customFormat="1" ht="21.75" x14ac:dyDescent="0.5">
      <c r="A347" s="43"/>
      <c r="B347" s="43"/>
      <c r="C347" s="14"/>
      <c r="D347" s="14"/>
      <c r="E347" s="14"/>
      <c r="F347" s="14"/>
      <c r="G347" s="14"/>
      <c r="H347" s="14"/>
      <c r="I347" s="14"/>
      <c r="J347"/>
      <c r="K347"/>
      <c r="L347"/>
      <c r="M347"/>
      <c r="N347"/>
    </row>
    <row r="348" spans="1:14" s="173" customFormat="1" ht="21.75" x14ac:dyDescent="0.5">
      <c r="A348" s="43"/>
      <c r="B348" s="43"/>
      <c r="C348" s="14"/>
      <c r="D348" s="14"/>
      <c r="E348" s="14"/>
      <c r="F348" s="14"/>
      <c r="G348" s="14"/>
      <c r="H348" s="14"/>
      <c r="I348" s="14"/>
      <c r="J348"/>
      <c r="K348"/>
      <c r="L348"/>
      <c r="M348"/>
      <c r="N348"/>
    </row>
    <row r="349" spans="1:14" s="173" customFormat="1" ht="21.75" x14ac:dyDescent="0.5">
      <c r="A349" s="43"/>
      <c r="B349" s="43"/>
      <c r="C349" s="14"/>
      <c r="D349" s="14"/>
      <c r="E349" s="14"/>
      <c r="F349" s="14"/>
      <c r="G349" s="14"/>
      <c r="H349" s="14"/>
      <c r="I349" s="14"/>
      <c r="J349"/>
      <c r="K349"/>
      <c r="L349"/>
      <c r="M349"/>
      <c r="N349"/>
    </row>
    <row r="350" spans="1:14" s="173" customFormat="1" ht="21.75" x14ac:dyDescent="0.5">
      <c r="A350" s="43"/>
      <c r="B350" s="43"/>
      <c r="C350" s="14"/>
      <c r="D350" s="14"/>
      <c r="E350" s="14"/>
      <c r="F350" s="14"/>
      <c r="G350" s="14"/>
      <c r="H350" s="14"/>
      <c r="I350" s="14"/>
      <c r="J350"/>
      <c r="K350"/>
      <c r="L350"/>
      <c r="M350"/>
      <c r="N350"/>
    </row>
    <row r="351" spans="1:14" s="173" customFormat="1" ht="21.75" x14ac:dyDescent="0.5">
      <c r="A351" s="43"/>
      <c r="B351" s="46"/>
      <c r="C351" s="14"/>
      <c r="D351" s="14"/>
      <c r="E351" s="14"/>
      <c r="F351" s="14"/>
      <c r="G351" s="14"/>
      <c r="H351" s="14"/>
      <c r="I351" s="14"/>
      <c r="J351"/>
      <c r="K351"/>
      <c r="L351"/>
      <c r="M351"/>
      <c r="N351"/>
    </row>
    <row r="352" spans="1:14" s="173" customFormat="1" ht="21.75" x14ac:dyDescent="0.5">
      <c r="A352" s="43"/>
      <c r="B352" s="43"/>
      <c r="C352" s="14"/>
      <c r="D352" s="14"/>
      <c r="E352" s="14"/>
      <c r="F352" s="14"/>
      <c r="G352" s="14"/>
      <c r="H352" s="14"/>
      <c r="I352" s="14"/>
      <c r="J352"/>
      <c r="K352"/>
      <c r="L352"/>
      <c r="M352"/>
      <c r="N352"/>
    </row>
    <row r="353" spans="1:14" s="173" customFormat="1" ht="21.75" x14ac:dyDescent="0.5">
      <c r="A353" s="43"/>
      <c r="B353" s="43"/>
      <c r="C353" s="14"/>
      <c r="D353" s="14"/>
      <c r="E353" s="14"/>
      <c r="F353" s="14"/>
      <c r="G353" s="14"/>
      <c r="H353" s="14"/>
      <c r="I353" s="44"/>
      <c r="J353"/>
      <c r="K353"/>
      <c r="L353"/>
      <c r="M353"/>
      <c r="N353"/>
    </row>
    <row r="354" spans="1:14" s="173" customFormat="1" ht="21.75" x14ac:dyDescent="0.5">
      <c r="A354" s="43"/>
      <c r="B354" s="43"/>
      <c r="C354" s="14"/>
      <c r="D354" s="14"/>
      <c r="E354" s="14"/>
      <c r="F354" s="14"/>
      <c r="G354" s="14"/>
      <c r="H354" s="14"/>
      <c r="I354" s="14"/>
      <c r="J354"/>
      <c r="K354"/>
      <c r="L354"/>
      <c r="M354"/>
      <c r="N354"/>
    </row>
    <row r="355" spans="1:14" s="173" customFormat="1" ht="21.75" x14ac:dyDescent="0.5">
      <c r="A355" s="43"/>
      <c r="B355" s="43"/>
      <c r="C355" s="14"/>
      <c r="D355" s="14"/>
      <c r="E355" s="14"/>
      <c r="F355" s="14"/>
      <c r="G355" s="14"/>
      <c r="H355" s="14"/>
      <c r="I355" s="14"/>
      <c r="J355"/>
      <c r="K355"/>
      <c r="L355"/>
      <c r="M355"/>
      <c r="N355"/>
    </row>
    <row r="356" spans="1:14" s="173" customFormat="1" ht="21.75" x14ac:dyDescent="0.5">
      <c r="A356" s="43"/>
      <c r="B356" s="46"/>
      <c r="C356" s="14"/>
      <c r="D356" s="14"/>
      <c r="E356" s="14"/>
      <c r="F356" s="14"/>
      <c r="G356" s="14"/>
      <c r="H356" s="14"/>
      <c r="I356" s="14"/>
      <c r="J356"/>
      <c r="K356"/>
      <c r="L356"/>
      <c r="M356"/>
      <c r="N356"/>
    </row>
    <row r="357" spans="1:14" s="173" customFormat="1" ht="21.75" x14ac:dyDescent="0.5">
      <c r="A357" s="43"/>
      <c r="B357" s="43"/>
      <c r="C357" s="14"/>
      <c r="D357" s="14"/>
      <c r="E357" s="14"/>
      <c r="F357" s="14"/>
      <c r="G357" s="14"/>
      <c r="H357" s="14"/>
      <c r="I357" s="14"/>
      <c r="J357"/>
      <c r="K357"/>
      <c r="L357"/>
      <c r="M357"/>
      <c r="N357"/>
    </row>
    <row r="358" spans="1:14" s="173" customFormat="1" ht="21.75" x14ac:dyDescent="0.5">
      <c r="A358" s="43"/>
      <c r="B358" s="43"/>
      <c r="C358" s="14"/>
      <c r="D358" s="43"/>
      <c r="E358" s="14"/>
      <c r="F358" s="14"/>
      <c r="G358" s="14"/>
      <c r="H358" s="14"/>
      <c r="I358" s="44"/>
      <c r="J358"/>
      <c r="K358"/>
      <c r="L358"/>
      <c r="M358"/>
      <c r="N358"/>
    </row>
    <row r="359" spans="1:14" s="173" customFormat="1" ht="21.75" x14ac:dyDescent="0.5">
      <c r="A359" s="43"/>
      <c r="B359" s="43"/>
      <c r="C359" s="14"/>
      <c r="D359" s="14"/>
      <c r="E359" s="14"/>
      <c r="F359" s="14"/>
      <c r="G359" s="14"/>
      <c r="H359" s="14"/>
      <c r="I359" s="14"/>
      <c r="J359"/>
      <c r="K359"/>
      <c r="L359"/>
      <c r="M359"/>
      <c r="N359"/>
    </row>
    <row r="360" spans="1:14" s="173" customFormat="1" ht="21.75" x14ac:dyDescent="0.5">
      <c r="A360" s="43"/>
      <c r="B360" s="43"/>
      <c r="C360" s="14"/>
      <c r="D360" s="14"/>
      <c r="E360" s="14"/>
      <c r="F360" s="14"/>
      <c r="G360" s="14"/>
      <c r="H360" s="14"/>
      <c r="I360" s="14"/>
      <c r="J360"/>
      <c r="K360"/>
      <c r="L360"/>
      <c r="M360"/>
      <c r="N360"/>
    </row>
    <row r="361" spans="1:14" s="173" customFormat="1" ht="21.75" x14ac:dyDescent="0.5">
      <c r="A361" s="43"/>
      <c r="B361" s="43"/>
      <c r="C361" s="14"/>
      <c r="D361" s="14"/>
      <c r="E361" s="14"/>
      <c r="F361" s="14"/>
      <c r="G361" s="14"/>
      <c r="H361" s="14"/>
      <c r="I361" s="14"/>
      <c r="J361"/>
      <c r="K361"/>
      <c r="L361"/>
      <c r="M361"/>
      <c r="N361"/>
    </row>
    <row r="362" spans="1:14" s="173" customFormat="1" ht="21.75" x14ac:dyDescent="0.5">
      <c r="A362" s="43"/>
      <c r="B362" s="46"/>
      <c r="C362" s="14"/>
      <c r="D362" s="14"/>
      <c r="E362" s="14"/>
      <c r="F362" s="14"/>
      <c r="G362" s="14"/>
      <c r="H362" s="14"/>
      <c r="I362" s="14"/>
      <c r="J362"/>
      <c r="K362"/>
      <c r="L362"/>
      <c r="M362"/>
      <c r="N362"/>
    </row>
    <row r="363" spans="1:14" s="173" customFormat="1" ht="21.75" x14ac:dyDescent="0.5">
      <c r="A363" s="43"/>
      <c r="B363" s="43"/>
      <c r="C363" s="14"/>
      <c r="D363" s="14"/>
      <c r="E363" s="14"/>
      <c r="F363" s="14"/>
      <c r="G363" s="14"/>
      <c r="H363" s="14"/>
      <c r="I363" s="14"/>
      <c r="J363"/>
      <c r="K363"/>
      <c r="L363"/>
      <c r="M363"/>
      <c r="N363"/>
    </row>
    <row r="364" spans="1:14" s="173" customFormat="1" ht="21.75" x14ac:dyDescent="0.5">
      <c r="A364" s="43"/>
      <c r="B364" s="43"/>
      <c r="C364" s="14"/>
      <c r="D364" s="14"/>
      <c r="E364" s="14"/>
      <c r="F364" s="14"/>
      <c r="G364" s="14"/>
      <c r="H364" s="14"/>
      <c r="I364" s="44"/>
      <c r="J364"/>
      <c r="K364"/>
      <c r="L364"/>
      <c r="M364"/>
      <c r="N364"/>
    </row>
    <row r="365" spans="1:14" s="173" customFormat="1" ht="21.75" x14ac:dyDescent="0.5">
      <c r="A365" s="43"/>
      <c r="B365" s="43"/>
      <c r="C365" s="14"/>
      <c r="D365" s="14"/>
      <c r="E365" s="14"/>
      <c r="F365" s="14"/>
      <c r="G365" s="14"/>
      <c r="H365" s="14"/>
      <c r="I365" s="14"/>
      <c r="J365"/>
      <c r="K365"/>
      <c r="L365"/>
      <c r="M365"/>
      <c r="N365"/>
    </row>
    <row r="366" spans="1:14" s="173" customFormat="1" ht="21.75" x14ac:dyDescent="0.5">
      <c r="A366" s="43"/>
      <c r="B366" s="43"/>
      <c r="C366" s="14"/>
      <c r="D366" s="14"/>
      <c r="E366" s="14"/>
      <c r="F366" s="14"/>
      <c r="G366" s="14"/>
      <c r="H366" s="14"/>
      <c r="I366" s="14"/>
      <c r="J366"/>
      <c r="K366"/>
      <c r="L366"/>
      <c r="M366"/>
      <c r="N366"/>
    </row>
    <row r="367" spans="1:14" s="173" customFormat="1" ht="21.75" x14ac:dyDescent="0.5">
      <c r="A367" s="43"/>
      <c r="B367" s="46"/>
      <c r="C367" s="14"/>
      <c r="D367" s="14"/>
      <c r="E367" s="14"/>
      <c r="F367" s="14"/>
      <c r="G367" s="14"/>
      <c r="H367" s="14"/>
      <c r="I367" s="14"/>
      <c r="J367"/>
      <c r="K367"/>
      <c r="L367"/>
      <c r="M367"/>
      <c r="N367"/>
    </row>
    <row r="368" spans="1:14" s="173" customFormat="1" ht="21.75" x14ac:dyDescent="0.5">
      <c r="A368" s="43"/>
      <c r="B368" s="43"/>
      <c r="C368" s="14"/>
      <c r="D368" s="14"/>
      <c r="E368" s="14"/>
      <c r="F368" s="14"/>
      <c r="G368" s="14"/>
      <c r="H368" s="14"/>
      <c r="I368" s="14"/>
      <c r="J368"/>
      <c r="K368"/>
      <c r="L368"/>
      <c r="M368"/>
      <c r="N368"/>
    </row>
    <row r="369" spans="1:14" s="173" customFormat="1" ht="21.75" x14ac:dyDescent="0.5">
      <c r="A369" s="43"/>
      <c r="B369" s="43"/>
      <c r="C369" s="14"/>
      <c r="D369" s="14"/>
      <c r="E369" s="14"/>
      <c r="F369" s="14"/>
      <c r="G369" s="14"/>
      <c r="H369" s="14"/>
      <c r="I369" s="44"/>
      <c r="J369"/>
      <c r="K369"/>
      <c r="L369"/>
      <c r="M369"/>
      <c r="N369"/>
    </row>
    <row r="370" spans="1:14" s="173" customFormat="1" ht="21.75" x14ac:dyDescent="0.5">
      <c r="A370" s="43"/>
      <c r="B370" s="43"/>
      <c r="C370" s="14"/>
      <c r="D370" s="14"/>
      <c r="E370" s="14"/>
      <c r="F370" s="14"/>
      <c r="G370" s="14"/>
      <c r="H370" s="14"/>
      <c r="I370" s="14"/>
      <c r="J370"/>
      <c r="K370"/>
      <c r="L370"/>
      <c r="M370"/>
      <c r="N370"/>
    </row>
    <row r="371" spans="1:14" s="173" customFormat="1" ht="21.75" x14ac:dyDescent="0.5">
      <c r="A371" s="43"/>
      <c r="B371" s="43"/>
      <c r="C371" s="14"/>
      <c r="D371" s="14"/>
      <c r="E371" s="14"/>
      <c r="F371" s="14"/>
      <c r="G371" s="14"/>
      <c r="H371" s="14"/>
      <c r="I371" s="14"/>
      <c r="J371"/>
      <c r="K371"/>
      <c r="L371"/>
      <c r="M371"/>
      <c r="N371"/>
    </row>
    <row r="372" spans="1:14" s="173" customFormat="1" ht="21.75" x14ac:dyDescent="0.5">
      <c r="A372" s="43"/>
      <c r="B372" s="46"/>
      <c r="C372" s="14"/>
      <c r="D372" s="14"/>
      <c r="E372" s="14"/>
      <c r="F372" s="14"/>
      <c r="G372" s="14"/>
      <c r="H372" s="14"/>
      <c r="I372" s="14"/>
      <c r="J372"/>
      <c r="K372"/>
      <c r="L372"/>
      <c r="M372"/>
      <c r="N372"/>
    </row>
    <row r="373" spans="1:14" s="173" customFormat="1" ht="21.75" x14ac:dyDescent="0.5">
      <c r="A373" s="43"/>
      <c r="B373" s="43"/>
      <c r="C373" s="14"/>
      <c r="D373" s="14"/>
      <c r="E373" s="14"/>
      <c r="F373" s="14"/>
      <c r="G373" s="14"/>
      <c r="H373" s="14"/>
      <c r="I373" s="14"/>
      <c r="J373"/>
      <c r="K373"/>
      <c r="L373"/>
      <c r="M373"/>
      <c r="N373"/>
    </row>
    <row r="374" spans="1:14" s="173" customFormat="1" ht="21.75" x14ac:dyDescent="0.5">
      <c r="A374" s="43"/>
      <c r="B374" s="43"/>
      <c r="C374" s="14"/>
      <c r="D374" s="14"/>
      <c r="E374" s="14"/>
      <c r="F374" s="14"/>
      <c r="G374" s="14"/>
      <c r="H374" s="14"/>
      <c r="I374" s="44"/>
      <c r="J374"/>
      <c r="K374"/>
      <c r="L374"/>
      <c r="M374"/>
      <c r="N374"/>
    </row>
    <row r="375" spans="1:14" s="173" customFormat="1" ht="21.75" x14ac:dyDescent="0.5">
      <c r="A375" s="43"/>
      <c r="B375" s="43"/>
      <c r="C375" s="14"/>
      <c r="D375" s="14"/>
      <c r="E375" s="14"/>
      <c r="F375" s="14"/>
      <c r="G375" s="14"/>
      <c r="H375" s="14"/>
      <c r="I375" s="14"/>
      <c r="J375"/>
      <c r="K375"/>
      <c r="L375"/>
      <c r="M375"/>
      <c r="N375"/>
    </row>
    <row r="376" spans="1:14" s="173" customFormat="1" ht="21.75" x14ac:dyDescent="0.5">
      <c r="A376" s="43"/>
      <c r="B376" s="43"/>
      <c r="C376" s="14"/>
      <c r="D376" s="14"/>
      <c r="E376" s="14"/>
      <c r="F376" s="14"/>
      <c r="G376" s="14"/>
      <c r="H376" s="14"/>
      <c r="I376" s="14"/>
      <c r="J376"/>
      <c r="K376"/>
      <c r="L376"/>
      <c r="M376"/>
      <c r="N376"/>
    </row>
    <row r="377" spans="1:14" s="173" customFormat="1" ht="21.75" x14ac:dyDescent="0.5">
      <c r="A377" s="43"/>
      <c r="B377" s="46"/>
      <c r="C377" s="14"/>
      <c r="D377" s="14"/>
      <c r="E377" s="14"/>
      <c r="F377" s="14"/>
      <c r="G377" s="14"/>
      <c r="H377" s="14"/>
      <c r="I377" s="14"/>
      <c r="J377"/>
      <c r="K377"/>
      <c r="L377"/>
      <c r="M377"/>
      <c r="N377"/>
    </row>
    <row r="378" spans="1:14" s="173" customFormat="1" ht="21.75" x14ac:dyDescent="0.5">
      <c r="A378" s="43"/>
      <c r="B378" s="43"/>
      <c r="C378" s="14"/>
      <c r="D378" s="14"/>
      <c r="E378" s="14"/>
      <c r="F378" s="14"/>
      <c r="G378" s="14"/>
      <c r="H378" s="14"/>
      <c r="I378" s="14"/>
      <c r="J378"/>
      <c r="K378"/>
      <c r="L378"/>
      <c r="M378"/>
      <c r="N378"/>
    </row>
    <row r="379" spans="1:14" s="173" customFormat="1" ht="21.75" x14ac:dyDescent="0.5">
      <c r="A379" s="43"/>
      <c r="B379" s="43"/>
      <c r="C379" s="14"/>
      <c r="D379" s="14"/>
      <c r="E379" s="14"/>
      <c r="F379" s="14"/>
      <c r="G379" s="14"/>
      <c r="H379" s="14"/>
      <c r="I379" s="44"/>
      <c r="J379"/>
      <c r="K379"/>
      <c r="L379"/>
      <c r="M379"/>
      <c r="N379"/>
    </row>
    <row r="380" spans="1:14" s="173" customFormat="1" ht="21.75" x14ac:dyDescent="0.5">
      <c r="A380" s="43"/>
      <c r="B380" s="43"/>
      <c r="C380" s="14"/>
      <c r="D380" s="14"/>
      <c r="E380" s="14"/>
      <c r="F380" s="14"/>
      <c r="G380" s="14"/>
      <c r="H380" s="14"/>
      <c r="I380" s="14"/>
      <c r="J380"/>
      <c r="K380"/>
      <c r="L380"/>
      <c r="M380"/>
      <c r="N380"/>
    </row>
    <row r="381" spans="1:14" s="173" customFormat="1" ht="21.75" x14ac:dyDescent="0.5">
      <c r="A381" s="43"/>
      <c r="B381" s="43"/>
      <c r="C381" s="14"/>
      <c r="D381" s="14"/>
      <c r="E381" s="14"/>
      <c r="F381" s="14"/>
      <c r="G381" s="14"/>
      <c r="H381" s="14"/>
      <c r="I381" s="14"/>
      <c r="J381"/>
      <c r="K381"/>
      <c r="L381"/>
      <c r="M381"/>
      <c r="N381"/>
    </row>
    <row r="382" spans="1:14" s="173" customFormat="1" ht="21.75" x14ac:dyDescent="0.5">
      <c r="A382" s="43"/>
      <c r="B382" s="46"/>
      <c r="C382" s="14"/>
      <c r="D382" s="14"/>
      <c r="E382" s="14"/>
      <c r="F382" s="14"/>
      <c r="G382" s="14"/>
      <c r="H382" s="14"/>
      <c r="I382" s="14"/>
      <c r="J382"/>
      <c r="K382"/>
      <c r="L382"/>
      <c r="M382"/>
      <c r="N382"/>
    </row>
    <row r="383" spans="1:14" s="173" customFormat="1" ht="21.75" x14ac:dyDescent="0.5">
      <c r="A383" s="43"/>
      <c r="B383" s="43"/>
      <c r="C383" s="14"/>
      <c r="D383" s="14"/>
      <c r="E383" s="14"/>
      <c r="F383" s="14"/>
      <c r="G383" s="14"/>
      <c r="H383" s="14"/>
      <c r="I383" s="14"/>
      <c r="J383"/>
      <c r="K383"/>
      <c r="L383"/>
      <c r="M383"/>
      <c r="N383"/>
    </row>
    <row r="384" spans="1:14" s="173" customFormat="1" ht="21.75" x14ac:dyDescent="0.5">
      <c r="A384" s="43"/>
      <c r="B384" s="43"/>
      <c r="C384" s="14"/>
      <c r="D384" s="14"/>
      <c r="E384" s="14"/>
      <c r="F384" s="14"/>
      <c r="G384" s="14"/>
      <c r="H384" s="14"/>
      <c r="I384" s="44"/>
      <c r="J384"/>
      <c r="K384"/>
      <c r="L384"/>
      <c r="M384"/>
      <c r="N384"/>
    </row>
    <row r="385" spans="1:14" s="173" customFormat="1" ht="21.75" x14ac:dyDescent="0.5">
      <c r="A385" s="43"/>
      <c r="B385" s="43"/>
      <c r="C385" s="14"/>
      <c r="D385" s="14"/>
      <c r="E385" s="14"/>
      <c r="F385" s="14"/>
      <c r="G385" s="14"/>
      <c r="H385" s="14"/>
      <c r="I385" s="14"/>
      <c r="J385"/>
      <c r="K385"/>
      <c r="L385"/>
      <c r="M385"/>
      <c r="N385"/>
    </row>
    <row r="386" spans="1:14" s="173" customFormat="1" ht="21.75" x14ac:dyDescent="0.5">
      <c r="A386" s="43"/>
      <c r="B386" s="43"/>
      <c r="C386" s="14"/>
      <c r="D386" s="14"/>
      <c r="E386" s="14"/>
      <c r="F386" s="14"/>
      <c r="G386" s="14"/>
      <c r="H386" s="14"/>
      <c r="I386" s="14"/>
      <c r="J386"/>
      <c r="K386"/>
      <c r="L386"/>
      <c r="M386"/>
      <c r="N386"/>
    </row>
    <row r="387" spans="1:14" s="173" customFormat="1" ht="21.75" x14ac:dyDescent="0.5">
      <c r="A387" s="43"/>
      <c r="B387" s="46"/>
      <c r="C387" s="14"/>
      <c r="D387" s="14"/>
      <c r="E387" s="14"/>
      <c r="F387" s="14"/>
      <c r="G387" s="14"/>
      <c r="H387" s="14"/>
      <c r="I387" s="14"/>
      <c r="J387"/>
      <c r="K387"/>
      <c r="L387"/>
      <c r="M387"/>
      <c r="N387"/>
    </row>
    <row r="388" spans="1:14" s="173" customFormat="1" ht="21.75" x14ac:dyDescent="0.5">
      <c r="A388" s="43"/>
      <c r="B388" s="43"/>
      <c r="C388" s="14"/>
      <c r="D388" s="14"/>
      <c r="E388" s="14"/>
      <c r="F388" s="14"/>
      <c r="G388" s="14"/>
      <c r="H388" s="14"/>
      <c r="I388" s="14"/>
      <c r="J388"/>
      <c r="K388"/>
      <c r="L388"/>
      <c r="M388"/>
      <c r="N388"/>
    </row>
    <row r="389" spans="1:14" s="173" customFormat="1" ht="21.75" x14ac:dyDescent="0.5">
      <c r="A389" s="43"/>
      <c r="B389" s="43"/>
      <c r="C389" s="14"/>
      <c r="D389" s="14"/>
      <c r="E389" s="14"/>
      <c r="F389" s="14"/>
      <c r="G389" s="14"/>
      <c r="H389" s="14"/>
      <c r="I389" s="44"/>
      <c r="J389"/>
      <c r="K389"/>
      <c r="L389"/>
      <c r="M389"/>
      <c r="N389"/>
    </row>
    <row r="390" spans="1:14" s="173" customFormat="1" ht="21.75" x14ac:dyDescent="0.5">
      <c r="A390" s="43"/>
      <c r="B390" s="43"/>
      <c r="C390" s="14"/>
      <c r="D390" s="14"/>
      <c r="E390" s="14"/>
      <c r="F390" s="14"/>
      <c r="G390" s="14"/>
      <c r="H390" s="14"/>
      <c r="I390" s="14"/>
      <c r="J390"/>
      <c r="K390"/>
      <c r="L390"/>
      <c r="M390"/>
      <c r="N390"/>
    </row>
    <row r="391" spans="1:14" s="173" customFormat="1" ht="21.75" x14ac:dyDescent="0.5">
      <c r="A391" s="43"/>
      <c r="B391" s="43"/>
      <c r="C391" s="14"/>
      <c r="D391" s="14"/>
      <c r="E391" s="14"/>
      <c r="F391" s="14"/>
      <c r="G391" s="14"/>
      <c r="H391" s="14"/>
      <c r="I391" s="14"/>
      <c r="J391"/>
      <c r="K391"/>
      <c r="L391"/>
      <c r="M391"/>
      <c r="N391"/>
    </row>
    <row r="392" spans="1:14" s="173" customFormat="1" ht="21.75" x14ac:dyDescent="0.5">
      <c r="A392" s="43"/>
      <c r="B392" s="46"/>
      <c r="C392" s="14"/>
      <c r="D392" s="14"/>
      <c r="E392" s="14"/>
      <c r="F392" s="14"/>
      <c r="G392" s="14"/>
      <c r="H392" s="14"/>
      <c r="I392" s="14"/>
      <c r="J392"/>
      <c r="K392"/>
      <c r="L392"/>
      <c r="M392"/>
      <c r="N392"/>
    </row>
    <row r="393" spans="1:14" s="173" customFormat="1" ht="21.75" x14ac:dyDescent="0.5">
      <c r="A393" s="43"/>
      <c r="B393" s="43"/>
      <c r="C393" s="14"/>
      <c r="D393" s="14"/>
      <c r="E393" s="14"/>
      <c r="F393" s="14"/>
      <c r="G393" s="14"/>
      <c r="H393" s="14"/>
      <c r="I393" s="14"/>
      <c r="J393"/>
      <c r="K393"/>
      <c r="L393"/>
      <c r="M393"/>
      <c r="N393"/>
    </row>
    <row r="394" spans="1:14" s="173" customFormat="1" ht="21.75" x14ac:dyDescent="0.5">
      <c r="A394" s="43"/>
      <c r="B394" s="43"/>
      <c r="C394" s="14"/>
      <c r="D394" s="14"/>
      <c r="E394" s="14"/>
      <c r="F394" s="14"/>
      <c r="G394" s="14"/>
      <c r="H394" s="14"/>
      <c r="I394" s="44"/>
      <c r="J394"/>
      <c r="K394"/>
      <c r="L394"/>
      <c r="M394"/>
      <c r="N394"/>
    </row>
    <row r="395" spans="1:14" s="173" customFormat="1" ht="21.75" x14ac:dyDescent="0.5">
      <c r="A395" s="43"/>
      <c r="B395" s="43"/>
      <c r="C395" s="14"/>
      <c r="D395" s="14"/>
      <c r="E395" s="14"/>
      <c r="F395" s="14"/>
      <c r="G395" s="14"/>
      <c r="H395" s="14"/>
      <c r="I395" s="14"/>
      <c r="J395"/>
      <c r="K395"/>
      <c r="L395"/>
      <c r="M395"/>
      <c r="N395"/>
    </row>
    <row r="396" spans="1:14" s="173" customFormat="1" ht="21.75" x14ac:dyDescent="0.5">
      <c r="A396" s="43"/>
      <c r="B396" s="43"/>
      <c r="C396" s="14"/>
      <c r="D396" s="14"/>
      <c r="E396" s="14"/>
      <c r="F396" s="14"/>
      <c r="G396" s="14"/>
      <c r="H396" s="14"/>
      <c r="I396" s="14"/>
      <c r="J396"/>
      <c r="K396"/>
      <c r="L396"/>
      <c r="M396"/>
      <c r="N396"/>
    </row>
    <row r="397" spans="1:14" s="173" customFormat="1" ht="21.75" x14ac:dyDescent="0.5">
      <c r="A397" s="43"/>
      <c r="B397" s="43"/>
      <c r="C397" s="14"/>
      <c r="D397" s="14"/>
      <c r="E397" s="14"/>
      <c r="F397" s="14"/>
      <c r="G397" s="14"/>
      <c r="H397" s="14"/>
      <c r="I397" s="14"/>
      <c r="J397"/>
      <c r="K397"/>
      <c r="L397"/>
      <c r="M397"/>
      <c r="N397"/>
    </row>
    <row r="398" spans="1:14" s="173" customFormat="1" ht="21.75" x14ac:dyDescent="0.5">
      <c r="A398" s="43"/>
      <c r="B398" s="46"/>
      <c r="C398" s="14"/>
      <c r="D398" s="14"/>
      <c r="E398" s="14"/>
      <c r="F398" s="14"/>
      <c r="G398" s="14"/>
      <c r="H398" s="14"/>
      <c r="I398" s="14"/>
      <c r="J398"/>
      <c r="K398"/>
      <c r="L398"/>
      <c r="M398"/>
      <c r="N398"/>
    </row>
    <row r="399" spans="1:14" s="173" customFormat="1" ht="21.75" x14ac:dyDescent="0.5">
      <c r="A399" s="43"/>
      <c r="B399" s="43"/>
      <c r="C399" s="14"/>
      <c r="D399" s="14"/>
      <c r="E399" s="14"/>
      <c r="F399" s="14"/>
      <c r="G399" s="14"/>
      <c r="H399" s="14"/>
      <c r="I399" s="14"/>
      <c r="J399"/>
      <c r="K399"/>
      <c r="L399"/>
      <c r="M399"/>
      <c r="N399"/>
    </row>
    <row r="400" spans="1:14" s="173" customFormat="1" ht="21.75" x14ac:dyDescent="0.5">
      <c r="A400" s="43"/>
      <c r="B400" s="43"/>
      <c r="C400" s="14"/>
      <c r="D400" s="14"/>
      <c r="E400" s="14"/>
      <c r="F400" s="14"/>
      <c r="G400" s="14"/>
      <c r="H400" s="14"/>
      <c r="I400" s="44"/>
      <c r="J400"/>
      <c r="K400"/>
      <c r="L400"/>
      <c r="M400"/>
      <c r="N400"/>
    </row>
    <row r="401" spans="1:14" s="173" customFormat="1" ht="21.75" x14ac:dyDescent="0.5">
      <c r="A401" s="43"/>
      <c r="B401" s="43"/>
      <c r="C401" s="14"/>
      <c r="D401" s="14"/>
      <c r="E401" s="14"/>
      <c r="F401" s="14"/>
      <c r="G401" s="14"/>
      <c r="H401" s="14"/>
      <c r="I401" s="14"/>
      <c r="J401"/>
      <c r="K401"/>
      <c r="L401"/>
      <c r="M401"/>
      <c r="N401"/>
    </row>
    <row r="402" spans="1:14" s="173" customFormat="1" ht="21.75" x14ac:dyDescent="0.5">
      <c r="A402" s="43"/>
      <c r="B402" s="43"/>
      <c r="C402" s="14"/>
      <c r="D402" s="14"/>
      <c r="E402" s="14"/>
      <c r="F402" s="14"/>
      <c r="G402" s="14"/>
      <c r="H402" s="14"/>
      <c r="I402" s="14"/>
      <c r="J402"/>
      <c r="K402"/>
      <c r="L402"/>
      <c r="M402"/>
      <c r="N402"/>
    </row>
    <row r="403" spans="1:14" s="173" customFormat="1" ht="21.75" x14ac:dyDescent="0.5">
      <c r="A403" s="43"/>
      <c r="B403" s="46"/>
      <c r="C403" s="14"/>
      <c r="D403" s="14"/>
      <c r="E403" s="14"/>
      <c r="F403" s="14"/>
      <c r="G403" s="14"/>
      <c r="H403" s="14"/>
      <c r="I403" s="14"/>
      <c r="J403"/>
      <c r="K403"/>
      <c r="L403"/>
      <c r="M403"/>
      <c r="N403"/>
    </row>
    <row r="404" spans="1:14" s="173" customFormat="1" ht="21.75" x14ac:dyDescent="0.5">
      <c r="A404" s="43"/>
      <c r="B404" s="43"/>
      <c r="C404" s="14"/>
      <c r="D404" s="14"/>
      <c r="E404" s="14"/>
      <c r="F404" s="14"/>
      <c r="G404" s="14"/>
      <c r="H404" s="14"/>
      <c r="I404" s="14"/>
      <c r="J404"/>
      <c r="K404"/>
      <c r="L404"/>
      <c r="M404"/>
      <c r="N404"/>
    </row>
    <row r="405" spans="1:14" s="173" customFormat="1" ht="21.75" x14ac:dyDescent="0.5">
      <c r="A405" s="43"/>
      <c r="B405" s="43"/>
      <c r="C405" s="14"/>
      <c r="D405" s="14"/>
      <c r="E405" s="14"/>
      <c r="F405" s="14"/>
      <c r="G405" s="14"/>
      <c r="H405" s="14"/>
      <c r="I405" s="44"/>
      <c r="J405"/>
      <c r="K405"/>
      <c r="L405"/>
      <c r="M405"/>
      <c r="N405"/>
    </row>
    <row r="406" spans="1:14" s="173" customFormat="1" ht="21.75" x14ac:dyDescent="0.5">
      <c r="A406" s="43"/>
      <c r="B406" s="43"/>
      <c r="C406" s="14"/>
      <c r="D406" s="14"/>
      <c r="E406" s="14"/>
      <c r="F406" s="14"/>
      <c r="G406" s="14"/>
      <c r="H406" s="14"/>
      <c r="I406" s="14"/>
      <c r="J406"/>
      <c r="K406"/>
      <c r="L406"/>
      <c r="M406"/>
      <c r="N406"/>
    </row>
    <row r="407" spans="1:14" s="173" customFormat="1" ht="21.75" x14ac:dyDescent="0.5">
      <c r="A407" s="43"/>
      <c r="B407" s="43"/>
      <c r="C407" s="14"/>
      <c r="D407" s="14"/>
      <c r="E407" s="14"/>
      <c r="F407" s="14"/>
      <c r="G407" s="14"/>
      <c r="H407" s="14"/>
      <c r="I407" s="14"/>
      <c r="J407"/>
      <c r="K407"/>
      <c r="L407"/>
      <c r="M407"/>
      <c r="N407"/>
    </row>
    <row r="408" spans="1:14" s="173" customFormat="1" ht="21.75" x14ac:dyDescent="0.5">
      <c r="A408" s="43"/>
      <c r="B408" s="46"/>
      <c r="C408" s="14"/>
      <c r="D408" s="14"/>
      <c r="E408" s="14"/>
      <c r="F408" s="14"/>
      <c r="G408" s="14"/>
      <c r="H408" s="14"/>
      <c r="I408" s="14"/>
      <c r="J408"/>
      <c r="K408"/>
      <c r="L408"/>
      <c r="M408"/>
      <c r="N408"/>
    </row>
    <row r="409" spans="1:14" s="173" customFormat="1" ht="21.75" x14ac:dyDescent="0.5">
      <c r="A409" s="43"/>
      <c r="B409" s="43"/>
      <c r="C409" s="14"/>
      <c r="D409" s="14"/>
      <c r="E409" s="14"/>
      <c r="F409" s="14"/>
      <c r="G409" s="14"/>
      <c r="H409" s="14"/>
      <c r="I409" s="14"/>
      <c r="J409"/>
      <c r="K409"/>
      <c r="L409"/>
      <c r="M409"/>
      <c r="N409"/>
    </row>
    <row r="410" spans="1:14" s="173" customFormat="1" ht="21.75" x14ac:dyDescent="0.5">
      <c r="A410" s="43"/>
      <c r="B410" s="43"/>
      <c r="C410" s="14"/>
      <c r="D410" s="14"/>
      <c r="E410" s="14"/>
      <c r="F410" s="14"/>
      <c r="G410" s="14"/>
      <c r="H410" s="14"/>
      <c r="I410" s="44"/>
      <c r="J410"/>
      <c r="K410"/>
      <c r="L410"/>
      <c r="M410"/>
      <c r="N410"/>
    </row>
    <row r="411" spans="1:14" s="173" customFormat="1" ht="21.75" x14ac:dyDescent="0.5">
      <c r="A411" s="43"/>
      <c r="B411" s="43"/>
      <c r="C411" s="14"/>
      <c r="D411" s="14"/>
      <c r="E411" s="14"/>
      <c r="F411" s="14"/>
      <c r="G411" s="14"/>
      <c r="H411" s="14"/>
      <c r="I411" s="14"/>
      <c r="J411"/>
      <c r="K411"/>
      <c r="L411"/>
      <c r="M411"/>
      <c r="N411"/>
    </row>
    <row r="412" spans="1:14" s="173" customFormat="1" ht="21.75" x14ac:dyDescent="0.5">
      <c r="A412" s="43"/>
      <c r="B412" s="43"/>
      <c r="C412" s="14"/>
      <c r="D412" s="14"/>
      <c r="E412" s="14"/>
      <c r="F412" s="14"/>
      <c r="G412" s="14"/>
      <c r="H412" s="14"/>
      <c r="I412" s="14"/>
      <c r="J412"/>
      <c r="K412"/>
      <c r="L412"/>
      <c r="M412"/>
      <c r="N412"/>
    </row>
    <row r="413" spans="1:14" s="173" customFormat="1" ht="21.75" x14ac:dyDescent="0.5">
      <c r="A413" s="43"/>
      <c r="B413" s="43"/>
      <c r="C413" s="14"/>
      <c r="D413" s="14"/>
      <c r="E413" s="14"/>
      <c r="F413" s="14"/>
      <c r="G413" s="14"/>
      <c r="H413" s="14"/>
      <c r="I413" s="14"/>
      <c r="J413"/>
      <c r="K413"/>
      <c r="L413"/>
      <c r="M413"/>
      <c r="N413"/>
    </row>
    <row r="414" spans="1:14" s="173" customFormat="1" ht="21.75" x14ac:dyDescent="0.5">
      <c r="A414" s="43"/>
      <c r="B414" s="46"/>
      <c r="C414" s="14"/>
      <c r="D414" s="14"/>
      <c r="E414" s="14"/>
      <c r="F414" s="14"/>
      <c r="G414" s="14"/>
      <c r="H414" s="14"/>
      <c r="I414" s="14"/>
      <c r="J414"/>
      <c r="K414"/>
      <c r="L414"/>
      <c r="M414"/>
      <c r="N414"/>
    </row>
    <row r="415" spans="1:14" s="173" customFormat="1" ht="21.75" x14ac:dyDescent="0.5">
      <c r="A415" s="43"/>
      <c r="B415" s="43"/>
      <c r="C415" s="14"/>
      <c r="D415" s="14"/>
      <c r="E415" s="14"/>
      <c r="F415" s="14"/>
      <c r="G415" s="14"/>
      <c r="H415" s="14"/>
      <c r="I415" s="14"/>
      <c r="J415"/>
      <c r="K415"/>
      <c r="L415"/>
      <c r="M415"/>
      <c r="N415"/>
    </row>
    <row r="416" spans="1:14" s="173" customFormat="1" ht="21.75" x14ac:dyDescent="0.5">
      <c r="A416" s="43"/>
      <c r="B416" s="43"/>
      <c r="C416" s="14"/>
      <c r="D416" s="14"/>
      <c r="E416" s="14"/>
      <c r="F416" s="14"/>
      <c r="G416" s="14"/>
      <c r="H416" s="14"/>
      <c r="I416" s="44"/>
      <c r="J416"/>
      <c r="K416"/>
      <c r="L416"/>
      <c r="M416"/>
      <c r="N416"/>
    </row>
    <row r="417" spans="1:14" s="173" customFormat="1" ht="21.75" x14ac:dyDescent="0.5">
      <c r="A417" s="43"/>
      <c r="B417" s="43"/>
      <c r="C417" s="14"/>
      <c r="D417" s="14"/>
      <c r="E417" s="14"/>
      <c r="F417" s="14"/>
      <c r="G417" s="14"/>
      <c r="H417" s="14"/>
      <c r="I417" s="14"/>
      <c r="J417"/>
      <c r="K417"/>
      <c r="L417"/>
      <c r="M417"/>
      <c r="N417"/>
    </row>
    <row r="418" spans="1:14" s="173" customFormat="1" ht="21.75" x14ac:dyDescent="0.5">
      <c r="A418" s="43"/>
      <c r="B418" s="43"/>
      <c r="C418" s="14"/>
      <c r="D418" s="14"/>
      <c r="E418" s="14"/>
      <c r="F418" s="14"/>
      <c r="G418" s="14"/>
      <c r="H418" s="14"/>
      <c r="I418" s="14"/>
      <c r="J418"/>
      <c r="K418"/>
      <c r="L418"/>
      <c r="M418"/>
      <c r="N418"/>
    </row>
    <row r="419" spans="1:14" s="173" customFormat="1" ht="21.75" x14ac:dyDescent="0.5">
      <c r="A419" s="43"/>
      <c r="B419" s="46"/>
      <c r="C419" s="14"/>
      <c r="D419" s="14"/>
      <c r="E419" s="14"/>
      <c r="F419" s="14"/>
      <c r="G419" s="14"/>
      <c r="H419" s="14"/>
      <c r="I419" s="14"/>
      <c r="J419"/>
      <c r="K419"/>
      <c r="L419"/>
      <c r="M419"/>
      <c r="N419"/>
    </row>
    <row r="420" spans="1:14" s="173" customFormat="1" ht="21.75" x14ac:dyDescent="0.5">
      <c r="A420" s="43"/>
      <c r="B420" s="43"/>
      <c r="C420" s="14"/>
      <c r="D420" s="14"/>
      <c r="E420" s="14"/>
      <c r="F420" s="14"/>
      <c r="G420" s="14"/>
      <c r="H420" s="14"/>
      <c r="I420" s="14"/>
      <c r="J420"/>
      <c r="K420"/>
      <c r="L420"/>
      <c r="M420"/>
      <c r="N420"/>
    </row>
    <row r="421" spans="1:14" s="173" customFormat="1" ht="21.75" x14ac:dyDescent="0.5">
      <c r="A421" s="43"/>
      <c r="B421" s="43"/>
      <c r="C421" s="14"/>
      <c r="D421" s="14"/>
      <c r="E421" s="14"/>
      <c r="F421" s="14"/>
      <c r="G421" s="14"/>
      <c r="H421" s="14"/>
      <c r="I421" s="44"/>
      <c r="J421"/>
      <c r="K421"/>
      <c r="L421"/>
      <c r="M421"/>
      <c r="N421"/>
    </row>
    <row r="422" spans="1:14" s="173" customFormat="1" ht="21.75" x14ac:dyDescent="0.5">
      <c r="A422" s="43"/>
      <c r="B422" s="43"/>
      <c r="C422" s="14"/>
      <c r="D422" s="14"/>
      <c r="E422" s="14"/>
      <c r="F422" s="14"/>
      <c r="G422" s="14"/>
      <c r="H422" s="14"/>
      <c r="I422" s="14"/>
      <c r="J422"/>
      <c r="K422"/>
      <c r="L422"/>
      <c r="M422"/>
      <c r="N422"/>
    </row>
    <row r="423" spans="1:14" s="173" customFormat="1" ht="21.75" x14ac:dyDescent="0.5">
      <c r="A423" s="43"/>
      <c r="B423" s="43"/>
      <c r="C423" s="14"/>
      <c r="D423" s="14"/>
      <c r="E423" s="14"/>
      <c r="F423" s="14"/>
      <c r="G423" s="14"/>
      <c r="H423" s="14"/>
      <c r="I423" s="14"/>
      <c r="J423"/>
      <c r="K423"/>
      <c r="L423"/>
      <c r="M423"/>
      <c r="N423"/>
    </row>
    <row r="424" spans="1:14" s="173" customFormat="1" ht="21.75" x14ac:dyDescent="0.5">
      <c r="A424" s="43"/>
      <c r="B424" s="46"/>
      <c r="C424" s="14"/>
      <c r="D424" s="14"/>
      <c r="E424" s="14"/>
      <c r="F424" s="14"/>
      <c r="G424" s="14"/>
      <c r="H424" s="14"/>
      <c r="I424" s="14"/>
      <c r="J424"/>
      <c r="K424"/>
      <c r="L424"/>
      <c r="M424"/>
      <c r="N424"/>
    </row>
    <row r="425" spans="1:14" s="173" customFormat="1" ht="21.75" x14ac:dyDescent="0.5">
      <c r="A425" s="43"/>
      <c r="B425" s="43"/>
      <c r="C425" s="14"/>
      <c r="D425" s="14"/>
      <c r="E425" s="14"/>
      <c r="F425" s="14"/>
      <c r="G425" s="14"/>
      <c r="H425" s="14"/>
      <c r="I425" s="14"/>
      <c r="J425"/>
      <c r="K425"/>
      <c r="L425"/>
      <c r="M425"/>
      <c r="N425"/>
    </row>
    <row r="426" spans="1:14" s="173" customFormat="1" ht="21.75" x14ac:dyDescent="0.5">
      <c r="A426" s="43"/>
      <c r="B426" s="43"/>
      <c r="C426" s="14"/>
      <c r="D426" s="14"/>
      <c r="E426" s="14"/>
      <c r="F426" s="14"/>
      <c r="G426" s="14"/>
      <c r="H426" s="14"/>
      <c r="I426" s="44"/>
      <c r="J426"/>
      <c r="K426"/>
      <c r="L426"/>
      <c r="M426"/>
      <c r="N426"/>
    </row>
    <row r="427" spans="1:14" s="173" customFormat="1" ht="21.75" x14ac:dyDescent="0.5">
      <c r="A427" s="43"/>
      <c r="B427" s="43"/>
      <c r="C427" s="14"/>
      <c r="D427" s="14"/>
      <c r="E427" s="14"/>
      <c r="F427" s="14"/>
      <c r="G427" s="14"/>
      <c r="H427" s="14"/>
      <c r="I427" s="14"/>
      <c r="J427"/>
      <c r="K427"/>
      <c r="L427"/>
      <c r="M427"/>
      <c r="N427"/>
    </row>
    <row r="428" spans="1:14" s="173" customFormat="1" ht="21.75" x14ac:dyDescent="0.5">
      <c r="A428" s="43"/>
      <c r="B428" s="43"/>
      <c r="C428" s="14"/>
      <c r="D428" s="14"/>
      <c r="E428" s="14"/>
      <c r="F428" s="14"/>
      <c r="G428" s="14"/>
      <c r="H428" s="14"/>
      <c r="I428" s="14"/>
      <c r="J428"/>
      <c r="K428"/>
      <c r="L428"/>
      <c r="M428"/>
      <c r="N428"/>
    </row>
    <row r="429" spans="1:14" s="173" customFormat="1" ht="21.75" x14ac:dyDescent="0.5">
      <c r="A429" s="43"/>
      <c r="B429" s="46"/>
      <c r="C429" s="14"/>
      <c r="D429" s="14"/>
      <c r="E429" s="14"/>
      <c r="F429" s="14"/>
      <c r="G429" s="14"/>
      <c r="H429" s="14"/>
      <c r="I429" s="14"/>
      <c r="J429"/>
      <c r="K429"/>
      <c r="L429"/>
      <c r="M429"/>
      <c r="N429"/>
    </row>
    <row r="430" spans="1:14" s="173" customFormat="1" ht="21.75" x14ac:dyDescent="0.5">
      <c r="A430" s="43"/>
      <c r="B430" s="43"/>
      <c r="C430" s="14"/>
      <c r="D430" s="14"/>
      <c r="E430" s="14"/>
      <c r="F430" s="14"/>
      <c r="G430" s="14"/>
      <c r="H430" s="14"/>
      <c r="I430" s="14"/>
      <c r="J430"/>
      <c r="K430"/>
      <c r="L430"/>
      <c r="M430"/>
      <c r="N430"/>
    </row>
    <row r="431" spans="1:14" s="173" customFormat="1" ht="21.75" x14ac:dyDescent="0.5">
      <c r="A431" s="43"/>
      <c r="B431" s="43"/>
      <c r="C431" s="14"/>
      <c r="D431" s="14"/>
      <c r="E431" s="14"/>
      <c r="F431" s="14"/>
      <c r="G431" s="14"/>
      <c r="H431" s="14"/>
      <c r="I431" s="44"/>
      <c r="J431"/>
      <c r="K431"/>
      <c r="L431"/>
      <c r="M431"/>
      <c r="N431"/>
    </row>
    <row r="432" spans="1:14" s="173" customFormat="1" ht="21.75" x14ac:dyDescent="0.5">
      <c r="A432" s="43"/>
      <c r="B432" s="43"/>
      <c r="C432" s="14"/>
      <c r="D432" s="14"/>
      <c r="E432" s="14"/>
      <c r="F432" s="14"/>
      <c r="G432" s="14"/>
      <c r="H432" s="14"/>
      <c r="I432" s="14"/>
      <c r="J432"/>
      <c r="K432"/>
      <c r="L432"/>
      <c r="M432"/>
      <c r="N432"/>
    </row>
    <row r="433" spans="1:14" s="173" customFormat="1" ht="21.75" x14ac:dyDescent="0.5">
      <c r="A433" s="43"/>
      <c r="B433" s="43"/>
      <c r="C433" s="14"/>
      <c r="D433" s="14"/>
      <c r="E433" s="14"/>
      <c r="F433" s="14"/>
      <c r="G433" s="14"/>
      <c r="H433" s="14"/>
      <c r="I433" s="14"/>
      <c r="J433"/>
      <c r="K433"/>
      <c r="L433"/>
      <c r="M433"/>
      <c r="N433"/>
    </row>
    <row r="434" spans="1:14" s="173" customFormat="1" ht="21.75" x14ac:dyDescent="0.5">
      <c r="A434" s="43"/>
      <c r="B434" s="46"/>
      <c r="C434" s="14"/>
      <c r="D434" s="14"/>
      <c r="E434" s="14"/>
      <c r="F434" s="14"/>
      <c r="G434" s="14"/>
      <c r="H434" s="14"/>
      <c r="I434" s="14"/>
      <c r="J434"/>
      <c r="K434"/>
      <c r="L434"/>
      <c r="M434"/>
      <c r="N434"/>
    </row>
    <row r="435" spans="1:14" s="173" customFormat="1" ht="21.75" x14ac:dyDescent="0.5">
      <c r="A435" s="43"/>
      <c r="B435" s="43"/>
      <c r="C435" s="14"/>
      <c r="D435" s="14"/>
      <c r="E435" s="14"/>
      <c r="F435" s="14"/>
      <c r="G435" s="14"/>
      <c r="H435" s="14"/>
      <c r="I435" s="14"/>
      <c r="J435"/>
      <c r="K435"/>
      <c r="L435"/>
      <c r="M435"/>
      <c r="N435"/>
    </row>
    <row r="436" spans="1:14" s="173" customFormat="1" ht="21.75" x14ac:dyDescent="0.5">
      <c r="A436" s="43"/>
      <c r="B436" s="43"/>
      <c r="C436" s="14"/>
      <c r="D436" s="14"/>
      <c r="E436" s="14"/>
      <c r="F436" s="14"/>
      <c r="G436" s="14"/>
      <c r="H436" s="14"/>
      <c r="I436" s="44"/>
      <c r="J436"/>
      <c r="K436"/>
      <c r="L436"/>
      <c r="M436"/>
      <c r="N436"/>
    </row>
    <row r="437" spans="1:14" s="173" customFormat="1" ht="21.75" x14ac:dyDescent="0.5">
      <c r="A437" s="43"/>
      <c r="B437" s="43"/>
      <c r="C437" s="14"/>
      <c r="D437" s="14"/>
      <c r="E437" s="14"/>
      <c r="F437" s="14"/>
      <c r="G437" s="14"/>
      <c r="H437" s="14"/>
      <c r="I437" s="14"/>
      <c r="J437"/>
      <c r="K437"/>
      <c r="L437"/>
      <c r="M437"/>
      <c r="N437"/>
    </row>
    <row r="438" spans="1:14" s="173" customFormat="1" ht="21.75" x14ac:dyDescent="0.5">
      <c r="A438" s="43"/>
      <c r="B438" s="43"/>
      <c r="C438" s="14"/>
      <c r="D438" s="14"/>
      <c r="E438" s="14"/>
      <c r="F438" s="14"/>
      <c r="G438" s="14"/>
      <c r="H438" s="14"/>
      <c r="I438" s="14"/>
      <c r="J438"/>
      <c r="K438"/>
      <c r="L438"/>
      <c r="M438"/>
      <c r="N438"/>
    </row>
    <row r="439" spans="1:14" s="173" customFormat="1" ht="21.75" x14ac:dyDescent="0.5">
      <c r="A439" s="43"/>
      <c r="B439" s="46"/>
      <c r="C439" s="14"/>
      <c r="D439" s="14"/>
      <c r="E439" s="14"/>
      <c r="F439" s="14"/>
      <c r="G439" s="14"/>
      <c r="H439" s="14"/>
      <c r="I439" s="14"/>
      <c r="J439"/>
      <c r="K439"/>
      <c r="L439"/>
      <c r="M439"/>
      <c r="N439"/>
    </row>
    <row r="440" spans="1:14" s="173" customFormat="1" ht="21.75" x14ac:dyDescent="0.5">
      <c r="A440" s="43"/>
      <c r="B440" s="43"/>
      <c r="C440" s="14"/>
      <c r="D440" s="14"/>
      <c r="E440" s="14"/>
      <c r="F440" s="14"/>
      <c r="G440" s="14"/>
      <c r="H440" s="14"/>
      <c r="I440" s="14"/>
      <c r="J440"/>
      <c r="K440"/>
      <c r="L440"/>
      <c r="M440"/>
      <c r="N440"/>
    </row>
    <row r="441" spans="1:14" s="173" customFormat="1" ht="21.75" x14ac:dyDescent="0.5">
      <c r="A441" s="43"/>
      <c r="B441" s="43"/>
      <c r="C441" s="14"/>
      <c r="D441" s="14"/>
      <c r="E441" s="14"/>
      <c r="F441" s="14"/>
      <c r="G441" s="14"/>
      <c r="H441" s="14"/>
      <c r="I441" s="44"/>
      <c r="J441"/>
      <c r="K441"/>
      <c r="L441"/>
      <c r="M441"/>
      <c r="N441"/>
    </row>
    <row r="442" spans="1:14" s="173" customFormat="1" ht="21.75" x14ac:dyDescent="0.5">
      <c r="A442" s="43"/>
      <c r="B442" s="43"/>
      <c r="C442" s="14"/>
      <c r="D442" s="14"/>
      <c r="E442" s="14"/>
      <c r="F442" s="14"/>
      <c r="G442" s="14"/>
      <c r="H442" s="14"/>
      <c r="I442" s="14"/>
      <c r="J442"/>
      <c r="K442"/>
      <c r="L442"/>
      <c r="M442"/>
      <c r="N442"/>
    </row>
    <row r="443" spans="1:14" s="173" customFormat="1" ht="21.75" x14ac:dyDescent="0.5">
      <c r="A443" s="43"/>
      <c r="B443" s="43"/>
      <c r="C443" s="14"/>
      <c r="D443" s="14"/>
      <c r="E443" s="14"/>
      <c r="F443" s="14"/>
      <c r="G443" s="14"/>
      <c r="H443" s="14"/>
      <c r="I443" s="14"/>
      <c r="J443"/>
      <c r="K443"/>
      <c r="L443"/>
      <c r="M443"/>
      <c r="N443"/>
    </row>
    <row r="444" spans="1:14" s="173" customFormat="1" ht="21.75" x14ac:dyDescent="0.5">
      <c r="A444" s="43"/>
      <c r="B444" s="46"/>
      <c r="C444" s="14"/>
      <c r="D444" s="14"/>
      <c r="E444" s="14"/>
      <c r="F444" s="14"/>
      <c r="G444" s="14"/>
      <c r="H444" s="14"/>
      <c r="I444" s="14"/>
      <c r="J444"/>
      <c r="K444"/>
      <c r="L444"/>
      <c r="M444"/>
      <c r="N444"/>
    </row>
    <row r="445" spans="1:14" s="173" customFormat="1" ht="21.75" x14ac:dyDescent="0.5">
      <c r="A445" s="43"/>
      <c r="B445" s="43"/>
      <c r="C445" s="14"/>
      <c r="D445" s="14"/>
      <c r="E445" s="14"/>
      <c r="F445" s="14"/>
      <c r="G445" s="14"/>
      <c r="H445" s="14"/>
      <c r="I445" s="14"/>
      <c r="J445"/>
      <c r="K445"/>
      <c r="L445"/>
      <c r="M445"/>
      <c r="N445"/>
    </row>
    <row r="446" spans="1:14" s="173" customFormat="1" ht="21.75" x14ac:dyDescent="0.5">
      <c r="A446" s="43"/>
      <c r="B446" s="43"/>
      <c r="C446" s="14"/>
      <c r="D446" s="14"/>
      <c r="E446" s="14"/>
      <c r="F446" s="14"/>
      <c r="G446" s="14"/>
      <c r="H446" s="14"/>
      <c r="I446" s="44"/>
      <c r="J446"/>
      <c r="K446"/>
      <c r="L446"/>
      <c r="M446"/>
      <c r="N446"/>
    </row>
    <row r="447" spans="1:14" s="173" customFormat="1" ht="21.75" x14ac:dyDescent="0.5">
      <c r="A447" s="43"/>
      <c r="B447" s="43"/>
      <c r="C447" s="14"/>
      <c r="D447" s="14"/>
      <c r="E447" s="14"/>
      <c r="F447" s="14"/>
      <c r="G447" s="14"/>
      <c r="H447" s="14"/>
      <c r="I447" s="14"/>
      <c r="J447"/>
      <c r="K447"/>
      <c r="L447"/>
      <c r="M447"/>
      <c r="N447"/>
    </row>
    <row r="448" spans="1:14" s="173" customFormat="1" ht="21.75" x14ac:dyDescent="0.5">
      <c r="A448" s="43"/>
      <c r="B448" s="43"/>
      <c r="C448" s="14"/>
      <c r="D448" s="14"/>
      <c r="E448" s="14"/>
      <c r="F448" s="14"/>
      <c r="G448" s="14"/>
      <c r="H448" s="14"/>
      <c r="I448" s="14"/>
      <c r="J448"/>
      <c r="K448"/>
      <c r="L448"/>
      <c r="M448"/>
      <c r="N448"/>
    </row>
    <row r="449" spans="1:23" s="173" customFormat="1" ht="21.75" x14ac:dyDescent="0.5">
      <c r="A449" s="43"/>
      <c r="B449" s="46"/>
      <c r="C449" s="14"/>
      <c r="D449" s="14"/>
      <c r="E449" s="14"/>
      <c r="F449" s="14"/>
      <c r="G449" s="14"/>
      <c r="H449" s="14"/>
      <c r="I449" s="14"/>
      <c r="J449"/>
      <c r="K449"/>
      <c r="L449"/>
      <c r="M449"/>
      <c r="N449"/>
    </row>
    <row r="450" spans="1:23" s="173" customFormat="1" ht="21.75" x14ac:dyDescent="0.5">
      <c r="A450" s="43"/>
      <c r="B450" s="43"/>
      <c r="C450" s="14"/>
      <c r="D450" s="14"/>
      <c r="E450" s="14"/>
      <c r="F450" s="14"/>
      <c r="G450" s="14"/>
      <c r="H450" s="14"/>
      <c r="I450" s="14"/>
      <c r="J450"/>
      <c r="K450"/>
      <c r="L450"/>
      <c r="M450"/>
      <c r="N450"/>
    </row>
    <row r="451" spans="1:23" s="173" customFormat="1" ht="21.75" x14ac:dyDescent="0.5">
      <c r="A451" s="43"/>
      <c r="B451" s="43"/>
      <c r="C451" s="14"/>
      <c r="D451" s="14"/>
      <c r="E451" s="14"/>
      <c r="F451" s="14"/>
      <c r="G451" s="14"/>
      <c r="H451" s="14"/>
      <c r="I451" s="44"/>
      <c r="J451"/>
      <c r="K451"/>
      <c r="L451"/>
      <c r="M451"/>
      <c r="N451"/>
    </row>
    <row r="452" spans="1:23" s="173" customFormat="1" ht="21.75" x14ac:dyDescent="0.5">
      <c r="A452" s="43"/>
      <c r="B452" s="43"/>
      <c r="C452" s="14"/>
      <c r="D452" s="14"/>
      <c r="E452" s="14"/>
      <c r="F452" s="14"/>
      <c r="G452" s="14"/>
      <c r="H452" s="14"/>
      <c r="I452" s="14"/>
      <c r="J452"/>
      <c r="K452"/>
      <c r="L452"/>
      <c r="M452"/>
      <c r="N452"/>
    </row>
    <row r="453" spans="1:23" s="173" customFormat="1" ht="21.75" x14ac:dyDescent="0.5">
      <c r="A453" s="43"/>
      <c r="B453" s="43"/>
      <c r="C453" s="14"/>
      <c r="D453" s="14"/>
      <c r="E453" s="14"/>
      <c r="F453" s="14"/>
      <c r="G453" s="14"/>
      <c r="H453" s="14"/>
      <c r="I453" s="14"/>
      <c r="J453"/>
      <c r="K453"/>
      <c r="L453"/>
      <c r="M453"/>
      <c r="N453"/>
    </row>
    <row r="454" spans="1:23" s="173" customFormat="1" ht="21.75" x14ac:dyDescent="0.5">
      <c r="A454" s="43"/>
      <c r="B454" s="43"/>
      <c r="C454" s="14"/>
      <c r="D454" s="14"/>
      <c r="E454" s="14"/>
      <c r="F454" s="14"/>
      <c r="G454" s="14"/>
      <c r="H454" s="14"/>
      <c r="I454" s="14"/>
      <c r="J454"/>
      <c r="K454"/>
      <c r="L454"/>
      <c r="M454"/>
      <c r="N454"/>
    </row>
    <row r="455" spans="1:23" s="173" customFormat="1" ht="21.75" x14ac:dyDescent="0.5">
      <c r="A455" s="43"/>
      <c r="B455" s="46"/>
      <c r="C455" s="14"/>
      <c r="D455" s="14"/>
      <c r="E455" s="14"/>
      <c r="F455" s="14"/>
      <c r="G455" s="14"/>
      <c r="H455" s="14"/>
      <c r="I455" s="1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</row>
    <row r="456" spans="1:23" s="173" customFormat="1" ht="21.75" x14ac:dyDescent="0.5">
      <c r="A456" s="43"/>
      <c r="B456" s="43"/>
      <c r="C456" s="14"/>
      <c r="D456" s="14"/>
      <c r="E456" s="14"/>
      <c r="F456" s="14"/>
      <c r="G456" s="14"/>
      <c r="H456" s="14"/>
      <c r="I456" s="1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</row>
    <row r="457" spans="1:23" s="173" customFormat="1" ht="21.75" x14ac:dyDescent="0.5">
      <c r="A457" s="43"/>
      <c r="B457" s="43"/>
      <c r="C457" s="14"/>
      <c r="D457" s="14"/>
      <c r="E457" s="14"/>
      <c r="F457" s="14"/>
      <c r="G457" s="14"/>
      <c r="H457" s="14"/>
      <c r="I457" s="4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</row>
    <row r="458" spans="1:23" s="173" customFormat="1" ht="21.75" x14ac:dyDescent="0.5">
      <c r="A458" s="43"/>
      <c r="B458" s="43"/>
      <c r="C458" s="14"/>
      <c r="D458" s="14"/>
      <c r="E458" s="14"/>
      <c r="F458" s="14"/>
      <c r="G458" s="14"/>
      <c r="H458" s="14"/>
      <c r="I458" s="1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</row>
    <row r="459" spans="1:23" s="173" customFormat="1" ht="21.75" x14ac:dyDescent="0.5">
      <c r="A459" s="43"/>
      <c r="B459" s="43"/>
      <c r="C459" s="14"/>
      <c r="D459" s="14"/>
      <c r="E459" s="14"/>
      <c r="F459" s="14"/>
      <c r="G459" s="14"/>
      <c r="H459" s="14"/>
      <c r="I459" s="1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</row>
    <row r="460" spans="1:23" s="173" customFormat="1" ht="21.75" x14ac:dyDescent="0.5">
      <c r="A460" s="43"/>
      <c r="B460" s="46"/>
      <c r="C460" s="14"/>
      <c r="D460" s="14"/>
      <c r="E460" s="14"/>
      <c r="F460" s="14"/>
      <c r="G460" s="14"/>
      <c r="H460" s="14"/>
      <c r="I460" s="1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</row>
    <row r="461" spans="1:23" s="173" customFormat="1" ht="21.75" x14ac:dyDescent="0.5">
      <c r="A461" s="43"/>
      <c r="B461" s="43"/>
      <c r="C461" s="14"/>
      <c r="D461" s="14"/>
      <c r="E461" s="14"/>
      <c r="F461" s="14"/>
      <c r="G461" s="14"/>
      <c r="H461" s="14"/>
      <c r="I461" s="1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</row>
    <row r="462" spans="1:23" s="173" customFormat="1" ht="21.75" x14ac:dyDescent="0.5">
      <c r="A462" s="24"/>
      <c r="B462" s="24"/>
      <c r="C462" s="20"/>
      <c r="D462" s="20"/>
      <c r="E462" s="20"/>
      <c r="F462" s="20"/>
      <c r="G462" s="20"/>
      <c r="H462" s="20"/>
      <c r="I462" s="25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</row>
    <row r="463" spans="1:23" s="173" customFormat="1" ht="21.75" x14ac:dyDescent="0.5">
      <c r="A463" s="24"/>
      <c r="B463" s="24"/>
      <c r="C463" s="20"/>
      <c r="D463" s="20"/>
      <c r="E463" s="20"/>
      <c r="F463" s="20"/>
      <c r="G463" s="20"/>
      <c r="H463" s="20"/>
      <c r="I463" s="20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</row>
    <row r="464" spans="1:23" s="173" customFormat="1" ht="21.75" x14ac:dyDescent="0.5">
      <c r="A464" s="24"/>
      <c r="B464" s="24"/>
      <c r="C464" s="20"/>
      <c r="D464" s="20"/>
      <c r="E464" s="20"/>
      <c r="F464" s="20"/>
      <c r="G464" s="20"/>
      <c r="H464" s="20"/>
      <c r="I464" s="20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</row>
    <row r="465" spans="1:23" s="173" customFormat="1" ht="21.75" x14ac:dyDescent="0.5">
      <c r="A465" s="24"/>
      <c r="B465" s="24"/>
      <c r="C465" s="20"/>
      <c r="D465" s="20"/>
      <c r="E465" s="20"/>
      <c r="F465" s="20"/>
      <c r="G465" s="20"/>
      <c r="H465" s="20"/>
      <c r="I465" s="20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</row>
    <row r="466" spans="1:23" s="173" customFormat="1" ht="21.75" x14ac:dyDescent="0.5">
      <c r="A466" s="24"/>
      <c r="B466" s="24"/>
      <c r="C466" s="20"/>
      <c r="D466" s="20"/>
      <c r="E466" s="20"/>
      <c r="F466" s="20"/>
      <c r="G466" s="20"/>
      <c r="H466" s="20"/>
      <c r="I466" s="20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</row>
    <row r="467" spans="1:23" s="173" customFormat="1" ht="21.75" x14ac:dyDescent="0.5">
      <c r="A467" s="24"/>
      <c r="B467" s="30"/>
      <c r="C467" s="20"/>
      <c r="D467" s="20"/>
      <c r="E467" s="20"/>
      <c r="F467" s="20"/>
      <c r="G467" s="20"/>
      <c r="H467" s="20"/>
      <c r="I467" s="20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</row>
    <row r="468" spans="1:23" s="173" customFormat="1" ht="21.75" x14ac:dyDescent="0.5">
      <c r="A468" s="24"/>
      <c r="B468" s="24"/>
      <c r="C468" s="20"/>
      <c r="D468" s="20"/>
      <c r="E468" s="20"/>
      <c r="F468" s="20"/>
      <c r="G468" s="20"/>
      <c r="H468" s="20"/>
      <c r="I468" s="20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</row>
    <row r="469" spans="1:23" s="173" customFormat="1" ht="21.75" x14ac:dyDescent="0.5">
      <c r="A469" s="24"/>
      <c r="B469" s="24"/>
      <c r="C469" s="20"/>
      <c r="D469" s="20"/>
      <c r="E469" s="20"/>
      <c r="F469" s="20"/>
      <c r="G469" s="20"/>
      <c r="H469" s="20"/>
      <c r="I469" s="25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</row>
    <row r="470" spans="1:23" s="173" customFormat="1" ht="21.75" x14ac:dyDescent="0.5">
      <c r="A470" s="24"/>
      <c r="B470" s="24"/>
      <c r="C470" s="20"/>
      <c r="D470" s="20"/>
      <c r="E470" s="20"/>
      <c r="F470" s="20"/>
      <c r="G470" s="20"/>
      <c r="H470" s="20"/>
      <c r="I470" s="2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</row>
    <row r="471" spans="1:23" s="173" customFormat="1" ht="21.75" x14ac:dyDescent="0.5">
      <c r="A471" s="24"/>
      <c r="B471" s="24"/>
      <c r="C471" s="20"/>
      <c r="D471" s="20"/>
      <c r="E471" s="20"/>
      <c r="F471" s="20"/>
      <c r="G471" s="20"/>
      <c r="H471" s="20"/>
      <c r="I471" s="20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</row>
    <row r="472" spans="1:23" s="173" customFormat="1" ht="21.75" x14ac:dyDescent="0.5">
      <c r="A472" s="24"/>
      <c r="B472" s="30"/>
      <c r="C472" s="20"/>
      <c r="D472" s="20"/>
      <c r="E472" s="20"/>
      <c r="F472" s="20"/>
      <c r="G472" s="20"/>
      <c r="H472" s="20"/>
      <c r="I472" s="20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</row>
    <row r="473" spans="1:23" s="173" customFormat="1" ht="21.75" x14ac:dyDescent="0.5">
      <c r="A473" s="24"/>
      <c r="B473" s="28"/>
      <c r="C473" s="20"/>
      <c r="D473" s="20"/>
      <c r="E473" s="20"/>
      <c r="F473" s="20"/>
      <c r="G473" s="20"/>
      <c r="H473" s="20"/>
      <c r="I473" s="20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</row>
    <row r="474" spans="1:23" s="173" customFormat="1" ht="21.75" x14ac:dyDescent="0.5">
      <c r="A474" s="24"/>
      <c r="B474" s="28"/>
      <c r="C474" s="20"/>
      <c r="D474" s="20"/>
      <c r="E474" s="20"/>
      <c r="F474" s="20"/>
      <c r="G474" s="20"/>
      <c r="H474" s="20"/>
      <c r="I474" s="25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</row>
    <row r="475" spans="1:23" s="173" customFormat="1" ht="21.75" x14ac:dyDescent="0.5">
      <c r="A475" s="24"/>
      <c r="B475" s="28"/>
      <c r="C475" s="20"/>
      <c r="D475" s="20"/>
      <c r="E475" s="20"/>
      <c r="F475" s="20"/>
      <c r="G475" s="20"/>
      <c r="H475" s="20"/>
      <c r="I475" s="20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</row>
    <row r="476" spans="1:23" s="173" customFormat="1" ht="21.75" x14ac:dyDescent="0.5">
      <c r="A476" s="24"/>
      <c r="B476" s="24"/>
      <c r="C476" s="20"/>
      <c r="D476" s="20"/>
      <c r="E476" s="20"/>
      <c r="F476" s="20"/>
      <c r="G476" s="20"/>
      <c r="H476" s="20"/>
      <c r="I476" s="20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</row>
    <row r="477" spans="1:23" s="173" customFormat="1" ht="21.75" x14ac:dyDescent="0.5">
      <c r="A477" s="24"/>
      <c r="B477" s="24"/>
      <c r="C477" s="20"/>
      <c r="D477" s="20"/>
      <c r="E477" s="20"/>
      <c r="F477" s="20"/>
      <c r="G477" s="20"/>
      <c r="H477" s="20"/>
      <c r="I477" s="20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</row>
    <row r="478" spans="1:23" s="173" customFormat="1" ht="21.75" x14ac:dyDescent="0.5">
      <c r="A478" s="24"/>
      <c r="B478" s="30"/>
      <c r="C478" s="20"/>
      <c r="D478" s="20"/>
      <c r="E478" s="20"/>
      <c r="F478" s="20"/>
      <c r="G478" s="20"/>
      <c r="H478" s="20"/>
      <c r="I478" s="20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</row>
    <row r="479" spans="1:23" s="173" customFormat="1" ht="21.75" x14ac:dyDescent="0.5">
      <c r="A479" s="24"/>
      <c r="B479" s="28"/>
      <c r="C479" s="20"/>
      <c r="D479" s="20"/>
      <c r="E479" s="20"/>
      <c r="F479" s="20"/>
      <c r="G479" s="20"/>
      <c r="H479" s="20"/>
      <c r="I479" s="20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</row>
    <row r="480" spans="1:23" s="173" customFormat="1" ht="21.75" x14ac:dyDescent="0.5">
      <c r="A480" s="24"/>
      <c r="B480" s="28"/>
      <c r="C480" s="20"/>
      <c r="D480" s="20"/>
      <c r="E480" s="20"/>
      <c r="F480" s="20"/>
      <c r="G480" s="20"/>
      <c r="H480" s="20"/>
      <c r="I480" s="25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</row>
    <row r="481" spans="1:23" s="173" customFormat="1" ht="21.75" x14ac:dyDescent="0.5">
      <c r="A481" s="24"/>
      <c r="B481" s="28"/>
      <c r="C481" s="20"/>
      <c r="D481" s="20"/>
      <c r="E481" s="20"/>
      <c r="F481" s="20"/>
      <c r="G481" s="20"/>
      <c r="H481" s="20"/>
      <c r="I481" s="20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</row>
    <row r="482" spans="1:23" s="173" customFormat="1" ht="21.75" x14ac:dyDescent="0.5">
      <c r="A482" s="24"/>
      <c r="B482" s="24"/>
      <c r="C482" s="20"/>
      <c r="D482" s="20"/>
      <c r="E482" s="20"/>
      <c r="F482" s="20"/>
      <c r="G482" s="20"/>
      <c r="H482" s="20"/>
      <c r="I482" s="20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</row>
    <row r="483" spans="1:23" s="173" customFormat="1" ht="21.75" x14ac:dyDescent="0.5">
      <c r="A483" s="24"/>
      <c r="B483" s="30"/>
      <c r="C483" s="20"/>
      <c r="D483" s="20"/>
      <c r="E483" s="20"/>
      <c r="F483" s="20"/>
      <c r="G483" s="20"/>
      <c r="H483" s="20"/>
      <c r="I483" s="20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</row>
    <row r="484" spans="1:23" s="173" customFormat="1" ht="21.75" x14ac:dyDescent="0.5">
      <c r="A484" s="24"/>
      <c r="B484" s="28"/>
      <c r="C484" s="20"/>
      <c r="D484" s="20"/>
      <c r="E484" s="20"/>
      <c r="F484" s="20"/>
      <c r="G484" s="20"/>
      <c r="H484" s="20"/>
      <c r="I484" s="20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</row>
    <row r="485" spans="1:23" s="173" customFormat="1" ht="21.75" x14ac:dyDescent="0.5">
      <c r="A485" s="24"/>
      <c r="B485" s="28"/>
      <c r="C485" s="20"/>
      <c r="D485" s="20"/>
      <c r="E485" s="20"/>
      <c r="F485" s="20"/>
      <c r="G485" s="20"/>
      <c r="H485" s="20"/>
      <c r="I485" s="2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</row>
    <row r="486" spans="1:23" s="173" customFormat="1" ht="21.75" x14ac:dyDescent="0.5">
      <c r="A486" s="24"/>
      <c r="B486" s="28"/>
      <c r="C486" s="20"/>
      <c r="D486" s="20"/>
      <c r="E486" s="20"/>
      <c r="F486" s="20"/>
      <c r="G486" s="20"/>
      <c r="H486" s="20"/>
      <c r="I486" s="20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</row>
    <row r="487" spans="1:23" s="173" customFormat="1" ht="21.75" x14ac:dyDescent="0.5">
      <c r="A487" s="24"/>
      <c r="B487" s="24"/>
      <c r="C487" s="20"/>
      <c r="D487" s="20"/>
      <c r="E487" s="20"/>
      <c r="F487" s="20"/>
      <c r="G487" s="20"/>
      <c r="H487" s="20"/>
      <c r="I487" s="20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</row>
    <row r="488" spans="1:23" s="173" customFormat="1" ht="21.75" x14ac:dyDescent="0.5">
      <c r="A488" s="24"/>
      <c r="B488" s="30"/>
      <c r="C488" s="20"/>
      <c r="D488" s="20"/>
      <c r="E488" s="20"/>
      <c r="F488" s="20"/>
      <c r="G488" s="20"/>
      <c r="H488" s="20"/>
      <c r="I488" s="20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</row>
    <row r="489" spans="1:23" s="173" customFormat="1" ht="21.75" x14ac:dyDescent="0.5">
      <c r="A489" s="24"/>
      <c r="B489" s="28"/>
      <c r="C489" s="20"/>
      <c r="D489" s="20"/>
      <c r="E489" s="20"/>
      <c r="F489" s="20"/>
      <c r="G489" s="20"/>
      <c r="H489" s="20"/>
      <c r="I489" s="20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</row>
    <row r="490" spans="1:23" s="173" customFormat="1" ht="21.75" x14ac:dyDescent="0.5">
      <c r="A490" s="24"/>
      <c r="B490" s="28"/>
      <c r="C490" s="20"/>
      <c r="D490" s="20"/>
      <c r="E490" s="20"/>
      <c r="F490" s="20"/>
      <c r="G490" s="20"/>
      <c r="H490" s="20"/>
      <c r="I490" s="25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</row>
    <row r="491" spans="1:23" s="173" customFormat="1" ht="21.75" x14ac:dyDescent="0.5">
      <c r="A491" s="24"/>
      <c r="B491" s="28"/>
      <c r="C491" s="20"/>
      <c r="D491" s="20"/>
      <c r="E491" s="20"/>
      <c r="F491" s="20"/>
      <c r="G491" s="20"/>
      <c r="H491" s="20"/>
      <c r="I491" s="20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</row>
    <row r="492" spans="1:23" s="173" customFormat="1" ht="21.75" x14ac:dyDescent="0.5">
      <c r="A492" s="24"/>
      <c r="B492" s="24"/>
      <c r="C492" s="20"/>
      <c r="D492" s="20"/>
      <c r="E492" s="20"/>
      <c r="F492" s="20"/>
      <c r="G492" s="20"/>
      <c r="H492" s="20"/>
      <c r="I492" s="20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</row>
    <row r="493" spans="1:23" s="173" customFormat="1" ht="21.75" x14ac:dyDescent="0.5">
      <c r="A493" s="24"/>
      <c r="B493" s="30"/>
      <c r="C493" s="20"/>
      <c r="D493" s="20"/>
      <c r="E493" s="20"/>
      <c r="F493" s="20"/>
      <c r="G493" s="20"/>
      <c r="H493" s="20"/>
      <c r="I493" s="20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</row>
    <row r="494" spans="1:23" s="173" customFormat="1" ht="21.75" x14ac:dyDescent="0.5">
      <c r="A494" s="24"/>
      <c r="B494" s="28"/>
      <c r="C494" s="20"/>
      <c r="D494" s="20"/>
      <c r="E494" s="20"/>
      <c r="F494" s="20"/>
      <c r="G494" s="20"/>
      <c r="H494" s="20"/>
      <c r="I494" s="20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</row>
    <row r="495" spans="1:23" s="173" customFormat="1" ht="21.75" x14ac:dyDescent="0.5">
      <c r="A495" s="24"/>
      <c r="B495" s="28"/>
      <c r="C495" s="20"/>
      <c r="D495" s="20"/>
      <c r="E495" s="20"/>
      <c r="F495" s="20"/>
      <c r="G495" s="20"/>
      <c r="H495" s="20"/>
      <c r="I495" s="2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</row>
    <row r="496" spans="1:23" s="173" customFormat="1" ht="21.75" x14ac:dyDescent="0.5">
      <c r="A496" s="24"/>
      <c r="B496" s="28"/>
      <c r="C496" s="20"/>
      <c r="D496" s="20"/>
      <c r="E496" s="20"/>
      <c r="F496" s="20"/>
      <c r="G496" s="20"/>
      <c r="H496" s="20"/>
      <c r="I496" s="20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</row>
    <row r="497" spans="1:23" s="173" customFormat="1" ht="21.75" x14ac:dyDescent="0.5">
      <c r="A497" s="24"/>
      <c r="B497" s="24"/>
      <c r="C497" s="20"/>
      <c r="D497" s="20"/>
      <c r="E497" s="20"/>
      <c r="F497" s="20"/>
      <c r="G497" s="20"/>
      <c r="H497" s="20"/>
      <c r="I497" s="20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</row>
    <row r="498" spans="1:23" s="173" customFormat="1" ht="21.75" x14ac:dyDescent="0.5">
      <c r="A498" s="24"/>
      <c r="B498" s="30"/>
      <c r="C498" s="20"/>
      <c r="D498" s="20"/>
      <c r="E498" s="20"/>
      <c r="F498" s="20"/>
      <c r="G498" s="20"/>
      <c r="H498" s="20"/>
      <c r="I498" s="20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</row>
    <row r="499" spans="1:23" s="173" customFormat="1" ht="21.75" x14ac:dyDescent="0.5">
      <c r="A499" s="24"/>
      <c r="B499" s="28"/>
      <c r="C499" s="20"/>
      <c r="D499" s="20"/>
      <c r="E499" s="20"/>
      <c r="F499" s="20"/>
      <c r="G499" s="20"/>
      <c r="H499" s="20"/>
      <c r="I499" s="20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</row>
    <row r="500" spans="1:23" s="173" customFormat="1" ht="21.75" x14ac:dyDescent="0.5">
      <c r="A500" s="24"/>
      <c r="B500" s="28"/>
      <c r="C500" s="20"/>
      <c r="D500" s="20"/>
      <c r="E500" s="20"/>
      <c r="F500" s="20"/>
      <c r="G500" s="20"/>
      <c r="H500" s="20"/>
      <c r="I500" s="25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</row>
    <row r="501" spans="1:23" s="173" customFormat="1" ht="21.75" x14ac:dyDescent="0.5">
      <c r="A501" s="24"/>
      <c r="B501" s="28"/>
      <c r="C501" s="20"/>
      <c r="D501" s="20"/>
      <c r="E501" s="20"/>
      <c r="F501" s="20"/>
      <c r="G501" s="20"/>
      <c r="H501" s="20"/>
      <c r="I501" s="20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</row>
    <row r="502" spans="1:23" s="173" customFormat="1" ht="21.75" x14ac:dyDescent="0.5">
      <c r="A502" s="24"/>
      <c r="B502" s="24"/>
      <c r="C502" s="20"/>
      <c r="D502" s="20"/>
      <c r="E502" s="20"/>
      <c r="F502" s="20"/>
      <c r="G502" s="20"/>
      <c r="H502" s="20"/>
      <c r="I502" s="20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</row>
    <row r="503" spans="1:23" s="173" customFormat="1" ht="21.75" x14ac:dyDescent="0.5">
      <c r="A503" s="24"/>
      <c r="B503" s="30"/>
      <c r="C503" s="20"/>
      <c r="D503" s="20"/>
      <c r="E503" s="20"/>
      <c r="F503" s="20"/>
      <c r="G503" s="20"/>
      <c r="H503" s="20"/>
      <c r="I503" s="20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</row>
    <row r="504" spans="1:23" s="173" customFormat="1" ht="21.75" x14ac:dyDescent="0.5">
      <c r="A504" s="24"/>
      <c r="B504" s="28"/>
      <c r="C504" s="20"/>
      <c r="D504" s="20"/>
      <c r="E504" s="20"/>
      <c r="F504" s="20"/>
      <c r="G504" s="20"/>
      <c r="H504" s="20"/>
      <c r="I504" s="20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</row>
    <row r="505" spans="1:23" s="173" customFormat="1" ht="21.75" x14ac:dyDescent="0.5">
      <c r="A505" s="24"/>
      <c r="B505" s="28"/>
      <c r="C505" s="20"/>
      <c r="D505" s="20"/>
      <c r="E505" s="20"/>
      <c r="F505" s="20"/>
      <c r="G505" s="20"/>
      <c r="H505" s="20"/>
      <c r="I505" s="2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</row>
    <row r="506" spans="1:23" s="173" customFormat="1" ht="21.75" x14ac:dyDescent="0.5">
      <c r="A506" s="24"/>
      <c r="B506" s="28"/>
      <c r="C506" s="20"/>
      <c r="D506" s="20"/>
      <c r="E506" s="20"/>
      <c r="F506" s="20"/>
      <c r="G506" s="20"/>
      <c r="H506" s="20"/>
      <c r="I506" s="20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</row>
    <row r="507" spans="1:23" s="173" customFormat="1" ht="21.75" x14ac:dyDescent="0.5">
      <c r="A507" s="24"/>
      <c r="B507" s="24"/>
      <c r="C507" s="20"/>
      <c r="D507" s="20"/>
      <c r="E507" s="20"/>
      <c r="F507" s="20"/>
      <c r="G507" s="20"/>
      <c r="H507" s="20"/>
      <c r="I507" s="20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</row>
    <row r="508" spans="1:23" s="173" customFormat="1" ht="21.75" x14ac:dyDescent="0.5">
      <c r="A508" s="24"/>
      <c r="B508" s="30"/>
      <c r="C508" s="20"/>
      <c r="D508" s="20"/>
      <c r="E508" s="20"/>
      <c r="F508" s="20"/>
      <c r="G508" s="20"/>
      <c r="H508" s="20"/>
      <c r="I508" s="20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</row>
    <row r="509" spans="1:23" s="173" customFormat="1" ht="21.75" x14ac:dyDescent="0.5">
      <c r="A509" s="24"/>
      <c r="B509" s="28"/>
      <c r="C509" s="20"/>
      <c r="D509" s="20"/>
      <c r="E509" s="20"/>
      <c r="F509" s="20"/>
      <c r="G509" s="20"/>
      <c r="H509" s="20"/>
      <c r="I509" s="20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</row>
    <row r="510" spans="1:23" s="173" customFormat="1" ht="21.75" x14ac:dyDescent="0.5">
      <c r="A510" s="24"/>
      <c r="B510" s="28"/>
      <c r="C510" s="20"/>
      <c r="D510" s="20"/>
      <c r="E510" s="20"/>
      <c r="F510" s="20"/>
      <c r="G510" s="20"/>
      <c r="H510" s="20"/>
      <c r="I510" s="25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</row>
    <row r="511" spans="1:23" s="173" customFormat="1" ht="21.75" x14ac:dyDescent="0.5">
      <c r="A511" s="24"/>
      <c r="B511" s="28"/>
      <c r="C511" s="20"/>
      <c r="D511" s="20"/>
      <c r="E511" s="20"/>
      <c r="F511" s="20"/>
      <c r="G511" s="20"/>
      <c r="H511" s="20"/>
      <c r="I511" s="20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</row>
    <row r="512" spans="1:23" s="173" customFormat="1" ht="21.75" x14ac:dyDescent="0.5">
      <c r="A512" s="24"/>
      <c r="B512" s="24"/>
      <c r="C512" s="20"/>
      <c r="D512" s="20"/>
      <c r="E512" s="20"/>
      <c r="F512" s="20"/>
      <c r="G512" s="20"/>
      <c r="H512" s="20"/>
      <c r="I512" s="20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</row>
    <row r="513" spans="1:23" s="173" customFormat="1" ht="21.75" x14ac:dyDescent="0.5">
      <c r="A513" s="24"/>
      <c r="B513" s="30"/>
      <c r="C513" s="20"/>
      <c r="D513" s="20"/>
      <c r="E513" s="20"/>
      <c r="F513" s="20"/>
      <c r="G513" s="20"/>
      <c r="H513" s="20"/>
      <c r="I513" s="20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</row>
    <row r="514" spans="1:23" s="173" customFormat="1" ht="21.75" x14ac:dyDescent="0.5">
      <c r="A514" s="24"/>
      <c r="B514" s="28"/>
      <c r="C514" s="20"/>
      <c r="D514" s="20"/>
      <c r="E514" s="20"/>
      <c r="F514" s="20"/>
      <c r="G514" s="20"/>
      <c r="H514" s="20"/>
      <c r="I514" s="20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</row>
    <row r="515" spans="1:23" ht="21.75" x14ac:dyDescent="0.5">
      <c r="A515" s="24"/>
      <c r="B515" s="28"/>
      <c r="C515" s="20"/>
      <c r="D515" s="20"/>
      <c r="E515" s="20"/>
      <c r="F515" s="20"/>
      <c r="G515" s="20"/>
      <c r="H515" s="20"/>
      <c r="I515" s="25"/>
    </row>
    <row r="516" spans="1:23" ht="21.75" x14ac:dyDescent="0.5">
      <c r="A516" s="24"/>
      <c r="B516" s="28"/>
      <c r="C516" s="20"/>
      <c r="D516" s="20"/>
      <c r="E516" s="20"/>
      <c r="F516" s="20"/>
      <c r="G516" s="20"/>
      <c r="H516" s="20"/>
      <c r="I516" s="20"/>
    </row>
    <row r="517" spans="1:23" ht="21.75" x14ac:dyDescent="0.5">
      <c r="A517" s="24"/>
      <c r="B517" s="24"/>
      <c r="C517" s="20"/>
      <c r="D517" s="20"/>
      <c r="E517" s="20"/>
      <c r="F517" s="20"/>
      <c r="G517" s="20"/>
      <c r="H517" s="20"/>
      <c r="I517" s="20"/>
    </row>
    <row r="518" spans="1:23" ht="21.75" x14ac:dyDescent="0.5">
      <c r="A518" s="24"/>
      <c r="B518" s="30"/>
      <c r="C518" s="20"/>
      <c r="D518" s="20"/>
      <c r="E518" s="20"/>
      <c r="F518" s="20"/>
      <c r="G518" s="20"/>
      <c r="H518" s="20"/>
      <c r="I518" s="20"/>
    </row>
    <row r="519" spans="1:23" ht="21.75" x14ac:dyDescent="0.5">
      <c r="A519" s="24"/>
      <c r="B519" s="28"/>
      <c r="C519" s="20"/>
      <c r="D519" s="20"/>
      <c r="E519" s="20"/>
      <c r="F519" s="20"/>
      <c r="G519" s="20"/>
      <c r="H519" s="20"/>
      <c r="I519" s="20"/>
    </row>
    <row r="520" spans="1:23" ht="21.75" x14ac:dyDescent="0.5">
      <c r="A520" s="24"/>
      <c r="B520" s="28"/>
      <c r="C520" s="20"/>
      <c r="D520" s="20"/>
      <c r="E520" s="20"/>
      <c r="F520" s="20"/>
      <c r="G520" s="20"/>
      <c r="H520" s="20"/>
      <c r="I520" s="25"/>
    </row>
    <row r="521" spans="1:23" ht="21.75" x14ac:dyDescent="0.5">
      <c r="A521" s="24"/>
      <c r="B521" s="28"/>
      <c r="C521" s="20"/>
      <c r="D521" s="20"/>
      <c r="E521" s="20"/>
      <c r="F521" s="20"/>
      <c r="G521" s="20"/>
      <c r="H521" s="20"/>
      <c r="I521" s="20"/>
    </row>
    <row r="522" spans="1:23" ht="21.75" x14ac:dyDescent="0.5">
      <c r="A522" s="24"/>
      <c r="B522" s="24"/>
      <c r="C522" s="20"/>
      <c r="D522" s="20"/>
      <c r="E522" s="20"/>
      <c r="F522" s="20"/>
      <c r="G522" s="20"/>
      <c r="H522" s="20"/>
      <c r="I522" s="20"/>
    </row>
    <row r="523" spans="1:23" ht="21.75" x14ac:dyDescent="0.5">
      <c r="A523" s="24"/>
      <c r="B523" s="30"/>
      <c r="C523" s="20"/>
      <c r="D523" s="20"/>
      <c r="E523" s="20"/>
      <c r="F523" s="20"/>
      <c r="G523" s="20"/>
      <c r="H523" s="20"/>
      <c r="I523" s="20"/>
    </row>
    <row r="524" spans="1:23" ht="21.75" x14ac:dyDescent="0.5">
      <c r="A524" s="24"/>
      <c r="B524" s="28"/>
      <c r="C524" s="20"/>
      <c r="D524" s="20"/>
      <c r="E524" s="20"/>
      <c r="F524" s="20"/>
      <c r="G524" s="20"/>
      <c r="H524" s="20"/>
      <c r="I524" s="20"/>
    </row>
    <row r="525" spans="1:23" ht="21.75" x14ac:dyDescent="0.5">
      <c r="A525" s="24"/>
      <c r="B525" s="28"/>
      <c r="C525" s="20"/>
      <c r="D525" s="20"/>
      <c r="E525" s="20"/>
      <c r="F525" s="20"/>
      <c r="G525" s="20"/>
      <c r="H525" s="20"/>
      <c r="I525" s="25"/>
    </row>
    <row r="526" spans="1:23" ht="21.75" x14ac:dyDescent="0.5">
      <c r="A526" s="24"/>
      <c r="B526" s="28"/>
      <c r="C526" s="20"/>
      <c r="D526" s="20"/>
      <c r="E526" s="20"/>
      <c r="F526" s="20"/>
      <c r="G526" s="20"/>
      <c r="H526" s="20"/>
      <c r="I526" s="20"/>
    </row>
    <row r="527" spans="1:23" ht="21.75" x14ac:dyDescent="0.5">
      <c r="A527" s="24"/>
      <c r="B527" s="24"/>
      <c r="C527" s="20"/>
      <c r="D527" s="20"/>
      <c r="E527" s="20"/>
      <c r="F527" s="20"/>
      <c r="G527" s="20"/>
      <c r="H527" s="20"/>
      <c r="I527" s="20"/>
    </row>
    <row r="528" spans="1:23" ht="21.75" x14ac:dyDescent="0.5">
      <c r="A528" s="24"/>
      <c r="B528" s="24"/>
      <c r="C528" s="20"/>
      <c r="D528" s="20"/>
      <c r="E528" s="20"/>
      <c r="F528" s="20"/>
      <c r="G528" s="20"/>
      <c r="H528" s="20"/>
      <c r="I528" s="20"/>
    </row>
    <row r="529" spans="1:9" ht="21.75" x14ac:dyDescent="0.5">
      <c r="A529" s="24"/>
      <c r="B529" s="30"/>
      <c r="C529" s="20"/>
      <c r="D529" s="20"/>
      <c r="E529" s="20"/>
      <c r="F529" s="20"/>
      <c r="G529" s="20"/>
      <c r="H529" s="20"/>
      <c r="I529" s="20"/>
    </row>
    <row r="530" spans="1:9" ht="21.75" x14ac:dyDescent="0.5">
      <c r="A530" s="24"/>
      <c r="B530" s="28"/>
      <c r="C530" s="20"/>
      <c r="D530" s="20"/>
      <c r="E530" s="20"/>
      <c r="F530" s="20"/>
      <c r="G530" s="20"/>
      <c r="H530" s="20"/>
      <c r="I530" s="20"/>
    </row>
    <row r="531" spans="1:9" ht="21.75" x14ac:dyDescent="0.5">
      <c r="A531" s="24"/>
      <c r="B531" s="28"/>
      <c r="C531" s="20"/>
      <c r="D531" s="20"/>
      <c r="E531" s="20"/>
      <c r="F531" s="20"/>
      <c r="G531" s="20"/>
      <c r="H531" s="20"/>
      <c r="I531" s="25"/>
    </row>
    <row r="532" spans="1:9" ht="21.75" x14ac:dyDescent="0.5">
      <c r="A532" s="24"/>
      <c r="B532" s="28"/>
      <c r="C532" s="20"/>
      <c r="D532" s="20"/>
      <c r="E532" s="20"/>
      <c r="F532" s="20"/>
      <c r="G532" s="20"/>
      <c r="H532" s="20"/>
      <c r="I532" s="20"/>
    </row>
    <row r="533" spans="1:9" ht="21.75" x14ac:dyDescent="0.5">
      <c r="A533" s="24"/>
      <c r="B533" s="24"/>
      <c r="C533" s="20"/>
      <c r="D533" s="20"/>
      <c r="E533" s="20"/>
      <c r="F533" s="20"/>
      <c r="G533" s="20"/>
      <c r="H533" s="20"/>
      <c r="I533" s="20"/>
    </row>
    <row r="534" spans="1:9" ht="21.75" x14ac:dyDescent="0.5">
      <c r="A534" s="31"/>
      <c r="B534" s="32"/>
      <c r="C534" s="20"/>
      <c r="D534" s="32"/>
      <c r="E534" s="27"/>
      <c r="F534" s="27"/>
      <c r="G534" s="27"/>
      <c r="H534" s="20"/>
      <c r="I534" s="28"/>
    </row>
    <row r="535" spans="1:9" ht="21.75" x14ac:dyDescent="0.5">
      <c r="A535" s="31"/>
      <c r="B535" s="28"/>
      <c r="C535" s="20"/>
      <c r="D535" s="32"/>
      <c r="E535" s="27"/>
      <c r="F535" s="158"/>
      <c r="G535" s="158"/>
      <c r="H535" s="20"/>
      <c r="I535" s="28"/>
    </row>
    <row r="536" spans="1:9" ht="21.75" x14ac:dyDescent="0.5">
      <c r="A536" s="31"/>
      <c r="B536" s="28"/>
      <c r="C536" s="28"/>
      <c r="D536" s="32"/>
      <c r="E536" s="27"/>
      <c r="F536" s="27"/>
      <c r="G536" s="27"/>
      <c r="H536" s="28"/>
      <c r="I536" s="28"/>
    </row>
    <row r="537" spans="1:9" ht="21.75" x14ac:dyDescent="0.5">
      <c r="A537" s="31"/>
      <c r="B537" s="34"/>
      <c r="C537" s="34"/>
      <c r="D537" s="40"/>
      <c r="E537" s="33"/>
      <c r="F537" s="33"/>
      <c r="G537" s="33"/>
      <c r="H537" s="34"/>
      <c r="I537" s="34"/>
    </row>
    <row r="538" spans="1:9" ht="21.75" x14ac:dyDescent="0.5">
      <c r="A538" s="31"/>
      <c r="B538" s="34"/>
      <c r="C538" s="34"/>
      <c r="D538" s="40"/>
      <c r="E538" s="33"/>
      <c r="F538" s="33"/>
      <c r="G538" s="33"/>
      <c r="H538" s="34"/>
      <c r="I538" s="34"/>
    </row>
    <row r="539" spans="1:9" ht="21.75" x14ac:dyDescent="0.5">
      <c r="A539" s="31"/>
      <c r="B539" s="32"/>
      <c r="C539" s="20"/>
      <c r="D539" s="32"/>
      <c r="E539" s="27"/>
      <c r="F539" s="27"/>
      <c r="G539" s="27"/>
      <c r="H539" s="20"/>
      <c r="I539" s="28"/>
    </row>
    <row r="540" spans="1:9" ht="21.75" x14ac:dyDescent="0.5">
      <c r="A540" s="31"/>
      <c r="B540" s="28"/>
      <c r="C540" s="20"/>
      <c r="D540" s="32"/>
      <c r="E540" s="27"/>
      <c r="F540" s="158"/>
      <c r="G540" s="158"/>
      <c r="H540" s="20"/>
      <c r="I540" s="28"/>
    </row>
    <row r="541" spans="1:9" ht="21.75" x14ac:dyDescent="0.5">
      <c r="A541" s="31"/>
      <c r="B541" s="28"/>
      <c r="C541" s="28"/>
      <c r="D541" s="32"/>
      <c r="E541" s="27"/>
      <c r="F541" s="27"/>
      <c r="G541" s="27"/>
      <c r="H541" s="28"/>
      <c r="I541" s="28"/>
    </row>
    <row r="542" spans="1:9" ht="21.75" x14ac:dyDescent="0.5">
      <c r="A542" s="31"/>
      <c r="B542" s="34"/>
      <c r="C542" s="34"/>
      <c r="D542" s="40"/>
      <c r="E542" s="33"/>
      <c r="F542" s="33"/>
      <c r="G542" s="33"/>
      <c r="H542" s="34"/>
      <c r="I542" s="34"/>
    </row>
    <row r="543" spans="1:9" ht="21.75" x14ac:dyDescent="0.5">
      <c r="A543" s="31"/>
      <c r="B543" s="34"/>
      <c r="C543" s="34"/>
      <c r="D543" s="40"/>
      <c r="E543" s="33"/>
      <c r="F543" s="33"/>
      <c r="G543" s="33"/>
      <c r="H543" s="34"/>
      <c r="I543" s="34"/>
    </row>
    <row r="544" spans="1:9" ht="21.75" x14ac:dyDescent="0.5">
      <c r="A544" s="31"/>
      <c r="B544" s="32"/>
      <c r="C544" s="20"/>
      <c r="D544" s="32"/>
      <c r="E544" s="27"/>
      <c r="F544" s="33"/>
      <c r="G544" s="27"/>
      <c r="H544" s="20"/>
      <c r="I544" s="28"/>
    </row>
    <row r="545" spans="1:9" ht="21.75" x14ac:dyDescent="0.5">
      <c r="A545" s="31"/>
      <c r="B545" s="28"/>
      <c r="C545" s="20"/>
      <c r="D545" s="32"/>
      <c r="E545" s="27"/>
      <c r="F545" s="158"/>
      <c r="G545" s="158"/>
      <c r="H545" s="20"/>
      <c r="I545" s="28"/>
    </row>
    <row r="546" spans="1:9" ht="21.75" x14ac:dyDescent="0.5">
      <c r="A546" s="31"/>
      <c r="B546" s="28"/>
      <c r="C546" s="28"/>
      <c r="D546" s="32"/>
      <c r="E546" s="27"/>
      <c r="F546" s="27"/>
      <c r="G546" s="27"/>
      <c r="H546" s="28"/>
      <c r="I546" s="28"/>
    </row>
    <row r="547" spans="1:9" ht="21.75" x14ac:dyDescent="0.5">
      <c r="A547" s="31"/>
      <c r="B547" s="28"/>
      <c r="C547" s="28"/>
      <c r="D547" s="32"/>
      <c r="E547" s="27"/>
      <c r="F547" s="27"/>
      <c r="G547" s="27"/>
      <c r="H547" s="28"/>
      <c r="I547" s="28"/>
    </row>
    <row r="548" spans="1:9" ht="21.75" x14ac:dyDescent="0.5">
      <c r="A548" s="31"/>
      <c r="B548" s="28"/>
      <c r="C548" s="28"/>
      <c r="D548" s="32"/>
      <c r="E548" s="27"/>
      <c r="F548" s="27"/>
      <c r="G548" s="27"/>
      <c r="H548" s="28"/>
      <c r="I548" s="28"/>
    </row>
    <row r="549" spans="1:9" ht="21.75" x14ac:dyDescent="0.5">
      <c r="A549" s="31"/>
      <c r="B549" s="32"/>
      <c r="C549" s="20"/>
      <c r="D549" s="32"/>
      <c r="E549" s="27"/>
      <c r="F549" s="33"/>
      <c r="G549" s="27"/>
      <c r="H549" s="20"/>
      <c r="I549" s="28"/>
    </row>
    <row r="550" spans="1:9" ht="21.75" x14ac:dyDescent="0.5">
      <c r="A550" s="31"/>
      <c r="B550" s="28"/>
      <c r="C550" s="20"/>
      <c r="D550" s="32"/>
      <c r="E550" s="27"/>
      <c r="F550" s="158"/>
      <c r="G550" s="158"/>
      <c r="H550" s="20"/>
      <c r="I550" s="28"/>
    </row>
    <row r="551" spans="1:9" ht="21.75" x14ac:dyDescent="0.5">
      <c r="A551" s="31"/>
      <c r="B551" s="28"/>
      <c r="C551" s="28"/>
      <c r="D551" s="32"/>
      <c r="E551" s="27"/>
      <c r="F551" s="27"/>
      <c r="G551" s="27"/>
      <c r="H551" s="28"/>
      <c r="I551" s="28"/>
    </row>
    <row r="552" spans="1:9" ht="21.75" x14ac:dyDescent="0.5">
      <c r="A552" s="31"/>
      <c r="B552" s="28"/>
      <c r="C552" s="28"/>
      <c r="D552" s="32"/>
      <c r="E552" s="27"/>
      <c r="F552" s="27"/>
      <c r="G552" s="27"/>
      <c r="H552" s="28"/>
      <c r="I552" s="28"/>
    </row>
    <row r="553" spans="1:9" ht="21.75" x14ac:dyDescent="0.5">
      <c r="A553" s="31"/>
      <c r="B553" s="28"/>
      <c r="C553" s="28"/>
      <c r="D553" s="32"/>
      <c r="E553" s="27"/>
      <c r="F553" s="27"/>
      <c r="G553" s="27"/>
      <c r="H553" s="28"/>
      <c r="I553" s="28"/>
    </row>
    <row r="554" spans="1:9" ht="21.75" x14ac:dyDescent="0.5">
      <c r="A554" s="31"/>
      <c r="B554" s="28"/>
      <c r="C554" s="28"/>
      <c r="D554" s="32"/>
      <c r="E554" s="27"/>
      <c r="F554" s="27"/>
      <c r="G554" s="27"/>
      <c r="H554" s="28"/>
      <c r="I554" s="28"/>
    </row>
    <row r="555" spans="1:9" ht="21.75" x14ac:dyDescent="0.5">
      <c r="A555" s="31"/>
      <c r="B555" s="32"/>
      <c r="C555" s="20"/>
      <c r="D555" s="32"/>
      <c r="E555" s="27"/>
      <c r="F555" s="33"/>
      <c r="G555" s="27"/>
      <c r="H555" s="20"/>
      <c r="I555" s="28"/>
    </row>
    <row r="556" spans="1:9" ht="21.75" x14ac:dyDescent="0.5">
      <c r="A556" s="31"/>
      <c r="B556" s="28"/>
      <c r="C556" s="20"/>
      <c r="D556" s="32"/>
      <c r="E556" s="27"/>
      <c r="F556" s="158"/>
      <c r="G556" s="158"/>
      <c r="H556" s="20"/>
      <c r="I556" s="28"/>
    </row>
    <row r="557" spans="1:9" ht="21.75" x14ac:dyDescent="0.5">
      <c r="A557" s="31"/>
      <c r="B557" s="28"/>
      <c r="C557" s="28"/>
      <c r="D557" s="32"/>
      <c r="E557" s="27"/>
      <c r="F557" s="27"/>
      <c r="G557" s="27"/>
      <c r="H557" s="28"/>
      <c r="I557" s="28"/>
    </row>
    <row r="558" spans="1:9" ht="21.75" x14ac:dyDescent="0.5">
      <c r="A558" s="31"/>
      <c r="B558" s="34"/>
      <c r="C558" s="34"/>
      <c r="D558" s="40"/>
      <c r="E558" s="33"/>
      <c r="F558" s="33"/>
      <c r="G558" s="33"/>
      <c r="H558" s="34"/>
      <c r="I558" s="34"/>
    </row>
    <row r="559" spans="1:9" ht="21.75" x14ac:dyDescent="0.5">
      <c r="A559" s="31"/>
      <c r="B559" s="34"/>
      <c r="C559" s="34"/>
      <c r="D559" s="40"/>
      <c r="E559" s="33"/>
      <c r="F559" s="33"/>
      <c r="G559" s="33"/>
      <c r="H559" s="34"/>
      <c r="I559" s="34"/>
    </row>
    <row r="560" spans="1:9" ht="21.75" x14ac:dyDescent="0.5">
      <c r="A560" s="31"/>
      <c r="B560" s="32"/>
      <c r="C560" s="20"/>
      <c r="D560" s="32"/>
      <c r="E560" s="27"/>
      <c r="F560" s="33"/>
      <c r="G560" s="27"/>
      <c r="H560" s="20"/>
      <c r="I560" s="28"/>
    </row>
    <row r="561" spans="1:9" ht="21.75" x14ac:dyDescent="0.5">
      <c r="A561" s="31"/>
      <c r="B561" s="28"/>
      <c r="C561" s="20"/>
      <c r="D561" s="32"/>
      <c r="E561" s="27"/>
      <c r="F561" s="158"/>
      <c r="G561" s="158"/>
      <c r="H561" s="20"/>
      <c r="I561" s="28"/>
    </row>
    <row r="562" spans="1:9" ht="21.75" x14ac:dyDescent="0.5">
      <c r="A562" s="31"/>
      <c r="B562" s="28"/>
      <c r="C562" s="28"/>
      <c r="D562" s="32"/>
      <c r="E562" s="27"/>
      <c r="F562" s="27"/>
      <c r="G562" s="27"/>
      <c r="H562" s="28"/>
      <c r="I562" s="28"/>
    </row>
    <row r="563" spans="1:9" ht="21.75" x14ac:dyDescent="0.5">
      <c r="A563" s="31"/>
      <c r="B563" s="34"/>
      <c r="C563" s="34"/>
      <c r="D563" s="40"/>
      <c r="E563" s="33"/>
      <c r="F563" s="33"/>
      <c r="G563" s="33"/>
      <c r="H563" s="34"/>
      <c r="I563" s="34"/>
    </row>
    <row r="564" spans="1:9" ht="21.75" x14ac:dyDescent="0.5">
      <c r="A564" s="31"/>
      <c r="B564" s="34"/>
      <c r="C564" s="34"/>
      <c r="D564" s="40"/>
      <c r="E564" s="33"/>
      <c r="F564" s="33"/>
      <c r="G564" s="33"/>
      <c r="H564" s="34"/>
      <c r="I564" s="34"/>
    </row>
    <row r="565" spans="1:9" ht="21.75" x14ac:dyDescent="0.5">
      <c r="A565" s="31"/>
      <c r="B565" s="32"/>
      <c r="C565" s="20"/>
      <c r="D565" s="32"/>
      <c r="E565" s="27"/>
      <c r="F565" s="27"/>
      <c r="G565" s="27"/>
      <c r="H565" s="20"/>
      <c r="I565" s="28"/>
    </row>
    <row r="566" spans="1:9" ht="21.75" x14ac:dyDescent="0.5">
      <c r="A566" s="31"/>
      <c r="B566" s="28"/>
      <c r="C566" s="20"/>
      <c r="D566" s="32"/>
      <c r="E566" s="27"/>
      <c r="F566" s="158"/>
      <c r="G566" s="158"/>
      <c r="H566" s="20"/>
      <c r="I566" s="28"/>
    </row>
    <row r="567" spans="1:9" ht="21.75" x14ac:dyDescent="0.5">
      <c r="A567" s="31"/>
      <c r="B567" s="28"/>
      <c r="C567" s="28"/>
      <c r="D567" s="32"/>
      <c r="E567" s="27"/>
      <c r="F567" s="27"/>
      <c r="G567" s="27"/>
      <c r="H567" s="28"/>
      <c r="I567" s="28"/>
    </row>
    <row r="568" spans="1:9" ht="21.75" x14ac:dyDescent="0.5">
      <c r="A568" s="31"/>
      <c r="B568" s="28"/>
      <c r="C568" s="28"/>
      <c r="D568" s="32"/>
      <c r="E568" s="27"/>
      <c r="F568" s="27"/>
      <c r="G568" s="27"/>
      <c r="H568" s="28"/>
      <c r="I568" s="28"/>
    </row>
    <row r="569" spans="1:9" ht="21.75" x14ac:dyDescent="0.5">
      <c r="A569" s="31"/>
      <c r="B569" s="28"/>
      <c r="C569" s="28"/>
      <c r="D569" s="32"/>
      <c r="E569" s="27"/>
      <c r="F569" s="27"/>
      <c r="G569" s="27"/>
      <c r="H569" s="28"/>
      <c r="I569" s="28"/>
    </row>
    <row r="570" spans="1:9" ht="21.75" x14ac:dyDescent="0.5">
      <c r="A570" s="31"/>
      <c r="B570" s="28"/>
      <c r="C570" s="28"/>
      <c r="D570" s="32"/>
      <c r="E570" s="27"/>
      <c r="F570" s="27"/>
      <c r="G570" s="27"/>
      <c r="H570" s="28"/>
      <c r="I570" s="28"/>
    </row>
    <row r="571" spans="1:9" ht="21.75" x14ac:dyDescent="0.5">
      <c r="A571" s="24"/>
      <c r="B571" s="30"/>
      <c r="C571" s="20"/>
      <c r="D571" s="20"/>
      <c r="E571" s="20"/>
      <c r="F571" s="20"/>
      <c r="G571" s="20"/>
      <c r="H571" s="20"/>
      <c r="I571" s="20"/>
    </row>
    <row r="572" spans="1:9" ht="21.75" x14ac:dyDescent="0.5">
      <c r="A572" s="24"/>
      <c r="B572" s="28"/>
      <c r="C572" s="20"/>
      <c r="D572" s="20"/>
      <c r="E572" s="20"/>
      <c r="F572" s="20"/>
      <c r="G572" s="20"/>
      <c r="H572" s="20"/>
      <c r="I572" s="20"/>
    </row>
    <row r="573" spans="1:9" ht="21.75" x14ac:dyDescent="0.5">
      <c r="A573" s="24"/>
      <c r="B573" s="28"/>
      <c r="C573" s="20"/>
      <c r="D573" s="20"/>
      <c r="E573" s="20"/>
      <c r="F573" s="20"/>
      <c r="G573" s="20"/>
      <c r="H573" s="20"/>
      <c r="I573" s="25"/>
    </row>
    <row r="574" spans="1:9" ht="21.75" x14ac:dyDescent="0.5">
      <c r="A574" s="24"/>
      <c r="B574" s="28"/>
      <c r="C574" s="20"/>
      <c r="D574" s="20"/>
      <c r="E574" s="20"/>
      <c r="F574" s="20"/>
      <c r="G574" s="20"/>
      <c r="H574" s="20"/>
      <c r="I574" s="20"/>
    </row>
    <row r="575" spans="1:9" ht="21.75" x14ac:dyDescent="0.5">
      <c r="A575" s="24"/>
      <c r="B575" s="24"/>
      <c r="C575" s="20"/>
      <c r="D575" s="20"/>
      <c r="E575" s="20"/>
      <c r="F575" s="20"/>
      <c r="G575" s="20"/>
      <c r="H575" s="20"/>
      <c r="I575" s="20"/>
    </row>
    <row r="576" spans="1:9" ht="21.75" x14ac:dyDescent="0.5">
      <c r="A576" s="24"/>
      <c r="B576" s="24"/>
      <c r="C576" s="20"/>
      <c r="D576" s="20"/>
      <c r="E576" s="20"/>
      <c r="F576" s="20"/>
      <c r="G576" s="20"/>
      <c r="H576" s="20"/>
      <c r="I576" s="20"/>
    </row>
    <row r="577" spans="1:9" ht="21.75" x14ac:dyDescent="0.5">
      <c r="A577" s="24"/>
      <c r="B577" s="30"/>
      <c r="C577" s="20"/>
      <c r="D577" s="20"/>
      <c r="E577" s="20"/>
      <c r="F577" s="20"/>
      <c r="G577" s="20"/>
      <c r="H577" s="20"/>
      <c r="I577" s="20"/>
    </row>
    <row r="578" spans="1:9" ht="21.75" x14ac:dyDescent="0.5">
      <c r="A578" s="24"/>
      <c r="B578" s="28"/>
      <c r="C578" s="20"/>
      <c r="D578" s="20"/>
      <c r="E578" s="20"/>
      <c r="F578" s="20"/>
      <c r="G578" s="20"/>
      <c r="H578" s="20"/>
      <c r="I578" s="20"/>
    </row>
    <row r="579" spans="1:9" ht="21.75" x14ac:dyDescent="0.5">
      <c r="A579" s="24"/>
      <c r="B579" s="28"/>
      <c r="C579" s="20"/>
      <c r="D579" s="20"/>
      <c r="E579" s="20"/>
      <c r="F579" s="20"/>
      <c r="G579" s="20"/>
      <c r="H579" s="20"/>
      <c r="I579" s="25"/>
    </row>
    <row r="580" spans="1:9" ht="21.75" x14ac:dyDescent="0.5">
      <c r="A580" s="24"/>
      <c r="B580" s="28"/>
      <c r="C580" s="20"/>
      <c r="D580" s="20"/>
      <c r="E580" s="20"/>
      <c r="F580" s="20"/>
      <c r="G580" s="20"/>
      <c r="H580" s="20"/>
      <c r="I580" s="20"/>
    </row>
    <row r="581" spans="1:9" ht="21.75" x14ac:dyDescent="0.5">
      <c r="A581" s="24"/>
      <c r="B581" s="28"/>
      <c r="C581" s="20"/>
      <c r="D581" s="20"/>
      <c r="E581" s="20"/>
      <c r="F581" s="20"/>
      <c r="G581" s="20"/>
      <c r="H581" s="20"/>
      <c r="I581" s="20"/>
    </row>
    <row r="582" spans="1:9" ht="21.75" x14ac:dyDescent="0.5">
      <c r="A582" s="41"/>
      <c r="B582" s="28"/>
      <c r="C582" s="20"/>
      <c r="D582" s="24"/>
      <c r="E582" s="20"/>
      <c r="F582" s="24"/>
      <c r="G582" s="24"/>
      <c r="H582" s="20"/>
      <c r="I582" s="25"/>
    </row>
    <row r="583" spans="1:9" ht="21.75" x14ac:dyDescent="0.5">
      <c r="A583" s="41"/>
      <c r="B583" s="27"/>
      <c r="C583" s="20"/>
      <c r="D583" s="32"/>
      <c r="E583" s="27"/>
      <c r="F583" s="158"/>
      <c r="G583" s="158"/>
      <c r="H583" s="20"/>
      <c r="I583" s="25"/>
    </row>
    <row r="584" spans="1:9" ht="21.75" x14ac:dyDescent="0.5">
      <c r="A584" s="41"/>
      <c r="B584" s="27"/>
      <c r="C584" s="24"/>
      <c r="D584" s="32"/>
      <c r="E584" s="27"/>
      <c r="F584" s="27"/>
      <c r="G584" s="27"/>
      <c r="H584" s="24"/>
      <c r="I584" s="25"/>
    </row>
    <row r="585" spans="1:9" ht="21.75" x14ac:dyDescent="0.5">
      <c r="A585" s="41"/>
      <c r="B585" s="27"/>
      <c r="C585" s="24"/>
      <c r="D585" s="40"/>
      <c r="E585" s="33"/>
      <c r="F585" s="33"/>
      <c r="G585" s="33"/>
      <c r="H585" s="24"/>
      <c r="I585" s="24"/>
    </row>
    <row r="586" spans="1:9" ht="21.75" x14ac:dyDescent="0.5">
      <c r="A586" s="41"/>
      <c r="B586" s="27"/>
      <c r="C586" s="24"/>
      <c r="D586" s="24"/>
      <c r="E586" s="20"/>
      <c r="F586" s="24"/>
      <c r="G586" s="24"/>
      <c r="H586" s="24"/>
      <c r="I586" s="24"/>
    </row>
    <row r="587" spans="1:9" ht="21.75" x14ac:dyDescent="0.5">
      <c r="A587" s="25"/>
      <c r="B587" s="24"/>
      <c r="C587" s="20"/>
      <c r="D587" s="24"/>
      <c r="E587" s="20"/>
      <c r="F587" s="20"/>
      <c r="G587" s="20"/>
      <c r="H587" s="20"/>
      <c r="I587" s="20"/>
    </row>
    <row r="588" spans="1:9" ht="21.75" x14ac:dyDescent="0.5">
      <c r="A588" s="25"/>
      <c r="B588" s="24"/>
      <c r="C588" s="20"/>
      <c r="D588" s="24"/>
      <c r="E588" s="20"/>
      <c r="F588" s="20"/>
      <c r="G588" s="20"/>
      <c r="H588" s="20"/>
      <c r="I588" s="20"/>
    </row>
    <row r="589" spans="1:9" ht="21.75" x14ac:dyDescent="0.5">
      <c r="A589" s="25"/>
      <c r="B589" s="24"/>
      <c r="C589" s="20"/>
      <c r="D589" s="24"/>
      <c r="E589" s="20"/>
      <c r="F589" s="20"/>
      <c r="G589" s="20"/>
      <c r="H589" s="20"/>
      <c r="I589" s="25"/>
    </row>
    <row r="590" spans="1:9" ht="21.75" x14ac:dyDescent="0.5">
      <c r="A590" s="25"/>
      <c r="B590" s="24"/>
      <c r="C590" s="20"/>
      <c r="D590" s="24"/>
      <c r="E590" s="20"/>
      <c r="F590" s="20"/>
      <c r="G590" s="20"/>
      <c r="H590" s="20"/>
      <c r="I590" s="25"/>
    </row>
    <row r="591" spans="1:9" ht="21.75" x14ac:dyDescent="0.5">
      <c r="A591" s="25"/>
      <c r="B591" s="24"/>
      <c r="C591" s="20"/>
      <c r="D591" s="24"/>
      <c r="E591" s="20"/>
      <c r="F591" s="20"/>
      <c r="G591" s="20"/>
      <c r="H591" s="20"/>
      <c r="I591" s="25"/>
    </row>
    <row r="592" spans="1:9" ht="21.75" x14ac:dyDescent="0.5">
      <c r="A592" s="25"/>
      <c r="B592" s="24"/>
      <c r="C592" s="20"/>
      <c r="D592" s="24"/>
      <c r="E592" s="20"/>
      <c r="F592" s="20"/>
      <c r="G592" s="20"/>
      <c r="H592" s="20"/>
      <c r="I592" s="20"/>
    </row>
    <row r="593" spans="1:14" ht="21.75" x14ac:dyDescent="0.5">
      <c r="A593" s="25"/>
      <c r="B593" s="24"/>
      <c r="C593" s="20"/>
      <c r="D593" s="24"/>
      <c r="E593" s="20"/>
      <c r="F593" s="20"/>
      <c r="G593" s="20"/>
      <c r="H593" s="20"/>
      <c r="I593" s="20"/>
    </row>
    <row r="594" spans="1:14" ht="21.75" x14ac:dyDescent="0.5">
      <c r="A594" s="25"/>
      <c r="B594" s="24"/>
      <c r="C594" s="20"/>
      <c r="D594" s="24"/>
      <c r="E594" s="20"/>
      <c r="F594" s="20"/>
      <c r="G594" s="20"/>
      <c r="H594" s="20"/>
      <c r="I594" s="20"/>
    </row>
    <row r="595" spans="1:14" ht="21.75" x14ac:dyDescent="0.5">
      <c r="A595" s="41"/>
      <c r="B595" s="24"/>
      <c r="C595" s="20"/>
      <c r="D595" s="24"/>
      <c r="E595" s="24"/>
      <c r="F595" s="24"/>
      <c r="G595" s="24"/>
      <c r="H595" s="20"/>
      <c r="I595" s="25"/>
    </row>
    <row r="596" spans="1:14" ht="21.75" x14ac:dyDescent="0.5">
      <c r="A596" s="41"/>
      <c r="B596" s="24"/>
      <c r="C596" s="20"/>
      <c r="D596" s="24"/>
      <c r="E596" s="24"/>
      <c r="F596" s="24"/>
      <c r="G596" s="24"/>
      <c r="H596" s="20"/>
      <c r="I596" s="25"/>
    </row>
    <row r="597" spans="1:14" ht="21.75" x14ac:dyDescent="0.5">
      <c r="A597" s="41"/>
      <c r="B597" s="24"/>
      <c r="C597" s="24"/>
      <c r="D597" s="24"/>
      <c r="E597" s="24"/>
      <c r="F597" s="24"/>
      <c r="G597" s="24"/>
      <c r="H597" s="24"/>
      <c r="I597" s="25"/>
    </row>
    <row r="598" spans="1:14" ht="21.75" x14ac:dyDescent="0.5">
      <c r="A598" s="41"/>
      <c r="B598" s="24"/>
      <c r="C598" s="24"/>
      <c r="D598" s="24"/>
      <c r="E598" s="24"/>
      <c r="F598" s="24"/>
      <c r="G598" s="24"/>
      <c r="H598" s="24"/>
      <c r="I598" s="24"/>
      <c r="J598" s="38"/>
    </row>
    <row r="599" spans="1:14" ht="21.75" x14ac:dyDescent="0.5">
      <c r="A599" s="41"/>
      <c r="B599" s="24"/>
      <c r="C599" s="24"/>
      <c r="D599" s="24"/>
      <c r="E599" s="24"/>
      <c r="F599" s="20"/>
      <c r="G599" s="24"/>
      <c r="H599" s="24"/>
      <c r="I599" s="24"/>
      <c r="J599" s="38"/>
    </row>
    <row r="600" spans="1:14" ht="21.75" x14ac:dyDescent="0.5">
      <c r="A600" s="41"/>
      <c r="B600" s="24"/>
      <c r="C600" s="20"/>
      <c r="D600" s="24"/>
      <c r="E600" s="156"/>
      <c r="F600" s="24"/>
      <c r="G600" s="24"/>
      <c r="H600" s="20"/>
      <c r="I600" s="24"/>
      <c r="J600" s="38"/>
    </row>
    <row r="601" spans="1:14" ht="21.75" x14ac:dyDescent="0.5">
      <c r="A601" s="41"/>
      <c r="B601" s="24"/>
      <c r="C601" s="20"/>
      <c r="D601" s="24"/>
      <c r="E601" s="156"/>
      <c r="F601" s="24"/>
      <c r="G601" s="24"/>
      <c r="H601" s="20"/>
      <c r="I601" s="25"/>
      <c r="J601" s="38"/>
      <c r="K601" s="38"/>
      <c r="L601" s="38"/>
      <c r="M601" s="38"/>
      <c r="N601" s="38"/>
    </row>
    <row r="602" spans="1:14" ht="21.75" x14ac:dyDescent="0.5">
      <c r="A602" s="41"/>
      <c r="B602" s="24"/>
      <c r="C602" s="24"/>
      <c r="D602" s="24"/>
      <c r="E602" s="156"/>
      <c r="F602" s="24"/>
      <c r="G602" s="24"/>
      <c r="H602" s="24"/>
      <c r="I602" s="25"/>
      <c r="J602" s="38"/>
      <c r="K602" s="38"/>
      <c r="L602" s="38"/>
      <c r="M602" s="38"/>
      <c r="N602" s="38"/>
    </row>
    <row r="603" spans="1:14" ht="21.75" x14ac:dyDescent="0.5">
      <c r="A603" s="41"/>
      <c r="B603" s="24"/>
      <c r="C603" s="24"/>
      <c r="D603" s="24"/>
      <c r="E603" s="156"/>
      <c r="F603" s="24"/>
      <c r="G603" s="24"/>
      <c r="H603" s="24"/>
      <c r="I603" s="25"/>
      <c r="J603" s="38"/>
      <c r="K603" s="38"/>
      <c r="L603" s="38"/>
      <c r="M603" s="38"/>
      <c r="N603" s="38"/>
    </row>
    <row r="604" spans="1:14" ht="21.75" x14ac:dyDescent="0.5">
      <c r="A604" s="41"/>
      <c r="B604" s="24"/>
      <c r="C604" s="24"/>
      <c r="D604" s="24"/>
      <c r="E604" s="156"/>
      <c r="F604" s="24"/>
      <c r="G604" s="24"/>
      <c r="H604" s="24"/>
      <c r="I604" s="25"/>
      <c r="J604" s="38"/>
      <c r="K604" s="38"/>
      <c r="L604" s="38"/>
      <c r="M604" s="38"/>
      <c r="N604" s="38"/>
    </row>
    <row r="605" spans="1:14" ht="21.75" x14ac:dyDescent="0.5">
      <c r="A605" s="31"/>
      <c r="B605" s="32"/>
      <c r="C605" s="20"/>
      <c r="D605" s="32"/>
      <c r="E605" s="152"/>
      <c r="F605" s="33"/>
      <c r="G605" s="33"/>
      <c r="H605" s="20"/>
      <c r="I605" s="28"/>
      <c r="J605" s="38"/>
      <c r="K605" s="38"/>
      <c r="L605" s="38"/>
      <c r="M605" s="38"/>
      <c r="N605" s="38"/>
    </row>
    <row r="606" spans="1:14" ht="21.75" x14ac:dyDescent="0.5">
      <c r="A606" s="31"/>
      <c r="B606" s="34"/>
      <c r="C606" s="20"/>
      <c r="D606" s="35"/>
      <c r="E606" s="33"/>
      <c r="F606" s="33"/>
      <c r="G606" s="33"/>
      <c r="H606" s="20"/>
      <c r="I606" s="36"/>
      <c r="J606" s="38"/>
      <c r="K606" s="38"/>
      <c r="L606" s="38"/>
      <c r="M606" s="38"/>
      <c r="N606" s="38"/>
    </row>
    <row r="607" spans="1:14" ht="21.75" x14ac:dyDescent="0.5">
      <c r="A607" s="31"/>
      <c r="B607" s="34"/>
      <c r="C607" s="34"/>
      <c r="D607" s="35"/>
      <c r="E607" s="33"/>
      <c r="F607" s="33"/>
      <c r="G607" s="33"/>
      <c r="H607" s="34"/>
      <c r="I607" s="36"/>
      <c r="J607" s="38"/>
      <c r="K607" s="38"/>
      <c r="L607" s="38"/>
      <c r="M607" s="38"/>
      <c r="N607" s="38"/>
    </row>
    <row r="608" spans="1:14" ht="21.75" x14ac:dyDescent="0.5">
      <c r="A608" s="31"/>
      <c r="B608" s="34"/>
      <c r="C608" s="34"/>
      <c r="D608" s="35"/>
      <c r="E608" s="33"/>
      <c r="F608" s="33"/>
      <c r="G608" s="33"/>
      <c r="H608" s="34"/>
      <c r="I608" s="36"/>
      <c r="J608" s="38"/>
      <c r="K608" s="38"/>
      <c r="L608" s="38"/>
      <c r="M608" s="38"/>
      <c r="N608" s="38"/>
    </row>
    <row r="609" spans="1:14" ht="21.75" x14ac:dyDescent="0.5">
      <c r="A609" s="31"/>
      <c r="B609" s="34"/>
      <c r="C609" s="34"/>
      <c r="D609" s="35"/>
      <c r="E609" s="33"/>
      <c r="F609" s="33"/>
      <c r="G609" s="33"/>
      <c r="H609" s="34"/>
      <c r="I609" s="36"/>
      <c r="J609" s="38"/>
      <c r="K609" s="38"/>
      <c r="L609" s="38"/>
      <c r="M609" s="38"/>
      <c r="N609" s="38"/>
    </row>
    <row r="610" spans="1:14" ht="21.75" x14ac:dyDescent="0.5">
      <c r="A610" s="24"/>
      <c r="B610" s="30"/>
      <c r="C610" s="20"/>
      <c r="D610" s="20"/>
      <c r="E610" s="20"/>
      <c r="F610" s="20"/>
      <c r="G610" s="152"/>
      <c r="H610" s="20"/>
      <c r="I610" s="20"/>
      <c r="J610" s="38"/>
      <c r="K610" s="38"/>
      <c r="L610" s="38"/>
      <c r="M610" s="38"/>
      <c r="N610" s="38"/>
    </row>
    <row r="611" spans="1:14" ht="21.75" x14ac:dyDescent="0.5">
      <c r="A611" s="24"/>
      <c r="B611" s="28"/>
      <c r="C611" s="20"/>
      <c r="D611" s="35"/>
      <c r="E611" s="20"/>
      <c r="F611" s="20"/>
      <c r="G611" s="20"/>
      <c r="H611" s="20"/>
      <c r="I611" s="20"/>
      <c r="J611" s="38"/>
      <c r="K611" s="38"/>
      <c r="L611" s="38"/>
      <c r="M611" s="38"/>
      <c r="N611" s="38"/>
    </row>
    <row r="612" spans="1:14" ht="21.75" x14ac:dyDescent="0.5">
      <c r="A612" s="24"/>
      <c r="B612" s="28"/>
      <c r="C612" s="20"/>
      <c r="D612" s="35"/>
      <c r="E612" s="20"/>
      <c r="F612" s="20"/>
      <c r="G612" s="20"/>
      <c r="H612" s="20"/>
      <c r="I612" s="25"/>
      <c r="J612" s="38"/>
      <c r="K612" s="38"/>
      <c r="L612" s="38"/>
      <c r="M612" s="38"/>
      <c r="N612" s="38"/>
    </row>
    <row r="613" spans="1:14" ht="21.75" x14ac:dyDescent="0.5">
      <c r="A613" s="24"/>
      <c r="B613" s="28"/>
      <c r="C613" s="20"/>
      <c r="D613" s="20"/>
      <c r="E613" s="20"/>
      <c r="F613" s="20"/>
      <c r="G613" s="20"/>
      <c r="H613" s="20"/>
      <c r="I613" s="20"/>
      <c r="J613" s="163"/>
      <c r="K613" s="38"/>
      <c r="L613" s="38"/>
      <c r="M613" s="38"/>
      <c r="N613" s="38"/>
    </row>
    <row r="614" spans="1:14" ht="21.75" x14ac:dyDescent="0.5">
      <c r="A614" s="24"/>
      <c r="B614" s="24"/>
      <c r="C614" s="20"/>
      <c r="D614" s="20"/>
      <c r="E614" s="20"/>
      <c r="F614" s="20"/>
      <c r="G614" s="20"/>
      <c r="H614" s="20"/>
      <c r="I614" s="20"/>
      <c r="J614" s="38"/>
      <c r="K614" s="38"/>
      <c r="L614" s="38"/>
      <c r="M614" s="38"/>
      <c r="N614" s="38"/>
    </row>
    <row r="615" spans="1:14" ht="21.75" x14ac:dyDescent="0.5">
      <c r="A615" s="31"/>
      <c r="B615" s="34"/>
      <c r="C615" s="34"/>
      <c r="D615" s="40"/>
      <c r="E615" s="33"/>
      <c r="F615" s="33"/>
      <c r="G615" s="33"/>
      <c r="H615" s="34"/>
      <c r="I615" s="28"/>
      <c r="J615" s="38"/>
      <c r="K615" s="38"/>
      <c r="L615" s="38"/>
      <c r="M615" s="38"/>
      <c r="N615" s="38"/>
    </row>
    <row r="616" spans="1:14" ht="21.75" x14ac:dyDescent="0.5">
      <c r="A616" s="31"/>
      <c r="B616" s="34"/>
      <c r="C616" s="34"/>
      <c r="D616" s="40"/>
      <c r="E616" s="33"/>
      <c r="F616" s="33"/>
      <c r="G616" s="33"/>
      <c r="H616" s="34"/>
      <c r="I616" s="34"/>
      <c r="J616" s="38"/>
      <c r="K616" s="163"/>
      <c r="L616" s="163"/>
      <c r="M616" s="163"/>
      <c r="N616" s="163"/>
    </row>
    <row r="617" spans="1:14" ht="21.75" x14ac:dyDescent="0.5">
      <c r="A617" s="31"/>
      <c r="B617" s="34"/>
      <c r="C617" s="34"/>
      <c r="D617" s="40"/>
      <c r="E617" s="33"/>
      <c r="F617" s="33"/>
      <c r="G617" s="33"/>
      <c r="H617" s="34"/>
      <c r="I617" s="34"/>
      <c r="J617" s="38"/>
      <c r="K617" s="38"/>
      <c r="L617" s="38"/>
      <c r="M617" s="38"/>
      <c r="N617" s="38"/>
    </row>
    <row r="618" spans="1:14" ht="21.75" x14ac:dyDescent="0.5">
      <c r="A618" s="31"/>
      <c r="B618" s="34"/>
      <c r="C618" s="34"/>
      <c r="D618" s="40"/>
      <c r="E618" s="33"/>
      <c r="F618" s="33"/>
      <c r="G618" s="33"/>
      <c r="H618" s="34"/>
      <c r="I618" s="34"/>
      <c r="J618" s="38"/>
      <c r="K618" s="38"/>
      <c r="L618" s="38"/>
      <c r="M618" s="38"/>
      <c r="N618" s="38"/>
    </row>
    <row r="619" spans="1:14" ht="21.75" x14ac:dyDescent="0.5">
      <c r="A619" s="31"/>
      <c r="B619" s="32"/>
      <c r="C619" s="20"/>
      <c r="D619" s="32"/>
      <c r="E619" s="27"/>
      <c r="F619" s="27"/>
      <c r="G619" s="27"/>
      <c r="H619" s="20"/>
      <c r="I619" s="28"/>
      <c r="J619" s="38"/>
      <c r="K619" s="38"/>
      <c r="L619" s="38"/>
      <c r="M619" s="38"/>
      <c r="N619" s="38"/>
    </row>
    <row r="620" spans="1:14" ht="21.75" x14ac:dyDescent="0.5">
      <c r="A620" s="31"/>
      <c r="B620" s="34"/>
      <c r="C620" s="20"/>
      <c r="D620" s="40"/>
      <c r="E620" s="33"/>
      <c r="F620" s="33"/>
      <c r="G620" s="33"/>
      <c r="H620" s="20"/>
      <c r="I620" s="28"/>
      <c r="J620" s="38"/>
      <c r="K620" s="38"/>
      <c r="L620" s="38"/>
      <c r="M620" s="38"/>
      <c r="N620" s="38"/>
    </row>
    <row r="621" spans="1:14" ht="21.75" x14ac:dyDescent="0.5">
      <c r="A621" s="31"/>
      <c r="B621" s="34"/>
      <c r="C621" s="34"/>
      <c r="D621" s="40"/>
      <c r="E621" s="33"/>
      <c r="F621" s="33"/>
      <c r="G621" s="33"/>
      <c r="H621" s="34"/>
      <c r="I621" s="28"/>
      <c r="J621" s="38"/>
      <c r="K621" s="38"/>
      <c r="L621" s="38"/>
      <c r="M621" s="38"/>
      <c r="N621" s="38"/>
    </row>
    <row r="622" spans="1:14" ht="21.75" x14ac:dyDescent="0.5">
      <c r="A622" s="31"/>
      <c r="B622" s="34"/>
      <c r="C622" s="34"/>
      <c r="D622" s="40"/>
      <c r="E622" s="33"/>
      <c r="F622" s="33"/>
      <c r="G622" s="33"/>
      <c r="H622" s="34"/>
      <c r="I622" s="34"/>
      <c r="J622" s="38"/>
      <c r="K622" s="38"/>
      <c r="L622" s="38"/>
      <c r="M622" s="38"/>
      <c r="N622" s="38"/>
    </row>
    <row r="623" spans="1:14" ht="21.75" x14ac:dyDescent="0.5">
      <c r="A623" s="31"/>
      <c r="B623" s="34"/>
      <c r="C623" s="34"/>
      <c r="D623" s="40"/>
      <c r="E623" s="33"/>
      <c r="F623" s="33"/>
      <c r="G623" s="33"/>
      <c r="H623" s="34"/>
      <c r="I623" s="34"/>
      <c r="J623" s="38"/>
      <c r="K623" s="38"/>
      <c r="L623" s="38"/>
      <c r="M623" s="38"/>
      <c r="N623" s="38"/>
    </row>
    <row r="624" spans="1:14" ht="21.75" x14ac:dyDescent="0.5">
      <c r="A624" s="31"/>
      <c r="B624" s="34"/>
      <c r="C624" s="34"/>
      <c r="D624" s="40"/>
      <c r="E624" s="33"/>
      <c r="F624" s="33"/>
      <c r="G624" s="33"/>
      <c r="H624" s="34"/>
      <c r="I624" s="34"/>
      <c r="J624" s="38"/>
      <c r="K624" s="38"/>
      <c r="L624" s="38"/>
      <c r="M624" s="38"/>
      <c r="N624" s="38"/>
    </row>
    <row r="625" spans="1:14" ht="21.75" x14ac:dyDescent="0.5">
      <c r="A625" s="31"/>
      <c r="B625" s="32"/>
      <c r="C625" s="20"/>
      <c r="D625" s="32"/>
      <c r="E625" s="27"/>
      <c r="F625" s="27"/>
      <c r="G625" s="27"/>
      <c r="H625" s="20"/>
      <c r="I625" s="28"/>
      <c r="J625" s="38"/>
      <c r="K625" s="38"/>
      <c r="L625" s="38"/>
      <c r="M625" s="38"/>
      <c r="N625" s="38"/>
    </row>
    <row r="626" spans="1:14" ht="21.75" x14ac:dyDescent="0.5">
      <c r="A626" s="31"/>
      <c r="B626" s="34"/>
      <c r="C626" s="20"/>
      <c r="D626" s="40"/>
      <c r="E626" s="33"/>
      <c r="F626" s="33"/>
      <c r="G626" s="33"/>
      <c r="H626" s="20"/>
      <c r="I626" s="28"/>
      <c r="J626" s="38"/>
      <c r="K626" s="38"/>
      <c r="L626" s="38"/>
      <c r="M626" s="38"/>
      <c r="N626" s="38"/>
    </row>
    <row r="627" spans="1:14" ht="21.75" x14ac:dyDescent="0.5">
      <c r="A627" s="31"/>
      <c r="B627" s="34"/>
      <c r="C627" s="34"/>
      <c r="D627" s="40"/>
      <c r="E627" s="33"/>
      <c r="F627" s="33"/>
      <c r="G627" s="33"/>
      <c r="H627" s="34"/>
      <c r="I627" s="28"/>
      <c r="J627" s="38"/>
      <c r="K627" s="38"/>
      <c r="L627" s="38"/>
      <c r="M627" s="38"/>
      <c r="N627" s="38"/>
    </row>
    <row r="628" spans="1:14" ht="21.75" x14ac:dyDescent="0.5">
      <c r="A628" s="31"/>
      <c r="B628" s="34"/>
      <c r="C628" s="34"/>
      <c r="D628" s="40"/>
      <c r="E628" s="33"/>
      <c r="F628" s="33"/>
      <c r="G628" s="33"/>
      <c r="H628" s="34"/>
      <c r="I628" s="34"/>
      <c r="J628" s="38"/>
      <c r="K628" s="38"/>
      <c r="L628" s="38"/>
      <c r="M628" s="38"/>
      <c r="N628" s="38"/>
    </row>
    <row r="629" spans="1:14" ht="21.75" x14ac:dyDescent="0.5">
      <c r="A629" s="31"/>
      <c r="B629" s="34"/>
      <c r="C629" s="34"/>
      <c r="D629" s="40"/>
      <c r="E629" s="33"/>
      <c r="F629" s="33"/>
      <c r="G629" s="33"/>
      <c r="H629" s="34"/>
      <c r="I629" s="34"/>
      <c r="K629" s="38"/>
      <c r="L629" s="38"/>
      <c r="M629" s="38"/>
      <c r="N629" s="38"/>
    </row>
    <row r="630" spans="1:14" ht="21.75" x14ac:dyDescent="0.5">
      <c r="A630" s="31"/>
      <c r="B630" s="34"/>
      <c r="C630" s="34"/>
      <c r="D630" s="40"/>
      <c r="E630" s="33"/>
      <c r="F630" s="33"/>
      <c r="G630" s="33"/>
      <c r="H630" s="34"/>
      <c r="I630" s="34"/>
      <c r="K630" s="38"/>
      <c r="L630" s="38"/>
      <c r="M630" s="38"/>
      <c r="N630" s="38"/>
    </row>
    <row r="631" spans="1:14" ht="21.75" x14ac:dyDescent="0.5">
      <c r="A631" s="31"/>
      <c r="B631" s="32"/>
      <c r="C631" s="20"/>
      <c r="D631" s="32"/>
      <c r="E631" s="27"/>
      <c r="F631" s="27"/>
      <c r="G631" s="27"/>
      <c r="H631" s="20"/>
      <c r="I631" s="28"/>
    </row>
    <row r="632" spans="1:14" ht="21.75" x14ac:dyDescent="0.5">
      <c r="A632" s="31"/>
      <c r="B632" s="34"/>
      <c r="C632" s="20"/>
      <c r="D632" s="40"/>
      <c r="E632" s="33"/>
      <c r="F632" s="33"/>
      <c r="G632" s="33"/>
      <c r="H632" s="20"/>
      <c r="I632" s="28"/>
    </row>
    <row r="633" spans="1:14" ht="21.75" x14ac:dyDescent="0.5">
      <c r="A633" s="31"/>
      <c r="B633" s="34"/>
      <c r="C633" s="34"/>
      <c r="D633" s="40"/>
      <c r="E633" s="33"/>
      <c r="F633" s="33"/>
      <c r="G633" s="33"/>
      <c r="H633" s="34"/>
      <c r="I633" s="28"/>
    </row>
    <row r="634" spans="1:14" ht="21.75" x14ac:dyDescent="0.5">
      <c r="A634" s="31"/>
      <c r="B634" s="34"/>
      <c r="C634" s="34"/>
      <c r="D634" s="40"/>
      <c r="E634" s="33"/>
      <c r="F634" s="33"/>
      <c r="G634" s="33"/>
      <c r="H634" s="34"/>
      <c r="I634" s="28"/>
    </row>
    <row r="635" spans="1:14" ht="21.75" x14ac:dyDescent="0.5">
      <c r="A635" s="31"/>
      <c r="B635" s="34"/>
      <c r="C635" s="34"/>
      <c r="D635" s="40"/>
      <c r="E635" s="33"/>
      <c r="F635" s="33"/>
      <c r="G635" s="33"/>
      <c r="H635" s="34"/>
      <c r="I635" s="28"/>
    </row>
    <row r="636" spans="1:14" ht="21.75" x14ac:dyDescent="0.5">
      <c r="A636" s="31"/>
      <c r="B636" s="34"/>
      <c r="C636" s="34"/>
      <c r="D636" s="40"/>
      <c r="E636" s="33"/>
      <c r="F636" s="33"/>
      <c r="G636" s="33"/>
      <c r="H636" s="34"/>
      <c r="I636" s="28"/>
    </row>
    <row r="637" spans="1:14" ht="21.75" x14ac:dyDescent="0.5">
      <c r="A637" s="31"/>
      <c r="B637" s="32"/>
      <c r="C637" s="20"/>
      <c r="D637" s="32"/>
      <c r="E637" s="33"/>
      <c r="F637" s="33"/>
      <c r="G637" s="33"/>
      <c r="H637" s="20"/>
      <c r="I637" s="28"/>
    </row>
    <row r="638" spans="1:14" ht="21.75" x14ac:dyDescent="0.5">
      <c r="A638" s="31"/>
      <c r="B638" s="34"/>
      <c r="C638" s="20"/>
      <c r="D638" s="40"/>
      <c r="E638" s="33"/>
      <c r="F638" s="33"/>
      <c r="G638" s="33"/>
      <c r="H638" s="20"/>
      <c r="I638" s="34"/>
    </row>
    <row r="639" spans="1:14" ht="21.75" x14ac:dyDescent="0.5">
      <c r="A639" s="31"/>
      <c r="B639" s="34"/>
      <c r="C639" s="34"/>
      <c r="D639" s="40"/>
      <c r="E639" s="33"/>
      <c r="F639" s="33"/>
      <c r="G639" s="33"/>
      <c r="H639" s="34"/>
      <c r="I639" s="34"/>
    </row>
    <row r="640" spans="1:14" ht="21.75" x14ac:dyDescent="0.5">
      <c r="A640" s="31"/>
      <c r="B640" s="34"/>
      <c r="C640" s="34"/>
      <c r="D640" s="40"/>
      <c r="E640" s="33"/>
      <c r="F640" s="33"/>
      <c r="G640" s="33"/>
      <c r="H640" s="34"/>
      <c r="I640" s="34"/>
    </row>
    <row r="641" spans="1:9" ht="21.75" x14ac:dyDescent="0.5">
      <c r="A641" s="31"/>
      <c r="B641" s="34"/>
      <c r="C641" s="34"/>
      <c r="D641" s="35"/>
      <c r="E641" s="33"/>
      <c r="F641" s="33"/>
      <c r="G641" s="33"/>
      <c r="H641" s="34"/>
      <c r="I641" s="36"/>
    </row>
    <row r="642" spans="1:9" ht="21.75" x14ac:dyDescent="0.5">
      <c r="A642" s="31"/>
      <c r="B642" s="34"/>
      <c r="C642" s="34"/>
      <c r="D642" s="35"/>
      <c r="E642" s="33"/>
      <c r="F642" s="33"/>
      <c r="G642" s="33"/>
      <c r="H642" s="34"/>
      <c r="I642" s="36"/>
    </row>
    <row r="643" spans="1:9" ht="21.75" x14ac:dyDescent="0.5">
      <c r="A643" s="31"/>
      <c r="B643" s="32"/>
      <c r="C643" s="20"/>
      <c r="D643" s="32"/>
      <c r="E643" s="27"/>
      <c r="F643" s="27"/>
      <c r="G643" s="27"/>
      <c r="H643" s="20"/>
      <c r="I643" s="28"/>
    </row>
    <row r="644" spans="1:9" ht="21.75" x14ac:dyDescent="0.5">
      <c r="A644" s="31"/>
      <c r="B644" s="34"/>
      <c r="C644" s="20"/>
      <c r="D644" s="40"/>
      <c r="E644" s="33"/>
      <c r="F644" s="33"/>
      <c r="G644" s="33"/>
      <c r="H644" s="20"/>
      <c r="I644" s="28"/>
    </row>
    <row r="645" spans="1:9" ht="21.75" x14ac:dyDescent="0.5">
      <c r="A645" s="31"/>
      <c r="B645" s="34"/>
      <c r="C645" s="34"/>
      <c r="D645" s="40"/>
      <c r="E645" s="33"/>
      <c r="F645" s="33"/>
      <c r="G645" s="33"/>
      <c r="H645" s="34"/>
      <c r="I645" s="28"/>
    </row>
    <row r="646" spans="1:9" ht="21.75" x14ac:dyDescent="0.5">
      <c r="A646" s="31"/>
      <c r="B646" s="34"/>
      <c r="C646" s="34"/>
      <c r="D646" s="40"/>
      <c r="E646" s="33"/>
      <c r="F646" s="33"/>
      <c r="G646" s="33"/>
      <c r="H646" s="34"/>
      <c r="I646" s="34"/>
    </row>
    <row r="647" spans="1:9" ht="21.75" x14ac:dyDescent="0.5">
      <c r="A647" s="31"/>
      <c r="B647" s="34"/>
      <c r="C647" s="34"/>
      <c r="D647" s="40"/>
      <c r="E647" s="33"/>
      <c r="F647" s="33"/>
      <c r="G647" s="33"/>
      <c r="H647" s="34"/>
      <c r="I647" s="34"/>
    </row>
    <row r="648" spans="1:9" ht="21.75" x14ac:dyDescent="0.5">
      <c r="A648" s="31"/>
      <c r="B648" s="34"/>
      <c r="C648" s="34"/>
      <c r="D648" s="40"/>
      <c r="E648" s="33"/>
      <c r="F648" s="33"/>
      <c r="G648" s="33"/>
      <c r="H648" s="34"/>
      <c r="I648" s="34"/>
    </row>
    <row r="649" spans="1:9" ht="21.75" x14ac:dyDescent="0.5">
      <c r="A649" s="31"/>
      <c r="B649" s="32"/>
      <c r="C649" s="20"/>
      <c r="D649" s="32"/>
      <c r="E649" s="33"/>
      <c r="F649" s="33"/>
      <c r="G649" s="33"/>
      <c r="H649" s="20"/>
      <c r="I649" s="28"/>
    </row>
    <row r="650" spans="1:9" ht="21.75" x14ac:dyDescent="0.5">
      <c r="A650" s="31"/>
      <c r="B650" s="34"/>
      <c r="C650" s="20"/>
      <c r="D650" s="40"/>
      <c r="E650" s="33"/>
      <c r="F650" s="33"/>
      <c r="G650" s="33"/>
      <c r="H650" s="20"/>
      <c r="I650" s="34"/>
    </row>
    <row r="651" spans="1:9" ht="21.75" x14ac:dyDescent="0.5">
      <c r="A651" s="31"/>
      <c r="B651" s="34"/>
      <c r="C651" s="34"/>
      <c r="D651" s="40"/>
      <c r="E651" s="33"/>
      <c r="F651" s="33"/>
      <c r="G651" s="33"/>
      <c r="H651" s="34"/>
      <c r="I651" s="34"/>
    </row>
    <row r="652" spans="1:9" ht="21.75" x14ac:dyDescent="0.5">
      <c r="A652" s="31"/>
      <c r="B652" s="34"/>
      <c r="C652" s="34"/>
      <c r="D652" s="40"/>
      <c r="E652" s="33"/>
      <c r="F652" s="33"/>
      <c r="G652" s="33"/>
      <c r="H652" s="34"/>
      <c r="I652" s="34"/>
    </row>
    <row r="653" spans="1:9" ht="21.75" x14ac:dyDescent="0.5">
      <c r="A653" s="31"/>
      <c r="B653" s="34"/>
      <c r="C653" s="34"/>
      <c r="D653" s="35"/>
      <c r="E653" s="33"/>
      <c r="F653" s="33"/>
      <c r="G653" s="33"/>
      <c r="H653" s="34"/>
      <c r="I653" s="34"/>
    </row>
    <row r="654" spans="1:9" ht="21.75" x14ac:dyDescent="0.5">
      <c r="A654" s="31"/>
      <c r="B654" s="34"/>
      <c r="C654" s="34"/>
      <c r="D654" s="40"/>
      <c r="E654" s="33"/>
      <c r="F654" s="33"/>
      <c r="G654" s="33"/>
      <c r="H654" s="34"/>
      <c r="I654" s="34"/>
    </row>
    <row r="655" spans="1:9" ht="21.75" x14ac:dyDescent="0.5">
      <c r="A655" s="31"/>
      <c r="B655" s="32"/>
      <c r="C655" s="20"/>
      <c r="D655" s="32"/>
      <c r="E655" s="33"/>
      <c r="F655" s="33"/>
      <c r="G655" s="33"/>
      <c r="H655" s="20"/>
      <c r="I655" s="28"/>
    </row>
    <row r="656" spans="1:9" ht="21.75" x14ac:dyDescent="0.5">
      <c r="A656" s="31"/>
      <c r="B656" s="34"/>
      <c r="C656" s="20"/>
      <c r="D656" s="40"/>
      <c r="E656" s="33"/>
      <c r="F656" s="33"/>
      <c r="G656" s="33"/>
      <c r="H656" s="20"/>
      <c r="I656" s="34"/>
    </row>
    <row r="657" spans="1:9" ht="21.75" x14ac:dyDescent="0.5">
      <c r="A657" s="31"/>
      <c r="B657" s="34"/>
      <c r="C657" s="34"/>
      <c r="D657" s="40"/>
      <c r="E657" s="33"/>
      <c r="F657" s="33"/>
      <c r="G657" s="33"/>
      <c r="H657" s="34"/>
      <c r="I657" s="34"/>
    </row>
    <row r="658" spans="1:9" ht="21.75" x14ac:dyDescent="0.5">
      <c r="A658" s="31"/>
      <c r="B658" s="34"/>
      <c r="C658" s="34"/>
      <c r="D658" s="40"/>
      <c r="E658" s="33"/>
      <c r="F658" s="33"/>
      <c r="G658" s="33"/>
      <c r="H658" s="34"/>
      <c r="I658" s="34"/>
    </row>
    <row r="659" spans="1:9" ht="21.75" x14ac:dyDescent="0.5">
      <c r="A659" s="31"/>
      <c r="B659" s="34"/>
      <c r="C659" s="34"/>
      <c r="D659" s="40"/>
      <c r="E659" s="33"/>
      <c r="F659" s="33"/>
      <c r="G659" s="33"/>
      <c r="H659" s="34"/>
      <c r="I659" s="34"/>
    </row>
    <row r="660" spans="1:9" ht="21.75" x14ac:dyDescent="0.5">
      <c r="A660" s="31"/>
      <c r="B660" s="34"/>
      <c r="C660" s="34"/>
      <c r="D660" s="40"/>
      <c r="E660" s="33"/>
      <c r="F660" s="33"/>
      <c r="G660" s="33"/>
      <c r="H660" s="34"/>
      <c r="I660" s="34"/>
    </row>
    <row r="661" spans="1:9" ht="21.75" x14ac:dyDescent="0.5">
      <c r="A661" s="31"/>
      <c r="B661" s="32"/>
      <c r="C661" s="20"/>
      <c r="D661" s="32"/>
      <c r="E661" s="33"/>
      <c r="F661" s="33"/>
      <c r="G661" s="33"/>
      <c r="H661" s="20"/>
      <c r="I661" s="28"/>
    </row>
    <row r="662" spans="1:9" ht="21.75" x14ac:dyDescent="0.5">
      <c r="A662" s="31"/>
      <c r="B662" s="34"/>
      <c r="C662" s="20"/>
      <c r="D662" s="40"/>
      <c r="E662" s="33"/>
      <c r="F662" s="33"/>
      <c r="G662" s="33"/>
      <c r="H662" s="20"/>
      <c r="I662" s="34"/>
    </row>
    <row r="663" spans="1:9" ht="21.75" x14ac:dyDescent="0.5">
      <c r="A663" s="31"/>
      <c r="B663" s="34"/>
      <c r="C663" s="34"/>
      <c r="D663" s="40"/>
      <c r="E663" s="33"/>
      <c r="F663" s="33"/>
      <c r="G663" s="33"/>
      <c r="H663" s="34"/>
      <c r="I663" s="34"/>
    </row>
    <row r="664" spans="1:9" ht="21.75" x14ac:dyDescent="0.5">
      <c r="A664" s="31"/>
      <c r="B664" s="34"/>
      <c r="C664" s="34"/>
      <c r="D664" s="40"/>
      <c r="E664" s="33"/>
      <c r="F664" s="33"/>
      <c r="G664" s="33"/>
      <c r="H664" s="34"/>
      <c r="I664" s="34"/>
    </row>
    <row r="665" spans="1:9" ht="21.75" x14ac:dyDescent="0.5">
      <c r="A665" s="31"/>
      <c r="B665" s="34"/>
      <c r="C665" s="34"/>
      <c r="D665" s="35"/>
      <c r="E665" s="33"/>
      <c r="F665" s="33"/>
      <c r="G665" s="33"/>
      <c r="H665" s="34"/>
      <c r="I665" s="36"/>
    </row>
    <row r="666" spans="1:9" ht="21.75" x14ac:dyDescent="0.5">
      <c r="A666" s="31"/>
      <c r="B666" s="34"/>
      <c r="C666" s="34"/>
      <c r="D666" s="35"/>
      <c r="E666" s="33"/>
      <c r="F666" s="33"/>
      <c r="G666" s="33"/>
      <c r="H666" s="34"/>
      <c r="I666" s="36"/>
    </row>
    <row r="667" spans="1:9" ht="21.75" x14ac:dyDescent="0.5">
      <c r="A667" s="31"/>
      <c r="B667" s="32"/>
      <c r="C667" s="20"/>
      <c r="D667" s="32"/>
      <c r="E667" s="33"/>
      <c r="F667" s="33"/>
      <c r="G667" s="33"/>
      <c r="H667" s="20"/>
      <c r="I667" s="28"/>
    </row>
    <row r="668" spans="1:9" ht="21.75" x14ac:dyDescent="0.5">
      <c r="A668" s="31"/>
      <c r="B668" s="34"/>
      <c r="C668" s="20"/>
      <c r="D668" s="40"/>
      <c r="E668" s="33"/>
      <c r="F668" s="33"/>
      <c r="G668" s="33"/>
      <c r="H668" s="20"/>
      <c r="I668" s="34"/>
    </row>
    <row r="669" spans="1:9" ht="21.75" x14ac:dyDescent="0.5">
      <c r="A669" s="31"/>
      <c r="B669" s="34"/>
      <c r="C669" s="34"/>
      <c r="D669" s="40"/>
      <c r="E669" s="33"/>
      <c r="F669" s="33"/>
      <c r="G669" s="33"/>
      <c r="H669" s="34"/>
      <c r="I669" s="34"/>
    </row>
    <row r="670" spans="1:9" ht="21.75" x14ac:dyDescent="0.5">
      <c r="A670" s="31"/>
      <c r="B670" s="34"/>
      <c r="C670" s="34"/>
      <c r="D670" s="40"/>
      <c r="E670" s="33"/>
      <c r="F670" s="33"/>
      <c r="G670" s="33"/>
      <c r="H670" s="34"/>
      <c r="I670" s="34"/>
    </row>
    <row r="671" spans="1:9" ht="21.75" x14ac:dyDescent="0.5">
      <c r="A671" s="31"/>
      <c r="B671" s="34"/>
      <c r="C671" s="34"/>
      <c r="D671" s="35"/>
      <c r="E671" s="33"/>
      <c r="F671" s="33"/>
      <c r="G671" s="33"/>
      <c r="H671" s="34"/>
      <c r="I671" s="36"/>
    </row>
    <row r="672" spans="1:9" ht="21.75" x14ac:dyDescent="0.5">
      <c r="A672" s="31"/>
      <c r="B672" s="34"/>
      <c r="C672" s="34"/>
      <c r="D672" s="35"/>
      <c r="E672" s="33"/>
      <c r="F672" s="33"/>
      <c r="G672" s="33"/>
      <c r="H672" s="34"/>
      <c r="I672" s="36"/>
    </row>
    <row r="673" spans="1:9" ht="21.75" x14ac:dyDescent="0.5">
      <c r="A673" s="31"/>
      <c r="B673" s="32"/>
      <c r="C673" s="20"/>
      <c r="D673" s="32"/>
      <c r="E673" s="33"/>
      <c r="F673" s="33"/>
      <c r="G673" s="33"/>
      <c r="H673" s="20"/>
      <c r="I673" s="28"/>
    </row>
    <row r="674" spans="1:9" ht="21.75" x14ac:dyDescent="0.5">
      <c r="A674" s="31"/>
      <c r="B674" s="34"/>
      <c r="C674" s="20"/>
      <c r="D674" s="40"/>
      <c r="E674" s="33"/>
      <c r="F674" s="33"/>
      <c r="G674" s="33"/>
      <c r="H674" s="20"/>
      <c r="I674" s="34"/>
    </row>
    <row r="675" spans="1:9" ht="21.75" x14ac:dyDescent="0.5">
      <c r="A675" s="31"/>
      <c r="B675" s="34"/>
      <c r="C675" s="34"/>
      <c r="D675" s="40"/>
      <c r="E675" s="33"/>
      <c r="F675" s="33"/>
      <c r="G675" s="33"/>
      <c r="H675" s="34"/>
      <c r="I675" s="34"/>
    </row>
    <row r="676" spans="1:9" ht="21.75" x14ac:dyDescent="0.5">
      <c r="A676" s="31"/>
      <c r="B676" s="34"/>
      <c r="C676" s="34"/>
      <c r="D676" s="40"/>
      <c r="E676" s="33"/>
      <c r="F676" s="33"/>
      <c r="G676" s="33"/>
      <c r="H676" s="34"/>
      <c r="I676" s="34"/>
    </row>
    <row r="677" spans="1:9" ht="21.75" x14ac:dyDescent="0.5">
      <c r="A677" s="31"/>
      <c r="B677" s="34"/>
      <c r="C677" s="34"/>
      <c r="D677" s="35"/>
      <c r="E677" s="33"/>
      <c r="F677" s="33"/>
      <c r="G677" s="33"/>
      <c r="H677" s="34"/>
      <c r="I677" s="34"/>
    </row>
    <row r="678" spans="1:9" ht="21.75" x14ac:dyDescent="0.5">
      <c r="A678" s="31"/>
      <c r="B678" s="34"/>
      <c r="C678" s="34"/>
      <c r="D678" s="40"/>
      <c r="E678" s="33"/>
      <c r="F678" s="33"/>
      <c r="G678" s="33"/>
      <c r="H678" s="34"/>
      <c r="I678" s="34"/>
    </row>
    <row r="679" spans="1:9" ht="21.75" x14ac:dyDescent="0.5">
      <c r="A679" s="31"/>
      <c r="B679" s="32"/>
      <c r="C679" s="20"/>
      <c r="D679" s="32"/>
      <c r="E679" s="33"/>
      <c r="F679" s="33"/>
      <c r="G679" s="33"/>
      <c r="H679" s="20"/>
      <c r="I679" s="28"/>
    </row>
    <row r="680" spans="1:9" ht="21.75" x14ac:dyDescent="0.5">
      <c r="A680" s="31"/>
      <c r="B680" s="34"/>
      <c r="C680" s="20"/>
      <c r="D680" s="40"/>
      <c r="E680" s="33"/>
      <c r="F680" s="33"/>
      <c r="G680" s="33"/>
      <c r="H680" s="20"/>
      <c r="I680" s="34"/>
    </row>
    <row r="681" spans="1:9" ht="21.75" x14ac:dyDescent="0.5">
      <c r="A681" s="31"/>
      <c r="B681" s="34"/>
      <c r="C681" s="34"/>
      <c r="D681" s="40"/>
      <c r="E681" s="33"/>
      <c r="F681" s="33"/>
      <c r="G681" s="33"/>
      <c r="H681" s="34"/>
      <c r="I681" s="34"/>
    </row>
    <row r="682" spans="1:9" ht="21.75" x14ac:dyDescent="0.5">
      <c r="A682" s="31"/>
      <c r="B682" s="34"/>
      <c r="C682" s="34"/>
      <c r="D682" s="40"/>
      <c r="E682" s="33"/>
      <c r="F682" s="33"/>
      <c r="G682" s="33"/>
      <c r="H682" s="34"/>
      <c r="I682" s="34"/>
    </row>
    <row r="683" spans="1:9" ht="21.75" x14ac:dyDescent="0.5">
      <c r="A683" s="31"/>
      <c r="B683" s="34"/>
      <c r="C683" s="34"/>
      <c r="D683" s="35"/>
      <c r="E683" s="33"/>
      <c r="F683" s="33"/>
      <c r="G683" s="33"/>
      <c r="H683" s="34"/>
      <c r="I683" s="36"/>
    </row>
    <row r="684" spans="1:9" ht="21.75" x14ac:dyDescent="0.5">
      <c r="A684" s="31"/>
      <c r="B684" s="34"/>
      <c r="C684" s="34"/>
      <c r="D684" s="35"/>
      <c r="E684" s="33"/>
      <c r="F684" s="33"/>
      <c r="G684" s="33"/>
      <c r="H684" s="34"/>
      <c r="I684" s="36"/>
    </row>
    <row r="685" spans="1:9" ht="21.75" x14ac:dyDescent="0.5">
      <c r="A685" s="31"/>
      <c r="B685" s="32"/>
      <c r="C685" s="20"/>
      <c r="D685" s="32"/>
      <c r="E685" s="152"/>
      <c r="F685" s="33"/>
      <c r="G685" s="33"/>
      <c r="H685" s="20"/>
      <c r="I685" s="28"/>
    </row>
    <row r="686" spans="1:9" ht="21.75" x14ac:dyDescent="0.5">
      <c r="A686" s="31"/>
      <c r="B686" s="34"/>
      <c r="C686" s="20"/>
      <c r="D686" s="35"/>
      <c r="E686" s="33"/>
      <c r="F686" s="33"/>
      <c r="G686" s="33"/>
      <c r="H686" s="20"/>
      <c r="I686" s="36"/>
    </row>
    <row r="687" spans="1:9" ht="21.75" x14ac:dyDescent="0.5">
      <c r="A687" s="31"/>
      <c r="B687" s="34"/>
      <c r="C687" s="34"/>
      <c r="D687" s="35"/>
      <c r="E687" s="33"/>
      <c r="F687" s="33"/>
      <c r="G687" s="33"/>
      <c r="H687" s="34"/>
      <c r="I687" s="36"/>
    </row>
    <row r="688" spans="1:9" ht="21.75" x14ac:dyDescent="0.5">
      <c r="A688" s="31"/>
      <c r="B688" s="34"/>
      <c r="C688" s="34"/>
      <c r="D688" s="40"/>
      <c r="E688" s="33"/>
      <c r="F688" s="33"/>
      <c r="G688" s="33"/>
      <c r="H688" s="34"/>
      <c r="I688" s="36"/>
    </row>
    <row r="689" spans="1:9" ht="21.75" x14ac:dyDescent="0.5">
      <c r="A689" s="31"/>
      <c r="B689" s="34"/>
      <c r="C689" s="34"/>
      <c r="D689" s="35"/>
      <c r="E689" s="33"/>
      <c r="F689" s="33"/>
      <c r="G689" s="33"/>
      <c r="H689" s="34"/>
      <c r="I689" s="36"/>
    </row>
    <row r="690" spans="1:9" ht="21.75" x14ac:dyDescent="0.5">
      <c r="A690" s="31"/>
      <c r="B690" s="34"/>
      <c r="C690" s="20"/>
      <c r="D690" s="35"/>
      <c r="E690" s="33"/>
      <c r="F690" s="33"/>
      <c r="G690" s="33"/>
      <c r="H690" s="20"/>
      <c r="I690" s="36"/>
    </row>
    <row r="691" spans="1:9" ht="21.75" x14ac:dyDescent="0.5">
      <c r="A691" s="31"/>
      <c r="B691" s="32"/>
      <c r="C691" s="20"/>
      <c r="D691" s="32"/>
      <c r="E691" s="152"/>
      <c r="F691" s="33"/>
      <c r="G691" s="33"/>
      <c r="H691" s="20"/>
      <c r="I691" s="28"/>
    </row>
    <row r="692" spans="1:9" ht="21.75" x14ac:dyDescent="0.5">
      <c r="A692" s="31"/>
      <c r="B692" s="34"/>
      <c r="C692" s="20"/>
      <c r="D692" s="35"/>
      <c r="E692" s="33"/>
      <c r="F692" s="33"/>
      <c r="G692" s="33"/>
      <c r="H692" s="20"/>
      <c r="I692" s="36"/>
    </row>
    <row r="693" spans="1:9" ht="21.75" x14ac:dyDescent="0.5">
      <c r="A693" s="31"/>
      <c r="B693" s="34"/>
      <c r="C693" s="34"/>
      <c r="D693" s="35"/>
      <c r="E693" s="33"/>
      <c r="F693" s="33"/>
      <c r="G693" s="33"/>
      <c r="H693" s="34"/>
      <c r="I693" s="36"/>
    </row>
    <row r="694" spans="1:9" ht="21.75" x14ac:dyDescent="0.5">
      <c r="A694" s="31"/>
      <c r="B694" s="34"/>
      <c r="C694" s="34"/>
      <c r="D694" s="40"/>
      <c r="E694" s="33"/>
      <c r="F694" s="33"/>
      <c r="G694" s="33"/>
      <c r="H694" s="34"/>
      <c r="I694" s="36"/>
    </row>
    <row r="695" spans="1:9" ht="21.75" x14ac:dyDescent="0.5">
      <c r="A695" s="31"/>
      <c r="B695" s="34"/>
      <c r="C695" s="34"/>
      <c r="D695" s="35"/>
      <c r="E695" s="33"/>
      <c r="F695" s="33"/>
      <c r="G695" s="33"/>
      <c r="H695" s="34"/>
      <c r="I695" s="36"/>
    </row>
    <row r="696" spans="1:9" ht="21.75" x14ac:dyDescent="0.5">
      <c r="A696" s="31"/>
      <c r="B696" s="34"/>
      <c r="C696" s="34"/>
      <c r="D696" s="35"/>
      <c r="E696" s="33"/>
      <c r="F696" s="33"/>
      <c r="G696" s="33"/>
      <c r="H696" s="34"/>
      <c r="I696" s="36"/>
    </row>
    <row r="697" spans="1:9" ht="21.75" x14ac:dyDescent="0.5">
      <c r="A697" s="31"/>
      <c r="B697" s="34"/>
      <c r="C697" s="34"/>
      <c r="D697" s="35"/>
      <c r="E697" s="33"/>
      <c r="F697" s="33"/>
      <c r="G697" s="33"/>
      <c r="H697" s="34"/>
      <c r="I697" s="36"/>
    </row>
    <row r="698" spans="1:9" ht="21.75" x14ac:dyDescent="0.5">
      <c r="A698" s="31"/>
      <c r="B698" s="32"/>
      <c r="C698" s="20"/>
      <c r="D698" s="32"/>
      <c r="E698" s="152"/>
      <c r="F698" s="33"/>
      <c r="G698" s="33"/>
      <c r="H698" s="20"/>
      <c r="I698" s="28"/>
    </row>
    <row r="699" spans="1:9" ht="21.75" x14ac:dyDescent="0.5">
      <c r="A699" s="31"/>
      <c r="B699" s="34"/>
      <c r="C699" s="20"/>
      <c r="D699" s="35"/>
      <c r="E699" s="33"/>
      <c r="F699" s="33"/>
      <c r="G699" s="33"/>
      <c r="H699" s="20"/>
      <c r="I699" s="36"/>
    </row>
    <row r="700" spans="1:9" ht="21.75" x14ac:dyDescent="0.5">
      <c r="A700" s="31"/>
      <c r="B700" s="34"/>
      <c r="C700" s="34"/>
      <c r="D700" s="35"/>
      <c r="E700" s="33"/>
      <c r="F700" s="33"/>
      <c r="G700" s="33"/>
      <c r="H700" s="34"/>
      <c r="I700" s="36"/>
    </row>
    <row r="701" spans="1:9" ht="21.75" x14ac:dyDescent="0.5">
      <c r="A701" s="31"/>
      <c r="B701" s="34"/>
      <c r="C701" s="34"/>
      <c r="D701" s="40"/>
      <c r="E701" s="33"/>
      <c r="F701" s="33"/>
      <c r="G701" s="33"/>
      <c r="H701" s="34"/>
      <c r="I701" s="36"/>
    </row>
    <row r="702" spans="1:9" ht="21.75" x14ac:dyDescent="0.5">
      <c r="A702" s="31"/>
      <c r="B702" s="34"/>
      <c r="C702" s="34"/>
      <c r="D702" s="35"/>
      <c r="E702" s="33"/>
      <c r="F702" s="33"/>
      <c r="G702" s="33"/>
      <c r="H702" s="34"/>
      <c r="I702" s="36"/>
    </row>
    <row r="703" spans="1:9" ht="21.75" x14ac:dyDescent="0.5">
      <c r="A703" s="31"/>
      <c r="B703" s="34"/>
      <c r="C703" s="34"/>
      <c r="D703" s="35"/>
      <c r="E703" s="33"/>
      <c r="F703" s="33"/>
      <c r="G703" s="33"/>
      <c r="H703" s="34"/>
      <c r="I703" s="36"/>
    </row>
    <row r="704" spans="1:9" ht="21.75" x14ac:dyDescent="0.5">
      <c r="A704" s="31"/>
      <c r="B704" s="32"/>
      <c r="C704" s="20"/>
      <c r="D704" s="32"/>
      <c r="E704" s="152"/>
      <c r="F704" s="33"/>
      <c r="G704" s="33"/>
      <c r="H704" s="20"/>
      <c r="I704" s="28"/>
    </row>
    <row r="705" spans="1:9" ht="21.75" x14ac:dyDescent="0.5">
      <c r="A705" s="31"/>
      <c r="B705" s="34"/>
      <c r="C705" s="20"/>
      <c r="D705" s="35"/>
      <c r="E705" s="33"/>
      <c r="F705" s="33"/>
      <c r="G705" s="33"/>
      <c r="H705" s="20"/>
      <c r="I705" s="36"/>
    </row>
    <row r="706" spans="1:9" ht="21.75" x14ac:dyDescent="0.5">
      <c r="A706" s="31"/>
      <c r="B706" s="34"/>
      <c r="C706" s="34"/>
      <c r="D706" s="35"/>
      <c r="E706" s="33"/>
      <c r="F706" s="33"/>
      <c r="G706" s="33"/>
      <c r="H706" s="34"/>
      <c r="I706" s="36"/>
    </row>
    <row r="707" spans="1:9" ht="21.75" x14ac:dyDescent="0.5">
      <c r="A707" s="31"/>
      <c r="B707" s="34"/>
      <c r="C707" s="34"/>
      <c r="D707" s="40"/>
      <c r="E707" s="33"/>
      <c r="F707" s="33"/>
      <c r="G707" s="33"/>
      <c r="H707" s="34"/>
      <c r="I707" s="36"/>
    </row>
    <row r="708" spans="1:9" ht="21.75" x14ac:dyDescent="0.5">
      <c r="A708" s="31"/>
      <c r="B708" s="34"/>
      <c r="C708" s="34"/>
      <c r="D708" s="35"/>
      <c r="E708" s="33"/>
      <c r="F708" s="33"/>
      <c r="G708" s="33"/>
      <c r="H708" s="34"/>
      <c r="I708" s="36"/>
    </row>
    <row r="709" spans="1:9" ht="21.75" x14ac:dyDescent="0.5">
      <c r="A709" s="31"/>
      <c r="B709" s="34"/>
      <c r="C709" s="34"/>
      <c r="D709" s="35"/>
      <c r="E709" s="33"/>
      <c r="F709" s="33"/>
      <c r="G709" s="33"/>
      <c r="H709" s="34"/>
      <c r="I709" s="36"/>
    </row>
    <row r="710" spans="1:9" ht="21.75" x14ac:dyDescent="0.5">
      <c r="A710" s="31"/>
      <c r="B710" s="32"/>
      <c r="C710" s="20"/>
      <c r="D710" s="32"/>
      <c r="E710" s="152"/>
      <c r="F710" s="33"/>
      <c r="G710" s="33"/>
      <c r="H710" s="20"/>
      <c r="I710" s="28"/>
    </row>
    <row r="711" spans="1:9" ht="21.75" x14ac:dyDescent="0.5">
      <c r="A711" s="31"/>
      <c r="B711" s="34"/>
      <c r="C711" s="20"/>
      <c r="D711" s="35"/>
      <c r="E711" s="33"/>
      <c r="F711" s="33"/>
      <c r="G711" s="33"/>
      <c r="H711" s="20"/>
      <c r="I711" s="36"/>
    </row>
    <row r="712" spans="1:9" ht="21.75" x14ac:dyDescent="0.5">
      <c r="A712" s="31"/>
      <c r="B712" s="34"/>
      <c r="C712" s="34"/>
      <c r="D712" s="35"/>
      <c r="E712" s="33"/>
      <c r="F712" s="33"/>
      <c r="G712" s="33"/>
      <c r="H712" s="34"/>
      <c r="I712" s="36"/>
    </row>
    <row r="713" spans="1:9" ht="21.75" x14ac:dyDescent="0.5">
      <c r="A713" s="31"/>
      <c r="B713" s="34"/>
      <c r="C713" s="34"/>
      <c r="D713" s="35"/>
      <c r="E713" s="33"/>
      <c r="F713" s="33"/>
      <c r="G713" s="33"/>
      <c r="H713" s="34"/>
      <c r="I713" s="36"/>
    </row>
    <row r="714" spans="1:9" ht="21.75" x14ac:dyDescent="0.5">
      <c r="A714" s="31"/>
      <c r="B714" s="34"/>
      <c r="C714" s="34"/>
      <c r="D714" s="35"/>
      <c r="E714" s="33"/>
      <c r="F714" s="33"/>
      <c r="G714" s="33"/>
      <c r="H714" s="34"/>
      <c r="I714" s="36"/>
    </row>
    <row r="715" spans="1:9" ht="21.75" x14ac:dyDescent="0.5">
      <c r="A715" s="31"/>
      <c r="B715" s="34"/>
      <c r="C715" s="34"/>
      <c r="D715" s="35"/>
      <c r="E715" s="33"/>
      <c r="F715" s="33"/>
      <c r="G715" s="33"/>
      <c r="H715" s="34"/>
      <c r="I715" s="36"/>
    </row>
    <row r="716" spans="1:9" ht="21.75" x14ac:dyDescent="0.5">
      <c r="A716" s="31"/>
      <c r="B716" s="32"/>
      <c r="C716" s="20"/>
      <c r="D716" s="32"/>
      <c r="E716" s="152"/>
      <c r="F716" s="33"/>
      <c r="G716" s="33"/>
      <c r="H716" s="20"/>
      <c r="I716" s="28"/>
    </row>
    <row r="717" spans="1:9" ht="21.75" x14ac:dyDescent="0.5">
      <c r="A717" s="31"/>
      <c r="B717" s="34"/>
      <c r="C717" s="20"/>
      <c r="D717" s="35"/>
      <c r="E717" s="33"/>
      <c r="F717" s="33"/>
      <c r="G717" s="33"/>
      <c r="H717" s="20"/>
      <c r="I717" s="36"/>
    </row>
    <row r="718" spans="1:9" ht="21.75" x14ac:dyDescent="0.5">
      <c r="A718" s="31"/>
      <c r="B718" s="34"/>
      <c r="C718" s="34"/>
      <c r="D718" s="35"/>
      <c r="E718" s="33"/>
      <c r="F718" s="33"/>
      <c r="G718" s="33"/>
      <c r="H718" s="34"/>
      <c r="I718" s="36"/>
    </row>
    <row r="719" spans="1:9" ht="21.75" x14ac:dyDescent="0.5">
      <c r="A719" s="31"/>
      <c r="B719" s="34"/>
      <c r="C719" s="34"/>
      <c r="D719" s="35"/>
      <c r="E719" s="33"/>
      <c r="F719" s="33"/>
      <c r="G719" s="33"/>
      <c r="H719" s="34"/>
      <c r="I719" s="36"/>
    </row>
    <row r="720" spans="1:9" ht="21.75" x14ac:dyDescent="0.5">
      <c r="A720" s="31"/>
      <c r="B720" s="34"/>
      <c r="C720" s="34"/>
      <c r="D720" s="35"/>
      <c r="E720" s="33"/>
      <c r="F720" s="33"/>
      <c r="G720" s="33"/>
      <c r="H720" s="34"/>
      <c r="I720" s="34"/>
    </row>
    <row r="721" spans="1:9" ht="21.75" x14ac:dyDescent="0.5">
      <c r="A721" s="31"/>
      <c r="B721" s="34"/>
      <c r="C721" s="34"/>
      <c r="D721" s="35"/>
      <c r="E721" s="33"/>
      <c r="F721" s="33"/>
      <c r="G721" s="33"/>
      <c r="H721" s="34"/>
      <c r="I721" s="34"/>
    </row>
    <row r="722" spans="1:9" ht="21.75" x14ac:dyDescent="0.5">
      <c r="A722" s="31"/>
      <c r="B722" s="32"/>
      <c r="C722" s="20"/>
      <c r="D722" s="32"/>
      <c r="E722" s="152"/>
      <c r="F722" s="33"/>
      <c r="G722" s="33"/>
      <c r="H722" s="20"/>
      <c r="I722" s="28"/>
    </row>
    <row r="723" spans="1:9" ht="21.75" x14ac:dyDescent="0.5">
      <c r="A723" s="31"/>
      <c r="B723" s="34"/>
      <c r="C723" s="20"/>
      <c r="D723" s="35"/>
      <c r="E723" s="33"/>
      <c r="F723" s="33"/>
      <c r="G723" s="33"/>
      <c r="H723" s="20"/>
      <c r="I723" s="36"/>
    </row>
    <row r="724" spans="1:9" ht="21.75" x14ac:dyDescent="0.5">
      <c r="A724" s="31"/>
      <c r="B724" s="34"/>
      <c r="C724" s="34"/>
      <c r="D724" s="35"/>
      <c r="E724" s="33"/>
      <c r="F724" s="33"/>
      <c r="G724" s="33"/>
      <c r="H724" s="34"/>
      <c r="I724" s="36"/>
    </row>
    <row r="725" spans="1:9" ht="21.75" x14ac:dyDescent="0.5">
      <c r="A725" s="31"/>
      <c r="B725" s="34"/>
      <c r="C725" s="34"/>
      <c r="D725" s="35"/>
      <c r="E725" s="33"/>
      <c r="F725" s="33"/>
      <c r="G725" s="33"/>
      <c r="H725" s="34"/>
      <c r="I725" s="34"/>
    </row>
    <row r="726" spans="1:9" ht="21.75" x14ac:dyDescent="0.5">
      <c r="A726" s="31"/>
      <c r="B726" s="34"/>
      <c r="C726" s="34"/>
      <c r="D726" s="35"/>
      <c r="E726" s="33"/>
      <c r="F726" s="33"/>
      <c r="G726" s="33"/>
      <c r="H726" s="34"/>
      <c r="I726" s="34"/>
    </row>
    <row r="727" spans="1:9" ht="21.75" x14ac:dyDescent="0.5">
      <c r="A727" s="31"/>
      <c r="B727" s="34"/>
      <c r="C727" s="34"/>
      <c r="D727" s="35"/>
      <c r="E727" s="33"/>
      <c r="F727" s="33"/>
      <c r="G727" s="33"/>
      <c r="H727" s="34"/>
      <c r="I727" s="34"/>
    </row>
    <row r="728" spans="1:9" ht="21.75" x14ac:dyDescent="0.5">
      <c r="A728" s="31"/>
      <c r="B728" s="32"/>
      <c r="C728" s="20"/>
      <c r="D728" s="35"/>
      <c r="E728" s="152"/>
      <c r="F728" s="33"/>
      <c r="G728" s="33"/>
      <c r="H728" s="20"/>
      <c r="I728" s="28"/>
    </row>
    <row r="729" spans="1:9" ht="21.75" x14ac:dyDescent="0.5">
      <c r="A729" s="31"/>
      <c r="B729" s="34"/>
      <c r="C729" s="20"/>
      <c r="D729" s="34"/>
      <c r="E729" s="33"/>
      <c r="F729" s="33"/>
      <c r="G729" s="33"/>
      <c r="H729" s="20"/>
      <c r="I729" s="36"/>
    </row>
    <row r="730" spans="1:9" ht="21.75" x14ac:dyDescent="0.5">
      <c r="A730" s="31"/>
      <c r="B730" s="34"/>
      <c r="C730" s="34"/>
      <c r="D730" s="34"/>
      <c r="E730" s="33"/>
      <c r="F730" s="33"/>
      <c r="G730" s="33"/>
      <c r="H730" s="34"/>
      <c r="I730" s="36"/>
    </row>
    <row r="731" spans="1:9" ht="21.75" x14ac:dyDescent="0.5">
      <c r="A731" s="31"/>
      <c r="B731" s="34"/>
      <c r="C731" s="34"/>
      <c r="D731" s="34"/>
      <c r="E731" s="33"/>
      <c r="F731" s="33"/>
      <c r="G731" s="33"/>
      <c r="H731" s="34"/>
      <c r="I731" s="34"/>
    </row>
    <row r="732" spans="1:9" ht="21.75" x14ac:dyDescent="0.5">
      <c r="A732" s="31"/>
      <c r="B732" s="34"/>
      <c r="C732" s="34"/>
      <c r="D732" s="35"/>
      <c r="E732" s="33"/>
      <c r="F732" s="33"/>
      <c r="G732" s="33"/>
      <c r="H732" s="34"/>
      <c r="I732" s="34"/>
    </row>
    <row r="733" spans="1:9" ht="21.75" x14ac:dyDescent="0.5">
      <c r="A733" s="31"/>
      <c r="B733" s="34"/>
      <c r="C733" s="34"/>
      <c r="D733" s="35"/>
      <c r="E733" s="33"/>
      <c r="F733" s="33"/>
      <c r="G733" s="33"/>
      <c r="H733" s="34"/>
      <c r="I733" s="34"/>
    </row>
    <row r="734" spans="1:9" ht="21.75" x14ac:dyDescent="0.5">
      <c r="A734" s="31"/>
      <c r="B734" s="34"/>
      <c r="C734" s="34"/>
      <c r="D734" s="35"/>
      <c r="E734" s="33"/>
      <c r="F734" s="33"/>
      <c r="G734" s="33"/>
      <c r="H734" s="34"/>
      <c r="I734" s="34"/>
    </row>
    <row r="735" spans="1:9" ht="21.75" x14ac:dyDescent="0.5">
      <c r="A735" s="31"/>
      <c r="B735" s="32"/>
      <c r="C735" s="20"/>
      <c r="D735" s="32"/>
      <c r="E735" s="152"/>
      <c r="F735" s="33"/>
      <c r="G735" s="33"/>
      <c r="H735" s="20"/>
      <c r="I735" s="28"/>
    </row>
    <row r="736" spans="1:9" ht="21.75" x14ac:dyDescent="0.5">
      <c r="A736" s="31"/>
      <c r="B736" s="34"/>
      <c r="C736" s="20"/>
      <c r="D736" s="35"/>
      <c r="E736" s="33"/>
      <c r="F736" s="33"/>
      <c r="G736" s="33"/>
      <c r="H736" s="20"/>
      <c r="I736" s="36"/>
    </row>
    <row r="737" spans="1:9" ht="21.75" x14ac:dyDescent="0.5">
      <c r="A737" s="31"/>
      <c r="B737" s="34"/>
      <c r="C737" s="34"/>
      <c r="D737" s="35"/>
      <c r="E737" s="33"/>
      <c r="F737" s="33"/>
      <c r="G737" s="33"/>
      <c r="H737" s="34"/>
      <c r="I737" s="36"/>
    </row>
    <row r="738" spans="1:9" ht="21.75" x14ac:dyDescent="0.5">
      <c r="A738" s="31"/>
      <c r="B738" s="34"/>
      <c r="C738" s="34"/>
      <c r="D738" s="35"/>
      <c r="E738" s="33"/>
      <c r="F738" s="33"/>
      <c r="G738" s="33"/>
      <c r="H738" s="34"/>
      <c r="I738" s="36"/>
    </row>
    <row r="739" spans="1:9" ht="21.75" x14ac:dyDescent="0.5">
      <c r="A739" s="31"/>
      <c r="B739" s="34"/>
      <c r="C739" s="34"/>
      <c r="D739" s="35"/>
      <c r="E739" s="33"/>
      <c r="F739" s="33"/>
      <c r="G739" s="33"/>
      <c r="H739" s="34"/>
      <c r="I739" s="36"/>
    </row>
    <row r="740" spans="1:9" ht="21.75" x14ac:dyDescent="0.5">
      <c r="A740" s="31"/>
      <c r="B740" s="34"/>
      <c r="C740" s="34"/>
      <c r="D740" s="35"/>
      <c r="E740" s="33"/>
      <c r="F740" s="33"/>
      <c r="G740" s="33"/>
      <c r="H740" s="34"/>
      <c r="I740" s="36"/>
    </row>
    <row r="741" spans="1:9" ht="21.75" x14ac:dyDescent="0.5">
      <c r="A741" s="31"/>
      <c r="B741" s="34"/>
      <c r="C741" s="34"/>
      <c r="D741" s="35"/>
      <c r="E741" s="33"/>
      <c r="F741" s="33"/>
      <c r="G741" s="33"/>
      <c r="H741" s="34"/>
      <c r="I741" s="36"/>
    </row>
    <row r="742" spans="1:9" ht="21.75" x14ac:dyDescent="0.5">
      <c r="A742" s="31"/>
      <c r="B742" s="32"/>
      <c r="C742" s="20"/>
      <c r="D742" s="32"/>
      <c r="E742" s="153"/>
      <c r="F742" s="33"/>
      <c r="G742" s="33"/>
      <c r="H742" s="20"/>
      <c r="I742" s="28"/>
    </row>
    <row r="743" spans="1:9" ht="21.75" x14ac:dyDescent="0.5">
      <c r="A743" s="31"/>
      <c r="B743" s="34"/>
      <c r="C743" s="20"/>
      <c r="D743" s="35"/>
      <c r="E743" s="33"/>
      <c r="F743" s="33"/>
      <c r="G743" s="33"/>
      <c r="H743" s="20"/>
      <c r="I743" s="36"/>
    </row>
    <row r="744" spans="1:9" ht="21.75" x14ac:dyDescent="0.5">
      <c r="A744" s="31"/>
      <c r="B744" s="34"/>
      <c r="C744" s="34"/>
      <c r="D744" s="35"/>
      <c r="E744" s="33"/>
      <c r="F744" s="33"/>
      <c r="G744" s="33"/>
      <c r="H744" s="34"/>
      <c r="I744" s="36"/>
    </row>
    <row r="745" spans="1:9" ht="21.75" x14ac:dyDescent="0.5">
      <c r="A745" s="31"/>
      <c r="B745" s="34"/>
      <c r="C745" s="34"/>
      <c r="D745" s="35"/>
      <c r="E745" s="33"/>
      <c r="F745" s="33"/>
      <c r="G745" s="33"/>
      <c r="H745" s="34"/>
      <c r="I745" s="36"/>
    </row>
    <row r="746" spans="1:9" ht="21.75" x14ac:dyDescent="0.5">
      <c r="A746" s="31"/>
      <c r="B746" s="34"/>
      <c r="C746" s="34"/>
      <c r="D746" s="35"/>
      <c r="E746" s="33"/>
      <c r="F746" s="33"/>
      <c r="G746" s="33"/>
      <c r="H746" s="34"/>
      <c r="I746" s="36"/>
    </row>
    <row r="747" spans="1:9" ht="21.75" x14ac:dyDescent="0.5">
      <c r="A747" s="31"/>
      <c r="B747" s="34"/>
      <c r="C747" s="34"/>
      <c r="D747" s="35"/>
      <c r="E747" s="33"/>
      <c r="F747" s="33"/>
      <c r="G747" s="33"/>
      <c r="H747" s="34"/>
      <c r="I747" s="36"/>
    </row>
    <row r="748" spans="1:9" ht="21.75" x14ac:dyDescent="0.5">
      <c r="A748" s="31"/>
      <c r="B748" s="32"/>
      <c r="C748" s="20"/>
      <c r="D748" s="32"/>
      <c r="E748" s="153"/>
      <c r="F748" s="33"/>
      <c r="G748" s="33"/>
      <c r="H748" s="20"/>
      <c r="I748" s="28"/>
    </row>
    <row r="749" spans="1:9" ht="21.75" x14ac:dyDescent="0.5">
      <c r="A749" s="31"/>
      <c r="B749" s="34"/>
      <c r="C749" s="20"/>
      <c r="D749" s="35"/>
      <c r="E749" s="33"/>
      <c r="F749" s="33"/>
      <c r="G749" s="33"/>
      <c r="H749" s="20"/>
      <c r="I749" s="36"/>
    </row>
    <row r="750" spans="1:9" ht="21.75" x14ac:dyDescent="0.5">
      <c r="A750" s="31"/>
      <c r="B750" s="34"/>
      <c r="C750" s="34"/>
      <c r="D750" s="35"/>
      <c r="E750" s="33"/>
      <c r="F750" s="33"/>
      <c r="G750" s="33"/>
      <c r="H750" s="34"/>
      <c r="I750" s="36"/>
    </row>
    <row r="751" spans="1:9" ht="21.75" x14ac:dyDescent="0.5">
      <c r="A751" s="31"/>
      <c r="B751" s="34"/>
      <c r="C751" s="34"/>
      <c r="D751" s="35"/>
      <c r="E751" s="33"/>
      <c r="F751" s="33"/>
      <c r="G751" s="33"/>
      <c r="H751" s="34"/>
      <c r="I751" s="36"/>
    </row>
    <row r="752" spans="1:9" ht="21.75" x14ac:dyDescent="0.5">
      <c r="A752" s="31"/>
      <c r="B752" s="34"/>
      <c r="C752" s="34"/>
      <c r="D752" s="35"/>
      <c r="E752" s="33"/>
      <c r="F752" s="33"/>
      <c r="G752" s="33"/>
      <c r="H752" s="34"/>
      <c r="I752" s="36"/>
    </row>
    <row r="753" spans="1:9" ht="21.75" x14ac:dyDescent="0.5">
      <c r="A753" s="31"/>
      <c r="B753" s="34"/>
      <c r="C753" s="34"/>
      <c r="D753" s="35"/>
      <c r="E753" s="33"/>
      <c r="F753" s="33"/>
      <c r="G753" s="33"/>
      <c r="H753" s="34"/>
      <c r="I753" s="36"/>
    </row>
    <row r="754" spans="1:9" ht="21.75" x14ac:dyDescent="0.5">
      <c r="A754" s="31"/>
      <c r="B754" s="32"/>
      <c r="C754" s="20"/>
      <c r="D754" s="32"/>
      <c r="E754" s="152"/>
      <c r="F754" s="33"/>
      <c r="G754" s="33"/>
      <c r="H754" s="20"/>
      <c r="I754" s="28"/>
    </row>
    <row r="755" spans="1:9" ht="21.75" x14ac:dyDescent="0.5">
      <c r="A755" s="31"/>
      <c r="B755" s="34"/>
      <c r="C755" s="20"/>
      <c r="D755" s="35"/>
      <c r="E755" s="33"/>
      <c r="F755" s="33"/>
      <c r="G755" s="33"/>
      <c r="H755" s="20"/>
      <c r="I755" s="36"/>
    </row>
    <row r="756" spans="1:9" ht="21.75" x14ac:dyDescent="0.5">
      <c r="A756" s="31"/>
      <c r="B756" s="34"/>
      <c r="C756" s="34"/>
      <c r="D756" s="35"/>
      <c r="E756" s="33"/>
      <c r="F756" s="33"/>
      <c r="G756" s="33"/>
      <c r="H756" s="34"/>
      <c r="I756" s="36"/>
    </row>
    <row r="757" spans="1:9" ht="21.75" x14ac:dyDescent="0.5">
      <c r="A757" s="31"/>
      <c r="B757" s="34"/>
      <c r="C757" s="34"/>
      <c r="D757" s="35"/>
      <c r="E757" s="33"/>
      <c r="F757" s="33"/>
      <c r="G757" s="33"/>
      <c r="H757" s="34"/>
      <c r="I757" s="36"/>
    </row>
    <row r="758" spans="1:9" ht="21.75" x14ac:dyDescent="0.5">
      <c r="A758" s="31"/>
      <c r="B758" s="34"/>
      <c r="C758" s="34"/>
      <c r="D758" s="35"/>
      <c r="E758" s="33"/>
      <c r="F758" s="33"/>
      <c r="G758" s="33"/>
      <c r="H758" s="34"/>
      <c r="I758" s="36"/>
    </row>
    <row r="759" spans="1:9" ht="21.75" x14ac:dyDescent="0.5">
      <c r="A759" s="31"/>
      <c r="B759" s="34"/>
      <c r="C759" s="34"/>
      <c r="D759" s="35"/>
      <c r="E759" s="33"/>
      <c r="F759" s="33"/>
      <c r="G759" s="33"/>
      <c r="H759" s="34"/>
      <c r="I759" s="36"/>
    </row>
    <row r="760" spans="1:9" ht="21.75" x14ac:dyDescent="0.5">
      <c r="A760" s="31"/>
      <c r="B760" s="32"/>
      <c r="C760" s="20"/>
      <c r="D760" s="32"/>
      <c r="E760" s="152"/>
      <c r="F760" s="33"/>
      <c r="G760" s="33"/>
      <c r="H760" s="20"/>
      <c r="I760" s="28"/>
    </row>
    <row r="761" spans="1:9" ht="21.75" x14ac:dyDescent="0.5">
      <c r="A761" s="31"/>
      <c r="B761" s="34"/>
      <c r="C761" s="20"/>
      <c r="D761" s="28"/>
      <c r="E761" s="33"/>
      <c r="F761" s="33"/>
      <c r="G761" s="33"/>
      <c r="H761" s="20"/>
      <c r="I761" s="36"/>
    </row>
    <row r="762" spans="1:9" ht="21.75" x14ac:dyDescent="0.5">
      <c r="A762" s="31"/>
      <c r="B762" s="34"/>
      <c r="C762" s="34"/>
      <c r="D762" s="28"/>
      <c r="E762" s="33"/>
      <c r="F762" s="33"/>
      <c r="G762" s="33"/>
      <c r="H762" s="34"/>
      <c r="I762" s="36"/>
    </row>
    <row r="763" spans="1:9" ht="21.75" x14ac:dyDescent="0.5">
      <c r="A763" s="31"/>
      <c r="B763" s="34"/>
      <c r="C763" s="34"/>
      <c r="D763" s="35"/>
      <c r="E763" s="33"/>
      <c r="F763" s="33"/>
      <c r="G763" s="33"/>
      <c r="H763" s="34"/>
      <c r="I763" s="36"/>
    </row>
    <row r="764" spans="1:9" ht="21.75" x14ac:dyDescent="0.5">
      <c r="A764" s="31"/>
      <c r="B764" s="34"/>
      <c r="C764" s="34"/>
      <c r="D764" s="35"/>
      <c r="E764" s="33"/>
      <c r="F764" s="33"/>
      <c r="G764" s="33"/>
      <c r="H764" s="34"/>
      <c r="I764" s="36"/>
    </row>
    <row r="765" spans="1:9" ht="21.75" x14ac:dyDescent="0.5">
      <c r="A765" s="31"/>
      <c r="B765" s="34"/>
      <c r="C765" s="34"/>
      <c r="D765" s="35"/>
      <c r="E765" s="33"/>
      <c r="F765" s="33"/>
      <c r="G765" s="33"/>
      <c r="H765" s="34"/>
      <c r="I765" s="36"/>
    </row>
    <row r="766" spans="1:9" ht="21.75" x14ac:dyDescent="0.5">
      <c r="A766" s="31"/>
      <c r="B766" s="32"/>
      <c r="C766" s="20"/>
      <c r="D766" s="32"/>
      <c r="E766" s="33"/>
      <c r="F766" s="33"/>
      <c r="G766" s="33"/>
      <c r="H766" s="20"/>
      <c r="I766" s="28"/>
    </row>
    <row r="767" spans="1:9" ht="21.75" x14ac:dyDescent="0.5">
      <c r="A767" s="31"/>
      <c r="B767" s="34"/>
      <c r="C767" s="20"/>
      <c r="D767" s="35"/>
      <c r="E767" s="33"/>
      <c r="F767" s="33"/>
      <c r="G767" s="33"/>
      <c r="H767" s="20"/>
      <c r="I767" s="36"/>
    </row>
    <row r="768" spans="1:9" ht="21.75" x14ac:dyDescent="0.5">
      <c r="A768" s="31"/>
      <c r="B768" s="34"/>
      <c r="C768" s="34"/>
      <c r="D768" s="35"/>
      <c r="E768" s="33"/>
      <c r="F768" s="33"/>
      <c r="G768" s="33"/>
      <c r="H768" s="34"/>
      <c r="I768" s="36"/>
    </row>
    <row r="769" spans="1:9" ht="21.75" x14ac:dyDescent="0.5">
      <c r="A769" s="31"/>
      <c r="B769" s="34"/>
      <c r="C769" s="34"/>
      <c r="D769" s="35"/>
      <c r="E769" s="33"/>
      <c r="F769" s="33"/>
      <c r="G769" s="33"/>
      <c r="H769" s="34"/>
      <c r="I769" s="36"/>
    </row>
    <row r="770" spans="1:9" ht="21.75" x14ac:dyDescent="0.5">
      <c r="A770" s="31"/>
      <c r="B770" s="34"/>
      <c r="C770" s="34"/>
      <c r="D770" s="35"/>
      <c r="E770" s="33"/>
      <c r="F770" s="33"/>
      <c r="G770" s="33"/>
      <c r="H770" s="34"/>
      <c r="I770" s="36"/>
    </row>
    <row r="771" spans="1:9" ht="21.75" x14ac:dyDescent="0.5">
      <c r="A771" s="31"/>
      <c r="B771" s="34"/>
      <c r="C771" s="34"/>
      <c r="D771" s="35"/>
      <c r="E771" s="33"/>
      <c r="F771" s="33"/>
      <c r="G771" s="33"/>
      <c r="H771" s="34"/>
      <c r="I771" s="36"/>
    </row>
    <row r="772" spans="1:9" ht="21.75" x14ac:dyDescent="0.5">
      <c r="A772" s="31"/>
      <c r="B772" s="32"/>
      <c r="C772" s="20"/>
      <c r="D772" s="32"/>
      <c r="E772" s="153"/>
      <c r="F772" s="33"/>
      <c r="G772" s="33"/>
      <c r="H772" s="20"/>
      <c r="I772" s="28"/>
    </row>
    <row r="773" spans="1:9" ht="21.75" x14ac:dyDescent="0.5">
      <c r="A773" s="31"/>
      <c r="B773" s="34"/>
      <c r="C773" s="20"/>
      <c r="D773" s="35"/>
      <c r="E773" s="33"/>
      <c r="F773" s="33"/>
      <c r="G773" s="33"/>
      <c r="H773" s="20"/>
      <c r="I773" s="36"/>
    </row>
    <row r="774" spans="1:9" ht="21.75" x14ac:dyDescent="0.5">
      <c r="A774" s="31"/>
      <c r="B774" s="34"/>
      <c r="C774" s="34"/>
      <c r="D774" s="35"/>
      <c r="E774" s="33"/>
      <c r="F774" s="33"/>
      <c r="G774" s="33"/>
      <c r="H774" s="34"/>
      <c r="I774" s="36"/>
    </row>
    <row r="775" spans="1:9" ht="21.75" x14ac:dyDescent="0.5">
      <c r="A775" s="31"/>
      <c r="B775" s="34"/>
      <c r="C775" s="34"/>
      <c r="D775" s="35"/>
      <c r="E775" s="33"/>
      <c r="F775" s="33"/>
      <c r="G775" s="33"/>
      <c r="H775" s="34"/>
      <c r="I775" s="36"/>
    </row>
    <row r="776" spans="1:9" ht="21.75" x14ac:dyDescent="0.5">
      <c r="A776" s="31"/>
      <c r="B776" s="34"/>
      <c r="C776" s="34"/>
      <c r="D776" s="35"/>
      <c r="E776" s="33"/>
      <c r="F776" s="33"/>
      <c r="G776" s="33"/>
      <c r="H776" s="34"/>
      <c r="I776" s="36"/>
    </row>
    <row r="777" spans="1:9" ht="21.75" x14ac:dyDescent="0.5">
      <c r="A777" s="31"/>
      <c r="B777" s="34"/>
      <c r="C777" s="34"/>
      <c r="D777" s="35"/>
      <c r="E777" s="33"/>
      <c r="F777" s="33"/>
      <c r="G777" s="33"/>
      <c r="H777" s="34"/>
      <c r="I777" s="36"/>
    </row>
    <row r="778" spans="1:9" ht="21.75" x14ac:dyDescent="0.5">
      <c r="A778" s="31"/>
      <c r="B778" s="34"/>
      <c r="C778" s="34"/>
      <c r="D778" s="35"/>
      <c r="E778" s="33"/>
      <c r="F778" s="33"/>
      <c r="G778" s="33"/>
      <c r="H778" s="34"/>
      <c r="I778" s="36"/>
    </row>
    <row r="779" spans="1:9" ht="21.75" x14ac:dyDescent="0.5">
      <c r="A779" s="31"/>
      <c r="B779" s="32"/>
      <c r="C779" s="20"/>
      <c r="D779" s="32"/>
      <c r="E779" s="153"/>
      <c r="F779" s="33"/>
      <c r="G779" s="33"/>
      <c r="H779" s="20"/>
      <c r="I779" s="28"/>
    </row>
    <row r="780" spans="1:9" ht="21.75" x14ac:dyDescent="0.5">
      <c r="A780" s="31"/>
      <c r="B780" s="34"/>
      <c r="C780" s="20"/>
      <c r="D780" s="35"/>
      <c r="E780" s="33"/>
      <c r="F780" s="33"/>
      <c r="G780" s="33"/>
      <c r="H780" s="20"/>
      <c r="I780" s="36"/>
    </row>
    <row r="781" spans="1:9" ht="21.75" x14ac:dyDescent="0.5">
      <c r="A781" s="31"/>
      <c r="B781" s="34"/>
      <c r="C781" s="34"/>
      <c r="D781" s="35"/>
      <c r="E781" s="33"/>
      <c r="F781" s="33"/>
      <c r="G781" s="33"/>
      <c r="H781" s="34"/>
      <c r="I781" s="36"/>
    </row>
    <row r="782" spans="1:9" ht="21.75" x14ac:dyDescent="0.5">
      <c r="A782" s="31"/>
      <c r="B782" s="34"/>
      <c r="C782" s="34"/>
      <c r="D782" s="35"/>
      <c r="E782" s="33"/>
      <c r="F782" s="33"/>
      <c r="G782" s="33"/>
      <c r="H782" s="34"/>
      <c r="I782" s="36"/>
    </row>
    <row r="783" spans="1:9" ht="21.75" x14ac:dyDescent="0.5">
      <c r="A783" s="31"/>
      <c r="B783" s="34"/>
      <c r="C783" s="34"/>
      <c r="D783" s="35"/>
      <c r="E783" s="33"/>
      <c r="F783" s="33"/>
      <c r="G783" s="33"/>
      <c r="H783" s="34"/>
      <c r="I783" s="36"/>
    </row>
    <row r="784" spans="1:9" ht="21.75" x14ac:dyDescent="0.5">
      <c r="A784" s="31"/>
      <c r="B784" s="34"/>
      <c r="C784" s="34"/>
      <c r="D784" s="35"/>
      <c r="E784" s="33"/>
      <c r="F784" s="33"/>
      <c r="G784" s="33"/>
      <c r="H784" s="34"/>
      <c r="I784" s="36"/>
    </row>
    <row r="785" spans="1:9" ht="21.75" x14ac:dyDescent="0.5">
      <c r="A785" s="31"/>
      <c r="B785" s="32"/>
      <c r="C785" s="20"/>
      <c r="D785" s="32"/>
      <c r="E785" s="33"/>
      <c r="F785" s="33"/>
      <c r="G785" s="33"/>
      <c r="H785" s="20"/>
      <c r="I785" s="28"/>
    </row>
    <row r="786" spans="1:9" ht="21.75" x14ac:dyDescent="0.5">
      <c r="A786" s="31"/>
      <c r="B786" s="34"/>
      <c r="C786" s="20"/>
      <c r="D786" s="35"/>
      <c r="E786" s="33"/>
      <c r="F786" s="33"/>
      <c r="G786" s="33"/>
      <c r="H786" s="20"/>
      <c r="I786" s="36"/>
    </row>
    <row r="787" spans="1:9" ht="21.75" x14ac:dyDescent="0.5">
      <c r="A787" s="31"/>
      <c r="B787" s="34"/>
      <c r="C787" s="34"/>
      <c r="D787" s="35"/>
      <c r="E787" s="33"/>
      <c r="F787" s="33"/>
      <c r="G787" s="33"/>
      <c r="H787" s="34"/>
      <c r="I787" s="36"/>
    </row>
    <row r="788" spans="1:9" ht="21.75" x14ac:dyDescent="0.5">
      <c r="A788" s="31"/>
      <c r="B788" s="34"/>
      <c r="C788" s="34"/>
      <c r="D788" s="34"/>
      <c r="E788" s="34"/>
      <c r="F788" s="33"/>
      <c r="G788" s="33"/>
      <c r="H788" s="34"/>
      <c r="I788" s="34"/>
    </row>
    <row r="789" spans="1:9" ht="21.75" x14ac:dyDescent="0.5">
      <c r="A789" s="31"/>
      <c r="B789" s="34"/>
      <c r="C789" s="34"/>
      <c r="D789" s="34"/>
      <c r="E789" s="34"/>
      <c r="F789" s="34"/>
      <c r="G789" s="34"/>
      <c r="H789" s="34"/>
      <c r="I789" s="34"/>
    </row>
    <row r="790" spans="1:9" ht="21.75" x14ac:dyDescent="0.5">
      <c r="A790" s="31"/>
      <c r="B790" s="34"/>
      <c r="C790" s="34"/>
      <c r="D790" s="34"/>
      <c r="E790" s="34"/>
      <c r="F790" s="34"/>
      <c r="G790" s="34"/>
      <c r="H790" s="34"/>
      <c r="I790" s="34"/>
    </row>
    <row r="791" spans="1:9" ht="21.75" x14ac:dyDescent="0.5">
      <c r="A791" s="31"/>
      <c r="B791" s="34"/>
      <c r="C791" s="34"/>
      <c r="D791" s="34"/>
      <c r="E791" s="34"/>
      <c r="F791" s="34"/>
      <c r="G791" s="34"/>
      <c r="H791" s="34"/>
      <c r="I791" s="34"/>
    </row>
    <row r="792" spans="1:9" ht="21.75" x14ac:dyDescent="0.5">
      <c r="A792" s="31"/>
      <c r="B792" s="34"/>
      <c r="C792" s="34"/>
      <c r="D792" s="34"/>
      <c r="E792" s="34"/>
      <c r="F792" s="34"/>
      <c r="G792" s="34"/>
      <c r="H792" s="34"/>
      <c r="I792" s="34"/>
    </row>
    <row r="793" spans="1:9" ht="21.75" x14ac:dyDescent="0.5">
      <c r="A793" s="31"/>
      <c r="B793" s="34"/>
      <c r="C793" s="34"/>
      <c r="D793" s="34"/>
      <c r="E793" s="34"/>
      <c r="F793" s="34"/>
      <c r="G793" s="34"/>
      <c r="H793" s="34"/>
      <c r="I793" s="34"/>
    </row>
    <row r="794" spans="1:9" ht="21.75" x14ac:dyDescent="0.5">
      <c r="A794" s="31"/>
      <c r="B794" s="32"/>
      <c r="C794" s="20"/>
      <c r="D794" s="32"/>
      <c r="E794" s="33"/>
      <c r="F794" s="33"/>
      <c r="G794" s="33"/>
      <c r="H794" s="20"/>
      <c r="I794" s="28"/>
    </row>
    <row r="795" spans="1:9" ht="21.75" x14ac:dyDescent="0.5">
      <c r="A795" s="31"/>
      <c r="B795" s="34"/>
      <c r="C795" s="20"/>
      <c r="D795" s="34"/>
      <c r="E795" s="34"/>
      <c r="F795" s="33"/>
      <c r="G795" s="33"/>
      <c r="H795" s="20"/>
      <c r="I795" s="34"/>
    </row>
    <row r="796" spans="1:9" ht="21.75" x14ac:dyDescent="0.5">
      <c r="A796" s="31"/>
      <c r="B796" s="34"/>
      <c r="C796" s="34"/>
      <c r="D796" s="34"/>
      <c r="E796" s="34"/>
      <c r="F796" s="33"/>
      <c r="G796" s="33"/>
      <c r="H796" s="34"/>
      <c r="I796" s="34"/>
    </row>
    <row r="797" spans="1:9" ht="21.75" x14ac:dyDescent="0.5">
      <c r="A797" s="31"/>
      <c r="B797" s="34"/>
      <c r="C797" s="34"/>
      <c r="D797" s="34"/>
      <c r="E797" s="34"/>
      <c r="F797" s="33"/>
      <c r="G797" s="33"/>
      <c r="H797" s="34"/>
      <c r="I797" s="34"/>
    </row>
    <row r="798" spans="1:9" ht="21.75" x14ac:dyDescent="0.5">
      <c r="A798" s="31"/>
      <c r="B798" s="34"/>
      <c r="C798" s="34"/>
      <c r="D798" s="34"/>
      <c r="E798" s="34"/>
      <c r="F798" s="34"/>
      <c r="G798" s="34"/>
      <c r="H798" s="34"/>
      <c r="I798" s="34"/>
    </row>
    <row r="799" spans="1:9" ht="21.75" x14ac:dyDescent="0.5">
      <c r="A799" s="31"/>
      <c r="B799" s="34"/>
      <c r="C799" s="34"/>
      <c r="D799" s="34"/>
      <c r="E799" s="34"/>
      <c r="F799" s="34"/>
      <c r="G799" s="34"/>
      <c r="H799" s="34"/>
      <c r="I799" s="34"/>
    </row>
    <row r="800" spans="1:9" ht="21.75" x14ac:dyDescent="0.5">
      <c r="A800" s="31"/>
      <c r="B800" s="34"/>
      <c r="C800" s="34"/>
      <c r="D800" s="34"/>
      <c r="E800" s="34"/>
      <c r="F800" s="34"/>
      <c r="G800" s="34"/>
      <c r="H800" s="34"/>
      <c r="I800" s="34"/>
    </row>
    <row r="801" spans="1:9" ht="21.75" x14ac:dyDescent="0.5">
      <c r="A801" s="24"/>
      <c r="B801" s="30"/>
      <c r="C801" s="20"/>
      <c r="D801" s="24"/>
      <c r="E801" s="20"/>
      <c r="F801" s="20"/>
      <c r="G801" s="20"/>
      <c r="H801" s="20"/>
      <c r="I801" s="20"/>
    </row>
    <row r="802" spans="1:9" ht="21.75" x14ac:dyDescent="0.5">
      <c r="A802" s="24"/>
      <c r="B802" s="28"/>
      <c r="C802" s="20"/>
      <c r="D802" s="24"/>
      <c r="E802" s="20"/>
      <c r="F802" s="20"/>
      <c r="G802" s="20"/>
      <c r="H802" s="20"/>
      <c r="I802" s="20"/>
    </row>
    <row r="803" spans="1:9" ht="21.75" x14ac:dyDescent="0.5">
      <c r="A803" s="24"/>
      <c r="B803" s="28"/>
      <c r="C803" s="20"/>
      <c r="D803" s="24"/>
      <c r="E803" s="20"/>
      <c r="F803" s="20"/>
      <c r="G803" s="20"/>
      <c r="H803" s="20"/>
      <c r="I803" s="25"/>
    </row>
    <row r="804" spans="1:9" ht="21.75" x14ac:dyDescent="0.5">
      <c r="A804" s="24"/>
      <c r="B804" s="28"/>
      <c r="C804" s="20"/>
      <c r="D804" s="24"/>
      <c r="E804" s="20"/>
      <c r="F804" s="20"/>
      <c r="G804" s="20"/>
      <c r="H804" s="20"/>
      <c r="I804" s="20"/>
    </row>
    <row r="805" spans="1:9" ht="21.75" x14ac:dyDescent="0.5">
      <c r="A805" s="24"/>
      <c r="B805" s="24"/>
      <c r="C805" s="20"/>
      <c r="D805" s="20"/>
      <c r="E805" s="20"/>
      <c r="F805" s="20"/>
      <c r="G805" s="20"/>
      <c r="H805" s="20"/>
      <c r="I805" s="20"/>
    </row>
    <row r="806" spans="1:9" ht="21.75" x14ac:dyDescent="0.5">
      <c r="A806" s="24"/>
      <c r="B806" s="24"/>
      <c r="C806" s="20"/>
      <c r="D806" s="20"/>
      <c r="E806" s="20"/>
      <c r="F806" s="20"/>
      <c r="G806" s="20"/>
      <c r="H806" s="20"/>
      <c r="I806" s="20"/>
    </row>
    <row r="807" spans="1:9" ht="21.75" x14ac:dyDescent="0.5">
      <c r="A807" s="24"/>
      <c r="B807" s="24"/>
      <c r="C807" s="20"/>
      <c r="D807" s="20"/>
      <c r="E807" s="20"/>
      <c r="F807" s="20"/>
      <c r="G807" s="20"/>
      <c r="H807" s="20"/>
      <c r="I807" s="20"/>
    </row>
    <row r="808" spans="1:9" ht="21.75" x14ac:dyDescent="0.5">
      <c r="A808" s="24"/>
      <c r="B808" s="30"/>
      <c r="C808" s="20"/>
      <c r="D808" s="24"/>
      <c r="E808" s="20"/>
      <c r="F808" s="20"/>
      <c r="G808" s="20"/>
      <c r="H808" s="20"/>
      <c r="I808" s="20"/>
    </row>
    <row r="809" spans="1:9" ht="21.75" x14ac:dyDescent="0.5">
      <c r="A809" s="24"/>
      <c r="B809" s="28"/>
      <c r="C809" s="20"/>
      <c r="D809" s="24"/>
      <c r="E809" s="20"/>
      <c r="F809" s="20"/>
      <c r="G809" s="20"/>
      <c r="H809" s="20"/>
      <c r="I809" s="20"/>
    </row>
    <row r="810" spans="1:9" ht="21.75" x14ac:dyDescent="0.5">
      <c r="A810" s="24"/>
      <c r="B810" s="28"/>
      <c r="C810" s="20"/>
      <c r="D810" s="24"/>
      <c r="E810" s="20"/>
      <c r="F810" s="20"/>
      <c r="G810" s="20"/>
      <c r="H810" s="20"/>
      <c r="I810" s="25"/>
    </row>
    <row r="811" spans="1:9" ht="21.75" x14ac:dyDescent="0.5">
      <c r="A811" s="24"/>
      <c r="B811" s="28"/>
      <c r="C811" s="20"/>
      <c r="D811" s="24"/>
      <c r="E811" s="20"/>
      <c r="F811" s="20"/>
      <c r="G811" s="20"/>
      <c r="H811" s="20"/>
      <c r="I811" s="20"/>
    </row>
    <row r="812" spans="1:9" ht="21.75" x14ac:dyDescent="0.5">
      <c r="A812" s="24"/>
      <c r="B812" s="24"/>
      <c r="C812" s="20"/>
      <c r="D812" s="20"/>
      <c r="E812" s="20"/>
      <c r="F812" s="20"/>
      <c r="G812" s="20"/>
      <c r="H812" s="20"/>
      <c r="I812" s="20"/>
    </row>
    <row r="813" spans="1:9" ht="21.75" x14ac:dyDescent="0.5">
      <c r="A813" s="24"/>
      <c r="B813" s="24"/>
      <c r="C813" s="20"/>
      <c r="D813" s="20"/>
      <c r="E813" s="20"/>
      <c r="F813" s="20"/>
      <c r="G813" s="20"/>
      <c r="H813" s="20"/>
      <c r="I813" s="20"/>
    </row>
    <row r="814" spans="1:9" ht="21.75" x14ac:dyDescent="0.5">
      <c r="A814" s="24"/>
      <c r="B814" s="24"/>
      <c r="C814" s="20"/>
      <c r="D814" s="20"/>
      <c r="E814" s="20"/>
      <c r="F814" s="20"/>
      <c r="G814" s="20"/>
      <c r="H814" s="20"/>
      <c r="I814" s="20"/>
    </row>
    <row r="815" spans="1:9" ht="21.75" x14ac:dyDescent="0.5">
      <c r="A815" s="24"/>
      <c r="B815" s="30"/>
      <c r="C815" s="20"/>
      <c r="D815" s="24"/>
      <c r="E815" s="20"/>
      <c r="F815" s="20"/>
      <c r="G815" s="20"/>
      <c r="H815" s="20"/>
      <c r="I815" s="20"/>
    </row>
    <row r="816" spans="1:9" ht="21.75" x14ac:dyDescent="0.5">
      <c r="A816" s="24"/>
      <c r="B816" s="28"/>
      <c r="C816" s="20"/>
      <c r="D816" s="24"/>
      <c r="E816" s="20"/>
      <c r="F816" s="20"/>
      <c r="G816" s="20"/>
      <c r="H816" s="20"/>
      <c r="I816" s="20"/>
    </row>
    <row r="817" spans="1:9" ht="21.75" x14ac:dyDescent="0.5">
      <c r="A817" s="24"/>
      <c r="B817" s="28"/>
      <c r="C817" s="20"/>
      <c r="D817" s="24"/>
      <c r="E817" s="20"/>
      <c r="F817" s="20"/>
      <c r="G817" s="20"/>
      <c r="H817" s="20"/>
      <c r="I817" s="25"/>
    </row>
    <row r="818" spans="1:9" ht="21.75" x14ac:dyDescent="0.5">
      <c r="A818" s="24"/>
      <c r="B818" s="28"/>
      <c r="C818" s="20"/>
      <c r="D818" s="24"/>
      <c r="E818" s="20"/>
      <c r="F818" s="20"/>
      <c r="G818" s="20"/>
      <c r="H818" s="20"/>
      <c r="I818" s="20"/>
    </row>
    <row r="819" spans="1:9" ht="21.75" x14ac:dyDescent="0.5">
      <c r="A819" s="24"/>
      <c r="B819" s="24"/>
      <c r="C819" s="20"/>
      <c r="D819" s="20"/>
      <c r="E819" s="20"/>
      <c r="F819" s="20"/>
      <c r="G819" s="20"/>
      <c r="H819" s="20"/>
      <c r="I819" s="20"/>
    </row>
    <row r="820" spans="1:9" ht="21.75" x14ac:dyDescent="0.5">
      <c r="A820" s="24"/>
      <c r="B820" s="24"/>
      <c r="C820" s="20"/>
      <c r="D820" s="20"/>
      <c r="E820" s="20"/>
      <c r="F820" s="20"/>
      <c r="G820" s="20"/>
      <c r="H820" s="20"/>
      <c r="I820" s="20"/>
    </row>
    <row r="821" spans="1:9" ht="21.75" x14ac:dyDescent="0.5">
      <c r="A821" s="24"/>
      <c r="B821" s="30"/>
      <c r="C821" s="20"/>
      <c r="D821" s="24"/>
      <c r="E821" s="20"/>
      <c r="F821" s="20"/>
      <c r="G821" s="20"/>
      <c r="H821" s="20"/>
      <c r="I821" s="20"/>
    </row>
    <row r="822" spans="1:9" ht="21.75" x14ac:dyDescent="0.5">
      <c r="A822" s="24"/>
      <c r="B822" s="28"/>
      <c r="C822" s="20"/>
      <c r="D822" s="24"/>
      <c r="E822" s="20"/>
      <c r="F822" s="20"/>
      <c r="G822" s="20"/>
      <c r="H822" s="20"/>
      <c r="I822" s="20"/>
    </row>
    <row r="823" spans="1:9" ht="21.75" x14ac:dyDescent="0.5">
      <c r="A823" s="24"/>
      <c r="B823" s="28"/>
      <c r="C823" s="20"/>
      <c r="D823" s="24"/>
      <c r="E823" s="20"/>
      <c r="F823" s="20"/>
      <c r="G823" s="20"/>
      <c r="H823" s="20"/>
      <c r="I823" s="25"/>
    </row>
    <row r="824" spans="1:9" ht="21.75" x14ac:dyDescent="0.5">
      <c r="A824" s="24"/>
      <c r="B824" s="28"/>
      <c r="C824" s="20"/>
      <c r="D824" s="24"/>
      <c r="E824" s="20"/>
      <c r="F824" s="20"/>
      <c r="G824" s="20"/>
      <c r="H824" s="20"/>
      <c r="I824" s="20"/>
    </row>
    <row r="825" spans="1:9" ht="21.75" x14ac:dyDescent="0.5">
      <c r="A825" s="24"/>
      <c r="B825" s="24"/>
      <c r="C825" s="20"/>
      <c r="D825" s="20"/>
      <c r="E825" s="20"/>
      <c r="F825" s="20"/>
      <c r="G825" s="20"/>
      <c r="H825" s="20"/>
      <c r="I825" s="20"/>
    </row>
    <row r="826" spans="1:9" ht="21.75" x14ac:dyDescent="0.5">
      <c r="A826" s="24"/>
      <c r="B826" s="24"/>
      <c r="C826" s="20"/>
      <c r="D826" s="20"/>
      <c r="E826" s="20"/>
      <c r="F826" s="20"/>
      <c r="G826" s="20"/>
      <c r="H826" s="20"/>
      <c r="I826" s="20"/>
    </row>
    <row r="827" spans="1:9" ht="21.75" x14ac:dyDescent="0.5">
      <c r="A827" s="24"/>
      <c r="B827" s="30"/>
      <c r="C827" s="20"/>
      <c r="D827" s="24"/>
      <c r="E827" s="20"/>
      <c r="F827" s="20"/>
      <c r="G827" s="20"/>
      <c r="H827" s="20"/>
      <c r="I827" s="20"/>
    </row>
    <row r="828" spans="1:9" ht="21.75" x14ac:dyDescent="0.5">
      <c r="A828" s="24"/>
      <c r="B828" s="28"/>
      <c r="C828" s="20"/>
      <c r="D828" s="24"/>
      <c r="E828" s="20"/>
      <c r="F828" s="20"/>
      <c r="G828" s="20"/>
      <c r="H828" s="20"/>
      <c r="I828" s="20"/>
    </row>
    <row r="829" spans="1:9" ht="21.75" x14ac:dyDescent="0.5">
      <c r="A829" s="24"/>
      <c r="B829" s="28"/>
      <c r="C829" s="20"/>
      <c r="D829" s="24"/>
      <c r="E829" s="20"/>
      <c r="F829" s="20"/>
      <c r="G829" s="20"/>
      <c r="H829" s="20"/>
      <c r="I829" s="25"/>
    </row>
    <row r="830" spans="1:9" ht="21.75" x14ac:dyDescent="0.5">
      <c r="A830" s="24"/>
      <c r="B830" s="28"/>
      <c r="C830" s="20"/>
      <c r="D830" s="24"/>
      <c r="E830" s="20"/>
      <c r="F830" s="20"/>
      <c r="G830" s="20"/>
      <c r="H830" s="20"/>
      <c r="I830" s="20"/>
    </row>
    <row r="831" spans="1:9" ht="21.75" x14ac:dyDescent="0.5">
      <c r="A831" s="24"/>
      <c r="B831" s="24"/>
      <c r="C831" s="20"/>
      <c r="D831" s="20"/>
      <c r="E831" s="20"/>
      <c r="F831" s="20"/>
      <c r="G831" s="20"/>
      <c r="H831" s="20"/>
      <c r="I831" s="20"/>
    </row>
    <row r="832" spans="1:9" ht="21.75" x14ac:dyDescent="0.5">
      <c r="A832" s="24"/>
      <c r="B832" s="24"/>
      <c r="C832" s="20"/>
      <c r="D832" s="20"/>
      <c r="E832" s="20"/>
      <c r="F832" s="20"/>
      <c r="G832" s="20"/>
      <c r="H832" s="20"/>
      <c r="I832" s="20"/>
    </row>
    <row r="833" spans="1:9" ht="21.75" x14ac:dyDescent="0.5">
      <c r="A833" s="24"/>
      <c r="B833" s="30"/>
      <c r="C833" s="20"/>
      <c r="D833" s="24"/>
      <c r="E833" s="20"/>
      <c r="F833" s="20"/>
      <c r="G833" s="20"/>
      <c r="H833" s="20"/>
      <c r="I833" s="20"/>
    </row>
    <row r="834" spans="1:9" ht="21.75" x14ac:dyDescent="0.5">
      <c r="A834" s="24"/>
      <c r="B834" s="28"/>
      <c r="C834" s="20"/>
      <c r="D834" s="24"/>
      <c r="E834" s="20"/>
      <c r="F834" s="20"/>
      <c r="G834" s="20"/>
      <c r="H834" s="20"/>
      <c r="I834" s="20"/>
    </row>
    <row r="835" spans="1:9" ht="21.75" x14ac:dyDescent="0.5">
      <c r="A835" s="24"/>
      <c r="B835" s="28"/>
      <c r="C835" s="20"/>
      <c r="D835" s="24"/>
      <c r="E835" s="20"/>
      <c r="F835" s="20"/>
      <c r="G835" s="20"/>
      <c r="H835" s="20"/>
      <c r="I835" s="25"/>
    </row>
    <row r="836" spans="1:9" ht="21.75" x14ac:dyDescent="0.5">
      <c r="A836" s="24"/>
      <c r="B836" s="28"/>
      <c r="C836" s="20"/>
      <c r="D836" s="24"/>
      <c r="E836" s="20"/>
      <c r="F836" s="20"/>
      <c r="G836" s="20"/>
      <c r="H836" s="20"/>
      <c r="I836" s="20"/>
    </row>
    <row r="837" spans="1:9" ht="21.75" x14ac:dyDescent="0.5">
      <c r="A837" s="24"/>
      <c r="B837" s="24"/>
      <c r="C837" s="20"/>
      <c r="D837" s="20"/>
      <c r="E837" s="20"/>
      <c r="F837" s="20"/>
      <c r="G837" s="20"/>
      <c r="H837" s="20"/>
      <c r="I837" s="20"/>
    </row>
    <row r="838" spans="1:9" ht="21.75" x14ac:dyDescent="0.5">
      <c r="A838" s="24"/>
      <c r="B838" s="24"/>
      <c r="C838" s="20"/>
      <c r="D838" s="20"/>
      <c r="E838" s="20"/>
      <c r="F838" s="20"/>
      <c r="G838" s="20"/>
      <c r="H838" s="20"/>
      <c r="I838" s="20"/>
    </row>
    <row r="839" spans="1:9" ht="21.75" x14ac:dyDescent="0.5">
      <c r="A839" s="24"/>
      <c r="B839" s="30"/>
      <c r="C839" s="20"/>
      <c r="D839" s="24"/>
      <c r="E839" s="20"/>
      <c r="F839" s="20"/>
      <c r="G839" s="20"/>
      <c r="H839" s="20"/>
      <c r="I839" s="20"/>
    </row>
    <row r="840" spans="1:9" ht="21.75" x14ac:dyDescent="0.5">
      <c r="A840" s="24"/>
      <c r="B840" s="28"/>
      <c r="C840" s="20"/>
      <c r="D840" s="24"/>
      <c r="E840" s="20"/>
      <c r="F840" s="20"/>
      <c r="G840" s="20"/>
      <c r="H840" s="20"/>
      <c r="I840" s="20"/>
    </row>
    <row r="841" spans="1:9" ht="21.75" x14ac:dyDescent="0.5">
      <c r="A841" s="24"/>
      <c r="B841" s="28"/>
      <c r="C841" s="20"/>
      <c r="D841" s="24"/>
      <c r="E841" s="20"/>
      <c r="F841" s="20"/>
      <c r="G841" s="20"/>
      <c r="H841" s="20"/>
      <c r="I841" s="25"/>
    </row>
    <row r="842" spans="1:9" ht="21.75" x14ac:dyDescent="0.5">
      <c r="A842" s="24"/>
      <c r="B842" s="28"/>
      <c r="C842" s="20"/>
      <c r="D842" s="24"/>
      <c r="E842" s="20"/>
      <c r="F842" s="20"/>
      <c r="G842" s="20"/>
      <c r="H842" s="20"/>
      <c r="I842" s="20"/>
    </row>
    <row r="843" spans="1:9" ht="21.75" x14ac:dyDescent="0.5">
      <c r="A843" s="24"/>
      <c r="B843" s="28"/>
      <c r="C843" s="20"/>
      <c r="D843" s="20"/>
      <c r="E843" s="20"/>
      <c r="F843" s="20"/>
      <c r="G843" s="20"/>
      <c r="H843" s="20"/>
      <c r="I843" s="20"/>
    </row>
    <row r="844" spans="1:9" ht="21.75" x14ac:dyDescent="0.5">
      <c r="A844" s="24"/>
      <c r="B844" s="24"/>
      <c r="C844" s="20"/>
      <c r="D844" s="20"/>
      <c r="E844" s="20"/>
      <c r="F844" s="20"/>
      <c r="G844" s="20"/>
      <c r="H844" s="20"/>
      <c r="I844" s="20"/>
    </row>
    <row r="845" spans="1:9" ht="21.75" x14ac:dyDescent="0.5">
      <c r="A845" s="24"/>
      <c r="B845" s="30"/>
      <c r="C845" s="20"/>
      <c r="D845" s="24"/>
      <c r="E845" s="20"/>
      <c r="F845" s="20"/>
      <c r="G845" s="20"/>
      <c r="H845" s="20"/>
      <c r="I845" s="20"/>
    </row>
    <row r="846" spans="1:9" ht="21.75" x14ac:dyDescent="0.5">
      <c r="A846" s="24"/>
      <c r="B846" s="28"/>
      <c r="C846" s="20"/>
      <c r="D846" s="24"/>
      <c r="E846" s="20"/>
      <c r="F846" s="20"/>
      <c r="G846" s="20"/>
      <c r="H846" s="20"/>
      <c r="I846" s="20"/>
    </row>
    <row r="847" spans="1:9" ht="21.75" x14ac:dyDescent="0.5">
      <c r="A847" s="24"/>
      <c r="B847" s="28"/>
      <c r="C847" s="20"/>
      <c r="D847" s="24"/>
      <c r="E847" s="20"/>
      <c r="F847" s="20"/>
      <c r="G847" s="20"/>
      <c r="H847" s="20"/>
      <c r="I847" s="25"/>
    </row>
    <row r="848" spans="1:9" ht="21.75" x14ac:dyDescent="0.5">
      <c r="A848" s="24"/>
      <c r="B848" s="28"/>
      <c r="C848" s="20"/>
      <c r="D848" s="24"/>
      <c r="E848" s="20"/>
      <c r="F848" s="20"/>
      <c r="G848" s="20"/>
      <c r="H848" s="20"/>
      <c r="I848" s="20"/>
    </row>
    <row r="849" spans="1:9" ht="21.75" x14ac:dyDescent="0.5">
      <c r="A849" s="24"/>
      <c r="B849" s="24"/>
      <c r="C849" s="20"/>
      <c r="D849" s="20"/>
      <c r="E849" s="20"/>
      <c r="F849" s="20"/>
      <c r="G849" s="20"/>
      <c r="H849" s="20"/>
      <c r="I849" s="20"/>
    </row>
    <row r="850" spans="1:9" ht="21.75" x14ac:dyDescent="0.5">
      <c r="A850" s="24"/>
      <c r="B850" s="24"/>
      <c r="C850" s="20"/>
      <c r="D850" s="20"/>
      <c r="E850" s="20"/>
      <c r="F850" s="20"/>
      <c r="G850" s="20"/>
      <c r="H850" s="20"/>
      <c r="I850" s="20"/>
    </row>
    <row r="851" spans="1:9" ht="21.75" x14ac:dyDescent="0.5">
      <c r="A851" s="24"/>
      <c r="B851" s="30"/>
      <c r="C851" s="20"/>
      <c r="D851" s="24"/>
      <c r="E851" s="20"/>
      <c r="F851" s="20"/>
      <c r="G851" s="20"/>
      <c r="H851" s="20"/>
      <c r="I851" s="20"/>
    </row>
    <row r="852" spans="1:9" ht="21.75" x14ac:dyDescent="0.5">
      <c r="A852" s="24"/>
      <c r="B852" s="28"/>
      <c r="C852" s="20"/>
      <c r="D852" s="24"/>
      <c r="E852" s="20"/>
      <c r="F852" s="20"/>
      <c r="G852" s="20"/>
      <c r="H852" s="20"/>
      <c r="I852" s="20"/>
    </row>
    <row r="853" spans="1:9" ht="21.75" x14ac:dyDescent="0.5">
      <c r="A853" s="24"/>
      <c r="B853" s="28"/>
      <c r="C853" s="20"/>
      <c r="D853" s="24"/>
      <c r="E853" s="20"/>
      <c r="F853" s="20"/>
      <c r="G853" s="20"/>
      <c r="H853" s="20"/>
      <c r="I853" s="25"/>
    </row>
    <row r="854" spans="1:9" ht="21.75" x14ac:dyDescent="0.5">
      <c r="A854" s="24"/>
      <c r="B854" s="28"/>
      <c r="C854" s="20"/>
      <c r="D854" s="24"/>
      <c r="E854" s="20"/>
      <c r="F854" s="20"/>
      <c r="G854" s="20"/>
      <c r="H854" s="20"/>
      <c r="I854" s="20"/>
    </row>
    <row r="855" spans="1:9" ht="21.75" x14ac:dyDescent="0.5">
      <c r="A855" s="24"/>
      <c r="B855" s="24"/>
      <c r="C855" s="20"/>
      <c r="D855" s="20"/>
      <c r="E855" s="20"/>
      <c r="F855" s="20"/>
      <c r="G855" s="20"/>
      <c r="H855" s="20"/>
      <c r="I855" s="20"/>
    </row>
    <row r="856" spans="1:9" ht="21.75" x14ac:dyDescent="0.5">
      <c r="A856" s="24"/>
      <c r="B856" s="24"/>
      <c r="C856" s="20"/>
      <c r="D856" s="20"/>
      <c r="E856" s="20"/>
      <c r="F856" s="20"/>
      <c r="G856" s="20"/>
      <c r="H856" s="20"/>
      <c r="I856" s="20"/>
    </row>
    <row r="857" spans="1:9" ht="21.75" x14ac:dyDescent="0.5">
      <c r="A857" s="24"/>
      <c r="B857" s="30"/>
      <c r="C857" s="20"/>
      <c r="D857" s="24"/>
      <c r="E857" s="20"/>
      <c r="F857" s="20"/>
      <c r="G857" s="20"/>
      <c r="H857" s="20"/>
      <c r="I857" s="20"/>
    </row>
    <row r="858" spans="1:9" ht="21.75" x14ac:dyDescent="0.5">
      <c r="A858" s="24"/>
      <c r="B858" s="28"/>
      <c r="C858" s="20"/>
      <c r="D858" s="24"/>
      <c r="E858" s="20"/>
      <c r="F858" s="20"/>
      <c r="G858" s="20"/>
      <c r="H858" s="20"/>
      <c r="I858" s="20"/>
    </row>
    <row r="859" spans="1:9" ht="21.75" x14ac:dyDescent="0.5">
      <c r="A859" s="24"/>
      <c r="B859" s="28"/>
      <c r="C859" s="20"/>
      <c r="D859" s="24"/>
      <c r="E859" s="20"/>
      <c r="F859" s="20"/>
      <c r="G859" s="20"/>
      <c r="H859" s="20"/>
      <c r="I859" s="25"/>
    </row>
    <row r="860" spans="1:9" ht="21.75" x14ac:dyDescent="0.5">
      <c r="A860" s="24"/>
      <c r="B860" s="28"/>
      <c r="C860" s="20"/>
      <c r="D860" s="24"/>
      <c r="E860" s="20"/>
      <c r="F860" s="20"/>
      <c r="G860" s="20"/>
      <c r="H860" s="20"/>
      <c r="I860" s="20"/>
    </row>
    <row r="861" spans="1:9" ht="21.75" x14ac:dyDescent="0.5">
      <c r="A861" s="24"/>
      <c r="B861" s="24"/>
      <c r="C861" s="20"/>
      <c r="D861" s="20"/>
      <c r="E861" s="20"/>
      <c r="F861" s="20"/>
      <c r="G861" s="20"/>
      <c r="H861" s="20"/>
      <c r="I861" s="20"/>
    </row>
    <row r="862" spans="1:9" ht="21.75" x14ac:dyDescent="0.5">
      <c r="A862" s="24"/>
      <c r="B862" s="24"/>
      <c r="C862" s="20"/>
      <c r="D862" s="20"/>
      <c r="E862" s="20"/>
      <c r="F862" s="20"/>
      <c r="G862" s="20"/>
      <c r="H862" s="20"/>
      <c r="I862" s="20"/>
    </row>
    <row r="863" spans="1:9" ht="21.75" x14ac:dyDescent="0.5">
      <c r="A863" s="24"/>
      <c r="B863" s="30"/>
      <c r="C863" s="20"/>
      <c r="D863" s="24"/>
      <c r="E863" s="20"/>
      <c r="F863" s="20"/>
      <c r="G863" s="20"/>
      <c r="H863" s="20"/>
      <c r="I863" s="20"/>
    </row>
    <row r="864" spans="1:9" ht="21.75" x14ac:dyDescent="0.5">
      <c r="A864" s="24"/>
      <c r="B864" s="28"/>
      <c r="C864" s="20"/>
      <c r="D864" s="24"/>
      <c r="E864" s="20"/>
      <c r="F864" s="20"/>
      <c r="G864" s="20"/>
      <c r="H864" s="20"/>
      <c r="I864" s="20"/>
    </row>
    <row r="865" spans="1:9" ht="21.75" x14ac:dyDescent="0.5">
      <c r="A865" s="24"/>
      <c r="B865" s="28"/>
      <c r="C865" s="20"/>
      <c r="D865" s="24"/>
      <c r="E865" s="20"/>
      <c r="F865" s="20"/>
      <c r="G865" s="20"/>
      <c r="H865" s="20"/>
      <c r="I865" s="25"/>
    </row>
    <row r="866" spans="1:9" ht="21.75" x14ac:dyDescent="0.5">
      <c r="A866" s="24"/>
      <c r="B866" s="28"/>
      <c r="C866" s="20"/>
      <c r="D866" s="24"/>
      <c r="E866" s="20"/>
      <c r="F866" s="20"/>
      <c r="G866" s="20"/>
      <c r="H866" s="20"/>
      <c r="I866" s="20"/>
    </row>
    <row r="867" spans="1:9" ht="21.75" x14ac:dyDescent="0.5">
      <c r="A867" s="24"/>
      <c r="B867" s="24"/>
      <c r="C867" s="20"/>
      <c r="D867" s="20"/>
      <c r="E867" s="20"/>
      <c r="F867" s="20"/>
      <c r="G867" s="20"/>
      <c r="H867" s="20"/>
      <c r="I867" s="20"/>
    </row>
    <row r="868" spans="1:9" ht="21.75" x14ac:dyDescent="0.5">
      <c r="A868" s="24"/>
      <c r="B868" s="24"/>
      <c r="C868" s="20"/>
      <c r="D868" s="20"/>
      <c r="E868" s="20"/>
      <c r="F868" s="20"/>
      <c r="G868" s="20"/>
      <c r="H868" s="20"/>
      <c r="I868" s="20"/>
    </row>
    <row r="869" spans="1:9" ht="21.75" x14ac:dyDescent="0.5">
      <c r="A869" s="24"/>
      <c r="B869" s="30"/>
      <c r="C869" s="20"/>
      <c r="D869" s="24"/>
      <c r="E869" s="20"/>
      <c r="F869" s="20"/>
      <c r="G869" s="20"/>
      <c r="H869" s="20"/>
      <c r="I869" s="20"/>
    </row>
    <row r="870" spans="1:9" ht="21.75" x14ac:dyDescent="0.5">
      <c r="A870" s="24"/>
      <c r="B870" s="28"/>
      <c r="C870" s="20"/>
      <c r="D870" s="24"/>
      <c r="E870" s="20"/>
      <c r="F870" s="20"/>
      <c r="G870" s="20"/>
      <c r="H870" s="20"/>
      <c r="I870" s="20"/>
    </row>
    <row r="871" spans="1:9" ht="21.75" x14ac:dyDescent="0.5">
      <c r="A871" s="24"/>
      <c r="B871" s="28"/>
      <c r="C871" s="20"/>
      <c r="D871" s="24"/>
      <c r="E871" s="20"/>
      <c r="F871" s="20"/>
      <c r="G871" s="20"/>
      <c r="H871" s="20"/>
      <c r="I871" s="25"/>
    </row>
    <row r="872" spans="1:9" ht="21.75" x14ac:dyDescent="0.5">
      <c r="A872" s="24"/>
      <c r="B872" s="28"/>
      <c r="C872" s="20"/>
      <c r="D872" s="24"/>
      <c r="E872" s="20"/>
      <c r="F872" s="20"/>
      <c r="G872" s="20"/>
      <c r="H872" s="20"/>
      <c r="I872" s="20"/>
    </row>
    <row r="873" spans="1:9" ht="21.75" x14ac:dyDescent="0.5">
      <c r="A873" s="24"/>
      <c r="B873" s="24"/>
      <c r="C873" s="20"/>
      <c r="D873" s="20"/>
      <c r="E873" s="20"/>
      <c r="F873" s="20"/>
      <c r="G873" s="20"/>
      <c r="H873" s="20"/>
      <c r="I873" s="20"/>
    </row>
    <row r="874" spans="1:9" ht="21.75" x14ac:dyDescent="0.5">
      <c r="A874" s="24"/>
      <c r="B874" s="24"/>
      <c r="C874" s="20"/>
      <c r="D874" s="20"/>
      <c r="E874" s="20"/>
      <c r="F874" s="20"/>
      <c r="G874" s="20"/>
      <c r="H874" s="20"/>
      <c r="I874" s="20"/>
    </row>
    <row r="875" spans="1:9" ht="21.75" x14ac:dyDescent="0.5">
      <c r="A875" s="24"/>
      <c r="B875" s="30"/>
      <c r="C875" s="20"/>
      <c r="D875" s="24"/>
      <c r="E875" s="20"/>
      <c r="F875" s="20"/>
      <c r="G875" s="20"/>
      <c r="H875" s="20"/>
      <c r="I875" s="20"/>
    </row>
    <row r="876" spans="1:9" ht="21.75" x14ac:dyDescent="0.5">
      <c r="A876" s="24"/>
      <c r="B876" s="28"/>
      <c r="C876" s="20"/>
      <c r="D876" s="24"/>
      <c r="E876" s="20"/>
      <c r="F876" s="20"/>
      <c r="G876" s="20"/>
      <c r="H876" s="20"/>
      <c r="I876" s="20"/>
    </row>
    <row r="877" spans="1:9" ht="21.75" x14ac:dyDescent="0.5">
      <c r="A877" s="24"/>
      <c r="B877" s="28"/>
      <c r="C877" s="20"/>
      <c r="D877" s="24"/>
      <c r="E877" s="20"/>
      <c r="F877" s="20"/>
      <c r="G877" s="20"/>
      <c r="H877" s="20"/>
      <c r="I877" s="25"/>
    </row>
    <row r="878" spans="1:9" ht="21.75" x14ac:dyDescent="0.5">
      <c r="A878" s="24"/>
      <c r="B878" s="28"/>
      <c r="C878" s="20"/>
      <c r="D878" s="24"/>
      <c r="E878" s="20"/>
      <c r="F878" s="20"/>
      <c r="G878" s="20"/>
      <c r="H878" s="20"/>
      <c r="I878" s="20"/>
    </row>
    <row r="879" spans="1:9" ht="21.75" x14ac:dyDescent="0.5">
      <c r="A879" s="24"/>
      <c r="B879" s="24"/>
      <c r="C879" s="20"/>
      <c r="D879" s="20"/>
      <c r="E879" s="20"/>
      <c r="F879" s="20"/>
      <c r="G879" s="20"/>
      <c r="H879" s="20"/>
      <c r="I879" s="20"/>
    </row>
    <row r="880" spans="1:9" ht="21.75" x14ac:dyDescent="0.5">
      <c r="A880" s="24"/>
      <c r="B880" s="24"/>
      <c r="C880" s="20"/>
      <c r="D880" s="20"/>
      <c r="E880" s="20"/>
      <c r="F880" s="20"/>
      <c r="G880" s="20"/>
      <c r="H880" s="20"/>
      <c r="I880" s="20"/>
    </row>
    <row r="881" spans="1:9" ht="21.75" x14ac:dyDescent="0.5">
      <c r="A881" s="24"/>
      <c r="B881" s="30"/>
      <c r="C881" s="20"/>
      <c r="D881" s="24"/>
      <c r="E881" s="20"/>
      <c r="F881" s="20"/>
      <c r="G881" s="20"/>
      <c r="H881" s="20"/>
      <c r="I881" s="20"/>
    </row>
    <row r="882" spans="1:9" ht="21.75" x14ac:dyDescent="0.5">
      <c r="A882" s="24"/>
      <c r="B882" s="28"/>
      <c r="C882" s="20"/>
      <c r="D882" s="24"/>
      <c r="E882" s="20"/>
      <c r="F882" s="20"/>
      <c r="G882" s="20"/>
      <c r="H882" s="20"/>
      <c r="I882" s="20"/>
    </row>
    <row r="883" spans="1:9" ht="21.75" x14ac:dyDescent="0.5">
      <c r="A883" s="24"/>
      <c r="B883" s="28"/>
      <c r="C883" s="20"/>
      <c r="D883" s="24"/>
      <c r="E883" s="20"/>
      <c r="F883" s="20"/>
      <c r="G883" s="20"/>
      <c r="H883" s="20"/>
      <c r="I883" s="25"/>
    </row>
    <row r="884" spans="1:9" ht="21.75" x14ac:dyDescent="0.5">
      <c r="A884" s="24"/>
      <c r="B884" s="28"/>
      <c r="C884" s="20"/>
      <c r="D884" s="24"/>
      <c r="E884" s="20"/>
      <c r="F884" s="20"/>
      <c r="G884" s="20"/>
      <c r="H884" s="20"/>
      <c r="I884" s="20"/>
    </row>
    <row r="885" spans="1:9" ht="21.75" x14ac:dyDescent="0.5">
      <c r="A885" s="24"/>
      <c r="B885" s="24"/>
      <c r="C885" s="20"/>
      <c r="D885" s="20"/>
      <c r="E885" s="20"/>
      <c r="F885" s="20"/>
      <c r="G885" s="20"/>
      <c r="H885" s="20"/>
      <c r="I885" s="20"/>
    </row>
    <row r="886" spans="1:9" ht="21.75" x14ac:dyDescent="0.5">
      <c r="A886" s="24"/>
      <c r="B886" s="24"/>
      <c r="C886" s="20"/>
      <c r="D886" s="20"/>
      <c r="E886" s="20"/>
      <c r="F886" s="20"/>
      <c r="G886" s="20"/>
      <c r="H886" s="20"/>
      <c r="I886" s="20"/>
    </row>
    <row r="887" spans="1:9" ht="21.75" x14ac:dyDescent="0.5">
      <c r="A887" s="24"/>
      <c r="B887" s="30"/>
      <c r="C887" s="20"/>
      <c r="D887" s="24"/>
      <c r="E887" s="20"/>
      <c r="F887" s="20"/>
      <c r="G887" s="20"/>
      <c r="H887" s="20"/>
      <c r="I887" s="20"/>
    </row>
    <row r="888" spans="1:9" ht="21.75" x14ac:dyDescent="0.5">
      <c r="A888" s="24"/>
      <c r="B888" s="28"/>
      <c r="C888" s="20"/>
      <c r="D888" s="24"/>
      <c r="E888" s="20"/>
      <c r="F888" s="20"/>
      <c r="G888" s="20"/>
      <c r="H888" s="20"/>
      <c r="I888" s="20"/>
    </row>
    <row r="889" spans="1:9" ht="21.75" x14ac:dyDescent="0.5">
      <c r="A889" s="24"/>
      <c r="B889" s="28"/>
      <c r="C889" s="20"/>
      <c r="D889" s="24"/>
      <c r="E889" s="20"/>
      <c r="F889" s="20"/>
      <c r="G889" s="20"/>
      <c r="H889" s="20"/>
      <c r="I889" s="25"/>
    </row>
    <row r="890" spans="1:9" ht="21.75" x14ac:dyDescent="0.5">
      <c r="A890" s="24"/>
      <c r="B890" s="28"/>
      <c r="C890" s="20"/>
      <c r="D890" s="24"/>
      <c r="E890" s="20"/>
      <c r="F890" s="20"/>
      <c r="G890" s="20"/>
      <c r="H890" s="20"/>
      <c r="I890" s="20"/>
    </row>
    <row r="891" spans="1:9" ht="21.75" x14ac:dyDescent="0.5">
      <c r="A891" s="24"/>
      <c r="B891" s="24"/>
      <c r="C891" s="20"/>
      <c r="D891" s="20"/>
      <c r="E891" s="20"/>
      <c r="F891" s="20"/>
      <c r="G891" s="20"/>
      <c r="H891" s="20"/>
      <c r="I891" s="20"/>
    </row>
    <row r="892" spans="1:9" ht="21.75" x14ac:dyDescent="0.5">
      <c r="A892" s="24"/>
      <c r="B892" s="24"/>
      <c r="C892" s="20"/>
      <c r="D892" s="20"/>
      <c r="E892" s="20"/>
      <c r="F892" s="20"/>
      <c r="G892" s="20"/>
      <c r="H892" s="20"/>
      <c r="I892" s="20"/>
    </row>
    <row r="893" spans="1:9" ht="21.75" x14ac:dyDescent="0.5">
      <c r="A893" s="24"/>
      <c r="B893" s="30"/>
      <c r="C893" s="20"/>
      <c r="D893" s="24"/>
      <c r="E893" s="20"/>
      <c r="F893" s="20"/>
      <c r="G893" s="20"/>
      <c r="H893" s="20"/>
      <c r="I893" s="20"/>
    </row>
    <row r="894" spans="1:9" ht="21.75" x14ac:dyDescent="0.5">
      <c r="A894" s="24"/>
      <c r="B894" s="28"/>
      <c r="C894" s="20"/>
      <c r="D894" s="24"/>
      <c r="E894" s="20"/>
      <c r="F894" s="20"/>
      <c r="G894" s="20"/>
      <c r="H894" s="20"/>
      <c r="I894" s="20"/>
    </row>
    <row r="895" spans="1:9" ht="21.75" x14ac:dyDescent="0.5">
      <c r="A895" s="24"/>
      <c r="B895" s="28"/>
      <c r="C895" s="20"/>
      <c r="D895" s="24"/>
      <c r="E895" s="20"/>
      <c r="F895" s="20"/>
      <c r="G895" s="20"/>
      <c r="H895" s="20"/>
      <c r="I895" s="25"/>
    </row>
    <row r="896" spans="1:9" ht="21.75" x14ac:dyDescent="0.5">
      <c r="A896" s="24"/>
      <c r="B896" s="28"/>
      <c r="C896" s="20"/>
      <c r="D896" s="24"/>
      <c r="E896" s="20"/>
      <c r="F896" s="20"/>
      <c r="G896" s="20"/>
      <c r="H896" s="20"/>
      <c r="I896" s="20"/>
    </row>
    <row r="897" spans="1:9" ht="21.75" x14ac:dyDescent="0.5">
      <c r="A897" s="24"/>
      <c r="B897" s="24"/>
      <c r="C897" s="20"/>
      <c r="D897" s="20"/>
      <c r="E897" s="20"/>
      <c r="F897" s="20"/>
      <c r="G897" s="20"/>
      <c r="H897" s="20"/>
      <c r="I897" s="20"/>
    </row>
    <row r="898" spans="1:9" ht="21.75" x14ac:dyDescent="0.5">
      <c r="A898" s="24"/>
      <c r="B898" s="24"/>
      <c r="C898" s="20"/>
      <c r="D898" s="20"/>
      <c r="E898" s="20"/>
      <c r="F898" s="20"/>
      <c r="G898" s="20"/>
      <c r="H898" s="20"/>
      <c r="I898" s="20"/>
    </row>
    <row r="899" spans="1:9" ht="21.75" x14ac:dyDescent="0.5">
      <c r="A899" s="24"/>
      <c r="B899" s="30"/>
      <c r="C899" s="20"/>
      <c r="D899" s="24"/>
      <c r="E899" s="20"/>
      <c r="F899" s="20"/>
      <c r="G899" s="20"/>
      <c r="H899" s="20"/>
      <c r="I899" s="20"/>
    </row>
    <row r="900" spans="1:9" ht="21.75" x14ac:dyDescent="0.5">
      <c r="A900" s="24"/>
      <c r="B900" s="28"/>
      <c r="C900" s="20"/>
      <c r="D900" s="24"/>
      <c r="E900" s="20"/>
      <c r="F900" s="20"/>
      <c r="G900" s="20"/>
      <c r="H900" s="20"/>
      <c r="I900" s="20"/>
    </row>
    <row r="901" spans="1:9" ht="21.75" x14ac:dyDescent="0.5">
      <c r="A901" s="24"/>
      <c r="B901" s="28"/>
      <c r="C901" s="20"/>
      <c r="D901" s="24"/>
      <c r="E901" s="20"/>
      <c r="F901" s="20"/>
      <c r="G901" s="20"/>
      <c r="H901" s="20"/>
      <c r="I901" s="25"/>
    </row>
    <row r="902" spans="1:9" ht="21.75" x14ac:dyDescent="0.5">
      <c r="A902" s="24"/>
      <c r="B902" s="28"/>
      <c r="C902" s="20"/>
      <c r="D902" s="24"/>
      <c r="E902" s="20"/>
      <c r="F902" s="20"/>
      <c r="G902" s="20"/>
      <c r="H902" s="20"/>
      <c r="I902" s="20"/>
    </row>
    <row r="903" spans="1:9" ht="21.75" x14ac:dyDescent="0.5">
      <c r="A903" s="24"/>
      <c r="B903" s="24"/>
      <c r="C903" s="20"/>
      <c r="D903" s="20"/>
      <c r="E903" s="20"/>
      <c r="F903" s="20"/>
      <c r="G903" s="20"/>
      <c r="H903" s="20"/>
      <c r="I903" s="20"/>
    </row>
    <row r="904" spans="1:9" ht="21.75" x14ac:dyDescent="0.5">
      <c r="A904" s="24"/>
      <c r="B904" s="24"/>
      <c r="C904" s="20"/>
      <c r="D904" s="20"/>
      <c r="E904" s="20"/>
      <c r="F904" s="20"/>
      <c r="G904" s="20"/>
      <c r="H904" s="20"/>
      <c r="I904" s="20"/>
    </row>
    <row r="905" spans="1:9" ht="21.75" x14ac:dyDescent="0.5">
      <c r="A905" s="24"/>
      <c r="B905" s="30"/>
      <c r="C905" s="20"/>
      <c r="D905" s="24"/>
      <c r="E905" s="20"/>
      <c r="F905" s="20"/>
      <c r="G905" s="20"/>
      <c r="H905" s="20"/>
      <c r="I905" s="20"/>
    </row>
    <row r="906" spans="1:9" ht="21.75" x14ac:dyDescent="0.5">
      <c r="A906" s="24"/>
      <c r="B906" s="28"/>
      <c r="C906" s="20"/>
      <c r="D906" s="24"/>
      <c r="E906" s="20"/>
      <c r="F906" s="20"/>
      <c r="G906" s="20"/>
      <c r="H906" s="20"/>
      <c r="I906" s="20"/>
    </row>
    <row r="907" spans="1:9" ht="21.75" x14ac:dyDescent="0.5">
      <c r="A907" s="24"/>
      <c r="B907" s="28"/>
      <c r="C907" s="20"/>
      <c r="D907" s="24"/>
      <c r="E907" s="20"/>
      <c r="F907" s="20"/>
      <c r="G907" s="20"/>
      <c r="H907" s="20"/>
      <c r="I907" s="25"/>
    </row>
    <row r="908" spans="1:9" ht="21.75" x14ac:dyDescent="0.5">
      <c r="A908" s="24"/>
      <c r="B908" s="28"/>
      <c r="C908" s="20"/>
      <c r="D908" s="24"/>
      <c r="E908" s="20"/>
      <c r="F908" s="20"/>
      <c r="G908" s="20"/>
      <c r="H908" s="20"/>
      <c r="I908" s="20"/>
    </row>
    <row r="909" spans="1:9" ht="21.75" x14ac:dyDescent="0.5">
      <c r="A909" s="24"/>
      <c r="B909" s="24"/>
      <c r="C909" s="20"/>
      <c r="D909" s="20"/>
      <c r="E909" s="20"/>
      <c r="F909" s="20"/>
      <c r="G909" s="20"/>
      <c r="H909" s="20"/>
      <c r="I909" s="20"/>
    </row>
    <row r="910" spans="1:9" ht="21.75" x14ac:dyDescent="0.5">
      <c r="A910" s="24"/>
      <c r="B910" s="24"/>
      <c r="C910" s="20"/>
      <c r="D910" s="20"/>
      <c r="E910" s="20"/>
      <c r="F910" s="20"/>
      <c r="G910" s="20"/>
      <c r="H910" s="20"/>
      <c r="I910" s="20"/>
    </row>
    <row r="911" spans="1:9" ht="21.75" x14ac:dyDescent="0.5">
      <c r="A911" s="24"/>
      <c r="B911" s="30"/>
      <c r="C911" s="20"/>
      <c r="D911" s="24"/>
      <c r="E911" s="20"/>
      <c r="F911" s="20"/>
      <c r="G911" s="20"/>
      <c r="H911" s="20"/>
      <c r="I911" s="20"/>
    </row>
    <row r="912" spans="1:9" ht="21.75" x14ac:dyDescent="0.5">
      <c r="A912" s="24"/>
      <c r="B912" s="28"/>
      <c r="C912" s="20"/>
      <c r="D912" s="24"/>
      <c r="E912" s="20"/>
      <c r="F912" s="20"/>
      <c r="G912" s="20"/>
      <c r="H912" s="20"/>
      <c r="I912" s="20"/>
    </row>
    <row r="913" spans="1:9" ht="21.75" x14ac:dyDescent="0.5">
      <c r="A913" s="24"/>
      <c r="B913" s="28"/>
      <c r="C913" s="20"/>
      <c r="D913" s="24"/>
      <c r="E913" s="20"/>
      <c r="F913" s="20"/>
      <c r="G913" s="20"/>
      <c r="H913" s="20"/>
      <c r="I913" s="25"/>
    </row>
    <row r="914" spans="1:9" ht="21.75" x14ac:dyDescent="0.5">
      <c r="A914" s="24"/>
      <c r="B914" s="28"/>
      <c r="C914" s="20"/>
      <c r="D914" s="24"/>
      <c r="E914" s="20"/>
      <c r="F914" s="20"/>
      <c r="G914" s="20"/>
      <c r="H914" s="20"/>
      <c r="I914" s="20"/>
    </row>
    <row r="915" spans="1:9" ht="21.75" x14ac:dyDescent="0.5">
      <c r="A915" s="24"/>
      <c r="B915" s="24"/>
      <c r="C915" s="20"/>
      <c r="D915" s="20"/>
      <c r="E915" s="20"/>
      <c r="F915" s="20"/>
      <c r="G915" s="20"/>
      <c r="H915" s="20"/>
      <c r="I915" s="20"/>
    </row>
    <row r="916" spans="1:9" ht="21.75" x14ac:dyDescent="0.5">
      <c r="A916" s="24"/>
      <c r="B916" s="24"/>
      <c r="C916" s="20"/>
      <c r="D916" s="20"/>
      <c r="E916" s="20"/>
      <c r="F916" s="20"/>
      <c r="G916" s="20"/>
      <c r="H916" s="20"/>
      <c r="I916" s="20"/>
    </row>
    <row r="917" spans="1:9" ht="21.75" x14ac:dyDescent="0.5">
      <c r="A917" s="24"/>
      <c r="B917" s="24"/>
      <c r="C917" s="20"/>
      <c r="D917" s="20"/>
      <c r="E917" s="20"/>
      <c r="F917" s="20"/>
      <c r="G917" s="20"/>
      <c r="H917" s="20"/>
      <c r="I917" s="20"/>
    </row>
    <row r="918" spans="1:9" ht="21.75" x14ac:dyDescent="0.5">
      <c r="A918" s="24"/>
      <c r="B918" s="30"/>
      <c r="C918" s="20"/>
      <c r="D918" s="24"/>
      <c r="E918" s="20"/>
      <c r="F918" s="20"/>
      <c r="G918" s="20"/>
      <c r="H918" s="20"/>
      <c r="I918" s="20"/>
    </row>
    <row r="919" spans="1:9" ht="21.75" x14ac:dyDescent="0.5">
      <c r="A919" s="24"/>
      <c r="B919" s="28"/>
      <c r="C919" s="20"/>
      <c r="D919" s="24"/>
      <c r="E919" s="20"/>
      <c r="F919" s="20"/>
      <c r="G919" s="20"/>
      <c r="H919" s="20"/>
      <c r="I919" s="20"/>
    </row>
    <row r="920" spans="1:9" ht="21.75" x14ac:dyDescent="0.5">
      <c r="A920" s="24"/>
      <c r="B920" s="28"/>
      <c r="C920" s="20"/>
      <c r="D920" s="24"/>
      <c r="E920" s="20"/>
      <c r="F920" s="20"/>
      <c r="G920" s="20"/>
      <c r="H920" s="20"/>
      <c r="I920" s="25"/>
    </row>
    <row r="921" spans="1:9" ht="21.75" x14ac:dyDescent="0.5">
      <c r="A921" s="24"/>
      <c r="B921" s="28"/>
      <c r="C921" s="20"/>
      <c r="D921" s="24"/>
      <c r="E921" s="20"/>
      <c r="F921" s="20"/>
      <c r="G921" s="20"/>
      <c r="H921" s="20"/>
      <c r="I921" s="20"/>
    </row>
    <row r="922" spans="1:9" ht="21.75" x14ac:dyDescent="0.5">
      <c r="A922" s="24"/>
      <c r="B922" s="24"/>
      <c r="C922" s="20"/>
      <c r="D922" s="20"/>
      <c r="E922" s="20"/>
      <c r="F922" s="20"/>
      <c r="G922" s="20"/>
      <c r="H922" s="20"/>
      <c r="I922" s="20"/>
    </row>
    <row r="923" spans="1:9" ht="21.75" x14ac:dyDescent="0.5">
      <c r="A923" s="24"/>
      <c r="B923" s="24"/>
      <c r="C923" s="20"/>
      <c r="D923" s="20"/>
      <c r="E923" s="20"/>
      <c r="F923" s="20"/>
      <c r="G923" s="20"/>
      <c r="H923" s="20"/>
      <c r="I923" s="20"/>
    </row>
    <row r="924" spans="1:9" ht="21.75" x14ac:dyDescent="0.5">
      <c r="A924" s="24"/>
      <c r="B924" s="24"/>
      <c r="C924" s="20"/>
      <c r="D924" s="20"/>
      <c r="E924" s="20"/>
      <c r="F924" s="20"/>
      <c r="G924" s="20"/>
      <c r="H924" s="20"/>
      <c r="I924" s="20"/>
    </row>
    <row r="925" spans="1:9" ht="21.75" x14ac:dyDescent="0.5">
      <c r="A925" s="24"/>
      <c r="B925" s="30"/>
      <c r="C925" s="20"/>
      <c r="D925" s="24"/>
      <c r="E925" s="20"/>
      <c r="F925" s="20"/>
      <c r="G925" s="20"/>
      <c r="H925" s="20"/>
      <c r="I925" s="20"/>
    </row>
    <row r="926" spans="1:9" ht="21.75" x14ac:dyDescent="0.5">
      <c r="A926" s="24"/>
      <c r="B926" s="28"/>
      <c r="C926" s="20"/>
      <c r="D926" s="24"/>
      <c r="E926" s="20"/>
      <c r="F926" s="20"/>
      <c r="G926" s="20"/>
      <c r="H926" s="20"/>
      <c r="I926" s="20"/>
    </row>
    <row r="927" spans="1:9" ht="21.75" x14ac:dyDescent="0.5">
      <c r="A927" s="24"/>
      <c r="B927" s="28"/>
      <c r="C927" s="20"/>
      <c r="D927" s="24"/>
      <c r="E927" s="20"/>
      <c r="F927" s="20"/>
      <c r="G927" s="20"/>
      <c r="H927" s="20"/>
      <c r="I927" s="25"/>
    </row>
    <row r="928" spans="1:9" ht="21.75" x14ac:dyDescent="0.5">
      <c r="A928" s="24"/>
      <c r="B928" s="28"/>
      <c r="C928" s="20"/>
      <c r="D928" s="24"/>
      <c r="E928" s="20"/>
      <c r="F928" s="20"/>
      <c r="G928" s="20"/>
      <c r="H928" s="20"/>
      <c r="I928" s="20"/>
    </row>
    <row r="929" spans="1:9" ht="21.75" x14ac:dyDescent="0.5">
      <c r="A929" s="24"/>
      <c r="B929" s="24"/>
      <c r="C929" s="20"/>
      <c r="D929" s="20"/>
      <c r="E929" s="20"/>
      <c r="F929" s="20"/>
      <c r="G929" s="20"/>
      <c r="H929" s="20"/>
      <c r="I929" s="20"/>
    </row>
    <row r="930" spans="1:9" ht="21.75" x14ac:dyDescent="0.5">
      <c r="A930" s="24"/>
      <c r="B930" s="24"/>
      <c r="C930" s="20"/>
      <c r="D930" s="20"/>
      <c r="E930" s="20"/>
      <c r="F930" s="20"/>
      <c r="G930" s="20"/>
      <c r="H930" s="20"/>
      <c r="I930" s="20"/>
    </row>
    <row r="931" spans="1:9" ht="21.75" x14ac:dyDescent="0.5">
      <c r="A931" s="24"/>
      <c r="B931" s="30"/>
      <c r="C931" s="20"/>
      <c r="D931" s="24"/>
      <c r="E931" s="20"/>
      <c r="F931" s="20"/>
      <c r="G931" s="20"/>
      <c r="H931" s="20"/>
      <c r="I931" s="20"/>
    </row>
    <row r="932" spans="1:9" ht="21.75" x14ac:dyDescent="0.5">
      <c r="A932" s="24"/>
      <c r="B932" s="28"/>
      <c r="C932" s="20"/>
      <c r="D932" s="24"/>
      <c r="E932" s="20"/>
      <c r="F932" s="20"/>
      <c r="G932" s="20"/>
      <c r="H932" s="20"/>
      <c r="I932" s="20"/>
    </row>
    <row r="933" spans="1:9" ht="21.75" x14ac:dyDescent="0.5">
      <c r="A933" s="24"/>
      <c r="B933" s="28"/>
      <c r="C933" s="20"/>
      <c r="D933" s="24"/>
      <c r="E933" s="20"/>
      <c r="F933" s="20"/>
      <c r="G933" s="20"/>
      <c r="H933" s="20"/>
      <c r="I933" s="25"/>
    </row>
    <row r="934" spans="1:9" ht="21.75" x14ac:dyDescent="0.5">
      <c r="A934" s="24"/>
      <c r="B934" s="28"/>
      <c r="C934" s="20"/>
      <c r="D934" s="24"/>
      <c r="E934" s="20"/>
      <c r="F934" s="20"/>
      <c r="G934" s="20"/>
      <c r="H934" s="20"/>
      <c r="I934" s="20"/>
    </row>
    <row r="935" spans="1:9" ht="21.75" x14ac:dyDescent="0.5">
      <c r="A935" s="24"/>
      <c r="B935" s="24"/>
      <c r="C935" s="20"/>
      <c r="D935" s="20"/>
      <c r="E935" s="20"/>
      <c r="F935" s="20"/>
      <c r="G935" s="20"/>
      <c r="H935" s="20"/>
      <c r="I935" s="20"/>
    </row>
    <row r="936" spans="1:9" ht="21.75" x14ac:dyDescent="0.5">
      <c r="A936" s="24"/>
      <c r="B936" s="30"/>
      <c r="C936" s="20"/>
      <c r="D936" s="24"/>
      <c r="E936" s="20"/>
      <c r="F936" s="20"/>
      <c r="G936" s="20"/>
      <c r="H936" s="20"/>
      <c r="I936" s="20"/>
    </row>
    <row r="937" spans="1:9" ht="21.75" x14ac:dyDescent="0.5">
      <c r="A937" s="24"/>
      <c r="B937" s="28"/>
      <c r="C937" s="20"/>
      <c r="D937" s="24"/>
      <c r="E937" s="20"/>
      <c r="F937" s="20"/>
      <c r="G937" s="20"/>
      <c r="H937" s="20"/>
      <c r="I937" s="20"/>
    </row>
    <row r="938" spans="1:9" ht="21.75" x14ac:dyDescent="0.5">
      <c r="A938" s="24"/>
      <c r="B938" s="28"/>
      <c r="C938" s="20"/>
      <c r="D938" s="24"/>
      <c r="E938" s="20"/>
      <c r="F938" s="20"/>
      <c r="G938" s="20"/>
      <c r="H938" s="20"/>
      <c r="I938" s="25"/>
    </row>
    <row r="939" spans="1:9" ht="21.75" x14ac:dyDescent="0.5">
      <c r="A939" s="24"/>
      <c r="B939" s="28"/>
      <c r="C939" s="20"/>
      <c r="D939" s="24"/>
      <c r="E939" s="20"/>
      <c r="F939" s="20"/>
      <c r="G939" s="20"/>
      <c r="H939" s="20"/>
      <c r="I939" s="20"/>
    </row>
    <row r="940" spans="1:9" ht="21.75" x14ac:dyDescent="0.5">
      <c r="A940" s="24"/>
      <c r="B940" s="24"/>
      <c r="C940" s="20"/>
      <c r="D940" s="20"/>
      <c r="E940" s="20"/>
      <c r="F940" s="20"/>
      <c r="G940" s="20"/>
      <c r="H940" s="20"/>
      <c r="I940" s="20"/>
    </row>
    <row r="941" spans="1:9" ht="21.75" x14ac:dyDescent="0.5">
      <c r="A941" s="24"/>
      <c r="B941" s="24"/>
      <c r="C941" s="20"/>
      <c r="D941" s="20"/>
      <c r="E941" s="20"/>
      <c r="F941" s="20"/>
      <c r="G941" s="20"/>
      <c r="H941" s="20"/>
      <c r="I941" s="20"/>
    </row>
    <row r="942" spans="1:9" ht="21.75" x14ac:dyDescent="0.5">
      <c r="A942" s="24"/>
      <c r="B942" s="30"/>
      <c r="C942" s="20"/>
      <c r="D942" s="24"/>
      <c r="E942" s="20"/>
      <c r="F942" s="20"/>
      <c r="G942" s="20"/>
      <c r="H942" s="20"/>
      <c r="I942" s="20"/>
    </row>
    <row r="943" spans="1:9" ht="21.75" x14ac:dyDescent="0.5">
      <c r="A943" s="24"/>
      <c r="B943" s="28"/>
      <c r="C943" s="20"/>
      <c r="D943" s="24"/>
      <c r="E943" s="20"/>
      <c r="F943" s="20"/>
      <c r="G943" s="20"/>
      <c r="H943" s="20"/>
      <c r="I943" s="20"/>
    </row>
    <row r="944" spans="1:9" ht="21.75" x14ac:dyDescent="0.5">
      <c r="A944" s="24"/>
      <c r="B944" s="28"/>
      <c r="C944" s="20"/>
      <c r="D944" s="24"/>
      <c r="E944" s="20"/>
      <c r="F944" s="20"/>
      <c r="G944" s="20"/>
      <c r="H944" s="20"/>
      <c r="I944" s="25"/>
    </row>
    <row r="945" spans="1:9" ht="21.75" x14ac:dyDescent="0.5">
      <c r="A945" s="24"/>
      <c r="B945" s="28"/>
      <c r="C945" s="20"/>
      <c r="D945" s="24"/>
      <c r="E945" s="20"/>
      <c r="F945" s="20"/>
      <c r="G945" s="20"/>
      <c r="H945" s="20"/>
      <c r="I945" s="20"/>
    </row>
    <row r="946" spans="1:9" ht="21.75" x14ac:dyDescent="0.5">
      <c r="A946" s="24"/>
      <c r="B946" s="24"/>
      <c r="C946" s="20"/>
      <c r="D946" s="20"/>
      <c r="E946" s="20"/>
      <c r="F946" s="20"/>
      <c r="G946" s="20"/>
      <c r="H946" s="20"/>
      <c r="I946" s="20"/>
    </row>
    <row r="947" spans="1:9" ht="21.75" x14ac:dyDescent="0.5">
      <c r="A947" s="24"/>
      <c r="B947" s="24"/>
      <c r="C947" s="20"/>
      <c r="D947" s="20"/>
      <c r="E947" s="20"/>
      <c r="F947" s="20"/>
      <c r="G947" s="20"/>
      <c r="H947" s="20"/>
      <c r="I947" s="20"/>
    </row>
    <row r="948" spans="1:9" ht="21.75" x14ac:dyDescent="0.5">
      <c r="A948" s="24"/>
      <c r="B948" s="30"/>
      <c r="C948" s="20"/>
      <c r="D948" s="24"/>
      <c r="E948" s="20"/>
      <c r="F948" s="20"/>
      <c r="G948" s="20"/>
      <c r="H948" s="20"/>
      <c r="I948" s="20"/>
    </row>
    <row r="949" spans="1:9" ht="21.75" x14ac:dyDescent="0.5">
      <c r="A949" s="24"/>
      <c r="B949" s="28"/>
      <c r="C949" s="20"/>
      <c r="D949" s="24"/>
      <c r="E949" s="20"/>
      <c r="F949" s="20"/>
      <c r="G949" s="20"/>
      <c r="H949" s="20"/>
      <c r="I949" s="20"/>
    </row>
    <row r="950" spans="1:9" ht="21.75" x14ac:dyDescent="0.5">
      <c r="A950" s="24"/>
      <c r="B950" s="28"/>
      <c r="C950" s="20"/>
      <c r="D950" s="24"/>
      <c r="E950" s="20"/>
      <c r="F950" s="20"/>
      <c r="G950" s="20"/>
      <c r="H950" s="20"/>
      <c r="I950" s="25"/>
    </row>
    <row r="951" spans="1:9" ht="21.75" x14ac:dyDescent="0.5">
      <c r="A951" s="24"/>
      <c r="B951" s="28"/>
      <c r="C951" s="20"/>
      <c r="D951" s="24"/>
      <c r="E951" s="20"/>
      <c r="F951" s="20"/>
      <c r="G951" s="20"/>
      <c r="H951" s="20"/>
      <c r="I951" s="20"/>
    </row>
    <row r="952" spans="1:9" ht="21.75" x14ac:dyDescent="0.5">
      <c r="A952" s="24"/>
      <c r="B952" s="24"/>
      <c r="C952" s="20"/>
      <c r="D952" s="20"/>
      <c r="E952" s="20"/>
      <c r="F952" s="20"/>
      <c r="G952" s="20"/>
      <c r="H952" s="20"/>
      <c r="I952" s="20"/>
    </row>
    <row r="953" spans="1:9" ht="21.75" x14ac:dyDescent="0.5">
      <c r="A953" s="24"/>
      <c r="B953" s="24"/>
      <c r="C953" s="20"/>
      <c r="D953" s="20"/>
      <c r="E953" s="20"/>
      <c r="F953" s="20"/>
      <c r="G953" s="20"/>
      <c r="H953" s="20"/>
      <c r="I953" s="20"/>
    </row>
    <row r="954" spans="1:9" ht="21.75" x14ac:dyDescent="0.5">
      <c r="A954" s="24"/>
      <c r="B954" s="30"/>
      <c r="C954" s="20"/>
      <c r="D954" s="24"/>
      <c r="E954" s="20"/>
      <c r="F954" s="20"/>
      <c r="G954" s="20"/>
      <c r="H954" s="20"/>
      <c r="I954" s="20"/>
    </row>
    <row r="955" spans="1:9" ht="21.75" x14ac:dyDescent="0.5">
      <c r="A955" s="24"/>
      <c r="B955" s="28"/>
      <c r="C955" s="20"/>
      <c r="D955" s="24"/>
      <c r="E955" s="20"/>
      <c r="F955" s="20"/>
      <c r="G955" s="20"/>
      <c r="H955" s="20"/>
      <c r="I955" s="20"/>
    </row>
    <row r="956" spans="1:9" ht="21.75" x14ac:dyDescent="0.5">
      <c r="A956" s="24"/>
      <c r="B956" s="28"/>
      <c r="C956" s="20"/>
      <c r="D956" s="24"/>
      <c r="E956" s="20"/>
      <c r="F956" s="20"/>
      <c r="G956" s="20"/>
      <c r="H956" s="20"/>
      <c r="I956" s="25"/>
    </row>
    <row r="957" spans="1:9" ht="21.75" x14ac:dyDescent="0.5">
      <c r="A957" s="24"/>
      <c r="B957" s="28"/>
      <c r="C957" s="20"/>
      <c r="D957" s="24"/>
      <c r="E957" s="20"/>
      <c r="F957" s="20"/>
      <c r="G957" s="20"/>
      <c r="H957" s="20"/>
      <c r="I957" s="20"/>
    </row>
    <row r="958" spans="1:9" ht="21.75" x14ac:dyDescent="0.5">
      <c r="A958" s="24"/>
      <c r="B958" s="24"/>
      <c r="C958" s="20"/>
      <c r="D958" s="20"/>
      <c r="E958" s="20"/>
      <c r="F958" s="20"/>
      <c r="G958" s="20"/>
      <c r="H958" s="20"/>
      <c r="I958" s="20"/>
    </row>
    <row r="959" spans="1:9" ht="21.75" x14ac:dyDescent="0.5">
      <c r="A959" s="24"/>
      <c r="B959" s="24"/>
      <c r="C959" s="20"/>
      <c r="D959" s="20"/>
      <c r="E959" s="20"/>
      <c r="F959" s="20"/>
      <c r="G959" s="20"/>
      <c r="H959" s="20"/>
      <c r="I959" s="20"/>
    </row>
    <row r="960" spans="1:9" ht="21.75" x14ac:dyDescent="0.5">
      <c r="A960" s="24"/>
      <c r="B960" s="30"/>
      <c r="C960" s="20"/>
      <c r="D960" s="24"/>
      <c r="E960" s="20"/>
      <c r="F960" s="20"/>
      <c r="G960" s="20"/>
      <c r="H960" s="20"/>
      <c r="I960" s="20"/>
    </row>
    <row r="961" spans="1:9" ht="21.75" x14ac:dyDescent="0.5">
      <c r="A961" s="24"/>
      <c r="B961" s="28"/>
      <c r="C961" s="20"/>
      <c r="D961" s="24"/>
      <c r="E961" s="20"/>
      <c r="F961" s="20"/>
      <c r="G961" s="20"/>
      <c r="H961" s="20"/>
      <c r="I961" s="20"/>
    </row>
    <row r="962" spans="1:9" ht="21.75" x14ac:dyDescent="0.5">
      <c r="A962" s="24"/>
      <c r="B962" s="28"/>
      <c r="C962" s="20"/>
      <c r="D962" s="24"/>
      <c r="E962" s="20"/>
      <c r="F962" s="20"/>
      <c r="G962" s="20"/>
      <c r="H962" s="20"/>
      <c r="I962" s="25"/>
    </row>
    <row r="963" spans="1:9" ht="21.75" x14ac:dyDescent="0.5">
      <c r="A963" s="24"/>
      <c r="B963" s="28"/>
      <c r="C963" s="20"/>
      <c r="D963" s="24"/>
      <c r="E963" s="20"/>
      <c r="F963" s="20"/>
      <c r="G963" s="20"/>
      <c r="H963" s="20"/>
      <c r="I963" s="20"/>
    </row>
    <row r="964" spans="1:9" ht="21.75" x14ac:dyDescent="0.5">
      <c r="A964" s="24"/>
      <c r="B964" s="24"/>
      <c r="C964" s="20"/>
      <c r="D964" s="20"/>
      <c r="E964" s="20"/>
      <c r="F964" s="20"/>
      <c r="G964" s="20"/>
      <c r="H964" s="20"/>
      <c r="I964" s="20"/>
    </row>
    <row r="965" spans="1:9" ht="21.75" x14ac:dyDescent="0.5">
      <c r="A965" s="24"/>
      <c r="B965" s="24"/>
      <c r="C965" s="20"/>
      <c r="D965" s="20"/>
      <c r="E965" s="20"/>
      <c r="F965" s="20"/>
      <c r="G965" s="20"/>
      <c r="H965" s="20"/>
      <c r="I965" s="20"/>
    </row>
    <row r="966" spans="1:9" ht="21.75" x14ac:dyDescent="0.5">
      <c r="A966" s="24"/>
      <c r="B966" s="30"/>
      <c r="C966" s="20"/>
      <c r="D966" s="24"/>
      <c r="E966" s="20"/>
      <c r="F966" s="20"/>
      <c r="G966" s="20"/>
      <c r="H966" s="20"/>
      <c r="I966" s="20"/>
    </row>
    <row r="967" spans="1:9" ht="21.75" x14ac:dyDescent="0.5">
      <c r="A967" s="24"/>
      <c r="B967" s="28"/>
      <c r="C967" s="20"/>
      <c r="D967" s="24"/>
      <c r="E967" s="20"/>
      <c r="F967" s="20"/>
      <c r="G967" s="20"/>
      <c r="H967" s="20"/>
      <c r="I967" s="20"/>
    </row>
    <row r="968" spans="1:9" ht="21.75" x14ac:dyDescent="0.5">
      <c r="A968" s="24"/>
      <c r="B968" s="28"/>
      <c r="C968" s="20"/>
      <c r="D968" s="24"/>
      <c r="E968" s="20"/>
      <c r="F968" s="20"/>
      <c r="G968" s="20"/>
      <c r="H968" s="20"/>
      <c r="I968" s="25"/>
    </row>
    <row r="969" spans="1:9" ht="21.75" x14ac:dyDescent="0.5">
      <c r="A969" s="24"/>
      <c r="B969" s="28"/>
      <c r="C969" s="20"/>
      <c r="D969" s="24"/>
      <c r="E969" s="20"/>
      <c r="F969" s="20"/>
      <c r="G969" s="20"/>
      <c r="H969" s="20"/>
      <c r="I969" s="20"/>
    </row>
    <row r="970" spans="1:9" ht="21.75" x14ac:dyDescent="0.5">
      <c r="A970" s="24"/>
      <c r="B970" s="24"/>
      <c r="C970" s="20"/>
      <c r="D970" s="20"/>
      <c r="E970" s="20"/>
      <c r="F970" s="20"/>
      <c r="G970" s="20"/>
      <c r="H970" s="20"/>
      <c r="I970" s="20"/>
    </row>
    <row r="971" spans="1:9" ht="21.75" x14ac:dyDescent="0.5">
      <c r="A971" s="24"/>
      <c r="B971" s="24"/>
      <c r="C971" s="20"/>
      <c r="D971" s="20"/>
      <c r="E971" s="20"/>
      <c r="F971" s="20"/>
      <c r="G971" s="20"/>
      <c r="H971" s="20"/>
      <c r="I971" s="20"/>
    </row>
    <row r="972" spans="1:9" ht="21.75" x14ac:dyDescent="0.5">
      <c r="A972" s="24"/>
      <c r="B972" s="30"/>
      <c r="C972" s="20"/>
      <c r="D972" s="24"/>
      <c r="E972" s="20"/>
      <c r="F972" s="20"/>
      <c r="G972" s="20"/>
      <c r="H972" s="20"/>
      <c r="I972" s="20"/>
    </row>
    <row r="973" spans="1:9" ht="21.75" x14ac:dyDescent="0.5">
      <c r="A973" s="24"/>
      <c r="B973" s="28"/>
      <c r="C973" s="20"/>
      <c r="D973" s="24"/>
      <c r="E973" s="20"/>
      <c r="F973" s="20"/>
      <c r="G973" s="20"/>
      <c r="H973" s="20"/>
      <c r="I973" s="20"/>
    </row>
    <row r="974" spans="1:9" ht="21.75" x14ac:dyDescent="0.5">
      <c r="A974" s="24"/>
      <c r="B974" s="28"/>
      <c r="C974" s="20"/>
      <c r="D974" s="24"/>
      <c r="E974" s="20"/>
      <c r="F974" s="20"/>
      <c r="G974" s="20"/>
      <c r="H974" s="20"/>
      <c r="I974" s="25"/>
    </row>
    <row r="975" spans="1:9" ht="21.75" x14ac:dyDescent="0.5">
      <c r="A975" s="24"/>
      <c r="B975" s="28"/>
      <c r="C975" s="20"/>
      <c r="D975" s="24"/>
      <c r="E975" s="20"/>
      <c r="F975" s="20"/>
      <c r="G975" s="20"/>
      <c r="H975" s="20"/>
      <c r="I975" s="20"/>
    </row>
    <row r="976" spans="1:9" ht="21.75" x14ac:dyDescent="0.5">
      <c r="A976" s="24"/>
      <c r="B976" s="24"/>
      <c r="C976" s="20"/>
      <c r="D976" s="20"/>
      <c r="E976" s="20"/>
      <c r="F976" s="20"/>
      <c r="G976" s="20"/>
      <c r="H976" s="20"/>
      <c r="I976" s="20"/>
    </row>
    <row r="977" spans="1:9" ht="21.75" x14ac:dyDescent="0.5">
      <c r="A977" s="24"/>
      <c r="B977" s="24"/>
      <c r="C977" s="20"/>
      <c r="D977" s="20"/>
      <c r="E977" s="20"/>
      <c r="F977" s="20"/>
      <c r="G977" s="20"/>
      <c r="H977" s="20"/>
      <c r="I977" s="20"/>
    </row>
    <row r="978" spans="1:9" ht="21.75" x14ac:dyDescent="0.5">
      <c r="A978" s="24"/>
      <c r="B978" s="30"/>
      <c r="C978" s="20"/>
      <c r="D978" s="24"/>
      <c r="E978" s="20"/>
      <c r="F978" s="20"/>
      <c r="G978" s="20"/>
      <c r="H978" s="20"/>
      <c r="I978" s="20"/>
    </row>
    <row r="979" spans="1:9" ht="21.75" x14ac:dyDescent="0.5">
      <c r="A979" s="24"/>
      <c r="B979" s="28"/>
      <c r="C979" s="20"/>
      <c r="D979" s="24"/>
      <c r="E979" s="20"/>
      <c r="F979" s="20"/>
      <c r="G979" s="20"/>
      <c r="H979" s="20"/>
      <c r="I979" s="20"/>
    </row>
    <row r="980" spans="1:9" ht="21.75" x14ac:dyDescent="0.5">
      <c r="A980" s="24"/>
      <c r="B980" s="28"/>
      <c r="C980" s="20"/>
      <c r="D980" s="24"/>
      <c r="E980" s="20"/>
      <c r="F980" s="20"/>
      <c r="G980" s="20"/>
      <c r="H980" s="20"/>
      <c r="I980" s="25"/>
    </row>
    <row r="981" spans="1:9" ht="21.75" x14ac:dyDescent="0.5">
      <c r="A981" s="24"/>
      <c r="B981" s="28"/>
      <c r="C981" s="20"/>
      <c r="D981" s="24"/>
      <c r="E981" s="20"/>
      <c r="F981" s="20"/>
      <c r="G981" s="20"/>
      <c r="H981" s="20"/>
      <c r="I981" s="20"/>
    </row>
    <row r="982" spans="1:9" ht="21.75" x14ac:dyDescent="0.5">
      <c r="A982" s="24"/>
      <c r="B982" s="24"/>
      <c r="C982" s="20"/>
      <c r="D982" s="20"/>
      <c r="E982" s="20"/>
      <c r="F982" s="20"/>
      <c r="G982" s="20"/>
      <c r="H982" s="20"/>
      <c r="I982" s="20"/>
    </row>
    <row r="983" spans="1:9" ht="21.75" x14ac:dyDescent="0.5">
      <c r="A983" s="24"/>
      <c r="B983" s="24"/>
      <c r="C983" s="20"/>
      <c r="D983" s="20"/>
      <c r="E983" s="20"/>
      <c r="F983" s="20"/>
      <c r="G983" s="20"/>
      <c r="H983" s="20"/>
      <c r="I983" s="20"/>
    </row>
    <row r="984" spans="1:9" ht="21.75" x14ac:dyDescent="0.5">
      <c r="A984" s="24"/>
      <c r="B984" s="30"/>
      <c r="C984" s="20"/>
      <c r="D984" s="24"/>
      <c r="E984" s="20"/>
      <c r="F984" s="20"/>
      <c r="G984" s="20"/>
      <c r="H984" s="20"/>
      <c r="I984" s="20"/>
    </row>
    <row r="985" spans="1:9" ht="21.75" x14ac:dyDescent="0.5">
      <c r="A985" s="24"/>
      <c r="B985" s="28"/>
      <c r="C985" s="20"/>
      <c r="D985" s="24"/>
      <c r="E985" s="20"/>
      <c r="F985" s="20"/>
      <c r="G985" s="20"/>
      <c r="H985" s="20"/>
      <c r="I985" s="20"/>
    </row>
    <row r="986" spans="1:9" ht="21.75" x14ac:dyDescent="0.5">
      <c r="A986" s="24"/>
      <c r="B986" s="28"/>
      <c r="C986" s="20"/>
      <c r="D986" s="24"/>
      <c r="E986" s="20"/>
      <c r="F986" s="20"/>
      <c r="G986" s="20"/>
      <c r="H986" s="20"/>
      <c r="I986" s="25"/>
    </row>
    <row r="987" spans="1:9" ht="21.75" x14ac:dyDescent="0.5">
      <c r="A987" s="24"/>
      <c r="B987" s="28"/>
      <c r="C987" s="20"/>
      <c r="D987" s="24"/>
      <c r="E987" s="20"/>
      <c r="F987" s="20"/>
      <c r="G987" s="20"/>
      <c r="H987" s="20"/>
      <c r="I987" s="20"/>
    </row>
    <row r="988" spans="1:9" ht="21.75" x14ac:dyDescent="0.5">
      <c r="A988" s="24"/>
      <c r="B988" s="24"/>
      <c r="C988" s="20"/>
      <c r="D988" s="20"/>
      <c r="E988" s="20"/>
      <c r="F988" s="20"/>
      <c r="G988" s="20"/>
      <c r="H988" s="20"/>
      <c r="I988" s="20"/>
    </row>
    <row r="989" spans="1:9" ht="21.75" x14ac:dyDescent="0.5">
      <c r="A989" s="24"/>
      <c r="B989" s="24"/>
      <c r="C989" s="20"/>
      <c r="D989" s="20"/>
      <c r="E989" s="20"/>
      <c r="F989" s="20"/>
      <c r="G989" s="20"/>
      <c r="H989" s="20"/>
      <c r="I989" s="20"/>
    </row>
    <row r="990" spans="1:9" ht="21.75" x14ac:dyDescent="0.5">
      <c r="A990" s="24"/>
      <c r="B990" s="30"/>
      <c r="C990" s="20"/>
      <c r="D990" s="24"/>
      <c r="E990" s="20"/>
      <c r="F990" s="20"/>
      <c r="G990" s="20"/>
      <c r="H990" s="20"/>
      <c r="I990" s="20"/>
    </row>
    <row r="991" spans="1:9" ht="21.75" x14ac:dyDescent="0.5">
      <c r="A991" s="24"/>
      <c r="B991" s="28"/>
      <c r="C991" s="20"/>
      <c r="D991" s="24"/>
      <c r="E991" s="20"/>
      <c r="F991" s="20"/>
      <c r="G991" s="20"/>
      <c r="H991" s="20"/>
      <c r="I991" s="20"/>
    </row>
    <row r="992" spans="1:9" ht="21.75" x14ac:dyDescent="0.5">
      <c r="A992" s="24"/>
      <c r="B992" s="28"/>
      <c r="C992" s="20"/>
      <c r="D992" s="24"/>
      <c r="E992" s="20"/>
      <c r="F992" s="20"/>
      <c r="G992" s="20"/>
      <c r="H992" s="20"/>
      <c r="I992" s="25"/>
    </row>
    <row r="993" spans="1:9" ht="21.75" x14ac:dyDescent="0.5">
      <c r="A993" s="24"/>
      <c r="B993" s="28"/>
      <c r="C993" s="20"/>
      <c r="D993" s="24"/>
      <c r="E993" s="20"/>
      <c r="F993" s="20"/>
      <c r="G993" s="20"/>
      <c r="H993" s="20"/>
      <c r="I993" s="20"/>
    </row>
    <row r="994" spans="1:9" ht="21.75" x14ac:dyDescent="0.5">
      <c r="A994" s="24"/>
      <c r="B994" s="24"/>
      <c r="C994" s="20"/>
      <c r="D994" s="20"/>
      <c r="E994" s="20"/>
      <c r="F994" s="20"/>
      <c r="G994" s="20"/>
      <c r="H994" s="20"/>
      <c r="I994" s="20"/>
    </row>
    <row r="995" spans="1:9" ht="21.75" x14ac:dyDescent="0.5">
      <c r="A995" s="24"/>
      <c r="B995" s="24"/>
      <c r="C995" s="20"/>
      <c r="D995" s="20"/>
      <c r="E995" s="20"/>
      <c r="F995" s="20"/>
      <c r="G995" s="20"/>
      <c r="H995" s="20"/>
      <c r="I995" s="20"/>
    </row>
    <row r="996" spans="1:9" ht="21.75" x14ac:dyDescent="0.5">
      <c r="A996" s="24"/>
      <c r="B996" s="30"/>
      <c r="C996" s="20"/>
      <c r="D996" s="24"/>
      <c r="E996" s="20"/>
      <c r="F996" s="20"/>
      <c r="G996" s="20"/>
      <c r="H996" s="20"/>
      <c r="I996" s="20"/>
    </row>
    <row r="997" spans="1:9" ht="21.75" x14ac:dyDescent="0.5">
      <c r="A997" s="24"/>
      <c r="B997" s="28"/>
      <c r="C997" s="20"/>
      <c r="D997" s="24"/>
      <c r="E997" s="20"/>
      <c r="F997" s="20"/>
      <c r="G997" s="20"/>
      <c r="H997" s="20"/>
      <c r="I997" s="20"/>
    </row>
    <row r="998" spans="1:9" ht="21.75" x14ac:dyDescent="0.5">
      <c r="A998" s="24"/>
      <c r="B998" s="28"/>
      <c r="C998" s="20"/>
      <c r="D998" s="24"/>
      <c r="E998" s="20"/>
      <c r="F998" s="20"/>
      <c r="G998" s="20"/>
      <c r="H998" s="20"/>
      <c r="I998" s="25"/>
    </row>
    <row r="999" spans="1:9" ht="21.75" x14ac:dyDescent="0.5">
      <c r="A999" s="24"/>
      <c r="B999" s="28"/>
      <c r="C999" s="20"/>
      <c r="D999" s="24"/>
      <c r="E999" s="20"/>
      <c r="F999" s="20"/>
      <c r="G999" s="20"/>
      <c r="H999" s="20"/>
      <c r="I999" s="20"/>
    </row>
    <row r="1000" spans="1:9" ht="21.75" x14ac:dyDescent="0.5">
      <c r="A1000" s="24"/>
      <c r="B1000" s="24"/>
      <c r="C1000" s="20"/>
      <c r="D1000" s="20"/>
      <c r="E1000" s="20"/>
      <c r="F1000" s="20"/>
      <c r="G1000" s="20"/>
      <c r="H1000" s="20"/>
      <c r="I1000" s="20"/>
    </row>
    <row r="1001" spans="1:9" ht="21.75" x14ac:dyDescent="0.5">
      <c r="A1001" s="24"/>
      <c r="B1001" s="24"/>
      <c r="C1001" s="20"/>
      <c r="D1001" s="20"/>
      <c r="E1001" s="20"/>
      <c r="F1001" s="20"/>
      <c r="G1001" s="20"/>
      <c r="H1001" s="20"/>
      <c r="I1001" s="20"/>
    </row>
    <row r="1002" spans="1:9" ht="21.75" x14ac:dyDescent="0.5">
      <c r="A1002" s="24"/>
      <c r="B1002" s="30"/>
      <c r="C1002" s="20"/>
      <c r="D1002" s="24"/>
      <c r="E1002" s="20"/>
      <c r="F1002" s="20"/>
      <c r="G1002" s="20"/>
      <c r="H1002" s="20"/>
      <c r="I1002" s="20"/>
    </row>
    <row r="1003" spans="1:9" ht="21.75" x14ac:dyDescent="0.5">
      <c r="A1003" s="24"/>
      <c r="B1003" s="28"/>
      <c r="C1003" s="20"/>
      <c r="D1003" s="24"/>
      <c r="E1003" s="20"/>
      <c r="F1003" s="20"/>
      <c r="G1003" s="20"/>
      <c r="H1003" s="20"/>
      <c r="I1003" s="20"/>
    </row>
    <row r="1004" spans="1:9" ht="21.75" x14ac:dyDescent="0.5">
      <c r="A1004" s="24"/>
      <c r="B1004" s="28"/>
      <c r="C1004" s="20"/>
      <c r="D1004" s="24"/>
      <c r="E1004" s="20"/>
      <c r="F1004" s="20"/>
      <c r="G1004" s="20"/>
      <c r="H1004" s="20"/>
      <c r="I1004" s="25"/>
    </row>
    <row r="1005" spans="1:9" ht="21.75" x14ac:dyDescent="0.5">
      <c r="A1005" s="24"/>
      <c r="B1005" s="28"/>
      <c r="C1005" s="20"/>
      <c r="D1005" s="24"/>
      <c r="E1005" s="20"/>
      <c r="F1005" s="20"/>
      <c r="G1005" s="20"/>
      <c r="H1005" s="20"/>
      <c r="I1005" s="20"/>
    </row>
    <row r="1006" spans="1:9" ht="21.75" x14ac:dyDescent="0.5">
      <c r="A1006" s="24"/>
      <c r="B1006" s="24"/>
      <c r="C1006" s="20"/>
      <c r="D1006" s="20"/>
      <c r="E1006" s="20"/>
      <c r="F1006" s="20"/>
      <c r="G1006" s="20"/>
      <c r="H1006" s="20"/>
      <c r="I1006" s="20"/>
    </row>
    <row r="1007" spans="1:9" ht="21.75" x14ac:dyDescent="0.5">
      <c r="A1007" s="24"/>
      <c r="B1007" s="24"/>
      <c r="C1007" s="20"/>
      <c r="D1007" s="20"/>
      <c r="E1007" s="20"/>
      <c r="F1007" s="20"/>
      <c r="G1007" s="20"/>
      <c r="H1007" s="20"/>
      <c r="I1007" s="20"/>
    </row>
    <row r="1008" spans="1:9" ht="21.75" x14ac:dyDescent="0.5">
      <c r="A1008" s="24"/>
      <c r="B1008" s="30"/>
      <c r="C1008" s="20"/>
      <c r="D1008" s="24"/>
      <c r="E1008" s="20"/>
      <c r="F1008" s="20"/>
      <c r="G1008" s="20"/>
      <c r="H1008" s="20"/>
      <c r="I1008" s="20"/>
    </row>
    <row r="1009" spans="1:9" ht="21.75" x14ac:dyDescent="0.5">
      <c r="A1009" s="24"/>
      <c r="B1009" s="28"/>
      <c r="C1009" s="20"/>
      <c r="D1009" s="24"/>
      <c r="E1009" s="20"/>
      <c r="F1009" s="20"/>
      <c r="G1009" s="20"/>
      <c r="H1009" s="20"/>
      <c r="I1009" s="20"/>
    </row>
    <row r="1010" spans="1:9" ht="21.75" x14ac:dyDescent="0.5">
      <c r="A1010" s="24"/>
      <c r="B1010" s="28"/>
      <c r="C1010" s="20"/>
      <c r="D1010" s="24"/>
      <c r="E1010" s="20"/>
      <c r="F1010" s="20"/>
      <c r="G1010" s="20"/>
      <c r="H1010" s="20"/>
      <c r="I1010" s="25"/>
    </row>
    <row r="1011" spans="1:9" ht="21.75" x14ac:dyDescent="0.5">
      <c r="A1011" s="24"/>
      <c r="B1011" s="28"/>
      <c r="C1011" s="20"/>
      <c r="D1011" s="24"/>
      <c r="E1011" s="20"/>
      <c r="F1011" s="20"/>
      <c r="G1011" s="20"/>
      <c r="H1011" s="20"/>
      <c r="I1011" s="20"/>
    </row>
    <row r="1012" spans="1:9" ht="21.75" x14ac:dyDescent="0.5">
      <c r="A1012" s="24"/>
      <c r="B1012" s="24"/>
      <c r="C1012" s="20"/>
      <c r="D1012" s="20"/>
      <c r="E1012" s="20"/>
      <c r="F1012" s="20"/>
      <c r="G1012" s="20"/>
      <c r="H1012" s="20"/>
      <c r="I1012" s="20"/>
    </row>
    <row r="1013" spans="1:9" ht="21.75" x14ac:dyDescent="0.5">
      <c r="A1013" s="24"/>
      <c r="B1013" s="24"/>
      <c r="C1013" s="20"/>
      <c r="D1013" s="20"/>
      <c r="E1013" s="20"/>
      <c r="F1013" s="20"/>
      <c r="G1013" s="20"/>
      <c r="H1013" s="20"/>
      <c r="I1013" s="20"/>
    </row>
    <row r="1014" spans="1:9" ht="21.75" x14ac:dyDescent="0.5">
      <c r="A1014" s="24"/>
      <c r="B1014" s="30"/>
      <c r="C1014" s="20"/>
      <c r="D1014" s="24"/>
      <c r="E1014" s="20"/>
      <c r="F1014" s="20"/>
      <c r="G1014" s="20"/>
      <c r="H1014" s="20"/>
      <c r="I1014" s="20"/>
    </row>
    <row r="1015" spans="1:9" ht="21.75" x14ac:dyDescent="0.5">
      <c r="A1015" s="24"/>
      <c r="B1015" s="28"/>
      <c r="C1015" s="20"/>
      <c r="D1015" s="24"/>
      <c r="E1015" s="20"/>
      <c r="F1015" s="20"/>
      <c r="G1015" s="20"/>
      <c r="H1015" s="20"/>
      <c r="I1015" s="20"/>
    </row>
    <row r="1016" spans="1:9" ht="21.75" x14ac:dyDescent="0.5">
      <c r="A1016" s="24"/>
      <c r="B1016" s="28"/>
      <c r="C1016" s="20"/>
      <c r="D1016" s="24"/>
      <c r="E1016" s="20"/>
      <c r="F1016" s="20"/>
      <c r="G1016" s="20"/>
      <c r="H1016" s="20"/>
      <c r="I1016" s="25"/>
    </row>
    <row r="1017" spans="1:9" ht="21.75" x14ac:dyDescent="0.5">
      <c r="A1017" s="24"/>
      <c r="B1017" s="28"/>
      <c r="C1017" s="20"/>
      <c r="D1017" s="24"/>
      <c r="E1017" s="20"/>
      <c r="F1017" s="20"/>
      <c r="G1017" s="20"/>
      <c r="H1017" s="20"/>
      <c r="I1017" s="20"/>
    </row>
    <row r="1018" spans="1:9" ht="21.75" x14ac:dyDescent="0.5">
      <c r="A1018" s="24"/>
      <c r="B1018" s="24"/>
      <c r="C1018" s="20"/>
      <c r="D1018" s="20"/>
      <c r="E1018" s="20"/>
      <c r="F1018" s="20"/>
      <c r="G1018" s="20"/>
      <c r="H1018" s="20"/>
      <c r="I1018" s="20"/>
    </row>
    <row r="1019" spans="1:9" ht="21.75" x14ac:dyDescent="0.5">
      <c r="A1019" s="24"/>
      <c r="B1019" s="24"/>
      <c r="C1019" s="20"/>
      <c r="D1019" s="20"/>
      <c r="E1019" s="20"/>
      <c r="F1019" s="20"/>
      <c r="G1019" s="20"/>
      <c r="H1019" s="20"/>
      <c r="I1019" s="20"/>
    </row>
    <row r="1020" spans="1:9" ht="21.75" x14ac:dyDescent="0.5">
      <c r="A1020" s="24"/>
      <c r="B1020" s="30"/>
      <c r="C1020" s="20"/>
      <c r="D1020" s="24"/>
      <c r="E1020" s="20"/>
      <c r="F1020" s="20"/>
      <c r="G1020" s="20"/>
      <c r="H1020" s="20"/>
      <c r="I1020" s="20"/>
    </row>
    <row r="1021" spans="1:9" ht="21.75" x14ac:dyDescent="0.5">
      <c r="A1021" s="24"/>
      <c r="B1021" s="28"/>
      <c r="C1021" s="20"/>
      <c r="D1021" s="24"/>
      <c r="E1021" s="20"/>
      <c r="F1021" s="20"/>
      <c r="G1021" s="20"/>
      <c r="H1021" s="20"/>
      <c r="I1021" s="20"/>
    </row>
    <row r="1022" spans="1:9" ht="21.75" x14ac:dyDescent="0.5">
      <c r="A1022" s="24"/>
      <c r="B1022" s="28"/>
      <c r="C1022" s="20"/>
      <c r="D1022" s="24"/>
      <c r="E1022" s="20"/>
      <c r="F1022" s="20"/>
      <c r="G1022" s="20"/>
      <c r="H1022" s="20"/>
      <c r="I1022" s="25"/>
    </row>
    <row r="1023" spans="1:9" ht="21.75" x14ac:dyDescent="0.5">
      <c r="A1023" s="24"/>
      <c r="B1023" s="28"/>
      <c r="C1023" s="20"/>
      <c r="D1023" s="24"/>
      <c r="E1023" s="20"/>
      <c r="F1023" s="20"/>
      <c r="G1023" s="20"/>
      <c r="H1023" s="20"/>
      <c r="I1023" s="20"/>
    </row>
    <row r="1024" spans="1:9" ht="21.75" x14ac:dyDescent="0.5">
      <c r="A1024" s="24"/>
      <c r="B1024" s="24"/>
      <c r="C1024" s="20"/>
      <c r="D1024" s="20"/>
      <c r="E1024" s="20"/>
      <c r="F1024" s="20"/>
      <c r="G1024" s="20"/>
      <c r="H1024" s="20"/>
      <c r="I1024" s="20"/>
    </row>
    <row r="1025" spans="1:9" ht="21.75" x14ac:dyDescent="0.5">
      <c r="A1025" s="24"/>
      <c r="B1025" s="24"/>
      <c r="C1025" s="20"/>
      <c r="D1025" s="20"/>
      <c r="E1025" s="20"/>
      <c r="F1025" s="20"/>
      <c r="G1025" s="20"/>
      <c r="H1025" s="20"/>
      <c r="I1025" s="20"/>
    </row>
    <row r="1026" spans="1:9" ht="21.75" x14ac:dyDescent="0.5">
      <c r="A1026" s="24"/>
      <c r="B1026" s="30"/>
      <c r="C1026" s="20"/>
      <c r="D1026" s="24"/>
      <c r="E1026" s="20"/>
      <c r="F1026" s="20"/>
      <c r="G1026" s="20"/>
      <c r="H1026" s="20"/>
      <c r="I1026" s="20"/>
    </row>
    <row r="1027" spans="1:9" ht="21.75" x14ac:dyDescent="0.5">
      <c r="A1027" s="24"/>
      <c r="B1027" s="28"/>
      <c r="C1027" s="20"/>
      <c r="D1027" s="24"/>
      <c r="E1027" s="20"/>
      <c r="F1027" s="20"/>
      <c r="G1027" s="20"/>
      <c r="H1027" s="20"/>
      <c r="I1027" s="20"/>
    </row>
    <row r="1028" spans="1:9" ht="21.75" x14ac:dyDescent="0.5">
      <c r="A1028" s="24"/>
      <c r="B1028" s="28"/>
      <c r="C1028" s="20"/>
      <c r="D1028" s="24"/>
      <c r="E1028" s="20"/>
      <c r="F1028" s="20"/>
      <c r="G1028" s="20"/>
      <c r="H1028" s="20"/>
      <c r="I1028" s="25"/>
    </row>
    <row r="1029" spans="1:9" ht="21.75" x14ac:dyDescent="0.5">
      <c r="A1029" s="24"/>
      <c r="B1029" s="28"/>
      <c r="C1029" s="20"/>
      <c r="D1029" s="24"/>
      <c r="E1029" s="20"/>
      <c r="F1029" s="20"/>
      <c r="G1029" s="20"/>
      <c r="H1029" s="20"/>
      <c r="I1029" s="20"/>
    </row>
    <row r="1030" spans="1:9" ht="21.75" x14ac:dyDescent="0.5">
      <c r="A1030" s="24"/>
      <c r="B1030" s="24"/>
      <c r="C1030" s="20"/>
      <c r="D1030" s="20"/>
      <c r="E1030" s="20"/>
      <c r="F1030" s="20"/>
      <c r="G1030" s="20"/>
      <c r="H1030" s="20"/>
      <c r="I1030" s="20"/>
    </row>
    <row r="1031" spans="1:9" ht="21.75" x14ac:dyDescent="0.5">
      <c r="A1031" s="24"/>
      <c r="B1031" s="24"/>
      <c r="C1031" s="20"/>
      <c r="D1031" s="20"/>
      <c r="E1031" s="20"/>
      <c r="F1031" s="20"/>
      <c r="G1031" s="20"/>
      <c r="H1031" s="20"/>
      <c r="I1031" s="20"/>
    </row>
    <row r="1032" spans="1:9" ht="21.75" x14ac:dyDescent="0.5">
      <c r="A1032" s="24"/>
      <c r="B1032" s="30"/>
      <c r="C1032" s="20"/>
      <c r="D1032" s="24"/>
      <c r="E1032" s="20"/>
      <c r="F1032" s="20"/>
      <c r="G1032" s="20"/>
      <c r="H1032" s="20"/>
      <c r="I1032" s="20"/>
    </row>
    <row r="1033" spans="1:9" ht="21.75" x14ac:dyDescent="0.5">
      <c r="A1033" s="24"/>
      <c r="B1033" s="28"/>
      <c r="C1033" s="20"/>
      <c r="D1033" s="24"/>
      <c r="E1033" s="20"/>
      <c r="F1033" s="20"/>
      <c r="G1033" s="20"/>
      <c r="H1033" s="20"/>
      <c r="I1033" s="20"/>
    </row>
    <row r="1034" spans="1:9" ht="21.75" x14ac:dyDescent="0.5">
      <c r="A1034" s="24"/>
      <c r="B1034" s="28"/>
      <c r="C1034" s="20"/>
      <c r="D1034" s="24"/>
      <c r="E1034" s="20"/>
      <c r="F1034" s="20"/>
      <c r="G1034" s="20"/>
      <c r="H1034" s="20"/>
      <c r="I1034" s="25"/>
    </row>
    <row r="1035" spans="1:9" ht="21.75" x14ac:dyDescent="0.5">
      <c r="A1035" s="24"/>
      <c r="B1035" s="28"/>
      <c r="C1035" s="20"/>
      <c r="D1035" s="24"/>
      <c r="E1035" s="20"/>
      <c r="F1035" s="20"/>
      <c r="G1035" s="20"/>
      <c r="H1035" s="20"/>
      <c r="I1035" s="20"/>
    </row>
    <row r="1036" spans="1:9" ht="21.75" x14ac:dyDescent="0.5">
      <c r="A1036" s="24"/>
      <c r="B1036" s="24"/>
      <c r="C1036" s="20"/>
      <c r="D1036" s="20"/>
      <c r="E1036" s="20"/>
      <c r="F1036" s="20"/>
      <c r="G1036" s="20"/>
      <c r="H1036" s="20"/>
      <c r="I1036" s="20"/>
    </row>
    <row r="1037" spans="1:9" ht="21.75" x14ac:dyDescent="0.5">
      <c r="A1037" s="24"/>
      <c r="B1037" s="28"/>
      <c r="C1037" s="20"/>
      <c r="D1037" s="24"/>
      <c r="E1037" s="20"/>
      <c r="F1037" s="20"/>
      <c r="G1037" s="20"/>
      <c r="H1037" s="20"/>
      <c r="I1037" s="20"/>
    </row>
    <row r="1038" spans="1:9" ht="21.75" x14ac:dyDescent="0.5">
      <c r="A1038" s="24"/>
      <c r="B1038" s="30"/>
      <c r="C1038" s="20"/>
      <c r="D1038" s="24"/>
      <c r="E1038" s="20"/>
      <c r="F1038" s="20"/>
      <c r="G1038" s="20"/>
      <c r="H1038" s="20"/>
      <c r="I1038" s="20"/>
    </row>
    <row r="1039" spans="1:9" ht="21.75" x14ac:dyDescent="0.5">
      <c r="A1039" s="24"/>
      <c r="B1039" s="28"/>
      <c r="C1039" s="20"/>
      <c r="D1039" s="24"/>
      <c r="E1039" s="20"/>
      <c r="F1039" s="20"/>
      <c r="G1039" s="20"/>
      <c r="H1039" s="20"/>
      <c r="I1039" s="20"/>
    </row>
    <row r="1040" spans="1:9" ht="21.75" x14ac:dyDescent="0.5">
      <c r="A1040" s="24"/>
      <c r="B1040" s="28"/>
      <c r="C1040" s="20"/>
      <c r="D1040" s="24"/>
      <c r="E1040" s="20"/>
      <c r="F1040" s="20"/>
      <c r="G1040" s="20"/>
      <c r="H1040" s="20"/>
      <c r="I1040" s="25"/>
    </row>
    <row r="1041" spans="1:9" ht="21.75" x14ac:dyDescent="0.5">
      <c r="A1041" s="24"/>
      <c r="B1041" s="28"/>
      <c r="C1041" s="20"/>
      <c r="D1041" s="24"/>
      <c r="E1041" s="20"/>
      <c r="F1041" s="20"/>
      <c r="G1041" s="20"/>
      <c r="H1041" s="20"/>
      <c r="I1041" s="20"/>
    </row>
    <row r="1042" spans="1:9" ht="21.75" x14ac:dyDescent="0.5">
      <c r="A1042" s="24"/>
      <c r="B1042" s="24"/>
      <c r="C1042" s="20"/>
      <c r="D1042" s="20"/>
      <c r="E1042" s="20"/>
      <c r="F1042" s="20"/>
      <c r="G1042" s="20"/>
      <c r="H1042" s="20"/>
      <c r="I1042" s="20"/>
    </row>
    <row r="1043" spans="1:9" ht="21.75" x14ac:dyDescent="0.5">
      <c r="A1043" s="24"/>
      <c r="B1043" s="24"/>
      <c r="C1043" s="20"/>
      <c r="D1043" s="20"/>
      <c r="E1043" s="20"/>
      <c r="F1043" s="20"/>
      <c r="G1043" s="20"/>
      <c r="H1043" s="20"/>
      <c r="I1043" s="20"/>
    </row>
    <row r="1044" spans="1:9" ht="21.75" x14ac:dyDescent="0.5">
      <c r="A1044" s="24"/>
      <c r="B1044" s="30"/>
      <c r="C1044" s="20"/>
      <c r="D1044" s="24"/>
      <c r="E1044" s="20"/>
      <c r="F1044" s="20"/>
      <c r="G1044" s="20"/>
      <c r="H1044" s="20"/>
      <c r="I1044" s="20"/>
    </row>
    <row r="1045" spans="1:9" ht="21.75" x14ac:dyDescent="0.5">
      <c r="A1045" s="24"/>
      <c r="B1045" s="28"/>
      <c r="C1045" s="20"/>
      <c r="D1045" s="24"/>
      <c r="E1045" s="20"/>
      <c r="F1045" s="20"/>
      <c r="G1045" s="20"/>
      <c r="H1045" s="20"/>
      <c r="I1045" s="20"/>
    </row>
    <row r="1046" spans="1:9" ht="21.75" x14ac:dyDescent="0.5">
      <c r="A1046" s="24"/>
      <c r="B1046" s="28"/>
      <c r="C1046" s="20"/>
      <c r="D1046" s="24"/>
      <c r="E1046" s="20"/>
      <c r="F1046" s="20"/>
      <c r="G1046" s="20"/>
      <c r="H1046" s="20"/>
      <c r="I1046" s="25"/>
    </row>
    <row r="1047" spans="1:9" ht="21.75" x14ac:dyDescent="0.5">
      <c r="A1047" s="24"/>
      <c r="B1047" s="28"/>
      <c r="C1047" s="20"/>
      <c r="D1047" s="24"/>
      <c r="E1047" s="20"/>
      <c r="F1047" s="20"/>
      <c r="G1047" s="20"/>
      <c r="H1047" s="20"/>
      <c r="I1047" s="20"/>
    </row>
    <row r="1048" spans="1:9" ht="21.75" x14ac:dyDescent="0.5">
      <c r="A1048" s="24"/>
      <c r="B1048" s="24"/>
      <c r="C1048" s="20"/>
      <c r="D1048" s="20"/>
      <c r="E1048" s="20"/>
      <c r="F1048" s="20"/>
      <c r="G1048" s="20"/>
      <c r="H1048" s="20"/>
      <c r="I1048" s="20"/>
    </row>
    <row r="1049" spans="1:9" ht="21.75" x14ac:dyDescent="0.5">
      <c r="A1049" s="24"/>
      <c r="B1049" s="24"/>
      <c r="C1049" s="20"/>
      <c r="D1049" s="20"/>
      <c r="E1049" s="20"/>
      <c r="F1049" s="20"/>
      <c r="G1049" s="20"/>
      <c r="H1049" s="20"/>
      <c r="I1049" s="20"/>
    </row>
    <row r="1050" spans="1:9" ht="21.75" x14ac:dyDescent="0.5">
      <c r="A1050" s="24"/>
      <c r="B1050" s="30"/>
      <c r="C1050" s="20"/>
      <c r="D1050" s="24"/>
      <c r="E1050" s="20"/>
      <c r="F1050" s="20"/>
      <c r="G1050" s="20"/>
      <c r="H1050" s="20"/>
      <c r="I1050" s="20"/>
    </row>
    <row r="1051" spans="1:9" ht="21.75" x14ac:dyDescent="0.5">
      <c r="A1051" s="24"/>
      <c r="B1051" s="28"/>
      <c r="C1051" s="20"/>
      <c r="D1051" s="24"/>
      <c r="E1051" s="20"/>
      <c r="F1051" s="20"/>
      <c r="G1051" s="20"/>
      <c r="H1051" s="20"/>
      <c r="I1051" s="20"/>
    </row>
    <row r="1052" spans="1:9" ht="21.75" x14ac:dyDescent="0.5">
      <c r="A1052" s="24"/>
      <c r="B1052" s="28"/>
      <c r="C1052" s="20"/>
      <c r="D1052" s="24"/>
      <c r="E1052" s="20"/>
      <c r="F1052" s="20"/>
      <c r="G1052" s="20"/>
      <c r="H1052" s="20"/>
      <c r="I1052" s="25"/>
    </row>
    <row r="1053" spans="1:9" ht="21.75" x14ac:dyDescent="0.5">
      <c r="A1053" s="24"/>
      <c r="B1053" s="28"/>
      <c r="C1053" s="20"/>
      <c r="D1053" s="24"/>
      <c r="E1053" s="20"/>
      <c r="F1053" s="20"/>
      <c r="G1053" s="20"/>
      <c r="H1053" s="20"/>
      <c r="I1053" s="20"/>
    </row>
    <row r="1054" spans="1:9" ht="21.75" x14ac:dyDescent="0.5">
      <c r="A1054" s="24"/>
      <c r="B1054" s="24"/>
      <c r="C1054" s="20"/>
      <c r="D1054" s="20"/>
      <c r="E1054" s="20"/>
      <c r="F1054" s="20"/>
      <c r="G1054" s="20"/>
      <c r="H1054" s="20"/>
      <c r="I1054" s="20"/>
    </row>
    <row r="1055" spans="1:9" ht="21.75" x14ac:dyDescent="0.5">
      <c r="A1055" s="24"/>
      <c r="B1055" s="24"/>
      <c r="C1055" s="20"/>
      <c r="D1055" s="20"/>
      <c r="E1055" s="20"/>
      <c r="F1055" s="20"/>
      <c r="G1055" s="20"/>
      <c r="H1055" s="20"/>
      <c r="I1055" s="20"/>
    </row>
    <row r="1056" spans="1:9" ht="21.75" x14ac:dyDescent="0.5">
      <c r="A1056" s="24"/>
      <c r="B1056" s="30"/>
      <c r="C1056" s="20"/>
      <c r="D1056" s="24"/>
      <c r="E1056" s="20"/>
      <c r="F1056" s="20"/>
      <c r="G1056" s="20"/>
      <c r="H1056" s="20"/>
      <c r="I1056" s="20"/>
    </row>
    <row r="1057" spans="1:9" ht="21.75" x14ac:dyDescent="0.5">
      <c r="A1057" s="24"/>
      <c r="B1057" s="28"/>
      <c r="C1057" s="20"/>
      <c r="D1057" s="24"/>
      <c r="E1057" s="20"/>
      <c r="F1057" s="20"/>
      <c r="G1057" s="20"/>
      <c r="H1057" s="20"/>
      <c r="I1057" s="20"/>
    </row>
    <row r="1058" spans="1:9" ht="21.75" x14ac:dyDescent="0.5">
      <c r="A1058" s="24"/>
      <c r="B1058" s="28"/>
      <c r="C1058" s="20"/>
      <c r="D1058" s="24"/>
      <c r="E1058" s="20"/>
      <c r="F1058" s="20"/>
      <c r="G1058" s="20"/>
      <c r="H1058" s="20"/>
      <c r="I1058" s="25"/>
    </row>
    <row r="1059" spans="1:9" ht="21.75" x14ac:dyDescent="0.5">
      <c r="A1059" s="24"/>
      <c r="B1059" s="28"/>
      <c r="C1059" s="20"/>
      <c r="D1059" s="24"/>
      <c r="E1059" s="20"/>
      <c r="F1059" s="20"/>
      <c r="G1059" s="20"/>
      <c r="H1059" s="20"/>
      <c r="I1059" s="20"/>
    </row>
    <row r="1060" spans="1:9" ht="21.75" x14ac:dyDescent="0.5">
      <c r="A1060" s="24"/>
      <c r="B1060" s="24"/>
      <c r="C1060" s="20"/>
      <c r="D1060" s="20"/>
      <c r="E1060" s="20"/>
      <c r="F1060" s="20"/>
      <c r="G1060" s="20"/>
      <c r="H1060" s="20"/>
      <c r="I1060" s="20"/>
    </row>
    <row r="1061" spans="1:9" ht="21.75" x14ac:dyDescent="0.5">
      <c r="A1061" s="24"/>
      <c r="B1061" s="24"/>
      <c r="C1061" s="20"/>
      <c r="D1061" s="20"/>
      <c r="E1061" s="20"/>
      <c r="F1061" s="20"/>
      <c r="G1061" s="20"/>
      <c r="H1061" s="20"/>
      <c r="I1061" s="20"/>
    </row>
    <row r="1062" spans="1:9" ht="21.75" x14ac:dyDescent="0.5">
      <c r="A1062" s="24"/>
      <c r="B1062" s="30"/>
      <c r="C1062" s="20"/>
      <c r="D1062" s="24"/>
      <c r="E1062" s="20"/>
      <c r="F1062" s="20"/>
      <c r="G1062" s="20"/>
      <c r="H1062" s="20"/>
      <c r="I1062" s="20"/>
    </row>
    <row r="1063" spans="1:9" ht="21.75" x14ac:dyDescent="0.5">
      <c r="A1063" s="24"/>
      <c r="B1063" s="28"/>
      <c r="C1063" s="20"/>
      <c r="D1063" s="24"/>
      <c r="E1063" s="20"/>
      <c r="F1063" s="20"/>
      <c r="G1063" s="20"/>
      <c r="H1063" s="20"/>
      <c r="I1063" s="20"/>
    </row>
    <row r="1064" spans="1:9" ht="21.75" x14ac:dyDescent="0.5">
      <c r="A1064" s="24"/>
      <c r="B1064" s="28"/>
      <c r="C1064" s="20"/>
      <c r="D1064" s="24"/>
      <c r="E1064" s="20"/>
      <c r="F1064" s="20"/>
      <c r="G1064" s="20"/>
      <c r="H1064" s="20"/>
      <c r="I1064" s="25"/>
    </row>
    <row r="1065" spans="1:9" ht="21.75" x14ac:dyDescent="0.5">
      <c r="A1065" s="24"/>
      <c r="B1065" s="28"/>
      <c r="C1065" s="20"/>
      <c r="D1065" s="24"/>
      <c r="E1065" s="20"/>
      <c r="F1065" s="20"/>
      <c r="G1065" s="20"/>
      <c r="H1065" s="20"/>
      <c r="I1065" s="20"/>
    </row>
    <row r="1066" spans="1:9" ht="21.75" x14ac:dyDescent="0.5">
      <c r="A1066" s="24"/>
      <c r="B1066" s="24"/>
      <c r="C1066" s="20"/>
      <c r="D1066" s="20"/>
      <c r="E1066" s="20"/>
      <c r="F1066" s="20"/>
      <c r="G1066" s="20"/>
      <c r="H1066" s="20"/>
      <c r="I1066" s="20"/>
    </row>
    <row r="1067" spans="1:9" ht="21.75" x14ac:dyDescent="0.5">
      <c r="A1067" s="24"/>
      <c r="B1067" s="24"/>
      <c r="C1067" s="20"/>
      <c r="D1067" s="20"/>
      <c r="E1067" s="20"/>
      <c r="F1067" s="20"/>
      <c r="G1067" s="20"/>
      <c r="H1067" s="20"/>
      <c r="I1067" s="20"/>
    </row>
    <row r="1068" spans="1:9" ht="21.75" x14ac:dyDescent="0.5">
      <c r="A1068" s="24"/>
      <c r="B1068" s="30"/>
      <c r="C1068" s="20"/>
      <c r="D1068" s="24"/>
      <c r="E1068" s="20"/>
      <c r="F1068" s="20"/>
      <c r="G1068" s="20"/>
      <c r="H1068" s="20"/>
      <c r="I1068" s="20"/>
    </row>
    <row r="1069" spans="1:9" ht="21.75" x14ac:dyDescent="0.5">
      <c r="A1069" s="24"/>
      <c r="B1069" s="28"/>
      <c r="C1069" s="20"/>
      <c r="D1069" s="24"/>
      <c r="E1069" s="20"/>
      <c r="F1069" s="20"/>
      <c r="G1069" s="20"/>
      <c r="H1069" s="20"/>
      <c r="I1069" s="20"/>
    </row>
    <row r="1070" spans="1:9" ht="21.75" x14ac:dyDescent="0.5">
      <c r="A1070" s="24"/>
      <c r="B1070" s="28"/>
      <c r="C1070" s="20"/>
      <c r="D1070" s="24"/>
      <c r="E1070" s="20"/>
      <c r="F1070" s="20"/>
      <c r="G1070" s="20"/>
      <c r="H1070" s="20"/>
      <c r="I1070" s="25"/>
    </row>
    <row r="1071" spans="1:9" ht="21.75" x14ac:dyDescent="0.5">
      <c r="A1071" s="24"/>
      <c r="B1071" s="28"/>
      <c r="C1071" s="20"/>
      <c r="D1071" s="24"/>
      <c r="E1071" s="20"/>
      <c r="F1071" s="20"/>
      <c r="G1071" s="20"/>
      <c r="H1071" s="20"/>
      <c r="I1071" s="20"/>
    </row>
    <row r="1072" spans="1:9" ht="21.75" x14ac:dyDescent="0.5">
      <c r="A1072" s="24"/>
      <c r="B1072" s="24"/>
      <c r="C1072" s="20"/>
      <c r="D1072" s="20"/>
      <c r="E1072" s="20"/>
      <c r="F1072" s="20"/>
      <c r="G1072" s="20"/>
      <c r="H1072" s="20"/>
      <c r="I1072" s="20"/>
    </row>
    <row r="1073" spans="1:9" ht="21.75" x14ac:dyDescent="0.5">
      <c r="A1073" s="24"/>
      <c r="B1073" s="24"/>
      <c r="C1073" s="20"/>
      <c r="D1073" s="20"/>
      <c r="E1073" s="20"/>
      <c r="F1073" s="20"/>
      <c r="G1073" s="20"/>
      <c r="H1073" s="20"/>
      <c r="I1073" s="20"/>
    </row>
    <row r="1074" spans="1:9" ht="21.75" x14ac:dyDescent="0.5">
      <c r="A1074" s="24"/>
      <c r="B1074" s="30"/>
      <c r="C1074" s="20"/>
      <c r="D1074" s="24"/>
      <c r="E1074" s="20"/>
      <c r="F1074" s="20"/>
      <c r="G1074" s="20"/>
      <c r="H1074" s="20"/>
      <c r="I1074" s="20"/>
    </row>
    <row r="1075" spans="1:9" ht="21.75" x14ac:dyDescent="0.5">
      <c r="A1075" s="24"/>
      <c r="B1075" s="28"/>
      <c r="C1075" s="20"/>
      <c r="D1075" s="24"/>
      <c r="E1075" s="20"/>
      <c r="F1075" s="20"/>
      <c r="G1075" s="20"/>
      <c r="H1075" s="20"/>
      <c r="I1075" s="20"/>
    </row>
    <row r="1076" spans="1:9" ht="21.75" x14ac:dyDescent="0.5">
      <c r="A1076" s="24"/>
      <c r="B1076" s="28"/>
      <c r="C1076" s="20"/>
      <c r="D1076" s="24"/>
      <c r="E1076" s="20"/>
      <c r="F1076" s="20"/>
      <c r="G1076" s="20"/>
      <c r="H1076" s="20"/>
      <c r="I1076" s="25"/>
    </row>
    <row r="1077" spans="1:9" ht="21.75" x14ac:dyDescent="0.5">
      <c r="A1077" s="24"/>
      <c r="B1077" s="28"/>
      <c r="C1077" s="20"/>
      <c r="D1077" s="24"/>
      <c r="E1077" s="20"/>
      <c r="F1077" s="20"/>
      <c r="G1077" s="20"/>
      <c r="H1077" s="20"/>
      <c r="I1077" s="20"/>
    </row>
    <row r="1078" spans="1:9" ht="21.75" x14ac:dyDescent="0.5">
      <c r="A1078" s="24"/>
      <c r="B1078" s="24"/>
      <c r="C1078" s="20"/>
      <c r="D1078" s="20"/>
      <c r="E1078" s="20"/>
      <c r="F1078" s="20"/>
      <c r="G1078" s="20"/>
      <c r="H1078" s="20"/>
      <c r="I1078" s="20"/>
    </row>
    <row r="1079" spans="1:9" ht="21.75" x14ac:dyDescent="0.5">
      <c r="A1079" s="24"/>
      <c r="B1079" s="24"/>
      <c r="C1079" s="20"/>
      <c r="D1079" s="20"/>
      <c r="E1079" s="20"/>
      <c r="F1079" s="20"/>
      <c r="G1079" s="20"/>
      <c r="H1079" s="20"/>
      <c r="I1079" s="20"/>
    </row>
    <row r="1080" spans="1:9" ht="21.75" x14ac:dyDescent="0.5">
      <c r="A1080" s="24"/>
      <c r="B1080" s="30"/>
      <c r="C1080" s="20"/>
      <c r="D1080" s="24"/>
      <c r="E1080" s="20"/>
      <c r="F1080" s="20"/>
      <c r="G1080" s="20"/>
      <c r="H1080" s="20"/>
      <c r="I1080" s="20"/>
    </row>
    <row r="1081" spans="1:9" ht="21.75" x14ac:dyDescent="0.5">
      <c r="A1081" s="24"/>
      <c r="B1081" s="28"/>
      <c r="C1081" s="20"/>
      <c r="D1081" s="24"/>
      <c r="E1081" s="20"/>
      <c r="F1081" s="20"/>
      <c r="G1081" s="20"/>
      <c r="H1081" s="20"/>
      <c r="I1081" s="20"/>
    </row>
    <row r="1082" spans="1:9" ht="21.75" x14ac:dyDescent="0.5">
      <c r="A1082" s="24"/>
      <c r="B1082" s="28"/>
      <c r="C1082" s="20"/>
      <c r="D1082" s="24"/>
      <c r="E1082" s="20"/>
      <c r="F1082" s="20"/>
      <c r="G1082" s="20"/>
      <c r="H1082" s="20"/>
      <c r="I1082" s="25"/>
    </row>
    <row r="1083" spans="1:9" ht="21.75" x14ac:dyDescent="0.5">
      <c r="A1083" s="24"/>
      <c r="B1083" s="28"/>
      <c r="C1083" s="20"/>
      <c r="D1083" s="24"/>
      <c r="E1083" s="20"/>
      <c r="F1083" s="20"/>
      <c r="G1083" s="20"/>
      <c r="H1083" s="20"/>
      <c r="I1083" s="20"/>
    </row>
    <row r="1084" spans="1:9" ht="21.75" x14ac:dyDescent="0.5">
      <c r="A1084" s="24"/>
      <c r="B1084" s="24"/>
      <c r="C1084" s="20"/>
      <c r="D1084" s="20"/>
      <c r="E1084" s="20"/>
      <c r="F1084" s="20"/>
      <c r="G1084" s="20"/>
      <c r="H1084" s="20"/>
      <c r="I1084" s="20"/>
    </row>
    <row r="1085" spans="1:9" ht="21.75" x14ac:dyDescent="0.5">
      <c r="A1085" s="24"/>
      <c r="B1085" s="24"/>
      <c r="C1085" s="20"/>
      <c r="D1085" s="20"/>
      <c r="E1085" s="20"/>
      <c r="F1085" s="20"/>
      <c r="G1085" s="20"/>
      <c r="H1085" s="20"/>
      <c r="I1085" s="20"/>
    </row>
    <row r="1086" spans="1:9" ht="21.75" x14ac:dyDescent="0.5">
      <c r="A1086" s="24"/>
      <c r="B1086" s="30"/>
      <c r="C1086" s="20"/>
      <c r="D1086" s="24"/>
      <c r="E1086" s="20"/>
      <c r="F1086" s="20"/>
      <c r="G1086" s="20"/>
      <c r="H1086" s="20"/>
      <c r="I1086" s="20"/>
    </row>
    <row r="1087" spans="1:9" ht="21.75" x14ac:dyDescent="0.5">
      <c r="A1087" s="24"/>
      <c r="B1087" s="28"/>
      <c r="C1087" s="20"/>
      <c r="D1087" s="24"/>
      <c r="E1087" s="20"/>
      <c r="F1087" s="20"/>
      <c r="G1087" s="20"/>
      <c r="H1087" s="20"/>
      <c r="I1087" s="20"/>
    </row>
    <row r="1088" spans="1:9" ht="21.75" x14ac:dyDescent="0.5">
      <c r="A1088" s="24"/>
      <c r="B1088" s="28"/>
      <c r="C1088" s="20"/>
      <c r="D1088" s="24"/>
      <c r="E1088" s="20"/>
      <c r="F1088" s="20"/>
      <c r="G1088" s="20"/>
      <c r="H1088" s="20"/>
      <c r="I1088" s="25"/>
    </row>
    <row r="1089" spans="1:9" ht="21.75" x14ac:dyDescent="0.5">
      <c r="A1089" s="24"/>
      <c r="B1089" s="28"/>
      <c r="C1089" s="20"/>
      <c r="D1089" s="24"/>
      <c r="E1089" s="20"/>
      <c r="F1089" s="20"/>
      <c r="G1089" s="20"/>
      <c r="H1089" s="20"/>
      <c r="I1089" s="20"/>
    </row>
    <row r="1090" spans="1:9" ht="21.75" x14ac:dyDescent="0.5">
      <c r="A1090" s="24"/>
      <c r="B1090" s="24"/>
      <c r="C1090" s="20"/>
      <c r="D1090" s="20"/>
      <c r="E1090" s="20"/>
      <c r="F1090" s="20"/>
      <c r="G1090" s="20"/>
      <c r="H1090" s="20"/>
      <c r="I1090" s="20"/>
    </row>
    <row r="1091" spans="1:9" ht="21.75" x14ac:dyDescent="0.5">
      <c r="A1091" s="24"/>
      <c r="B1091" s="24"/>
      <c r="C1091" s="20"/>
      <c r="D1091" s="20"/>
      <c r="E1091" s="20"/>
      <c r="F1091" s="20"/>
      <c r="G1091" s="20"/>
      <c r="H1091" s="20"/>
      <c r="I1091" s="20"/>
    </row>
    <row r="1092" spans="1:9" ht="21.75" x14ac:dyDescent="0.5">
      <c r="A1092" s="24"/>
      <c r="B1092" s="30"/>
      <c r="C1092" s="20"/>
      <c r="D1092" s="24"/>
      <c r="E1092" s="20"/>
      <c r="F1092" s="20"/>
      <c r="G1092" s="20"/>
      <c r="H1092" s="20"/>
      <c r="I1092" s="20"/>
    </row>
    <row r="1093" spans="1:9" ht="21.75" x14ac:dyDescent="0.5">
      <c r="A1093" s="24"/>
      <c r="B1093" s="28"/>
      <c r="C1093" s="20"/>
      <c r="D1093" s="24"/>
      <c r="E1093" s="20"/>
      <c r="F1093" s="20"/>
      <c r="G1093" s="20"/>
      <c r="H1093" s="20"/>
      <c r="I1093" s="20"/>
    </row>
    <row r="1094" spans="1:9" ht="21.75" x14ac:dyDescent="0.5">
      <c r="A1094" s="24"/>
      <c r="B1094" s="28"/>
      <c r="C1094" s="20"/>
      <c r="D1094" s="24"/>
      <c r="E1094" s="20"/>
      <c r="F1094" s="20"/>
      <c r="G1094" s="20"/>
      <c r="H1094" s="20"/>
      <c r="I1094" s="25"/>
    </row>
    <row r="1095" spans="1:9" ht="21.75" x14ac:dyDescent="0.5">
      <c r="A1095" s="24"/>
      <c r="B1095" s="28"/>
      <c r="C1095" s="20"/>
      <c r="D1095" s="24"/>
      <c r="E1095" s="20"/>
      <c r="F1095" s="20"/>
      <c r="G1095" s="20"/>
      <c r="H1095" s="20"/>
      <c r="I1095" s="20"/>
    </row>
    <row r="1096" spans="1:9" ht="21.75" x14ac:dyDescent="0.5">
      <c r="A1096" s="24"/>
      <c r="B1096" s="24"/>
      <c r="C1096" s="20"/>
      <c r="D1096" s="20"/>
      <c r="E1096" s="20"/>
      <c r="F1096" s="20"/>
      <c r="G1096" s="20"/>
      <c r="H1096" s="20"/>
      <c r="I1096" s="20"/>
    </row>
    <row r="1097" spans="1:9" ht="21.75" x14ac:dyDescent="0.5">
      <c r="A1097" s="24"/>
      <c r="B1097" s="24"/>
      <c r="C1097" s="20"/>
      <c r="D1097" s="20"/>
      <c r="E1097" s="20"/>
      <c r="F1097" s="20"/>
      <c r="G1097" s="20"/>
      <c r="H1097" s="20"/>
      <c r="I1097" s="20"/>
    </row>
    <row r="1098" spans="1:9" ht="21.75" x14ac:dyDescent="0.5">
      <c r="A1098" s="24"/>
      <c r="B1098" s="30"/>
      <c r="C1098" s="20"/>
      <c r="D1098" s="24"/>
      <c r="E1098" s="20"/>
      <c r="F1098" s="20"/>
      <c r="G1098" s="20"/>
      <c r="H1098" s="20"/>
      <c r="I1098" s="20"/>
    </row>
    <row r="1099" spans="1:9" ht="21.75" x14ac:dyDescent="0.5">
      <c r="A1099" s="24"/>
      <c r="B1099" s="28"/>
      <c r="C1099" s="20"/>
      <c r="D1099" s="24"/>
      <c r="E1099" s="20"/>
      <c r="F1099" s="20"/>
      <c r="G1099" s="20"/>
      <c r="H1099" s="20"/>
      <c r="I1099" s="20"/>
    </row>
    <row r="1100" spans="1:9" ht="21.75" x14ac:dyDescent="0.5">
      <c r="A1100" s="24"/>
      <c r="B1100" s="28"/>
      <c r="C1100" s="20"/>
      <c r="D1100" s="24"/>
      <c r="E1100" s="20"/>
      <c r="F1100" s="20"/>
      <c r="G1100" s="20"/>
      <c r="H1100" s="20"/>
      <c r="I1100" s="25"/>
    </row>
    <row r="1101" spans="1:9" ht="21.75" x14ac:dyDescent="0.5">
      <c r="A1101" s="24"/>
      <c r="B1101" s="28"/>
      <c r="C1101" s="20"/>
      <c r="D1101" s="24"/>
      <c r="E1101" s="20"/>
      <c r="F1101" s="20"/>
      <c r="G1101" s="20"/>
      <c r="H1101" s="20"/>
      <c r="I1101" s="20"/>
    </row>
    <row r="1102" spans="1:9" ht="21.75" x14ac:dyDescent="0.5">
      <c r="A1102" s="24"/>
      <c r="B1102" s="24"/>
      <c r="C1102" s="20"/>
      <c r="D1102" s="20"/>
      <c r="E1102" s="20"/>
      <c r="F1102" s="20"/>
      <c r="G1102" s="20"/>
      <c r="H1102" s="20"/>
      <c r="I1102" s="20"/>
    </row>
    <row r="1103" spans="1:9" ht="21.75" x14ac:dyDescent="0.5">
      <c r="A1103" s="24"/>
      <c r="B1103" s="24"/>
      <c r="C1103" s="20"/>
      <c r="D1103" s="20"/>
      <c r="E1103" s="20"/>
      <c r="F1103" s="20"/>
      <c r="G1103" s="20"/>
      <c r="H1103" s="20"/>
      <c r="I1103" s="20"/>
    </row>
    <row r="1104" spans="1:9" ht="21.75" x14ac:dyDescent="0.5">
      <c r="A1104" s="24"/>
      <c r="B1104" s="30"/>
      <c r="C1104" s="20"/>
      <c r="D1104" s="24"/>
      <c r="E1104" s="20"/>
      <c r="F1104" s="20"/>
      <c r="G1104" s="20"/>
      <c r="H1104" s="20"/>
      <c r="I1104" s="20"/>
    </row>
    <row r="1105" spans="1:9" ht="21.75" x14ac:dyDescent="0.5">
      <c r="A1105" s="24"/>
      <c r="B1105" s="28"/>
      <c r="C1105" s="20"/>
      <c r="D1105" s="24"/>
      <c r="E1105" s="20"/>
      <c r="F1105" s="20"/>
      <c r="G1105" s="20"/>
      <c r="H1105" s="20"/>
      <c r="I1105" s="20"/>
    </row>
    <row r="1106" spans="1:9" ht="21.75" x14ac:dyDescent="0.5">
      <c r="A1106" s="24"/>
      <c r="B1106" s="28"/>
      <c r="C1106" s="20"/>
      <c r="D1106" s="24"/>
      <c r="E1106" s="20"/>
      <c r="F1106" s="20"/>
      <c r="G1106" s="20"/>
      <c r="H1106" s="20"/>
      <c r="I1106" s="25"/>
    </row>
    <row r="1107" spans="1:9" ht="21.75" x14ac:dyDescent="0.5">
      <c r="A1107" s="24"/>
      <c r="B1107" s="28"/>
      <c r="C1107" s="20"/>
      <c r="D1107" s="24"/>
      <c r="E1107" s="20"/>
      <c r="F1107" s="20"/>
      <c r="G1107" s="20"/>
      <c r="H1107" s="20"/>
      <c r="I1107" s="20"/>
    </row>
    <row r="1108" spans="1:9" ht="21.75" x14ac:dyDescent="0.5">
      <c r="A1108" s="24"/>
      <c r="B1108" s="24"/>
      <c r="C1108" s="20"/>
      <c r="D1108" s="20"/>
      <c r="E1108" s="20"/>
      <c r="F1108" s="20"/>
      <c r="G1108" s="20"/>
      <c r="H1108" s="20"/>
      <c r="I1108" s="20"/>
    </row>
    <row r="1109" spans="1:9" ht="21.75" x14ac:dyDescent="0.5">
      <c r="A1109" s="24"/>
      <c r="B1109" s="24"/>
      <c r="C1109" s="20"/>
      <c r="D1109" s="20"/>
      <c r="E1109" s="20"/>
      <c r="F1109" s="20"/>
      <c r="G1109" s="20"/>
      <c r="H1109" s="20"/>
      <c r="I1109" s="20"/>
    </row>
    <row r="1110" spans="1:9" ht="21.75" x14ac:dyDescent="0.5">
      <c r="A1110" s="24"/>
      <c r="B1110" s="30"/>
      <c r="C1110" s="20"/>
      <c r="D1110" s="24"/>
      <c r="E1110" s="20"/>
      <c r="F1110" s="20"/>
      <c r="G1110" s="20"/>
      <c r="H1110" s="20"/>
      <c r="I1110" s="20"/>
    </row>
    <row r="1111" spans="1:9" ht="21.75" x14ac:dyDescent="0.5">
      <c r="A1111" s="24"/>
      <c r="B1111" s="28"/>
      <c r="C1111" s="20"/>
      <c r="D1111" s="24"/>
      <c r="E1111" s="20"/>
      <c r="F1111" s="20"/>
      <c r="G1111" s="20"/>
      <c r="H1111" s="20"/>
      <c r="I1111" s="20"/>
    </row>
    <row r="1112" spans="1:9" ht="21.75" x14ac:dyDescent="0.5">
      <c r="A1112" s="24"/>
      <c r="B1112" s="28"/>
      <c r="C1112" s="20"/>
      <c r="D1112" s="24"/>
      <c r="E1112" s="20"/>
      <c r="F1112" s="20"/>
      <c r="G1112" s="20"/>
      <c r="H1112" s="20"/>
      <c r="I1112" s="25"/>
    </row>
    <row r="1113" spans="1:9" ht="21.75" x14ac:dyDescent="0.5">
      <c r="A1113" s="24"/>
      <c r="B1113" s="28"/>
      <c r="C1113" s="20"/>
      <c r="D1113" s="24"/>
      <c r="E1113" s="20"/>
      <c r="F1113" s="20"/>
      <c r="G1113" s="20"/>
      <c r="H1113" s="20"/>
      <c r="I1113" s="20"/>
    </row>
    <row r="1114" spans="1:9" ht="21.75" x14ac:dyDescent="0.5">
      <c r="A1114" s="24"/>
      <c r="B1114" s="24"/>
      <c r="C1114" s="20"/>
      <c r="D1114" s="20"/>
      <c r="E1114" s="20"/>
      <c r="F1114" s="20"/>
      <c r="G1114" s="20"/>
      <c r="H1114" s="20"/>
      <c r="I1114" s="20"/>
    </row>
    <row r="1115" spans="1:9" ht="21.75" x14ac:dyDescent="0.5">
      <c r="A1115" s="24"/>
      <c r="B1115" s="24"/>
      <c r="C1115" s="20"/>
      <c r="D1115" s="20"/>
      <c r="E1115" s="20"/>
      <c r="F1115" s="20"/>
      <c r="G1115" s="20"/>
      <c r="H1115" s="20"/>
      <c r="I1115" s="20"/>
    </row>
    <row r="1116" spans="1:9" ht="21.75" x14ac:dyDescent="0.5">
      <c r="A1116" s="24"/>
      <c r="B1116" s="24"/>
      <c r="C1116" s="20"/>
      <c r="D1116" s="20"/>
      <c r="E1116" s="20"/>
      <c r="F1116" s="20"/>
      <c r="G1116" s="20"/>
      <c r="H1116" s="20"/>
      <c r="I1116" s="20"/>
    </row>
    <row r="1117" spans="1:9" ht="21.75" x14ac:dyDescent="0.5">
      <c r="A1117" s="24"/>
      <c r="B1117" s="30"/>
      <c r="C1117" s="20"/>
      <c r="D1117" s="24"/>
      <c r="E1117" s="20"/>
      <c r="F1117" s="20"/>
      <c r="G1117" s="20"/>
      <c r="H1117" s="20"/>
      <c r="I1117" s="20"/>
    </row>
    <row r="1118" spans="1:9" ht="21.75" x14ac:dyDescent="0.5">
      <c r="A1118" s="24"/>
      <c r="B1118" s="28"/>
      <c r="C1118" s="20"/>
      <c r="D1118" s="24"/>
      <c r="E1118" s="20"/>
      <c r="F1118" s="20"/>
      <c r="G1118" s="20"/>
      <c r="H1118" s="20"/>
      <c r="I1118" s="20"/>
    </row>
    <row r="1119" spans="1:9" ht="21.75" x14ac:dyDescent="0.5">
      <c r="A1119" s="24"/>
      <c r="B1119" s="28"/>
      <c r="C1119" s="20"/>
      <c r="D1119" s="24"/>
      <c r="E1119" s="20"/>
      <c r="F1119" s="20"/>
      <c r="G1119" s="20"/>
      <c r="H1119" s="20"/>
      <c r="I1119" s="25"/>
    </row>
    <row r="1120" spans="1:9" ht="21.75" x14ac:dyDescent="0.5">
      <c r="A1120" s="24"/>
      <c r="B1120" s="28"/>
      <c r="C1120" s="20"/>
      <c r="D1120" s="24"/>
      <c r="E1120" s="20"/>
      <c r="F1120" s="20"/>
      <c r="G1120" s="20"/>
      <c r="H1120" s="20"/>
      <c r="I1120" s="20"/>
    </row>
    <row r="1121" spans="1:9" ht="21.75" x14ac:dyDescent="0.5">
      <c r="A1121" s="24"/>
      <c r="B1121" s="24"/>
      <c r="C1121" s="20"/>
      <c r="D1121" s="20"/>
      <c r="E1121" s="20"/>
      <c r="F1121" s="20"/>
      <c r="G1121" s="20"/>
      <c r="H1121" s="20"/>
      <c r="I1121" s="20"/>
    </row>
    <row r="1122" spans="1:9" ht="21.75" x14ac:dyDescent="0.5">
      <c r="A1122" s="24"/>
      <c r="B1122" s="24"/>
      <c r="C1122" s="20"/>
      <c r="D1122" s="20"/>
      <c r="E1122" s="20"/>
      <c r="F1122" s="20"/>
      <c r="G1122" s="20"/>
      <c r="H1122" s="20"/>
      <c r="I1122" s="20"/>
    </row>
    <row r="1123" spans="1:9" ht="21.75" x14ac:dyDescent="0.5">
      <c r="A1123" s="24"/>
      <c r="B1123" s="30"/>
      <c r="C1123" s="20"/>
      <c r="D1123" s="24"/>
      <c r="E1123" s="20"/>
      <c r="F1123" s="20"/>
      <c r="G1123" s="20"/>
      <c r="H1123" s="20"/>
      <c r="I1123" s="20"/>
    </row>
    <row r="1124" spans="1:9" ht="21.75" x14ac:dyDescent="0.5">
      <c r="A1124" s="24"/>
      <c r="B1124" s="28"/>
      <c r="C1124" s="20"/>
      <c r="D1124" s="24"/>
      <c r="E1124" s="20"/>
      <c r="F1124" s="20"/>
      <c r="G1124" s="20"/>
      <c r="H1124" s="20"/>
      <c r="I1124" s="20"/>
    </row>
    <row r="1125" spans="1:9" ht="21.75" x14ac:dyDescent="0.5">
      <c r="A1125" s="24"/>
      <c r="B1125" s="28"/>
      <c r="C1125" s="20"/>
      <c r="D1125" s="24"/>
      <c r="E1125" s="20"/>
      <c r="F1125" s="20"/>
      <c r="G1125" s="20"/>
      <c r="H1125" s="20"/>
      <c r="I1125" s="25"/>
    </row>
    <row r="1126" spans="1:9" ht="21.75" x14ac:dyDescent="0.5">
      <c r="A1126" s="24"/>
      <c r="B1126" s="28"/>
      <c r="C1126" s="20"/>
      <c r="D1126" s="24"/>
      <c r="E1126" s="20"/>
      <c r="F1126" s="20"/>
      <c r="G1126" s="20"/>
      <c r="H1126" s="20"/>
      <c r="I1126" s="20"/>
    </row>
    <row r="1127" spans="1:9" ht="21.75" x14ac:dyDescent="0.5">
      <c r="A1127" s="24"/>
      <c r="B1127" s="24"/>
      <c r="C1127" s="20"/>
      <c r="D1127" s="20"/>
      <c r="E1127" s="20"/>
      <c r="F1127" s="20"/>
      <c r="G1127" s="20"/>
      <c r="H1127" s="20"/>
      <c r="I1127" s="20"/>
    </row>
    <row r="1128" spans="1:9" ht="21.75" x14ac:dyDescent="0.5">
      <c r="A1128" s="24"/>
      <c r="B1128" s="24"/>
      <c r="C1128" s="20"/>
      <c r="D1128" s="20"/>
      <c r="E1128" s="20"/>
      <c r="F1128" s="20"/>
      <c r="G1128" s="20"/>
      <c r="H1128" s="20"/>
      <c r="I1128" s="20"/>
    </row>
    <row r="1129" spans="1:9" ht="21.75" x14ac:dyDescent="0.5">
      <c r="A1129" s="25"/>
      <c r="B1129" s="24"/>
      <c r="C1129" s="20"/>
      <c r="D1129" s="24"/>
      <c r="E1129" s="20"/>
      <c r="F1129" s="20"/>
      <c r="G1129" s="20"/>
      <c r="H1129" s="20"/>
      <c r="I1129" s="20"/>
    </row>
    <row r="1130" spans="1:9" ht="21.75" x14ac:dyDescent="0.5">
      <c r="A1130" s="25"/>
      <c r="B1130" s="24"/>
      <c r="C1130" s="20"/>
      <c r="D1130" s="24"/>
      <c r="E1130" s="20"/>
      <c r="F1130" s="20"/>
      <c r="G1130" s="20"/>
      <c r="H1130" s="20"/>
      <c r="I1130" s="20"/>
    </row>
    <row r="1131" spans="1:9" ht="21.75" x14ac:dyDescent="0.5">
      <c r="A1131" s="25"/>
      <c r="B1131" s="24"/>
      <c r="C1131" s="20"/>
      <c r="D1131" s="24"/>
      <c r="E1131" s="20"/>
      <c r="F1131" s="20"/>
      <c r="G1131" s="20"/>
      <c r="H1131" s="20"/>
      <c r="I1131" s="25"/>
    </row>
    <row r="1132" spans="1:9" ht="21.75" x14ac:dyDescent="0.5">
      <c r="A1132" s="25"/>
      <c r="B1132" s="24"/>
      <c r="C1132" s="20"/>
      <c r="D1132" s="24"/>
      <c r="E1132" s="20"/>
      <c r="F1132" s="20"/>
      <c r="G1132" s="20"/>
      <c r="H1132" s="20"/>
      <c r="I1132" s="25"/>
    </row>
    <row r="1133" spans="1:9" ht="21.75" x14ac:dyDescent="0.5">
      <c r="A1133" s="25"/>
      <c r="B1133" s="24"/>
      <c r="C1133" s="20"/>
      <c r="D1133" s="24"/>
      <c r="E1133" s="20"/>
      <c r="F1133" s="20"/>
      <c r="G1133" s="20"/>
      <c r="H1133" s="20"/>
      <c r="I1133" s="25"/>
    </row>
    <row r="1134" spans="1:9" ht="21.75" x14ac:dyDescent="0.5">
      <c r="A1134" s="25"/>
      <c r="B1134" s="24"/>
      <c r="C1134" s="20"/>
      <c r="D1134" s="24"/>
      <c r="E1134" s="20"/>
      <c r="F1134" s="20"/>
      <c r="G1134" s="20"/>
      <c r="H1134" s="20"/>
      <c r="I1134" s="20"/>
    </row>
    <row r="1135" spans="1:9" ht="21.75" x14ac:dyDescent="0.5">
      <c r="A1135" s="25"/>
      <c r="B1135" s="24"/>
      <c r="C1135" s="20"/>
      <c r="D1135" s="24"/>
      <c r="E1135" s="20"/>
      <c r="F1135" s="20"/>
      <c r="G1135" s="20"/>
      <c r="H1135" s="20"/>
      <c r="I1135" s="20"/>
    </row>
    <row r="1136" spans="1:9" ht="21.75" x14ac:dyDescent="0.5">
      <c r="A1136" s="25"/>
      <c r="B1136" s="24"/>
      <c r="C1136" s="20"/>
      <c r="D1136" s="24"/>
      <c r="E1136" s="20"/>
      <c r="F1136" s="20"/>
      <c r="G1136" s="20"/>
      <c r="H1136" s="20"/>
      <c r="I1136" s="20"/>
    </row>
    <row r="1137" spans="1:9" ht="21.75" x14ac:dyDescent="0.5">
      <c r="A1137" s="41"/>
      <c r="B1137" s="24"/>
      <c r="C1137" s="20"/>
      <c r="D1137" s="24"/>
      <c r="E1137" s="24"/>
      <c r="F1137" s="24"/>
      <c r="G1137" s="24"/>
      <c r="H1137" s="20"/>
      <c r="I1137" s="25"/>
    </row>
    <row r="1138" spans="1:9" ht="21.75" x14ac:dyDescent="0.5">
      <c r="A1138" s="41"/>
      <c r="B1138" s="24"/>
      <c r="C1138" s="20"/>
      <c r="D1138" s="24"/>
      <c r="E1138" s="24"/>
      <c r="F1138" s="24"/>
      <c r="G1138" s="24"/>
      <c r="H1138" s="20"/>
      <c r="I1138" s="25"/>
    </row>
    <row r="1139" spans="1:9" ht="21.75" x14ac:dyDescent="0.5">
      <c r="A1139" s="41"/>
      <c r="B1139" s="24"/>
      <c r="C1139" s="24"/>
      <c r="D1139" s="24"/>
      <c r="E1139" s="24"/>
      <c r="F1139" s="24"/>
      <c r="G1139" s="24"/>
      <c r="H1139" s="24"/>
      <c r="I1139" s="25"/>
    </row>
    <row r="1140" spans="1:9" ht="21.75" x14ac:dyDescent="0.5">
      <c r="A1140" s="41"/>
      <c r="B1140" s="24"/>
      <c r="C1140" s="24"/>
      <c r="D1140" s="24"/>
      <c r="E1140" s="24"/>
      <c r="F1140" s="24"/>
      <c r="G1140" s="24"/>
      <c r="H1140" s="24"/>
      <c r="I1140" s="24"/>
    </row>
    <row r="1141" spans="1:9" ht="21.75" x14ac:dyDescent="0.5">
      <c r="A1141" s="41"/>
      <c r="B1141" s="24"/>
      <c r="C1141" s="20"/>
      <c r="D1141" s="24"/>
      <c r="E1141" s="24"/>
      <c r="F1141" s="24"/>
      <c r="G1141" s="20"/>
      <c r="H1141" s="20"/>
      <c r="I1141" s="24"/>
    </row>
    <row r="1142" spans="1:9" ht="21.75" x14ac:dyDescent="0.5">
      <c r="A1142" s="41"/>
      <c r="B1142" s="24"/>
      <c r="C1142" s="20"/>
      <c r="D1142" s="24"/>
      <c r="E1142" s="24"/>
      <c r="F1142" s="24"/>
      <c r="G1142" s="24"/>
      <c r="H1142" s="20"/>
      <c r="I1142" s="24"/>
    </row>
    <row r="1143" spans="1:9" ht="21.75" x14ac:dyDescent="0.5">
      <c r="A1143" s="41"/>
      <c r="B1143" s="24"/>
      <c r="C1143" s="20"/>
      <c r="D1143" s="24"/>
      <c r="E1143" s="24"/>
      <c r="F1143" s="24"/>
      <c r="G1143" s="24"/>
      <c r="H1143" s="20"/>
      <c r="I1143" s="25"/>
    </row>
    <row r="1144" spans="1:9" ht="21.75" x14ac:dyDescent="0.5">
      <c r="A1144" s="41"/>
      <c r="B1144" s="27"/>
      <c r="C1144" s="20"/>
      <c r="D1144" s="24"/>
      <c r="E1144" s="24"/>
      <c r="F1144" s="24"/>
      <c r="G1144" s="24"/>
      <c r="H1144" s="20"/>
      <c r="I1144" s="25"/>
    </row>
    <row r="1145" spans="1:9" ht="21.75" x14ac:dyDescent="0.5">
      <c r="A1145" s="41"/>
      <c r="B1145" s="27"/>
      <c r="C1145" s="24"/>
      <c r="D1145" s="24"/>
      <c r="E1145" s="24"/>
      <c r="F1145" s="24"/>
      <c r="G1145" s="24"/>
      <c r="H1145" s="24"/>
      <c r="I1145" s="25"/>
    </row>
    <row r="1146" spans="1:9" ht="21.75" x14ac:dyDescent="0.5">
      <c r="A1146" s="41"/>
      <c r="B1146" s="27"/>
      <c r="C1146" s="24"/>
      <c r="D1146" s="24"/>
      <c r="E1146" s="24"/>
      <c r="F1146" s="24"/>
      <c r="G1146" s="24"/>
      <c r="H1146" s="24"/>
      <c r="I1146" s="25"/>
    </row>
    <row r="1147" spans="1:9" ht="21.75" x14ac:dyDescent="0.5">
      <c r="A1147" s="41"/>
      <c r="B1147" s="24"/>
      <c r="C1147" s="20"/>
      <c r="D1147" s="24"/>
      <c r="E1147" s="20"/>
      <c r="F1147" s="20"/>
      <c r="G1147" s="20"/>
      <c r="H1147" s="20"/>
      <c r="I1147" s="25"/>
    </row>
    <row r="1148" spans="1:9" ht="21.75" x14ac:dyDescent="0.5">
      <c r="A1148" s="41"/>
      <c r="B1148" s="24"/>
      <c r="C1148" s="20"/>
      <c r="D1148" s="24"/>
      <c r="E1148" s="20"/>
      <c r="F1148" s="20"/>
      <c r="G1148" s="20"/>
      <c r="H1148" s="20"/>
      <c r="I1148" s="24"/>
    </row>
    <row r="1149" spans="1:9" ht="21.75" x14ac:dyDescent="0.5">
      <c r="A1149" s="41"/>
      <c r="B1149" s="24"/>
      <c r="C1149" s="20"/>
      <c r="D1149" s="24"/>
      <c r="E1149" s="20"/>
      <c r="F1149" s="20"/>
      <c r="G1149" s="20"/>
      <c r="H1149" s="20"/>
      <c r="I1149" s="25"/>
    </row>
    <row r="1150" spans="1:9" ht="21.75" x14ac:dyDescent="0.5">
      <c r="A1150" s="41"/>
      <c r="B1150" s="24"/>
      <c r="C1150" s="20"/>
      <c r="D1150" s="24"/>
      <c r="E1150" s="20"/>
      <c r="F1150" s="20"/>
      <c r="G1150" s="20"/>
      <c r="H1150" s="20"/>
      <c r="I1150" s="25"/>
    </row>
    <row r="1151" spans="1:9" ht="21.75" x14ac:dyDescent="0.5">
      <c r="A1151" s="41"/>
      <c r="B1151" s="24"/>
      <c r="C1151" s="20"/>
      <c r="D1151" s="24"/>
      <c r="E1151" s="20"/>
      <c r="F1151" s="20"/>
      <c r="G1151" s="20"/>
      <c r="H1151" s="20"/>
      <c r="I1151" s="25"/>
    </row>
    <row r="1152" spans="1:9" ht="21.75" x14ac:dyDescent="0.5">
      <c r="A1152" s="41"/>
      <c r="B1152" s="24"/>
      <c r="C1152" s="20"/>
      <c r="D1152" s="24"/>
      <c r="E1152" s="20"/>
      <c r="F1152" s="20"/>
      <c r="G1152" s="20"/>
      <c r="H1152" s="20"/>
      <c r="I1152" s="25"/>
    </row>
    <row r="1153" spans="1:9" ht="21.75" x14ac:dyDescent="0.5">
      <c r="A1153" s="41"/>
      <c r="B1153" s="24"/>
      <c r="C1153" s="20"/>
      <c r="D1153" s="24"/>
      <c r="E1153" s="20"/>
      <c r="F1153" s="20"/>
      <c r="G1153" s="20"/>
      <c r="H1153" s="20"/>
      <c r="I1153" s="25"/>
    </row>
    <row r="1154" spans="1:9" ht="21.75" x14ac:dyDescent="0.5">
      <c r="A1154" s="41"/>
      <c r="B1154" s="24"/>
      <c r="C1154" s="24"/>
      <c r="D1154" s="24"/>
      <c r="E1154" s="20"/>
      <c r="F1154" s="20"/>
      <c r="G1154" s="20"/>
      <c r="H1154" s="24"/>
      <c r="I1154" s="25"/>
    </row>
    <row r="1155" spans="1:9" ht="21.75" x14ac:dyDescent="0.5">
      <c r="A1155" s="41"/>
      <c r="B1155" s="24"/>
      <c r="C1155" s="24"/>
      <c r="D1155" s="24"/>
      <c r="E1155" s="20"/>
      <c r="F1155" s="20"/>
      <c r="G1155" s="20"/>
      <c r="H1155" s="24"/>
      <c r="I1155" s="25"/>
    </row>
    <row r="1156" spans="1:9" ht="21.75" x14ac:dyDescent="0.5">
      <c r="A1156" s="41"/>
      <c r="B1156" s="24"/>
      <c r="C1156" s="24"/>
      <c r="D1156" s="24"/>
      <c r="E1156" s="20"/>
      <c r="F1156" s="20"/>
      <c r="G1156" s="20"/>
      <c r="H1156" s="24"/>
      <c r="I1156" s="25"/>
    </row>
    <row r="1157" spans="1:9" ht="21.75" x14ac:dyDescent="0.5">
      <c r="A1157" s="41"/>
      <c r="B1157" s="24"/>
      <c r="C1157" s="24"/>
      <c r="D1157" s="24"/>
      <c r="E1157" s="20"/>
      <c r="F1157" s="20"/>
      <c r="G1157" s="20"/>
      <c r="H1157" s="24"/>
      <c r="I1157" s="25"/>
    </row>
    <row r="1158" spans="1:9" ht="21.75" x14ac:dyDescent="0.5">
      <c r="A1158" s="41"/>
      <c r="B1158" s="24"/>
      <c r="C1158" s="20"/>
      <c r="D1158" s="24"/>
      <c r="E1158" s="20"/>
      <c r="F1158" s="20"/>
      <c r="G1158" s="20"/>
      <c r="H1158" s="20"/>
      <c r="I1158" s="25"/>
    </row>
    <row r="1159" spans="1:9" ht="21.75" x14ac:dyDescent="0.5">
      <c r="A1159" s="41"/>
      <c r="B1159" s="24"/>
      <c r="C1159" s="20"/>
      <c r="D1159" s="24"/>
      <c r="E1159" s="20"/>
      <c r="F1159" s="20"/>
      <c r="G1159" s="20"/>
      <c r="H1159" s="20"/>
      <c r="I1159" s="25"/>
    </row>
    <row r="1160" spans="1:9" ht="21.75" x14ac:dyDescent="0.5">
      <c r="A1160" s="41"/>
      <c r="B1160" s="24"/>
      <c r="C1160" s="24"/>
      <c r="D1160" s="24"/>
      <c r="E1160" s="20"/>
      <c r="F1160" s="20"/>
      <c r="G1160" s="20"/>
      <c r="H1160" s="24"/>
      <c r="I1160" s="24"/>
    </row>
    <row r="1161" spans="1:9" ht="21.75" x14ac:dyDescent="0.5">
      <c r="A1161" s="41"/>
      <c r="B1161" s="24"/>
      <c r="C1161" s="20"/>
      <c r="D1161" s="24"/>
      <c r="E1161" s="20"/>
      <c r="F1161" s="20"/>
      <c r="G1161" s="20"/>
      <c r="H1161" s="20"/>
      <c r="I1161" s="25"/>
    </row>
    <row r="1162" spans="1:9" ht="21.75" x14ac:dyDescent="0.5">
      <c r="A1162" s="41"/>
      <c r="B1162" s="24"/>
      <c r="C1162" s="20"/>
      <c r="D1162" s="24"/>
      <c r="E1162" s="20"/>
      <c r="F1162" s="20"/>
      <c r="G1162" s="20"/>
      <c r="H1162" s="20"/>
      <c r="I1162" s="25"/>
    </row>
    <row r="1163" spans="1:9" ht="21.75" x14ac:dyDescent="0.5">
      <c r="A1163" s="41"/>
      <c r="B1163" s="24"/>
      <c r="C1163" s="24"/>
      <c r="D1163" s="24"/>
      <c r="E1163" s="20"/>
      <c r="F1163" s="20"/>
      <c r="G1163" s="20"/>
      <c r="H1163" s="24"/>
      <c r="I1163" s="25"/>
    </row>
    <row r="1164" spans="1:9" ht="21.75" x14ac:dyDescent="0.5">
      <c r="A1164" s="41"/>
      <c r="B1164" s="24"/>
      <c r="C1164" s="20"/>
      <c r="D1164" s="24"/>
      <c r="E1164" s="20"/>
      <c r="F1164" s="20"/>
      <c r="G1164" s="20"/>
      <c r="H1164" s="20"/>
      <c r="I1164" s="25"/>
    </row>
    <row r="1165" spans="1:9" ht="21.75" x14ac:dyDescent="0.5">
      <c r="A1165" s="41"/>
      <c r="B1165" s="24"/>
      <c r="C1165" s="20"/>
      <c r="D1165" s="24"/>
      <c r="E1165" s="20"/>
      <c r="F1165" s="20"/>
      <c r="G1165" s="20"/>
      <c r="H1165" s="20"/>
      <c r="I1165" s="25"/>
    </row>
    <row r="1166" spans="1:9" ht="21.75" x14ac:dyDescent="0.5">
      <c r="A1166" s="41"/>
      <c r="B1166" s="24"/>
      <c r="C1166" s="24"/>
      <c r="D1166" s="24"/>
      <c r="E1166" s="20"/>
      <c r="F1166" s="20"/>
      <c r="G1166" s="20"/>
      <c r="H1166" s="24"/>
      <c r="I1166" s="24"/>
    </row>
    <row r="1167" spans="1:9" ht="21.75" x14ac:dyDescent="0.5">
      <c r="A1167" s="41"/>
      <c r="B1167" s="24"/>
      <c r="C1167" s="24"/>
      <c r="D1167" s="24"/>
      <c r="E1167" s="20"/>
      <c r="F1167" s="20"/>
      <c r="G1167" s="20"/>
      <c r="H1167" s="24"/>
      <c r="I1167" s="24"/>
    </row>
    <row r="1168" spans="1:9" ht="21.75" x14ac:dyDescent="0.5">
      <c r="A1168" s="41"/>
      <c r="B1168" s="104"/>
      <c r="C1168" s="24"/>
      <c r="D1168" s="24"/>
      <c r="E1168" s="20"/>
      <c r="F1168" s="20"/>
      <c r="G1168" s="20"/>
      <c r="H1168" s="24"/>
      <c r="I1168" s="24"/>
    </row>
    <row r="1169" spans="1:9" ht="21.75" x14ac:dyDescent="0.5">
      <c r="A1169" s="41"/>
      <c r="B1169" s="104"/>
      <c r="C1169" s="24"/>
      <c r="D1169" s="24"/>
      <c r="E1169" s="20"/>
      <c r="F1169" s="20"/>
      <c r="G1169" s="20"/>
      <c r="H1169" s="24"/>
      <c r="I1169" s="24"/>
    </row>
    <row r="1170" spans="1:9" ht="21.75" x14ac:dyDescent="0.5">
      <c r="A1170" s="41"/>
      <c r="B1170" s="24"/>
      <c r="C1170" s="20"/>
      <c r="D1170" s="24"/>
      <c r="E1170" s="20"/>
      <c r="F1170" s="24"/>
      <c r="G1170" s="24"/>
      <c r="H1170" s="20"/>
      <c r="I1170" s="25"/>
    </row>
    <row r="1171" spans="1:9" ht="21.75" x14ac:dyDescent="0.5">
      <c r="A1171" s="41"/>
      <c r="B1171" s="28"/>
      <c r="C1171" s="20"/>
      <c r="D1171" s="24"/>
      <c r="E1171" s="20"/>
      <c r="F1171" s="24"/>
      <c r="G1171" s="24"/>
      <c r="H1171" s="20"/>
      <c r="I1171" s="25"/>
    </row>
    <row r="1172" spans="1:9" ht="21.75" x14ac:dyDescent="0.5">
      <c r="A1172" s="41"/>
      <c r="B1172" s="28"/>
      <c r="C1172" s="24"/>
      <c r="D1172" s="24"/>
      <c r="E1172" s="20"/>
      <c r="F1172" s="24"/>
      <c r="G1172" s="24"/>
      <c r="H1172" s="24"/>
      <c r="I1172" s="25"/>
    </row>
    <row r="1173" spans="1:9" ht="21.75" x14ac:dyDescent="0.5">
      <c r="A1173" s="41"/>
      <c r="B1173" s="28"/>
      <c r="C1173" s="24"/>
      <c r="D1173" s="24"/>
      <c r="E1173" s="20"/>
      <c r="F1173" s="24"/>
      <c r="G1173" s="24"/>
      <c r="H1173" s="24"/>
      <c r="I1173" s="24"/>
    </row>
    <row r="1174" spans="1:9" ht="21.75" x14ac:dyDescent="0.5">
      <c r="A1174" s="41"/>
      <c r="B1174" s="28"/>
      <c r="C1174" s="24"/>
      <c r="D1174" s="28"/>
      <c r="E1174" s="20"/>
      <c r="F1174" s="24"/>
      <c r="G1174" s="24"/>
      <c r="H1174" s="24"/>
      <c r="I1174" s="24"/>
    </row>
    <row r="1175" spans="1:9" ht="21.75" x14ac:dyDescent="0.5">
      <c r="A1175" s="41"/>
      <c r="B1175" s="24"/>
      <c r="C1175" s="20"/>
      <c r="D1175" s="24"/>
      <c r="E1175" s="20"/>
      <c r="F1175" s="20"/>
      <c r="G1175" s="20"/>
      <c r="H1175" s="20"/>
      <c r="I1175" s="24"/>
    </row>
    <row r="1176" spans="1:9" ht="21.75" x14ac:dyDescent="0.5">
      <c r="A1176" s="41"/>
      <c r="B1176" s="24"/>
      <c r="C1176" s="20"/>
      <c r="D1176" s="24"/>
      <c r="E1176" s="20"/>
      <c r="F1176" s="20"/>
      <c r="G1176" s="20"/>
      <c r="H1176" s="20"/>
      <c r="I1176" s="25"/>
    </row>
    <row r="1177" spans="1:9" ht="21.75" x14ac:dyDescent="0.5">
      <c r="A1177" s="41"/>
      <c r="B1177" s="24"/>
      <c r="C1177" s="20"/>
      <c r="D1177" s="24"/>
      <c r="E1177" s="20"/>
      <c r="F1177" s="20"/>
      <c r="G1177" s="20"/>
      <c r="H1177" s="20"/>
      <c r="I1177" s="25"/>
    </row>
    <row r="1178" spans="1:9" ht="21.75" x14ac:dyDescent="0.5">
      <c r="A1178" s="41"/>
      <c r="B1178" s="24"/>
      <c r="C1178" s="20"/>
      <c r="D1178" s="24"/>
      <c r="E1178" s="20"/>
      <c r="F1178" s="20"/>
      <c r="G1178" s="20"/>
      <c r="H1178" s="20"/>
      <c r="I1178" s="25"/>
    </row>
    <row r="1179" spans="1:9" ht="21.75" x14ac:dyDescent="0.5">
      <c r="A1179" s="25"/>
      <c r="B1179" s="20"/>
      <c r="C1179" s="20"/>
      <c r="D1179" s="24"/>
      <c r="E1179" s="20"/>
      <c r="F1179" s="20"/>
      <c r="G1179" s="20"/>
      <c r="H1179" s="20"/>
      <c r="I1179" s="20"/>
    </row>
    <row r="1180" spans="1:9" ht="21.75" x14ac:dyDescent="0.5">
      <c r="A1180" s="25"/>
      <c r="B1180" s="20"/>
      <c r="C1180" s="20"/>
      <c r="D1180" s="24"/>
      <c r="E1180" s="20"/>
      <c r="F1180" s="20"/>
      <c r="G1180" s="20"/>
      <c r="H1180" s="20"/>
      <c r="I1180" s="20"/>
    </row>
    <row r="1181" spans="1:9" ht="21.75" x14ac:dyDescent="0.5">
      <c r="A1181" s="25"/>
      <c r="B1181" s="20"/>
      <c r="C1181" s="20"/>
      <c r="D1181" s="154"/>
      <c r="E1181" s="20"/>
      <c r="F1181" s="20"/>
      <c r="G1181" s="20"/>
      <c r="H1181" s="20"/>
      <c r="I1181" s="20"/>
    </row>
    <row r="1182" spans="1:9" ht="21.75" x14ac:dyDescent="0.5">
      <c r="A1182" s="41"/>
      <c r="B1182" s="24"/>
      <c r="C1182" s="20"/>
      <c r="D1182" s="24"/>
      <c r="E1182" s="20"/>
      <c r="F1182" s="20"/>
      <c r="G1182" s="20"/>
      <c r="H1182" s="20"/>
      <c r="I1182" s="20"/>
    </row>
    <row r="1183" spans="1:9" ht="21.75" x14ac:dyDescent="0.5">
      <c r="A1183" s="41"/>
      <c r="B1183" s="24"/>
      <c r="C1183" s="20"/>
      <c r="D1183" s="24"/>
      <c r="E1183" s="20"/>
      <c r="F1183" s="20"/>
      <c r="G1183" s="20"/>
      <c r="H1183" s="20"/>
      <c r="I1183" s="25"/>
    </row>
    <row r="1184" spans="1:9" ht="21.75" x14ac:dyDescent="0.5">
      <c r="A1184" s="41"/>
      <c r="B1184" s="24"/>
      <c r="C1184" s="24"/>
      <c r="D1184" s="24"/>
      <c r="E1184" s="20"/>
      <c r="F1184" s="20"/>
      <c r="G1184" s="20"/>
      <c r="H1184" s="24"/>
      <c r="I1184" s="24"/>
    </row>
    <row r="1185" spans="1:9" ht="21.75" x14ac:dyDescent="0.5">
      <c r="A1185" s="41"/>
      <c r="B1185" s="24"/>
      <c r="C1185" s="20"/>
      <c r="D1185" s="24"/>
      <c r="E1185" s="20"/>
      <c r="F1185" s="20"/>
      <c r="G1185" s="20"/>
      <c r="H1185" s="20"/>
      <c r="I1185" s="25"/>
    </row>
    <row r="1186" spans="1:9" ht="21.75" x14ac:dyDescent="0.5">
      <c r="A1186" s="41"/>
      <c r="B1186" s="24"/>
      <c r="C1186" s="20"/>
      <c r="D1186" s="24"/>
      <c r="E1186" s="20"/>
      <c r="F1186" s="20"/>
      <c r="G1186" s="20"/>
      <c r="H1186" s="20"/>
      <c r="I1186" s="25"/>
    </row>
    <row r="1187" spans="1:9" ht="21.75" x14ac:dyDescent="0.5">
      <c r="A1187" s="41"/>
      <c r="B1187" s="24"/>
      <c r="C1187" s="20"/>
      <c r="D1187" s="24"/>
      <c r="E1187" s="20"/>
      <c r="F1187" s="20"/>
      <c r="G1187" s="20"/>
      <c r="H1187" s="20"/>
      <c r="I1187" s="25"/>
    </row>
    <row r="1188" spans="1:9" ht="21.75" x14ac:dyDescent="0.5">
      <c r="A1188" s="41"/>
      <c r="B1188" s="24"/>
      <c r="C1188" s="24"/>
      <c r="D1188" s="24"/>
      <c r="E1188" s="20"/>
      <c r="F1188" s="20"/>
      <c r="G1188" s="20"/>
      <c r="H1188" s="24"/>
      <c r="I1188" s="25"/>
    </row>
    <row r="1189" spans="1:9" ht="21.75" x14ac:dyDescent="0.5">
      <c r="A1189" s="41"/>
      <c r="B1189" s="24"/>
      <c r="C1189" s="24"/>
      <c r="D1189" s="24"/>
      <c r="E1189" s="20"/>
      <c r="F1189" s="20"/>
      <c r="G1189" s="20"/>
      <c r="H1189" s="24"/>
      <c r="I1189" s="25"/>
    </row>
    <row r="1190" spans="1:9" ht="21.75" x14ac:dyDescent="0.5">
      <c r="A1190" s="41"/>
      <c r="B1190" s="24"/>
      <c r="C1190" s="20"/>
      <c r="D1190" s="24"/>
      <c r="E1190" s="20"/>
      <c r="F1190" s="20"/>
      <c r="G1190" s="20"/>
      <c r="H1190" s="20"/>
      <c r="I1190" s="25"/>
    </row>
    <row r="1191" spans="1:9" ht="21.75" x14ac:dyDescent="0.5">
      <c r="A1191" s="41"/>
      <c r="B1191" s="24"/>
      <c r="C1191" s="20"/>
      <c r="D1191" s="24"/>
      <c r="E1191" s="20"/>
      <c r="F1191" s="20"/>
      <c r="G1191" s="20"/>
      <c r="H1191" s="20"/>
      <c r="I1191" s="25"/>
    </row>
    <row r="1192" spans="1:9" ht="21.75" x14ac:dyDescent="0.5">
      <c r="A1192" s="41"/>
      <c r="B1192" s="24"/>
      <c r="C1192" s="20"/>
      <c r="D1192" s="24"/>
      <c r="E1192" s="155"/>
      <c r="F1192" s="20"/>
      <c r="G1192" s="20"/>
      <c r="H1192" s="20"/>
      <c r="I1192" s="25"/>
    </row>
    <row r="1193" spans="1:9" ht="21.75" x14ac:dyDescent="0.5">
      <c r="A1193" s="25"/>
      <c r="B1193" s="20"/>
      <c r="C1193" s="20"/>
      <c r="D1193" s="24"/>
      <c r="E1193" s="155"/>
      <c r="F1193" s="20"/>
      <c r="G1193" s="20"/>
      <c r="H1193" s="20"/>
      <c r="I1193" s="20"/>
    </row>
    <row r="1194" spans="1:9" ht="21.75" x14ac:dyDescent="0.5">
      <c r="A1194" s="25"/>
      <c r="B1194" s="20"/>
      <c r="C1194" s="20"/>
      <c r="D1194" s="24"/>
      <c r="E1194" s="155"/>
      <c r="F1194" s="20"/>
      <c r="G1194" s="20"/>
      <c r="H1194" s="20"/>
      <c r="I1194" s="20"/>
    </row>
    <row r="1195" spans="1:9" ht="21.75" x14ac:dyDescent="0.5">
      <c r="A1195" s="25"/>
      <c r="B1195" s="20"/>
      <c r="C1195" s="20"/>
      <c r="D1195" s="154"/>
      <c r="E1195" s="155"/>
      <c r="F1195" s="20"/>
      <c r="G1195" s="20"/>
      <c r="H1195" s="20"/>
      <c r="I1195" s="20"/>
    </row>
    <row r="1196" spans="1:9" ht="21.75" x14ac:dyDescent="0.5">
      <c r="A1196" s="41"/>
      <c r="B1196" s="24"/>
      <c r="C1196" s="20"/>
      <c r="D1196" s="24"/>
      <c r="E1196" s="155"/>
      <c r="F1196" s="20"/>
      <c r="G1196" s="20"/>
      <c r="H1196" s="20"/>
      <c r="I1196" s="20"/>
    </row>
    <row r="1197" spans="1:9" ht="21.75" x14ac:dyDescent="0.5">
      <c r="A1197" s="41"/>
      <c r="B1197" s="24"/>
      <c r="C1197" s="20"/>
      <c r="D1197" s="24"/>
      <c r="E1197" s="155"/>
      <c r="F1197" s="20"/>
      <c r="G1197" s="20"/>
      <c r="H1197" s="20"/>
      <c r="I1197" s="25"/>
    </row>
    <row r="1198" spans="1:9" ht="21.75" x14ac:dyDescent="0.5">
      <c r="A1198" s="41"/>
      <c r="B1198" s="24"/>
      <c r="C1198" s="24"/>
      <c r="D1198" s="24"/>
      <c r="E1198" s="155"/>
      <c r="F1198" s="20"/>
      <c r="G1198" s="20"/>
      <c r="H1198" s="24"/>
      <c r="I1198" s="24"/>
    </row>
    <row r="1199" spans="1:9" ht="21.75" x14ac:dyDescent="0.5">
      <c r="A1199" s="41"/>
      <c r="B1199" s="24"/>
      <c r="C1199" s="20"/>
      <c r="D1199" s="24"/>
      <c r="E1199" s="155"/>
      <c r="F1199" s="20"/>
      <c r="G1199" s="20"/>
      <c r="H1199" s="20"/>
      <c r="I1199" s="25"/>
    </row>
    <row r="1200" spans="1:9" ht="21.75" x14ac:dyDescent="0.5">
      <c r="A1200" s="41"/>
      <c r="B1200" s="24"/>
      <c r="C1200" s="20"/>
      <c r="D1200" s="24"/>
      <c r="E1200" s="155"/>
      <c r="F1200" s="20"/>
      <c r="G1200" s="20"/>
      <c r="H1200" s="20"/>
      <c r="I1200" s="25"/>
    </row>
    <row r="1201" spans="1:9" ht="21.75" x14ac:dyDescent="0.5">
      <c r="A1201" s="41"/>
      <c r="B1201" s="24"/>
      <c r="C1201" s="20"/>
      <c r="D1201" s="154"/>
      <c r="E1201" s="155"/>
      <c r="F1201" s="20"/>
      <c r="G1201" s="20"/>
      <c r="H1201" s="20"/>
      <c r="I1201" s="25"/>
    </row>
    <row r="1202" spans="1:9" ht="21.75" x14ac:dyDescent="0.5">
      <c r="A1202" s="25"/>
      <c r="B1202" s="24"/>
      <c r="C1202" s="20"/>
      <c r="D1202" s="24"/>
      <c r="E1202" s="155"/>
      <c r="F1202" s="20"/>
      <c r="G1202" s="20"/>
      <c r="H1202" s="20"/>
      <c r="I1202" s="25"/>
    </row>
    <row r="1203" spans="1:9" ht="21.75" x14ac:dyDescent="0.5">
      <c r="A1203" s="25"/>
      <c r="B1203" s="24"/>
      <c r="C1203" s="20"/>
      <c r="D1203" s="24"/>
      <c r="E1203" s="155"/>
      <c r="F1203" s="20"/>
      <c r="G1203" s="20"/>
      <c r="H1203" s="20"/>
      <c r="I1203" s="20"/>
    </row>
    <row r="1204" spans="1:9" ht="21.75" x14ac:dyDescent="0.5">
      <c r="A1204" s="25"/>
      <c r="B1204" s="104"/>
      <c r="C1204" s="20"/>
      <c r="D1204" s="24"/>
      <c r="E1204" s="155"/>
      <c r="F1204" s="20"/>
      <c r="G1204" s="20"/>
      <c r="H1204" s="20"/>
      <c r="I1204" s="20"/>
    </row>
    <row r="1205" spans="1:9" ht="21.75" x14ac:dyDescent="0.5">
      <c r="A1205" s="25"/>
      <c r="B1205" s="104"/>
      <c r="C1205" s="20"/>
      <c r="D1205" s="24"/>
      <c r="E1205" s="155"/>
      <c r="F1205" s="20"/>
      <c r="G1205" s="20"/>
      <c r="H1205" s="20"/>
      <c r="I1205" s="20"/>
    </row>
    <row r="1206" spans="1:9" ht="21.75" x14ac:dyDescent="0.5">
      <c r="A1206" s="25"/>
      <c r="B1206" s="24"/>
      <c r="C1206" s="20"/>
      <c r="D1206" s="24"/>
      <c r="E1206" s="155"/>
      <c r="F1206" s="20"/>
      <c r="G1206" s="20"/>
      <c r="H1206" s="20"/>
      <c r="I1206" s="25"/>
    </row>
    <row r="1207" spans="1:9" ht="21.75" x14ac:dyDescent="0.5">
      <c r="A1207" s="41"/>
      <c r="B1207" s="27"/>
      <c r="C1207" s="20"/>
      <c r="D1207" s="24"/>
      <c r="E1207" s="156"/>
      <c r="F1207" s="20"/>
      <c r="G1207" s="24"/>
      <c r="H1207" s="20"/>
      <c r="I1207" s="24"/>
    </row>
    <row r="1208" spans="1:9" ht="21.75" x14ac:dyDescent="0.5">
      <c r="A1208" s="41"/>
      <c r="B1208" s="27"/>
      <c r="C1208" s="20"/>
      <c r="D1208" s="27"/>
      <c r="E1208" s="156"/>
      <c r="F1208" s="24"/>
      <c r="G1208" s="24"/>
      <c r="H1208" s="20"/>
      <c r="I1208" s="24"/>
    </row>
    <row r="1209" spans="1:9" ht="21.75" x14ac:dyDescent="0.5">
      <c r="A1209" s="41"/>
      <c r="B1209" s="28"/>
      <c r="C1209" s="20"/>
      <c r="D1209" s="24"/>
      <c r="E1209" s="156"/>
      <c r="F1209" s="24"/>
      <c r="G1209" s="24"/>
      <c r="H1209" s="20"/>
      <c r="I1209" s="25"/>
    </row>
    <row r="1210" spans="1:9" ht="21.75" x14ac:dyDescent="0.5">
      <c r="A1210" s="41"/>
      <c r="B1210" s="27"/>
      <c r="C1210" s="20"/>
      <c r="D1210" s="24"/>
      <c r="E1210" s="156"/>
      <c r="F1210" s="24"/>
      <c r="G1210" s="24"/>
      <c r="H1210" s="20"/>
      <c r="I1210" s="25"/>
    </row>
    <row r="1211" spans="1:9" ht="21.75" x14ac:dyDescent="0.5">
      <c r="A1211" s="41"/>
      <c r="B1211" s="27"/>
      <c r="C1211" s="24"/>
      <c r="D1211" s="24"/>
      <c r="E1211" s="156"/>
      <c r="F1211" s="20"/>
      <c r="G1211" s="24"/>
      <c r="H1211" s="24"/>
      <c r="I1211" s="25"/>
    </row>
    <row r="1212" spans="1:9" ht="21.75" x14ac:dyDescent="0.5">
      <c r="A1212" s="41"/>
      <c r="B1212" s="27"/>
      <c r="C1212" s="24"/>
      <c r="D1212" s="24"/>
      <c r="E1212" s="156"/>
      <c r="F1212" s="24"/>
      <c r="G1212" s="24"/>
      <c r="H1212" s="24"/>
      <c r="I1212" s="24"/>
    </row>
    <row r="1213" spans="1:9" ht="21.75" x14ac:dyDescent="0.5">
      <c r="A1213" s="41"/>
      <c r="B1213" s="24"/>
      <c r="C1213" s="20"/>
      <c r="D1213" s="24"/>
      <c r="E1213" s="156"/>
      <c r="F1213" s="24"/>
      <c r="G1213" s="20"/>
      <c r="H1213" s="20"/>
      <c r="I1213" s="25"/>
    </row>
    <row r="1214" spans="1:9" ht="21.75" x14ac:dyDescent="0.5">
      <c r="A1214" s="41"/>
      <c r="B1214" s="28"/>
      <c r="C1214" s="20"/>
      <c r="D1214" s="24"/>
      <c r="E1214" s="156"/>
      <c r="F1214" s="24"/>
      <c r="G1214" s="24"/>
      <c r="H1214" s="20"/>
      <c r="I1214" s="25"/>
    </row>
    <row r="1215" spans="1:9" ht="21.75" x14ac:dyDescent="0.5">
      <c r="A1215" s="41"/>
      <c r="B1215" s="28"/>
      <c r="C1215" s="24"/>
      <c r="D1215" s="24"/>
      <c r="E1215" s="155"/>
      <c r="F1215" s="24"/>
      <c r="G1215" s="24"/>
      <c r="H1215" s="24"/>
      <c r="I1215" s="25"/>
    </row>
    <row r="1216" spans="1:9" ht="21.75" x14ac:dyDescent="0.5">
      <c r="A1216" s="41"/>
      <c r="B1216" s="28"/>
      <c r="C1216" s="24"/>
      <c r="D1216" s="24"/>
      <c r="E1216" s="156"/>
      <c r="F1216" s="24"/>
      <c r="G1216" s="24"/>
      <c r="H1216" s="24"/>
      <c r="I1216" s="24"/>
    </row>
    <row r="1217" spans="1:9" ht="21.75" x14ac:dyDescent="0.5">
      <c r="A1217" s="41"/>
      <c r="B1217" s="28"/>
      <c r="C1217" s="24"/>
      <c r="D1217" s="28"/>
      <c r="E1217" s="156"/>
      <c r="F1217" s="24"/>
      <c r="G1217" s="24"/>
      <c r="H1217" s="24"/>
      <c r="I1217" s="24"/>
    </row>
    <row r="1218" spans="1:9" ht="21.75" x14ac:dyDescent="0.5">
      <c r="A1218" s="41"/>
      <c r="B1218" s="24"/>
      <c r="C1218" s="24"/>
      <c r="D1218" s="24"/>
      <c r="E1218" s="156"/>
      <c r="F1218" s="24"/>
      <c r="G1218" s="24"/>
      <c r="H1218" s="24"/>
      <c r="I1218" s="24"/>
    </row>
    <row r="1219" spans="1:9" ht="21.75" x14ac:dyDescent="0.5">
      <c r="A1219" s="41"/>
      <c r="B1219" s="24"/>
      <c r="C1219" s="20"/>
      <c r="D1219" s="24"/>
      <c r="E1219" s="156"/>
      <c r="F1219" s="24"/>
      <c r="G1219" s="24"/>
      <c r="H1219" s="20"/>
      <c r="I1219" s="25"/>
    </row>
    <row r="1220" spans="1:9" ht="21.75" x14ac:dyDescent="0.5">
      <c r="A1220" s="41"/>
      <c r="B1220" s="24"/>
      <c r="C1220" s="20"/>
      <c r="D1220" s="24"/>
      <c r="E1220" s="156"/>
      <c r="F1220" s="24"/>
      <c r="G1220" s="24"/>
      <c r="H1220" s="20"/>
      <c r="I1220" s="24"/>
    </row>
    <row r="1221" spans="1:9" ht="21.75" x14ac:dyDescent="0.5">
      <c r="A1221" s="41"/>
      <c r="B1221" s="24"/>
      <c r="C1221" s="20"/>
      <c r="D1221" s="24"/>
      <c r="E1221" s="156"/>
      <c r="F1221" s="24"/>
      <c r="G1221" s="24"/>
      <c r="H1221" s="20"/>
      <c r="I1221" s="25"/>
    </row>
    <row r="1222" spans="1:9" ht="21.75" x14ac:dyDescent="0.5">
      <c r="A1222" s="41"/>
      <c r="B1222" s="24"/>
      <c r="C1222" s="20"/>
      <c r="D1222" s="24"/>
      <c r="E1222" s="156"/>
      <c r="F1222" s="24"/>
      <c r="G1222" s="24"/>
      <c r="H1222" s="20"/>
      <c r="I1222" s="25"/>
    </row>
    <row r="1223" spans="1:9" ht="21.75" x14ac:dyDescent="0.5">
      <c r="A1223" s="41"/>
      <c r="B1223" s="24"/>
      <c r="C1223" s="24"/>
      <c r="D1223" s="24"/>
      <c r="E1223" s="156"/>
      <c r="F1223" s="24"/>
      <c r="G1223" s="24"/>
      <c r="H1223" s="24"/>
      <c r="I1223" s="25"/>
    </row>
    <row r="1224" spans="1:9" ht="21.75" x14ac:dyDescent="0.5">
      <c r="A1224" s="41"/>
      <c r="B1224" s="24"/>
      <c r="C1224" s="24"/>
      <c r="D1224" s="24"/>
      <c r="E1224" s="156"/>
      <c r="F1224" s="24"/>
      <c r="G1224" s="24"/>
      <c r="H1224" s="24"/>
      <c r="I1224" s="24"/>
    </row>
    <row r="1225" spans="1:9" ht="21.75" x14ac:dyDescent="0.5">
      <c r="A1225" s="41"/>
      <c r="B1225" s="24"/>
      <c r="C1225" s="24"/>
      <c r="D1225" s="24"/>
      <c r="E1225" s="156"/>
      <c r="F1225" s="24"/>
      <c r="G1225" s="24"/>
      <c r="H1225" s="24"/>
      <c r="I1225" s="24"/>
    </row>
    <row r="1226" spans="1:9" ht="21.75" x14ac:dyDescent="0.5">
      <c r="A1226" s="41"/>
      <c r="B1226" s="24"/>
      <c r="C1226" s="24"/>
      <c r="D1226" s="24"/>
      <c r="E1226" s="156"/>
      <c r="F1226" s="24"/>
      <c r="G1226" s="24"/>
      <c r="H1226" s="24"/>
      <c r="I1226" s="24"/>
    </row>
    <row r="1227" spans="1:9" ht="21.75" x14ac:dyDescent="0.5">
      <c r="A1227" s="41"/>
      <c r="B1227" s="24"/>
      <c r="C1227" s="20"/>
      <c r="D1227" s="24"/>
      <c r="E1227" s="156"/>
      <c r="F1227" s="24"/>
      <c r="G1227" s="24"/>
      <c r="H1227" s="20"/>
      <c r="I1227" s="25"/>
    </row>
    <row r="1228" spans="1:9" ht="21.75" x14ac:dyDescent="0.5">
      <c r="A1228" s="41"/>
      <c r="B1228" s="24"/>
      <c r="C1228" s="20"/>
      <c r="D1228" s="24"/>
      <c r="E1228" s="156"/>
      <c r="F1228" s="24"/>
      <c r="G1228" s="24"/>
      <c r="H1228" s="20"/>
      <c r="I1228" s="25"/>
    </row>
    <row r="1229" spans="1:9" ht="21.75" x14ac:dyDescent="0.5">
      <c r="A1229" s="41"/>
      <c r="B1229" s="24"/>
      <c r="C1229" s="20"/>
      <c r="D1229" s="24"/>
      <c r="E1229" s="156"/>
      <c r="F1229" s="24"/>
      <c r="G1229" s="24"/>
      <c r="H1229" s="20"/>
      <c r="I1229" s="25"/>
    </row>
    <row r="1230" spans="1:9" ht="21.75" x14ac:dyDescent="0.5">
      <c r="A1230" s="41"/>
      <c r="B1230" s="24"/>
      <c r="C1230" s="24"/>
      <c r="D1230" s="24"/>
      <c r="E1230" s="156"/>
      <c r="F1230" s="24"/>
      <c r="G1230" s="24"/>
      <c r="H1230" s="24"/>
      <c r="I1230" s="24"/>
    </row>
    <row r="1231" spans="1:9" ht="21.75" x14ac:dyDescent="0.5">
      <c r="A1231" s="41"/>
      <c r="B1231" s="24"/>
      <c r="C1231" s="24"/>
      <c r="D1231" s="24"/>
      <c r="E1231" s="156"/>
      <c r="F1231" s="24"/>
      <c r="G1231" s="24"/>
      <c r="H1231" s="24"/>
      <c r="I1231" s="24"/>
    </row>
    <row r="1232" spans="1:9" ht="21.75" x14ac:dyDescent="0.5">
      <c r="A1232" s="41"/>
      <c r="B1232" s="24"/>
      <c r="C1232" s="20"/>
      <c r="D1232" s="24"/>
      <c r="E1232" s="156"/>
      <c r="F1232" s="24"/>
      <c r="G1232" s="24"/>
      <c r="H1232" s="20"/>
      <c r="I1232" s="25"/>
    </row>
    <row r="1233" spans="1:9" ht="21.75" x14ac:dyDescent="0.5">
      <c r="A1233" s="41"/>
      <c r="B1233" s="24"/>
      <c r="C1233" s="20"/>
      <c r="D1233" s="24"/>
      <c r="E1233" s="156"/>
      <c r="F1233" s="24"/>
      <c r="G1233" s="24"/>
      <c r="H1233" s="20"/>
      <c r="I1233" s="25"/>
    </row>
    <row r="1234" spans="1:9" ht="21.75" x14ac:dyDescent="0.5">
      <c r="A1234" s="41"/>
      <c r="B1234" s="24"/>
      <c r="C1234" s="20"/>
      <c r="D1234" s="24"/>
      <c r="E1234" s="156"/>
      <c r="F1234" s="24"/>
      <c r="G1234" s="24"/>
      <c r="H1234" s="20"/>
      <c r="I1234" s="25"/>
    </row>
    <row r="1235" spans="1:9" ht="21.75" x14ac:dyDescent="0.5">
      <c r="A1235" s="41"/>
      <c r="B1235" s="24"/>
      <c r="C1235" s="20"/>
      <c r="D1235" s="24"/>
      <c r="E1235" s="156"/>
      <c r="F1235" s="24"/>
      <c r="G1235" s="24"/>
      <c r="H1235" s="20"/>
      <c r="I1235" s="25"/>
    </row>
    <row r="1236" spans="1:9" ht="21.75" x14ac:dyDescent="0.5">
      <c r="A1236" s="41"/>
      <c r="B1236" s="24"/>
      <c r="C1236" s="24"/>
      <c r="D1236" s="24"/>
      <c r="E1236" s="156"/>
      <c r="F1236" s="24"/>
      <c r="G1236" s="24"/>
      <c r="H1236" s="24"/>
      <c r="I1236" s="25"/>
    </row>
    <row r="1237" spans="1:9" ht="21.75" x14ac:dyDescent="0.5">
      <c r="A1237" s="41"/>
      <c r="B1237" s="24"/>
      <c r="C1237" s="24"/>
      <c r="D1237" s="24"/>
      <c r="E1237" s="156"/>
      <c r="F1237" s="24"/>
      <c r="G1237" s="24"/>
      <c r="H1237" s="24"/>
      <c r="I1237" s="24"/>
    </row>
    <row r="1238" spans="1:9" ht="21.75" x14ac:dyDescent="0.5">
      <c r="A1238" s="41"/>
      <c r="B1238" s="24"/>
      <c r="C1238" s="24"/>
      <c r="D1238" s="24"/>
      <c r="E1238" s="156"/>
      <c r="F1238" s="24"/>
      <c r="G1238" s="24"/>
      <c r="H1238" s="24"/>
      <c r="I1238" s="24"/>
    </row>
    <row r="1239" spans="1:9" ht="21.75" x14ac:dyDescent="0.5">
      <c r="A1239" s="41"/>
      <c r="B1239" s="24"/>
      <c r="C1239" s="20"/>
      <c r="D1239" s="24"/>
      <c r="E1239" s="156"/>
      <c r="F1239" s="24"/>
      <c r="G1239" s="24"/>
      <c r="H1239" s="20"/>
      <c r="I1239" s="25"/>
    </row>
    <row r="1240" spans="1:9" ht="21.75" x14ac:dyDescent="0.5">
      <c r="A1240" s="41"/>
      <c r="B1240" s="24"/>
      <c r="C1240" s="20"/>
      <c r="D1240" s="24"/>
      <c r="E1240" s="156"/>
      <c r="F1240" s="24"/>
      <c r="G1240" s="24"/>
      <c r="H1240" s="20"/>
      <c r="I1240" s="24"/>
    </row>
    <row r="1241" spans="1:9" ht="21.75" x14ac:dyDescent="0.5">
      <c r="A1241" s="41"/>
      <c r="B1241" s="24"/>
      <c r="C1241" s="20"/>
      <c r="D1241" s="24"/>
      <c r="E1241" s="156"/>
      <c r="F1241" s="24"/>
      <c r="G1241" s="24"/>
      <c r="H1241" s="20"/>
      <c r="I1241" s="24"/>
    </row>
    <row r="1242" spans="1:9" ht="21.75" x14ac:dyDescent="0.5">
      <c r="A1242" s="41"/>
      <c r="B1242" s="24"/>
      <c r="C1242" s="20"/>
      <c r="D1242" s="24"/>
      <c r="E1242" s="156"/>
      <c r="F1242" s="24"/>
      <c r="G1242" s="24"/>
      <c r="H1242" s="20"/>
      <c r="I1242" s="25"/>
    </row>
    <row r="1243" spans="1:9" ht="21.75" x14ac:dyDescent="0.5">
      <c r="A1243" s="41"/>
      <c r="B1243" s="24"/>
      <c r="C1243" s="20"/>
      <c r="D1243" s="24"/>
      <c r="E1243" s="156"/>
      <c r="F1243" s="24"/>
      <c r="G1243" s="24"/>
      <c r="H1243" s="20"/>
      <c r="I1243" s="25"/>
    </row>
    <row r="1244" spans="1:9" ht="21.75" x14ac:dyDescent="0.5">
      <c r="A1244" s="41"/>
      <c r="B1244" s="24"/>
      <c r="C1244" s="24"/>
      <c r="D1244" s="24"/>
      <c r="E1244" s="156"/>
      <c r="F1244" s="24"/>
      <c r="G1244" s="24"/>
      <c r="H1244" s="24"/>
      <c r="I1244" s="25"/>
    </row>
    <row r="1245" spans="1:9" ht="21.75" x14ac:dyDescent="0.5">
      <c r="A1245" s="41"/>
      <c r="B1245" s="24"/>
      <c r="C1245" s="24"/>
      <c r="D1245" s="24"/>
      <c r="E1245" s="156"/>
      <c r="F1245" s="24"/>
      <c r="G1245" s="24"/>
      <c r="H1245" s="24"/>
      <c r="I1245" s="24"/>
    </row>
    <row r="1246" spans="1:9" ht="21.75" x14ac:dyDescent="0.5">
      <c r="A1246" s="41"/>
      <c r="B1246" s="24"/>
      <c r="C1246" s="20"/>
      <c r="D1246" s="24"/>
      <c r="E1246" s="156"/>
      <c r="F1246" s="24"/>
      <c r="G1246" s="24"/>
      <c r="H1246" s="20"/>
      <c r="I1246" s="25"/>
    </row>
    <row r="1247" spans="1:9" ht="21.75" x14ac:dyDescent="0.5">
      <c r="A1247" s="41"/>
      <c r="B1247" s="24"/>
      <c r="C1247" s="20"/>
      <c r="D1247" s="24"/>
      <c r="E1247" s="156"/>
      <c r="F1247" s="24"/>
      <c r="G1247" s="24"/>
      <c r="H1247" s="20"/>
      <c r="I1247" s="25"/>
    </row>
    <row r="1248" spans="1:9" ht="21.75" x14ac:dyDescent="0.5">
      <c r="A1248" s="41"/>
      <c r="B1248" s="24"/>
      <c r="C1248" s="24"/>
      <c r="D1248" s="24"/>
      <c r="E1248" s="156"/>
      <c r="F1248" s="24"/>
      <c r="G1248" s="24"/>
      <c r="H1248" s="24"/>
      <c r="I1248" s="25"/>
    </row>
    <row r="1249" spans="1:9" ht="21.75" x14ac:dyDescent="0.5">
      <c r="A1249" s="41"/>
      <c r="B1249" s="24"/>
      <c r="C1249" s="24"/>
      <c r="D1249" s="24"/>
      <c r="E1249" s="156"/>
      <c r="F1249" s="24"/>
      <c r="G1249" s="24"/>
      <c r="H1249" s="24"/>
      <c r="I1249" s="24"/>
    </row>
    <row r="1250" spans="1:9" ht="21.75" x14ac:dyDescent="0.5">
      <c r="A1250" s="41"/>
      <c r="B1250" s="24"/>
      <c r="C1250" s="24"/>
      <c r="D1250" s="24"/>
      <c r="E1250" s="156"/>
      <c r="F1250" s="24"/>
      <c r="G1250" s="24"/>
      <c r="H1250" s="24"/>
      <c r="I1250" s="24"/>
    </row>
    <row r="1251" spans="1:9" ht="21.75" x14ac:dyDescent="0.5">
      <c r="A1251" s="41"/>
      <c r="B1251" s="24"/>
      <c r="C1251" s="20"/>
      <c r="D1251" s="24"/>
      <c r="E1251" s="156"/>
      <c r="F1251" s="24"/>
      <c r="G1251" s="24"/>
      <c r="H1251" s="20"/>
      <c r="I1251" s="25"/>
    </row>
    <row r="1252" spans="1:9" ht="21.75" x14ac:dyDescent="0.5">
      <c r="A1252" s="41"/>
      <c r="B1252" s="24"/>
      <c r="C1252" s="20"/>
      <c r="D1252" s="24"/>
      <c r="E1252" s="155"/>
      <c r="F1252" s="20"/>
      <c r="G1252" s="20"/>
      <c r="H1252" s="20"/>
      <c r="I1252" s="25"/>
    </row>
    <row r="1253" spans="1:9" ht="21.75" x14ac:dyDescent="0.5">
      <c r="A1253" s="41"/>
      <c r="B1253" s="24"/>
      <c r="C1253" s="20"/>
      <c r="D1253" s="24"/>
      <c r="E1253" s="155"/>
      <c r="F1253" s="20"/>
      <c r="G1253" s="20"/>
      <c r="H1253" s="20"/>
      <c r="I1253" s="25"/>
    </row>
    <row r="1254" spans="1:9" ht="21.75" x14ac:dyDescent="0.5">
      <c r="A1254" s="41"/>
      <c r="B1254" s="24"/>
      <c r="C1254" s="20"/>
      <c r="D1254" s="24"/>
      <c r="E1254" s="155"/>
      <c r="F1254" s="20"/>
      <c r="G1254" s="20"/>
      <c r="H1254" s="20"/>
      <c r="I1254" s="25"/>
    </row>
    <row r="1255" spans="1:9" ht="21.75" x14ac:dyDescent="0.5">
      <c r="A1255" s="41"/>
      <c r="B1255" s="24"/>
      <c r="C1255" s="20"/>
      <c r="D1255" s="24"/>
      <c r="E1255" s="155"/>
      <c r="F1255" s="20"/>
      <c r="G1255" s="20"/>
      <c r="H1255" s="20"/>
      <c r="I1255" s="25"/>
    </row>
    <row r="1256" spans="1:9" ht="21.75" x14ac:dyDescent="0.5">
      <c r="A1256" s="41"/>
      <c r="B1256" s="24"/>
      <c r="C1256" s="20"/>
      <c r="D1256" s="24"/>
      <c r="E1256" s="155"/>
      <c r="F1256" s="20"/>
      <c r="G1256" s="20"/>
      <c r="H1256" s="20"/>
      <c r="I1256" s="25"/>
    </row>
    <row r="1257" spans="1:9" ht="21.75" x14ac:dyDescent="0.5">
      <c r="A1257" s="41"/>
      <c r="B1257" s="24"/>
      <c r="C1257" s="20"/>
      <c r="D1257" s="24"/>
      <c r="E1257" s="155"/>
      <c r="F1257" s="20"/>
      <c r="G1257" s="20"/>
      <c r="H1257" s="20"/>
      <c r="I1257" s="25"/>
    </row>
    <row r="1258" spans="1:9" ht="21.75" x14ac:dyDescent="0.5">
      <c r="A1258" s="41"/>
      <c r="B1258" s="24"/>
      <c r="C1258" s="20"/>
      <c r="D1258" s="24"/>
      <c r="E1258" s="155"/>
      <c r="F1258" s="20"/>
      <c r="G1258" s="20"/>
      <c r="H1258" s="20"/>
      <c r="I1258" s="24"/>
    </row>
    <row r="1259" spans="1:9" ht="21.75" x14ac:dyDescent="0.5">
      <c r="A1259" s="41"/>
      <c r="B1259" s="24"/>
      <c r="C1259" s="20"/>
      <c r="D1259" s="24"/>
      <c r="E1259" s="155"/>
      <c r="F1259" s="20"/>
      <c r="G1259" s="20"/>
      <c r="H1259" s="20"/>
      <c r="I1259" s="25"/>
    </row>
    <row r="1260" spans="1:9" ht="21.75" x14ac:dyDescent="0.5">
      <c r="A1260" s="41"/>
      <c r="B1260" s="24"/>
      <c r="C1260" s="20"/>
      <c r="D1260" s="24"/>
      <c r="E1260" s="155"/>
      <c r="F1260" s="20"/>
      <c r="G1260" s="20"/>
      <c r="H1260" s="20"/>
      <c r="I1260" s="25"/>
    </row>
    <row r="1261" spans="1:9" ht="21.75" x14ac:dyDescent="0.5">
      <c r="A1261" s="41"/>
      <c r="B1261" s="24"/>
      <c r="C1261" s="20"/>
      <c r="D1261" s="154"/>
      <c r="E1261" s="155"/>
      <c r="F1261" s="20"/>
      <c r="G1261" s="20"/>
      <c r="H1261" s="20"/>
      <c r="I1261" s="25"/>
    </row>
    <row r="1262" spans="1:9" ht="21.75" x14ac:dyDescent="0.5">
      <c r="A1262" s="41"/>
      <c r="B1262" s="24"/>
      <c r="C1262" s="20"/>
      <c r="D1262" s="154"/>
      <c r="E1262" s="155"/>
      <c r="F1262" s="20"/>
      <c r="G1262" s="20"/>
      <c r="H1262" s="20"/>
      <c r="I1262" s="25"/>
    </row>
    <row r="1263" spans="1:9" ht="21.75" x14ac:dyDescent="0.5">
      <c r="A1263" s="41"/>
      <c r="B1263" s="24"/>
      <c r="C1263" s="20"/>
      <c r="D1263" s="24"/>
      <c r="E1263" s="155"/>
      <c r="F1263" s="20"/>
      <c r="G1263" s="20"/>
      <c r="H1263" s="20"/>
      <c r="I1263" s="20"/>
    </row>
    <row r="1264" spans="1:9" ht="21.75" x14ac:dyDescent="0.5">
      <c r="A1264" s="41"/>
      <c r="B1264" s="24"/>
      <c r="C1264" s="20"/>
      <c r="D1264" s="24"/>
      <c r="E1264" s="155"/>
      <c r="F1264" s="20"/>
      <c r="G1264" s="20"/>
      <c r="H1264" s="20"/>
      <c r="I1264" s="25"/>
    </row>
    <row r="1265" spans="1:9" ht="21.75" x14ac:dyDescent="0.5">
      <c r="A1265" s="41"/>
      <c r="B1265" s="24"/>
      <c r="C1265" s="24"/>
      <c r="D1265" s="24"/>
      <c r="E1265" s="155"/>
      <c r="F1265" s="20"/>
      <c r="G1265" s="20"/>
      <c r="H1265" s="24"/>
      <c r="I1265" s="24"/>
    </row>
    <row r="1266" spans="1:9" ht="21.75" x14ac:dyDescent="0.5">
      <c r="A1266" s="41"/>
      <c r="B1266" s="24"/>
      <c r="C1266" s="20"/>
      <c r="D1266" s="24"/>
      <c r="E1266" s="155"/>
      <c r="F1266" s="20"/>
      <c r="G1266" s="20"/>
      <c r="H1266" s="20"/>
      <c r="I1266" s="25"/>
    </row>
    <row r="1267" spans="1:9" ht="21.75" x14ac:dyDescent="0.5">
      <c r="A1267" s="41"/>
      <c r="B1267" s="24"/>
      <c r="C1267" s="20"/>
      <c r="D1267" s="24"/>
      <c r="E1267" s="155"/>
      <c r="F1267" s="20"/>
      <c r="G1267" s="20"/>
      <c r="H1267" s="20"/>
      <c r="I1267" s="25"/>
    </row>
    <row r="1268" spans="1:9" ht="21.75" x14ac:dyDescent="0.5">
      <c r="A1268" s="41"/>
      <c r="B1268" s="24"/>
      <c r="C1268" s="20"/>
      <c r="D1268" s="24"/>
      <c r="E1268" s="155"/>
      <c r="F1268" s="20"/>
      <c r="G1268" s="20"/>
      <c r="H1268" s="20"/>
      <c r="I1268" s="25"/>
    </row>
    <row r="1269" spans="1:9" ht="21.75" x14ac:dyDescent="0.5">
      <c r="A1269" s="41"/>
      <c r="B1269" s="24"/>
      <c r="C1269" s="20"/>
      <c r="D1269" s="24"/>
      <c r="E1269" s="155"/>
      <c r="F1269" s="20"/>
      <c r="G1269" s="20"/>
      <c r="H1269" s="20"/>
      <c r="I1269" s="25"/>
    </row>
    <row r="1270" spans="1:9" ht="21.75" x14ac:dyDescent="0.5">
      <c r="A1270" s="41"/>
      <c r="B1270" s="24"/>
      <c r="C1270" s="24"/>
      <c r="D1270" s="24"/>
      <c r="E1270" s="155"/>
      <c r="F1270" s="20"/>
      <c r="G1270" s="20"/>
      <c r="H1270" s="24"/>
      <c r="I1270" s="25"/>
    </row>
    <row r="1271" spans="1:9" ht="21.75" x14ac:dyDescent="0.5">
      <c r="A1271" s="41"/>
      <c r="B1271" s="24"/>
      <c r="C1271" s="20"/>
      <c r="D1271" s="24"/>
      <c r="E1271" s="155"/>
      <c r="F1271" s="20"/>
      <c r="G1271" s="20"/>
      <c r="H1271" s="20"/>
      <c r="I1271" s="25"/>
    </row>
    <row r="1272" spans="1:9" ht="21.75" x14ac:dyDescent="0.5">
      <c r="A1272" s="41"/>
      <c r="B1272" s="24"/>
      <c r="C1272" s="20"/>
      <c r="D1272" s="24"/>
      <c r="E1272" s="155"/>
      <c r="F1272" s="20"/>
      <c r="G1272" s="20"/>
      <c r="H1272" s="20"/>
      <c r="I1272" s="25"/>
    </row>
    <row r="1273" spans="1:9" ht="21.75" x14ac:dyDescent="0.5">
      <c r="A1273" s="41"/>
      <c r="B1273" s="24"/>
      <c r="C1273" s="24"/>
      <c r="D1273" s="154"/>
      <c r="E1273" s="155"/>
      <c r="F1273" s="20"/>
      <c r="G1273" s="20"/>
      <c r="H1273" s="24"/>
      <c r="I1273" s="25"/>
    </row>
    <row r="1274" spans="1:9" ht="21.75" x14ac:dyDescent="0.5">
      <c r="A1274" s="41"/>
      <c r="B1274" s="24"/>
      <c r="C1274" s="20"/>
      <c r="D1274" s="24"/>
      <c r="E1274" s="155"/>
      <c r="F1274" s="20"/>
      <c r="G1274" s="20"/>
      <c r="H1274" s="20"/>
      <c r="I1274" s="25"/>
    </row>
    <row r="1275" spans="1:9" ht="21.75" x14ac:dyDescent="0.5">
      <c r="A1275" s="41"/>
      <c r="B1275" s="24"/>
      <c r="C1275" s="20"/>
      <c r="D1275" s="24"/>
      <c r="E1275" s="155"/>
      <c r="F1275" s="20"/>
      <c r="G1275" s="20"/>
      <c r="H1275" s="20"/>
      <c r="I1275" s="25"/>
    </row>
    <row r="1276" spans="1:9" ht="21.75" x14ac:dyDescent="0.5">
      <c r="A1276" s="25"/>
      <c r="B1276" s="24"/>
      <c r="C1276" s="20"/>
      <c r="D1276" s="24"/>
      <c r="E1276" s="155"/>
      <c r="F1276" s="20"/>
      <c r="G1276" s="20"/>
      <c r="H1276" s="20"/>
      <c r="I1276" s="25"/>
    </row>
    <row r="1277" spans="1:9" ht="21.75" x14ac:dyDescent="0.5">
      <c r="A1277" s="25"/>
      <c r="B1277" s="24"/>
      <c r="C1277" s="20"/>
      <c r="D1277" s="24"/>
      <c r="E1277" s="155"/>
      <c r="F1277" s="20"/>
      <c r="G1277" s="20"/>
      <c r="H1277" s="20"/>
      <c r="I1277" s="20"/>
    </row>
    <row r="1278" spans="1:9" ht="21.75" x14ac:dyDescent="0.5">
      <c r="A1278" s="25"/>
      <c r="B1278" s="104"/>
      <c r="C1278" s="20"/>
      <c r="D1278" s="24"/>
      <c r="E1278" s="155"/>
      <c r="F1278" s="20"/>
      <c r="G1278" s="20"/>
      <c r="H1278" s="20"/>
      <c r="I1278" s="20"/>
    </row>
    <row r="1279" spans="1:9" ht="21.75" x14ac:dyDescent="0.5">
      <c r="A1279" s="41"/>
      <c r="B1279" s="24"/>
      <c r="C1279" s="20"/>
      <c r="D1279" s="24"/>
      <c r="E1279" s="155"/>
      <c r="F1279" s="20"/>
      <c r="G1279" s="20"/>
      <c r="H1279" s="20"/>
      <c r="I1279" s="24"/>
    </row>
    <row r="1280" spans="1:9" ht="21.75" x14ac:dyDescent="0.5">
      <c r="A1280" s="41"/>
      <c r="B1280" s="104"/>
      <c r="C1280" s="20"/>
      <c r="D1280" s="24"/>
      <c r="E1280" s="155"/>
      <c r="F1280" s="20"/>
      <c r="G1280" s="20"/>
      <c r="H1280" s="20"/>
      <c r="I1280" s="24"/>
    </row>
    <row r="1281" spans="1:9" ht="21.75" x14ac:dyDescent="0.5">
      <c r="A1281" s="41"/>
      <c r="B1281" s="104"/>
      <c r="C1281" s="24"/>
      <c r="D1281" s="24"/>
      <c r="E1281" s="155"/>
      <c r="F1281" s="20"/>
      <c r="G1281" s="20"/>
      <c r="H1281" s="24"/>
      <c r="I1281" s="24"/>
    </row>
    <row r="1282" spans="1:9" ht="21.75" x14ac:dyDescent="0.5">
      <c r="A1282" s="41"/>
      <c r="B1282" s="24"/>
      <c r="C1282" s="20"/>
      <c r="D1282" s="24"/>
      <c r="E1282" s="155"/>
      <c r="F1282" s="20"/>
      <c r="G1282" s="20"/>
      <c r="H1282" s="20"/>
      <c r="I1282" s="25"/>
    </row>
    <row r="1283" spans="1:9" ht="21.75" x14ac:dyDescent="0.5">
      <c r="A1283" s="41"/>
      <c r="B1283" s="24"/>
      <c r="C1283" s="20"/>
      <c r="D1283" s="154"/>
      <c r="E1283" s="155"/>
      <c r="F1283" s="20"/>
      <c r="G1283" s="20"/>
      <c r="H1283" s="20"/>
      <c r="I1283" s="25"/>
    </row>
    <row r="1284" spans="1:9" ht="21.75" x14ac:dyDescent="0.5">
      <c r="A1284" s="41"/>
      <c r="B1284" s="24"/>
      <c r="C1284" s="20"/>
      <c r="D1284" s="24"/>
      <c r="E1284" s="155"/>
      <c r="F1284" s="27"/>
      <c r="G1284" s="20"/>
      <c r="H1284" s="20"/>
      <c r="I1284" s="24"/>
    </row>
    <row r="1285" spans="1:9" ht="21.75" x14ac:dyDescent="0.5">
      <c r="A1285" s="41"/>
      <c r="B1285" s="24"/>
      <c r="C1285" s="20"/>
      <c r="D1285" s="32"/>
      <c r="E1285" s="27"/>
      <c r="F1285" s="27"/>
      <c r="G1285" s="157"/>
      <c r="H1285" s="20"/>
      <c r="I1285" s="25"/>
    </row>
    <row r="1286" spans="1:9" ht="21.75" x14ac:dyDescent="0.5">
      <c r="A1286" s="41"/>
      <c r="B1286" s="24"/>
      <c r="C1286" s="20"/>
      <c r="D1286" s="32"/>
      <c r="E1286" s="27"/>
      <c r="F1286" s="158"/>
      <c r="G1286" s="159"/>
      <c r="H1286" s="20"/>
      <c r="I1286" s="25"/>
    </row>
    <row r="1287" spans="1:9" ht="21.75" x14ac:dyDescent="0.5">
      <c r="A1287" s="41"/>
      <c r="B1287" s="24"/>
      <c r="C1287" s="24"/>
      <c r="D1287" s="154"/>
      <c r="E1287" s="155"/>
      <c r="F1287" s="20"/>
      <c r="G1287" s="20"/>
      <c r="H1287" s="24"/>
      <c r="I1287" s="25"/>
    </row>
    <row r="1288" spans="1:9" ht="21.75" x14ac:dyDescent="0.5">
      <c r="A1288" s="41"/>
      <c r="B1288" s="24"/>
      <c r="C1288" s="24"/>
      <c r="D1288" s="24"/>
      <c r="E1288" s="155"/>
      <c r="F1288" s="20"/>
      <c r="G1288" s="20"/>
      <c r="H1288" s="24"/>
      <c r="I1288" s="25"/>
    </row>
    <row r="1289" spans="1:9" ht="21.75" x14ac:dyDescent="0.5">
      <c r="A1289" s="41"/>
      <c r="B1289" s="24"/>
      <c r="C1289" s="24"/>
      <c r="D1289" s="24"/>
      <c r="E1289" s="155"/>
      <c r="F1289" s="20"/>
      <c r="G1289" s="20"/>
      <c r="H1289" s="24"/>
      <c r="I1289" s="25"/>
    </row>
    <row r="1290" spans="1:9" ht="21.75" x14ac:dyDescent="0.5">
      <c r="A1290" s="41"/>
      <c r="B1290" s="24"/>
      <c r="C1290" s="20"/>
      <c r="D1290" s="24"/>
      <c r="E1290" s="155"/>
      <c r="F1290" s="27"/>
      <c r="G1290" s="20"/>
      <c r="H1290" s="20"/>
      <c r="I1290" s="25"/>
    </row>
    <row r="1291" spans="1:9" ht="21.75" x14ac:dyDescent="0.5">
      <c r="A1291" s="41"/>
      <c r="B1291" s="24"/>
      <c r="C1291" s="20"/>
      <c r="D1291" s="32"/>
      <c r="E1291" s="27"/>
      <c r="F1291" s="27"/>
      <c r="G1291" s="20"/>
      <c r="H1291" s="20"/>
      <c r="I1291" s="25"/>
    </row>
    <row r="1292" spans="1:9" ht="21.75" x14ac:dyDescent="0.5">
      <c r="A1292" s="41"/>
      <c r="B1292" s="24"/>
      <c r="C1292" s="24"/>
      <c r="D1292" s="32"/>
      <c r="E1292" s="27"/>
      <c r="F1292" s="158"/>
      <c r="G1292" s="20"/>
      <c r="H1292" s="24"/>
      <c r="I1292" s="25"/>
    </row>
    <row r="1293" spans="1:9" ht="21.75" x14ac:dyDescent="0.5">
      <c r="A1293" s="41"/>
      <c r="B1293" s="24"/>
      <c r="C1293" s="24"/>
      <c r="D1293" s="154"/>
      <c r="E1293" s="155"/>
      <c r="F1293" s="20"/>
      <c r="G1293" s="20"/>
      <c r="H1293" s="24"/>
      <c r="I1293" s="24"/>
    </row>
    <row r="1294" spans="1:9" ht="21.75" x14ac:dyDescent="0.5">
      <c r="A1294" s="41"/>
      <c r="B1294" s="24"/>
      <c r="C1294" s="24"/>
      <c r="D1294" s="24"/>
      <c r="E1294" s="155"/>
      <c r="F1294" s="20"/>
      <c r="G1294" s="20"/>
      <c r="H1294" s="24"/>
      <c r="I1294" s="24"/>
    </row>
    <row r="1295" spans="1:9" ht="21.75" x14ac:dyDescent="0.5">
      <c r="A1295" s="41"/>
      <c r="B1295" s="24"/>
      <c r="C1295" s="24"/>
      <c r="D1295" s="24"/>
      <c r="E1295" s="155"/>
      <c r="F1295" s="20"/>
      <c r="G1295" s="20"/>
      <c r="H1295" s="24"/>
      <c r="I1295" s="24"/>
    </row>
    <row r="1296" spans="1:9" ht="21.75" x14ac:dyDescent="0.5">
      <c r="A1296" s="41"/>
      <c r="B1296" s="24"/>
      <c r="C1296" s="20"/>
      <c r="D1296" s="24"/>
      <c r="E1296" s="155"/>
      <c r="F1296" s="27"/>
      <c r="G1296" s="24"/>
      <c r="H1296" s="20"/>
      <c r="I1296" s="24"/>
    </row>
    <row r="1297" spans="1:9" ht="21.75" x14ac:dyDescent="0.5">
      <c r="A1297" s="41"/>
      <c r="B1297" s="24"/>
      <c r="C1297" s="20"/>
      <c r="D1297" s="32"/>
      <c r="E1297" s="27"/>
      <c r="F1297" s="27"/>
      <c r="G1297" s="20"/>
      <c r="H1297" s="20"/>
      <c r="I1297" s="24"/>
    </row>
    <row r="1298" spans="1:9" ht="21.75" x14ac:dyDescent="0.5">
      <c r="A1298" s="41"/>
      <c r="B1298" s="24"/>
      <c r="C1298" s="24"/>
      <c r="D1298" s="32"/>
      <c r="E1298" s="27"/>
      <c r="F1298" s="158"/>
      <c r="G1298" s="24"/>
      <c r="H1298" s="24"/>
      <c r="I1298" s="24"/>
    </row>
    <row r="1299" spans="1:9" ht="21.75" x14ac:dyDescent="0.5">
      <c r="A1299" s="41"/>
      <c r="B1299" s="24"/>
      <c r="C1299" s="20"/>
      <c r="D1299" s="154"/>
      <c r="E1299" s="155"/>
      <c r="F1299" s="20"/>
      <c r="G1299" s="24"/>
      <c r="H1299" s="20"/>
      <c r="I1299" s="25"/>
    </row>
    <row r="1300" spans="1:9" ht="21.75" x14ac:dyDescent="0.5">
      <c r="A1300" s="41"/>
      <c r="B1300" s="27"/>
      <c r="C1300" s="20"/>
      <c r="D1300" s="24"/>
      <c r="E1300" s="156"/>
      <c r="F1300" s="24"/>
      <c r="G1300" s="24"/>
      <c r="H1300" s="20"/>
      <c r="I1300" s="25"/>
    </row>
    <row r="1301" spans="1:9" ht="21.75" x14ac:dyDescent="0.5">
      <c r="A1301" s="41"/>
      <c r="B1301" s="27"/>
      <c r="C1301" s="24"/>
      <c r="D1301" s="24"/>
      <c r="E1301" s="156"/>
      <c r="F1301" s="20"/>
      <c r="G1301" s="24"/>
      <c r="H1301" s="24"/>
      <c r="I1301" s="25"/>
    </row>
    <row r="1302" spans="1:9" ht="21.75" x14ac:dyDescent="0.5">
      <c r="A1302" s="41"/>
      <c r="B1302" s="27"/>
      <c r="C1302" s="20"/>
      <c r="D1302" s="24"/>
      <c r="E1302" s="155"/>
      <c r="F1302" s="27"/>
      <c r="G1302" s="24"/>
      <c r="H1302" s="20"/>
      <c r="I1302" s="25"/>
    </row>
    <row r="1303" spans="1:9" ht="21.75" x14ac:dyDescent="0.5">
      <c r="A1303" s="41"/>
      <c r="B1303" s="28"/>
      <c r="C1303" s="20"/>
      <c r="D1303" s="32"/>
      <c r="E1303" s="27"/>
      <c r="F1303" s="27"/>
      <c r="G1303" s="24"/>
      <c r="H1303" s="20"/>
      <c r="I1303" s="25"/>
    </row>
    <row r="1304" spans="1:9" ht="21.75" x14ac:dyDescent="0.5">
      <c r="A1304" s="41"/>
      <c r="B1304" s="28"/>
      <c r="C1304" s="24"/>
      <c r="D1304" s="32"/>
      <c r="E1304" s="27"/>
      <c r="F1304" s="158"/>
      <c r="G1304" s="24"/>
      <c r="H1304" s="24"/>
      <c r="I1304" s="24"/>
    </row>
    <row r="1305" spans="1:9" ht="21.75" x14ac:dyDescent="0.5">
      <c r="A1305" s="41"/>
      <c r="B1305" s="28"/>
      <c r="C1305" s="24"/>
      <c r="D1305" s="154"/>
      <c r="E1305" s="155"/>
      <c r="F1305" s="20"/>
      <c r="G1305" s="20"/>
      <c r="H1305" s="24"/>
      <c r="I1305" s="24"/>
    </row>
    <row r="1306" spans="1:9" ht="21.75" x14ac:dyDescent="0.5">
      <c r="A1306" s="41"/>
      <c r="B1306" s="104"/>
      <c r="C1306" s="24"/>
      <c r="D1306" s="24"/>
      <c r="E1306" s="156"/>
      <c r="F1306" s="24"/>
      <c r="G1306" s="24"/>
      <c r="H1306" s="24"/>
      <c r="I1306" s="24"/>
    </row>
    <row r="1307" spans="1:9" ht="21.75" x14ac:dyDescent="0.5">
      <c r="A1307" s="41"/>
      <c r="B1307" s="28"/>
      <c r="C1307" s="20"/>
      <c r="D1307" s="24"/>
      <c r="E1307" s="156"/>
      <c r="F1307" s="24"/>
      <c r="G1307" s="20"/>
      <c r="H1307" s="20"/>
      <c r="I1307" s="25"/>
    </row>
    <row r="1308" spans="1:9" ht="21.75" x14ac:dyDescent="0.5">
      <c r="A1308" s="31"/>
      <c r="B1308" s="32"/>
      <c r="C1308" s="20"/>
      <c r="D1308" s="32"/>
      <c r="E1308" s="160"/>
      <c r="F1308" s="33"/>
      <c r="G1308" s="33"/>
      <c r="H1308" s="20"/>
      <c r="I1308" s="28"/>
    </row>
    <row r="1309" spans="1:9" ht="21.75" x14ac:dyDescent="0.5">
      <c r="A1309" s="31"/>
      <c r="B1309" s="34"/>
      <c r="C1309" s="20"/>
      <c r="D1309" s="34"/>
      <c r="E1309" s="34"/>
      <c r="F1309" s="33"/>
      <c r="G1309" s="33"/>
      <c r="H1309" s="20"/>
      <c r="I1309" s="34"/>
    </row>
    <row r="1310" spans="1:9" ht="21.75" x14ac:dyDescent="0.5">
      <c r="A1310" s="31"/>
      <c r="B1310" s="34"/>
      <c r="C1310" s="34"/>
      <c r="D1310" s="34"/>
      <c r="E1310" s="34"/>
      <c r="F1310" s="33"/>
      <c r="G1310" s="33"/>
      <c r="H1310" s="34"/>
      <c r="I1310" s="34"/>
    </row>
    <row r="1311" spans="1:9" ht="21.75" x14ac:dyDescent="0.5">
      <c r="A1311" s="31"/>
      <c r="B1311" s="34"/>
      <c r="C1311" s="34"/>
      <c r="D1311" s="34"/>
      <c r="E1311" s="34"/>
      <c r="F1311" s="33"/>
      <c r="G1311" s="33"/>
      <c r="H1311" s="34"/>
      <c r="I1311" s="34"/>
    </row>
    <row r="1312" spans="1:9" ht="21.75" x14ac:dyDescent="0.5">
      <c r="A1312" s="31"/>
      <c r="B1312" s="34"/>
      <c r="C1312" s="34"/>
      <c r="D1312" s="34"/>
      <c r="E1312" s="34"/>
      <c r="F1312" s="33"/>
      <c r="G1312" s="33"/>
      <c r="H1312" s="34"/>
      <c r="I1312" s="34"/>
    </row>
  </sheetData>
  <mergeCells count="28">
    <mergeCell ref="A109:A110"/>
    <mergeCell ref="B109:B110"/>
    <mergeCell ref="C109:C110"/>
    <mergeCell ref="D109:D110"/>
    <mergeCell ref="E109:G109"/>
    <mergeCell ref="A82:A83"/>
    <mergeCell ref="B82:B83"/>
    <mergeCell ref="C82:C83"/>
    <mergeCell ref="D82:D83"/>
    <mergeCell ref="E82:G82"/>
    <mergeCell ref="A55:A56"/>
    <mergeCell ref="B55:B56"/>
    <mergeCell ref="C55:C56"/>
    <mergeCell ref="D55:D56"/>
    <mergeCell ref="E55:G55"/>
    <mergeCell ref="A28:A29"/>
    <mergeCell ref="B28:B29"/>
    <mergeCell ref="C28:C29"/>
    <mergeCell ref="D28:D29"/>
    <mergeCell ref="E28:G28"/>
    <mergeCell ref="A1:I1"/>
    <mergeCell ref="A2:I2"/>
    <mergeCell ref="A3:I3"/>
    <mergeCell ref="A6:A7"/>
    <mergeCell ref="B6:B7"/>
    <mergeCell ref="C6:C7"/>
    <mergeCell ref="D6:D7"/>
    <mergeCell ref="E6:G6"/>
  </mergeCells>
  <pageMargins left="0.31496062992125984" right="0.31496062992125984" top="0.74803149606299213" bottom="0.35433070866141736" header="0.31496062992125984" footer="0.31496062992125984"/>
  <pageSetup paperSize="9" orientation="landscape" horizont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39"/>
  <sheetViews>
    <sheetView view="pageBreakPreview" zoomScaleSheetLayoutView="100" workbookViewId="0">
      <selection sqref="A1:I1"/>
    </sheetView>
  </sheetViews>
  <sheetFormatPr defaultRowHeight="14.25" x14ac:dyDescent="0.2"/>
  <cols>
    <col min="1" max="1" width="5.75" customWidth="1"/>
    <col min="2" max="2" width="19.75" customWidth="1"/>
    <col min="3" max="3" width="13.25" customWidth="1"/>
    <col min="4" max="4" width="21.5" customWidth="1"/>
    <col min="5" max="6" width="9.75" customWidth="1"/>
    <col min="7" max="7" width="10.125" customWidth="1"/>
    <col min="8" max="8" width="13.5" customWidth="1"/>
    <col min="9" max="9" width="8.25" customWidth="1"/>
    <col min="10" max="10" width="12" customWidth="1"/>
    <col min="11" max="11" width="11.625" customWidth="1"/>
    <col min="12" max="12" width="12.25" customWidth="1"/>
  </cols>
  <sheetData>
    <row r="1" spans="1:19" ht="21.75" x14ac:dyDescent="0.5">
      <c r="A1" s="677" t="s">
        <v>0</v>
      </c>
      <c r="B1" s="677"/>
      <c r="C1" s="677"/>
      <c r="D1" s="677"/>
      <c r="E1" s="677"/>
      <c r="F1" s="677"/>
      <c r="G1" s="677"/>
      <c r="H1" s="677"/>
      <c r="I1" s="677"/>
    </row>
    <row r="2" spans="1:19" ht="21.75" x14ac:dyDescent="0.5">
      <c r="A2" s="677" t="s">
        <v>1</v>
      </c>
      <c r="B2" s="677"/>
      <c r="C2" s="677"/>
      <c r="D2" s="677"/>
      <c r="E2" s="677"/>
      <c r="F2" s="677"/>
      <c r="G2" s="677"/>
      <c r="H2" s="677"/>
      <c r="I2" s="677"/>
    </row>
    <row r="3" spans="1:19" ht="21.75" x14ac:dyDescent="0.5">
      <c r="A3" s="677" t="s">
        <v>2</v>
      </c>
      <c r="B3" s="677"/>
      <c r="C3" s="677"/>
      <c r="D3" s="677"/>
      <c r="E3" s="677"/>
      <c r="F3" s="677"/>
      <c r="G3" s="677"/>
      <c r="H3" s="677"/>
      <c r="I3" s="677"/>
    </row>
    <row r="4" spans="1:19" ht="21.75" x14ac:dyDescent="0.5">
      <c r="A4" s="1" t="s">
        <v>3</v>
      </c>
      <c r="B4" s="1"/>
      <c r="C4" s="1"/>
      <c r="D4" s="1"/>
      <c r="E4" s="2"/>
      <c r="F4" s="2"/>
      <c r="G4" s="2"/>
      <c r="H4" s="1"/>
      <c r="I4" s="1"/>
    </row>
    <row r="5" spans="1:19" ht="21.75" x14ac:dyDescent="0.5">
      <c r="A5" s="1" t="s">
        <v>4</v>
      </c>
      <c r="B5" s="1"/>
      <c r="C5" s="1"/>
      <c r="D5" s="1"/>
      <c r="E5" s="2"/>
      <c r="F5" s="2"/>
      <c r="G5" s="2"/>
      <c r="H5" s="1"/>
      <c r="I5" s="1"/>
    </row>
    <row r="6" spans="1:19" ht="21.75" x14ac:dyDescent="0.5">
      <c r="A6" s="668" t="s">
        <v>5</v>
      </c>
      <c r="B6" s="670" t="s">
        <v>6</v>
      </c>
      <c r="C6" s="672" t="s">
        <v>7</v>
      </c>
      <c r="D6" s="670" t="s">
        <v>8</v>
      </c>
      <c r="E6" s="667" t="s">
        <v>9</v>
      </c>
      <c r="F6" s="667"/>
      <c r="G6" s="667"/>
      <c r="H6" s="3" t="s">
        <v>10</v>
      </c>
      <c r="I6" s="4" t="s">
        <v>11</v>
      </c>
    </row>
    <row r="7" spans="1:19" ht="21.75" x14ac:dyDescent="0.5">
      <c r="A7" s="669"/>
      <c r="B7" s="671"/>
      <c r="C7" s="676"/>
      <c r="D7" s="671"/>
      <c r="E7" s="5" t="s">
        <v>12</v>
      </c>
      <c r="F7" s="5" t="s">
        <v>13</v>
      </c>
      <c r="G7" s="5" t="s">
        <v>14</v>
      </c>
      <c r="H7" s="6" t="s">
        <v>15</v>
      </c>
      <c r="I7" s="7" t="s">
        <v>16</v>
      </c>
    </row>
    <row r="8" spans="1:19" ht="21.75" x14ac:dyDescent="0.5">
      <c r="A8" s="10">
        <v>596</v>
      </c>
      <c r="B8" s="19" t="s">
        <v>279</v>
      </c>
      <c r="C8" s="11"/>
      <c r="D8" s="19"/>
      <c r="E8" s="11"/>
      <c r="F8" s="19"/>
      <c r="G8" s="11"/>
      <c r="H8" s="19"/>
      <c r="I8" s="12"/>
      <c r="J8" s="8"/>
      <c r="K8" s="8"/>
      <c r="L8" s="8"/>
      <c r="M8" s="8"/>
      <c r="N8" s="8"/>
      <c r="O8" s="8"/>
      <c r="P8" s="8"/>
      <c r="Q8" s="8"/>
      <c r="R8" s="8"/>
      <c r="S8" s="8"/>
    </row>
    <row r="9" spans="1:19" ht="21.75" x14ac:dyDescent="0.5">
      <c r="A9" s="13"/>
      <c r="B9" s="20" t="s">
        <v>280</v>
      </c>
      <c r="C9" s="14"/>
      <c r="D9" s="20"/>
      <c r="E9" s="14"/>
      <c r="F9" s="20"/>
      <c r="G9" s="14"/>
      <c r="H9" s="20"/>
      <c r="I9" s="15"/>
      <c r="J9" s="8"/>
      <c r="K9" s="8"/>
      <c r="L9" s="8"/>
      <c r="M9" s="8"/>
      <c r="N9" s="8"/>
      <c r="O9" s="8"/>
      <c r="P9" s="8"/>
      <c r="Q9" s="8"/>
      <c r="R9" s="8"/>
      <c r="S9" s="8"/>
    </row>
    <row r="10" spans="1:19" ht="21.75" x14ac:dyDescent="0.5">
      <c r="A10" s="600" t="s">
        <v>2395</v>
      </c>
      <c r="B10" s="20" t="s">
        <v>311</v>
      </c>
      <c r="C10" s="14" t="s">
        <v>20</v>
      </c>
      <c r="D10" s="20" t="s">
        <v>283</v>
      </c>
      <c r="E10" s="14">
        <v>143800</v>
      </c>
      <c r="F10" s="20">
        <v>0</v>
      </c>
      <c r="G10" s="14">
        <v>143800</v>
      </c>
      <c r="H10" s="20" t="s">
        <v>24</v>
      </c>
      <c r="I10" s="15" t="s">
        <v>67</v>
      </c>
      <c r="J10" s="8"/>
      <c r="K10" s="8"/>
      <c r="L10" s="8"/>
      <c r="M10" s="8"/>
      <c r="N10" s="8"/>
      <c r="O10" s="8"/>
      <c r="P10" s="8"/>
      <c r="Q10" s="8"/>
      <c r="R10" s="8"/>
      <c r="S10" s="8"/>
    </row>
    <row r="11" spans="1:19" ht="21.75" x14ac:dyDescent="0.5">
      <c r="A11" s="288"/>
      <c r="B11" s="20" t="s">
        <v>312</v>
      </c>
      <c r="C11" s="14" t="s">
        <v>27</v>
      </c>
      <c r="D11" s="20" t="s">
        <v>313</v>
      </c>
      <c r="E11" s="14"/>
      <c r="F11" s="20"/>
      <c r="G11" s="14"/>
      <c r="H11" s="20" t="s">
        <v>25</v>
      </c>
      <c r="I11" s="15"/>
      <c r="J11" s="8"/>
      <c r="K11" s="8"/>
      <c r="L11" s="8"/>
      <c r="M11" s="8"/>
      <c r="N11" s="8"/>
      <c r="O11" s="8"/>
      <c r="P11" s="8"/>
      <c r="Q11" s="8"/>
      <c r="R11" s="8"/>
      <c r="S11" s="8"/>
    </row>
    <row r="12" spans="1:19" ht="21.75" x14ac:dyDescent="0.5">
      <c r="A12" s="288"/>
      <c r="B12" s="20" t="s">
        <v>19</v>
      </c>
      <c r="C12" s="14" t="s">
        <v>21</v>
      </c>
      <c r="D12" s="20" t="s">
        <v>23</v>
      </c>
      <c r="E12" s="14"/>
      <c r="F12" s="20"/>
      <c r="G12" s="14"/>
      <c r="H12" s="20" t="s">
        <v>26</v>
      </c>
      <c r="I12" s="15"/>
      <c r="J12" s="8"/>
      <c r="K12" s="8"/>
      <c r="L12" s="8"/>
      <c r="M12" s="8"/>
      <c r="N12" s="8"/>
      <c r="O12" s="8"/>
      <c r="P12" s="8"/>
      <c r="Q12" s="8"/>
      <c r="R12" s="8"/>
      <c r="S12" s="8"/>
    </row>
    <row r="13" spans="1:19" ht="6.75" customHeight="1" x14ac:dyDescent="0.5">
      <c r="A13" s="288"/>
      <c r="B13" s="20"/>
      <c r="C13" s="14"/>
      <c r="D13" s="20"/>
      <c r="E13" s="14"/>
      <c r="F13" s="20"/>
      <c r="G13" s="14"/>
      <c r="H13" s="20"/>
      <c r="I13" s="15"/>
      <c r="J13" s="8"/>
      <c r="K13" s="8"/>
      <c r="L13" s="8"/>
      <c r="M13" s="8"/>
      <c r="N13" s="8"/>
      <c r="O13" s="8"/>
      <c r="P13" s="8"/>
      <c r="Q13" s="8"/>
      <c r="R13" s="8"/>
      <c r="S13" s="8"/>
    </row>
    <row r="14" spans="1:19" ht="21.75" x14ac:dyDescent="0.5">
      <c r="A14" s="288">
        <v>596.20000000000005</v>
      </c>
      <c r="B14" s="20" t="s">
        <v>314</v>
      </c>
      <c r="C14" s="14" t="s">
        <v>20</v>
      </c>
      <c r="D14" s="20" t="s">
        <v>283</v>
      </c>
      <c r="E14" s="14">
        <v>103300</v>
      </c>
      <c r="F14" s="20">
        <v>0</v>
      </c>
      <c r="G14" s="14">
        <v>103300</v>
      </c>
      <c r="H14" s="20" t="s">
        <v>24</v>
      </c>
      <c r="I14" s="15" t="s">
        <v>67</v>
      </c>
      <c r="J14" s="8"/>
      <c r="K14" s="8"/>
      <c r="L14" s="8"/>
      <c r="M14" s="8"/>
      <c r="N14" s="8"/>
      <c r="O14" s="8"/>
      <c r="P14" s="8"/>
      <c r="Q14" s="8"/>
      <c r="R14" s="8"/>
      <c r="S14" s="8"/>
    </row>
    <row r="15" spans="1:19" ht="21.75" x14ac:dyDescent="0.5">
      <c r="A15" s="288"/>
      <c r="B15" s="20" t="s">
        <v>315</v>
      </c>
      <c r="C15" s="14" t="s">
        <v>27</v>
      </c>
      <c r="D15" s="20" t="s">
        <v>316</v>
      </c>
      <c r="E15" s="14"/>
      <c r="F15" s="20"/>
      <c r="G15" s="14"/>
      <c r="H15" s="20" t="s">
        <v>25</v>
      </c>
      <c r="I15" s="15"/>
      <c r="J15" s="8"/>
      <c r="K15" s="8"/>
      <c r="L15" s="8"/>
      <c r="M15" s="8"/>
      <c r="N15" s="8"/>
      <c r="O15" s="8"/>
      <c r="P15" s="8"/>
      <c r="Q15" s="8"/>
      <c r="R15" s="8"/>
      <c r="S15" s="8"/>
    </row>
    <row r="16" spans="1:19" ht="21.75" x14ac:dyDescent="0.5">
      <c r="A16" s="288"/>
      <c r="B16" s="20" t="s">
        <v>19</v>
      </c>
      <c r="C16" s="14" t="s">
        <v>21</v>
      </c>
      <c r="D16" s="20" t="s">
        <v>23</v>
      </c>
      <c r="E16" s="14"/>
      <c r="F16" s="20"/>
      <c r="G16" s="14"/>
      <c r="H16" s="20" t="s">
        <v>26</v>
      </c>
      <c r="I16" s="15"/>
      <c r="J16" s="8"/>
      <c r="K16" s="8"/>
      <c r="L16" s="8"/>
      <c r="M16" s="8"/>
      <c r="N16" s="8"/>
      <c r="O16" s="8"/>
      <c r="P16" s="8"/>
      <c r="Q16" s="8"/>
      <c r="R16" s="8"/>
      <c r="S16" s="8"/>
    </row>
    <row r="17" spans="1:19" ht="5.25" customHeight="1" x14ac:dyDescent="0.5">
      <c r="A17" s="288"/>
      <c r="B17" s="20"/>
      <c r="C17" s="14"/>
      <c r="D17" s="20"/>
      <c r="E17" s="14"/>
      <c r="F17" s="20"/>
      <c r="G17" s="14"/>
      <c r="H17" s="20"/>
      <c r="I17" s="15"/>
      <c r="J17" s="8"/>
      <c r="K17" s="8"/>
      <c r="L17" s="8"/>
      <c r="M17" s="8"/>
      <c r="N17" s="8"/>
      <c r="O17" s="8"/>
      <c r="P17" s="8"/>
      <c r="Q17" s="8"/>
      <c r="R17" s="8"/>
      <c r="S17" s="8"/>
    </row>
    <row r="18" spans="1:19" ht="21.75" x14ac:dyDescent="0.5">
      <c r="A18" s="302">
        <v>596.29999999999995</v>
      </c>
      <c r="B18" s="20" t="s">
        <v>317</v>
      </c>
      <c r="C18" s="14" t="s">
        <v>20</v>
      </c>
      <c r="D18" s="20" t="s">
        <v>283</v>
      </c>
      <c r="E18" s="14">
        <v>57000</v>
      </c>
      <c r="F18" s="20">
        <v>0</v>
      </c>
      <c r="G18" s="14">
        <v>57000</v>
      </c>
      <c r="H18" s="20" t="s">
        <v>24</v>
      </c>
      <c r="I18" s="15" t="s">
        <v>67</v>
      </c>
      <c r="J18" s="8"/>
      <c r="K18" s="8"/>
      <c r="L18" s="8"/>
      <c r="M18" s="8"/>
      <c r="N18" s="8"/>
      <c r="O18" s="8"/>
      <c r="P18" s="8"/>
      <c r="Q18" s="8"/>
      <c r="R18" s="8"/>
      <c r="S18" s="8"/>
    </row>
    <row r="19" spans="1:19" ht="21.75" x14ac:dyDescent="0.5">
      <c r="A19" s="302"/>
      <c r="B19" s="20" t="s">
        <v>318</v>
      </c>
      <c r="C19" s="14" t="s">
        <v>27</v>
      </c>
      <c r="D19" s="20" t="s">
        <v>319</v>
      </c>
      <c r="E19" s="14"/>
      <c r="F19" s="20"/>
      <c r="G19" s="14"/>
      <c r="H19" s="20" t="s">
        <v>25</v>
      </c>
      <c r="I19" s="15"/>
      <c r="J19" s="8"/>
      <c r="K19" s="8"/>
      <c r="L19" s="8"/>
      <c r="M19" s="8"/>
      <c r="N19" s="8"/>
      <c r="O19" s="8"/>
      <c r="P19" s="8"/>
      <c r="Q19" s="8"/>
      <c r="R19" s="8"/>
      <c r="S19" s="8"/>
    </row>
    <row r="20" spans="1:19" ht="21.75" x14ac:dyDescent="0.5">
      <c r="A20" s="302"/>
      <c r="B20" s="20" t="s">
        <v>19</v>
      </c>
      <c r="C20" s="14" t="s">
        <v>21</v>
      </c>
      <c r="D20" s="20" t="s">
        <v>23</v>
      </c>
      <c r="E20" s="14"/>
      <c r="F20" s="20"/>
      <c r="G20" s="14"/>
      <c r="H20" s="20" t="s">
        <v>26</v>
      </c>
      <c r="I20" s="15"/>
      <c r="J20" s="8"/>
      <c r="K20" s="8"/>
      <c r="L20" s="8"/>
      <c r="M20" s="8"/>
      <c r="N20" s="8"/>
      <c r="O20" s="8"/>
      <c r="P20" s="8"/>
      <c r="Q20" s="8"/>
      <c r="R20" s="8"/>
      <c r="S20" s="8"/>
    </row>
    <row r="21" spans="1:19" ht="4.5" customHeight="1" x14ac:dyDescent="0.5">
      <c r="A21" s="302"/>
      <c r="B21" s="20"/>
      <c r="C21" s="14"/>
      <c r="D21" s="20"/>
      <c r="E21" s="14"/>
      <c r="F21" s="20"/>
      <c r="G21" s="14"/>
      <c r="H21" s="20"/>
      <c r="I21" s="15"/>
      <c r="J21" s="8"/>
      <c r="K21" s="8"/>
      <c r="L21" s="8"/>
      <c r="M21" s="8"/>
      <c r="N21" s="8"/>
      <c r="O21" s="8"/>
      <c r="P21" s="8"/>
      <c r="Q21" s="8"/>
      <c r="R21" s="8"/>
      <c r="S21" s="8"/>
    </row>
    <row r="22" spans="1:19" ht="21.75" x14ac:dyDescent="0.5">
      <c r="A22" s="302">
        <v>596.4</v>
      </c>
      <c r="B22" s="20" t="s">
        <v>320</v>
      </c>
      <c r="C22" s="14" t="s">
        <v>20</v>
      </c>
      <c r="D22" s="20" t="s">
        <v>283</v>
      </c>
      <c r="E22" s="14">
        <v>155300</v>
      </c>
      <c r="F22" s="20">
        <v>0</v>
      </c>
      <c r="G22" s="14">
        <v>155300</v>
      </c>
      <c r="H22" s="20" t="s">
        <v>24</v>
      </c>
      <c r="I22" s="15" t="s">
        <v>67</v>
      </c>
      <c r="J22" s="8">
        <f>SUM(E8:E22)</f>
        <v>459400</v>
      </c>
      <c r="K22" s="8">
        <f>SUM(F8:F22)</f>
        <v>0</v>
      </c>
      <c r="L22" s="8">
        <f>SUM(G8:G22)</f>
        <v>459400</v>
      </c>
      <c r="M22" s="8"/>
      <c r="N22" s="8"/>
      <c r="O22" s="8"/>
      <c r="P22" s="8"/>
      <c r="Q22" s="8"/>
      <c r="R22" s="8"/>
      <c r="S22" s="8"/>
    </row>
    <row r="23" spans="1:19" ht="21.75" x14ac:dyDescent="0.5">
      <c r="A23" s="302"/>
      <c r="B23" s="20" t="s">
        <v>321</v>
      </c>
      <c r="C23" s="14" t="s">
        <v>27</v>
      </c>
      <c r="D23" s="20" t="s">
        <v>322</v>
      </c>
      <c r="E23" s="14"/>
      <c r="F23" s="20"/>
      <c r="G23" s="14"/>
      <c r="H23" s="20" t="s">
        <v>25</v>
      </c>
      <c r="I23" s="15"/>
      <c r="J23" s="8"/>
      <c r="K23" s="8"/>
      <c r="L23" s="8"/>
      <c r="M23" s="8"/>
      <c r="N23" s="8"/>
      <c r="O23" s="8"/>
      <c r="P23" s="8"/>
      <c r="Q23" s="8"/>
      <c r="R23" s="8"/>
      <c r="S23" s="8"/>
    </row>
    <row r="24" spans="1:19" ht="21.75" x14ac:dyDescent="0.5">
      <c r="A24" s="303"/>
      <c r="B24" s="21" t="s">
        <v>19</v>
      </c>
      <c r="C24" s="17" t="s">
        <v>21</v>
      </c>
      <c r="D24" s="21" t="s">
        <v>23</v>
      </c>
      <c r="E24" s="17"/>
      <c r="F24" s="21"/>
      <c r="G24" s="17"/>
      <c r="H24" s="21" t="s">
        <v>26</v>
      </c>
      <c r="I24" s="18"/>
      <c r="J24" s="8"/>
      <c r="K24" s="8"/>
      <c r="L24" s="8"/>
      <c r="M24" s="8"/>
      <c r="N24" s="8"/>
      <c r="O24" s="8"/>
      <c r="P24" s="8"/>
      <c r="Q24" s="8"/>
      <c r="R24" s="8"/>
      <c r="S24" s="8"/>
    </row>
    <row r="25" spans="1:19" ht="21.75" x14ac:dyDescent="0.5">
      <c r="A25" s="304"/>
      <c r="B25" s="8"/>
      <c r="C25" s="8"/>
      <c r="D25" s="8"/>
      <c r="E25" s="8"/>
      <c r="F25" s="8"/>
      <c r="G25" s="8"/>
      <c r="H25" s="8"/>
      <c r="I25" s="8">
        <f>SUM('รางระบายน้ำ(171-174)'!I129+1)</f>
        <v>175</v>
      </c>
      <c r="J25" s="8"/>
      <c r="K25" s="8"/>
      <c r="L25" s="8"/>
      <c r="M25" s="8"/>
      <c r="N25" s="8"/>
      <c r="O25" s="8"/>
      <c r="P25" s="8"/>
      <c r="Q25" s="8"/>
      <c r="R25" s="8"/>
      <c r="S25" s="8"/>
    </row>
    <row r="26" spans="1:19" ht="21.75" x14ac:dyDescent="0.5">
      <c r="A26" s="305" t="s">
        <v>3</v>
      </c>
      <c r="B26" s="1"/>
      <c r="C26" s="1"/>
      <c r="D26" s="1"/>
      <c r="E26" s="2"/>
      <c r="F26" s="2"/>
      <c r="G26" s="2"/>
      <c r="H26" s="1"/>
      <c r="I26" s="1"/>
      <c r="J26" s="8"/>
      <c r="K26" s="8"/>
      <c r="L26" s="8"/>
      <c r="M26" s="8"/>
      <c r="N26" s="8"/>
      <c r="O26" s="8"/>
      <c r="P26" s="8"/>
      <c r="Q26" s="8"/>
      <c r="R26" s="8"/>
      <c r="S26" s="8"/>
    </row>
    <row r="27" spans="1:19" ht="21.75" x14ac:dyDescent="0.5">
      <c r="A27" s="305" t="s">
        <v>4</v>
      </c>
      <c r="B27" s="1"/>
      <c r="C27" s="1"/>
      <c r="D27" s="1"/>
      <c r="E27" s="2"/>
      <c r="F27" s="2"/>
      <c r="G27" s="2"/>
      <c r="H27" s="1"/>
      <c r="I27" s="1"/>
      <c r="J27" s="8"/>
      <c r="K27" s="8"/>
      <c r="L27" s="8"/>
      <c r="M27" s="8"/>
      <c r="N27" s="8"/>
      <c r="O27" s="8"/>
      <c r="P27" s="8"/>
      <c r="Q27" s="8"/>
      <c r="R27" s="8"/>
      <c r="S27" s="8"/>
    </row>
    <row r="28" spans="1:19" ht="21.75" x14ac:dyDescent="0.5">
      <c r="A28" s="692" t="s">
        <v>5</v>
      </c>
      <c r="B28" s="670" t="s">
        <v>6</v>
      </c>
      <c r="C28" s="672" t="s">
        <v>7</v>
      </c>
      <c r="D28" s="670" t="s">
        <v>8</v>
      </c>
      <c r="E28" s="667" t="s">
        <v>9</v>
      </c>
      <c r="F28" s="667"/>
      <c r="G28" s="667"/>
      <c r="H28" s="3" t="s">
        <v>10</v>
      </c>
      <c r="I28" s="4" t="s">
        <v>11</v>
      </c>
      <c r="J28" s="8"/>
      <c r="K28" s="8"/>
      <c r="L28" s="8"/>
      <c r="M28" s="8"/>
      <c r="N28" s="8"/>
      <c r="O28" s="8"/>
      <c r="P28" s="8"/>
      <c r="Q28" s="8"/>
      <c r="R28" s="8"/>
      <c r="S28" s="8"/>
    </row>
    <row r="29" spans="1:19" ht="21.75" x14ac:dyDescent="0.5">
      <c r="A29" s="693"/>
      <c r="B29" s="671"/>
      <c r="C29" s="676"/>
      <c r="D29" s="671"/>
      <c r="E29" s="5" t="s">
        <v>12</v>
      </c>
      <c r="F29" s="5" t="s">
        <v>13</v>
      </c>
      <c r="G29" s="5" t="s">
        <v>14</v>
      </c>
      <c r="H29" s="6" t="s">
        <v>15</v>
      </c>
      <c r="I29" s="7" t="s">
        <v>16</v>
      </c>
      <c r="J29" s="8"/>
      <c r="K29" s="8"/>
      <c r="L29" s="8"/>
      <c r="M29" s="8"/>
      <c r="N29" s="8"/>
      <c r="O29" s="8"/>
      <c r="P29" s="8"/>
      <c r="Q29" s="8"/>
      <c r="R29" s="8"/>
      <c r="S29" s="8"/>
    </row>
    <row r="30" spans="1:19" ht="21.75" x14ac:dyDescent="0.5">
      <c r="A30" s="306">
        <v>596.5</v>
      </c>
      <c r="B30" s="19" t="s">
        <v>325</v>
      </c>
      <c r="C30" s="11" t="s">
        <v>20</v>
      </c>
      <c r="D30" s="19" t="s">
        <v>283</v>
      </c>
      <c r="E30" s="11">
        <v>41400</v>
      </c>
      <c r="F30" s="19"/>
      <c r="G30" s="11">
        <v>41400</v>
      </c>
      <c r="H30" s="19" t="s">
        <v>24</v>
      </c>
      <c r="I30" s="12" t="s">
        <v>67</v>
      </c>
      <c r="J30" s="8"/>
      <c r="K30" s="8"/>
      <c r="L30" s="8"/>
      <c r="M30" s="8"/>
      <c r="N30" s="8"/>
      <c r="O30" s="8"/>
      <c r="P30" s="8"/>
      <c r="Q30" s="8"/>
      <c r="R30" s="8"/>
      <c r="S30" s="8"/>
    </row>
    <row r="31" spans="1:19" ht="21.75" x14ac:dyDescent="0.5">
      <c r="A31" s="302"/>
      <c r="B31" s="20" t="s">
        <v>323</v>
      </c>
      <c r="C31" s="14" t="s">
        <v>27</v>
      </c>
      <c r="D31" s="20" t="s">
        <v>324</v>
      </c>
      <c r="E31" s="14"/>
      <c r="F31" s="20"/>
      <c r="G31" s="14"/>
      <c r="H31" s="20" t="s">
        <v>25</v>
      </c>
      <c r="I31" s="15"/>
      <c r="J31" s="8"/>
      <c r="K31" s="8"/>
      <c r="L31" s="8"/>
      <c r="M31" s="8"/>
      <c r="N31" s="8"/>
      <c r="O31" s="8"/>
      <c r="P31" s="8"/>
      <c r="Q31" s="8"/>
      <c r="R31" s="8"/>
      <c r="S31" s="8"/>
    </row>
    <row r="32" spans="1:19" ht="21.75" x14ac:dyDescent="0.5">
      <c r="A32" s="302"/>
      <c r="B32" s="20" t="s">
        <v>19</v>
      </c>
      <c r="C32" s="14" t="s">
        <v>21</v>
      </c>
      <c r="D32" s="20" t="s">
        <v>23</v>
      </c>
      <c r="E32" s="14"/>
      <c r="F32" s="20"/>
      <c r="G32" s="14"/>
      <c r="H32" s="20" t="s">
        <v>26</v>
      </c>
      <c r="I32" s="15"/>
      <c r="J32" s="8"/>
      <c r="K32" s="8"/>
      <c r="L32" s="8"/>
      <c r="M32" s="8"/>
      <c r="N32" s="8"/>
      <c r="O32" s="8"/>
      <c r="P32" s="8"/>
      <c r="Q32" s="8"/>
      <c r="R32" s="8"/>
      <c r="S32" s="8"/>
    </row>
    <row r="33" spans="1:19" ht="6" customHeight="1" x14ac:dyDescent="0.5">
      <c r="A33" s="302"/>
      <c r="B33" s="20"/>
      <c r="C33" s="14"/>
      <c r="D33" s="20"/>
      <c r="E33" s="14"/>
      <c r="F33" s="20"/>
      <c r="G33" s="14"/>
      <c r="H33" s="20"/>
      <c r="I33" s="15"/>
      <c r="J33" s="8"/>
      <c r="K33" s="8"/>
      <c r="L33" s="8"/>
      <c r="M33" s="8"/>
      <c r="N33" s="8"/>
      <c r="O33" s="8"/>
      <c r="P33" s="8"/>
      <c r="Q33" s="8"/>
      <c r="R33" s="8"/>
      <c r="S33" s="8"/>
    </row>
    <row r="34" spans="1:19" ht="21.75" x14ac:dyDescent="0.5">
      <c r="A34" s="302">
        <v>596.6</v>
      </c>
      <c r="B34" s="20" t="s">
        <v>326</v>
      </c>
      <c r="C34" s="14" t="s">
        <v>20</v>
      </c>
      <c r="D34" s="20" t="s">
        <v>283</v>
      </c>
      <c r="E34" s="14">
        <v>193400</v>
      </c>
      <c r="F34" s="20"/>
      <c r="G34" s="14">
        <v>193400</v>
      </c>
      <c r="H34" s="20" t="s">
        <v>24</v>
      </c>
      <c r="I34" s="15" t="s">
        <v>67</v>
      </c>
      <c r="J34" s="8"/>
      <c r="K34" s="8"/>
      <c r="L34" s="8"/>
      <c r="M34" s="8"/>
      <c r="N34" s="8"/>
      <c r="O34" s="8"/>
      <c r="P34" s="8"/>
      <c r="Q34" s="8"/>
      <c r="R34" s="8"/>
      <c r="S34" s="8"/>
    </row>
    <row r="35" spans="1:19" ht="21.75" x14ac:dyDescent="0.5">
      <c r="A35" s="302"/>
      <c r="B35" s="20" t="s">
        <v>327</v>
      </c>
      <c r="C35" s="14" t="s">
        <v>27</v>
      </c>
      <c r="D35" s="20" t="s">
        <v>328</v>
      </c>
      <c r="E35" s="14"/>
      <c r="F35" s="20"/>
      <c r="G35" s="14"/>
      <c r="H35" s="20" t="s">
        <v>25</v>
      </c>
      <c r="I35" s="15"/>
      <c r="J35" s="8"/>
      <c r="K35" s="8"/>
      <c r="L35" s="8"/>
      <c r="M35" s="8"/>
      <c r="N35" s="8"/>
      <c r="O35" s="8"/>
      <c r="P35" s="8"/>
      <c r="Q35" s="8"/>
      <c r="R35" s="8"/>
      <c r="S35" s="8"/>
    </row>
    <row r="36" spans="1:19" ht="21.75" x14ac:dyDescent="0.5">
      <c r="A36" s="302"/>
      <c r="B36" s="20" t="s">
        <v>19</v>
      </c>
      <c r="C36" s="14" t="s">
        <v>21</v>
      </c>
      <c r="D36" s="20" t="s">
        <v>23</v>
      </c>
      <c r="E36" s="14"/>
      <c r="F36" s="20"/>
      <c r="G36" s="14"/>
      <c r="H36" s="20" t="s">
        <v>26</v>
      </c>
      <c r="I36" s="15"/>
      <c r="J36" s="8"/>
      <c r="K36" s="8"/>
      <c r="L36" s="8"/>
      <c r="M36" s="8"/>
      <c r="N36" s="8"/>
      <c r="O36" s="8"/>
      <c r="P36" s="8"/>
      <c r="Q36" s="8"/>
      <c r="R36" s="8"/>
      <c r="S36" s="8"/>
    </row>
    <row r="37" spans="1:19" ht="6" customHeight="1" x14ac:dyDescent="0.5">
      <c r="A37" s="302"/>
      <c r="B37" s="20"/>
      <c r="C37" s="14"/>
      <c r="D37" s="20"/>
      <c r="E37" s="14"/>
      <c r="F37" s="20"/>
      <c r="G37" s="14"/>
      <c r="H37" s="20"/>
      <c r="I37" s="15"/>
      <c r="J37" s="8"/>
      <c r="K37" s="8"/>
      <c r="L37" s="8"/>
      <c r="M37" s="8"/>
      <c r="N37" s="8"/>
      <c r="O37" s="8"/>
      <c r="P37" s="8"/>
      <c r="Q37" s="8"/>
      <c r="R37" s="8"/>
      <c r="S37" s="8"/>
    </row>
    <row r="38" spans="1:19" ht="21.75" x14ac:dyDescent="0.5">
      <c r="A38" s="302">
        <v>596.70000000000005</v>
      </c>
      <c r="B38" s="20" t="s">
        <v>329</v>
      </c>
      <c r="C38" s="14" t="s">
        <v>20</v>
      </c>
      <c r="D38" s="20" t="s">
        <v>283</v>
      </c>
      <c r="E38" s="14">
        <v>48500</v>
      </c>
      <c r="F38" s="20"/>
      <c r="G38" s="14">
        <v>48500</v>
      </c>
      <c r="H38" s="20" t="s">
        <v>24</v>
      </c>
      <c r="I38" s="15" t="s">
        <v>67</v>
      </c>
      <c r="J38" s="8"/>
      <c r="K38" s="8"/>
      <c r="L38" s="8"/>
      <c r="M38" s="8"/>
      <c r="N38" s="8"/>
      <c r="O38" s="8"/>
      <c r="P38" s="8"/>
      <c r="Q38" s="8"/>
      <c r="R38" s="8"/>
      <c r="S38" s="8"/>
    </row>
    <row r="39" spans="1:19" ht="21.75" x14ac:dyDescent="0.5">
      <c r="A39" s="302"/>
      <c r="B39" s="20" t="s">
        <v>330</v>
      </c>
      <c r="C39" s="14" t="s">
        <v>27</v>
      </c>
      <c r="D39" s="20" t="s">
        <v>331</v>
      </c>
      <c r="E39" s="14"/>
      <c r="F39" s="20"/>
      <c r="G39" s="14"/>
      <c r="H39" s="20" t="s">
        <v>25</v>
      </c>
      <c r="I39" s="15"/>
      <c r="J39" s="8"/>
      <c r="K39" s="8"/>
      <c r="L39" s="8"/>
      <c r="M39" s="8"/>
      <c r="N39" s="8"/>
      <c r="O39" s="8"/>
      <c r="P39" s="8"/>
      <c r="Q39" s="8"/>
      <c r="R39" s="8"/>
      <c r="S39" s="8"/>
    </row>
    <row r="40" spans="1:19" ht="21.75" x14ac:dyDescent="0.5">
      <c r="A40" s="302"/>
      <c r="B40" s="20" t="s">
        <v>19</v>
      </c>
      <c r="C40" s="14" t="s">
        <v>21</v>
      </c>
      <c r="D40" s="20" t="s">
        <v>23</v>
      </c>
      <c r="E40" s="14"/>
      <c r="F40" s="20"/>
      <c r="G40" s="14"/>
      <c r="H40" s="20" t="s">
        <v>26</v>
      </c>
      <c r="I40" s="15"/>
      <c r="J40" s="8"/>
      <c r="K40" s="8"/>
      <c r="L40" s="8"/>
      <c r="M40" s="8"/>
      <c r="N40" s="8"/>
      <c r="O40" s="8"/>
      <c r="P40" s="8"/>
      <c r="Q40" s="8"/>
      <c r="R40" s="8"/>
      <c r="S40" s="8"/>
    </row>
    <row r="41" spans="1:19" ht="7.5" customHeight="1" x14ac:dyDescent="0.5">
      <c r="A41" s="302"/>
      <c r="B41" s="20"/>
      <c r="C41" s="14"/>
      <c r="D41" s="20"/>
      <c r="E41" s="14"/>
      <c r="F41" s="20"/>
      <c r="G41" s="14"/>
      <c r="H41" s="20"/>
      <c r="I41" s="15"/>
      <c r="J41" s="8"/>
      <c r="K41" s="8"/>
      <c r="L41" s="8"/>
      <c r="M41" s="8"/>
      <c r="N41" s="8"/>
      <c r="O41" s="8"/>
      <c r="P41" s="8"/>
      <c r="Q41" s="8"/>
      <c r="R41" s="8"/>
      <c r="S41" s="8"/>
    </row>
    <row r="42" spans="1:19" ht="21.75" x14ac:dyDescent="0.5">
      <c r="A42" s="302">
        <v>596.79999999999995</v>
      </c>
      <c r="B42" s="20" t="s">
        <v>332</v>
      </c>
      <c r="C42" s="14" t="s">
        <v>20</v>
      </c>
      <c r="D42" s="20" t="s">
        <v>283</v>
      </c>
      <c r="E42" s="14">
        <v>212900</v>
      </c>
      <c r="F42" s="20"/>
      <c r="G42" s="14">
        <v>212900</v>
      </c>
      <c r="H42" s="20" t="s">
        <v>24</v>
      </c>
      <c r="I42" s="15" t="s">
        <v>67</v>
      </c>
      <c r="J42" s="8"/>
      <c r="K42" s="8"/>
      <c r="L42" s="8"/>
      <c r="M42" s="8"/>
      <c r="N42" s="8"/>
      <c r="O42" s="8"/>
      <c r="P42" s="8"/>
      <c r="Q42" s="8"/>
      <c r="R42" s="8"/>
      <c r="S42" s="8"/>
    </row>
    <row r="43" spans="1:19" ht="21.75" x14ac:dyDescent="0.5">
      <c r="A43" s="302"/>
      <c r="B43" s="20" t="s">
        <v>333</v>
      </c>
      <c r="C43" s="14" t="s">
        <v>27</v>
      </c>
      <c r="D43" s="20" t="s">
        <v>334</v>
      </c>
      <c r="E43" s="14"/>
      <c r="F43" s="20"/>
      <c r="G43" s="14"/>
      <c r="H43" s="20" t="s">
        <v>25</v>
      </c>
      <c r="I43" s="15"/>
      <c r="J43" s="8"/>
      <c r="K43" s="8"/>
      <c r="L43" s="8"/>
      <c r="M43" s="8"/>
      <c r="N43" s="8"/>
      <c r="O43" s="8"/>
      <c r="P43" s="8"/>
      <c r="Q43" s="8"/>
      <c r="R43" s="8"/>
      <c r="S43" s="8"/>
    </row>
    <row r="44" spans="1:19" ht="21.75" x14ac:dyDescent="0.5">
      <c r="A44" s="302"/>
      <c r="B44" s="20" t="s">
        <v>19</v>
      </c>
      <c r="C44" s="14" t="s">
        <v>21</v>
      </c>
      <c r="D44" s="20" t="s">
        <v>23</v>
      </c>
      <c r="E44" s="14"/>
      <c r="F44" s="20"/>
      <c r="G44" s="14"/>
      <c r="H44" s="20" t="s">
        <v>26</v>
      </c>
      <c r="I44" s="15"/>
      <c r="J44" s="8"/>
      <c r="K44" s="8"/>
      <c r="L44" s="8"/>
      <c r="M44" s="8"/>
      <c r="N44" s="8"/>
      <c r="O44" s="8"/>
      <c r="P44" s="8"/>
      <c r="Q44" s="8"/>
      <c r="R44" s="8"/>
      <c r="S44" s="8"/>
    </row>
    <row r="45" spans="1:19" ht="6.75" customHeight="1" x14ac:dyDescent="0.5">
      <c r="A45" s="302"/>
      <c r="B45" s="20"/>
      <c r="C45" s="14"/>
      <c r="D45" s="20"/>
      <c r="E45" s="14"/>
      <c r="F45" s="20"/>
      <c r="G45" s="14"/>
      <c r="H45" s="20"/>
      <c r="I45" s="15"/>
      <c r="J45" s="8"/>
      <c r="K45" s="8"/>
      <c r="L45" s="8"/>
      <c r="M45" s="8"/>
      <c r="N45" s="8"/>
      <c r="O45" s="8"/>
      <c r="P45" s="8"/>
      <c r="Q45" s="8"/>
      <c r="R45" s="8"/>
      <c r="S45" s="8"/>
    </row>
    <row r="46" spans="1:19" ht="21.75" x14ac:dyDescent="0.5">
      <c r="A46" s="302">
        <v>596.9</v>
      </c>
      <c r="B46" s="20" t="s">
        <v>335</v>
      </c>
      <c r="C46" s="14" t="s">
        <v>20</v>
      </c>
      <c r="D46" s="20" t="s">
        <v>283</v>
      </c>
      <c r="E46" s="14">
        <v>73300</v>
      </c>
      <c r="F46" s="20"/>
      <c r="G46" s="14">
        <v>73300</v>
      </c>
      <c r="H46" s="20" t="s">
        <v>24</v>
      </c>
      <c r="I46" s="15" t="s">
        <v>67</v>
      </c>
      <c r="J46" s="8"/>
      <c r="K46" s="8"/>
      <c r="L46" s="8"/>
      <c r="M46" s="8"/>
      <c r="N46" s="8"/>
      <c r="O46" s="8"/>
      <c r="P46" s="8"/>
      <c r="Q46" s="8"/>
      <c r="R46" s="8"/>
      <c r="S46" s="8"/>
    </row>
    <row r="47" spans="1:19" ht="21.75" x14ac:dyDescent="0.5">
      <c r="A47" s="302"/>
      <c r="B47" s="20" t="s">
        <v>336</v>
      </c>
      <c r="C47" s="14" t="s">
        <v>27</v>
      </c>
      <c r="D47" s="20" t="s">
        <v>337</v>
      </c>
      <c r="E47" s="14"/>
      <c r="F47" s="20"/>
      <c r="G47" s="14"/>
      <c r="H47" s="20" t="s">
        <v>25</v>
      </c>
      <c r="I47" s="15"/>
      <c r="J47" s="8"/>
      <c r="K47" s="8"/>
      <c r="L47" s="8"/>
      <c r="M47" s="8"/>
      <c r="N47" s="8"/>
      <c r="O47" s="8"/>
      <c r="P47" s="8"/>
      <c r="Q47" s="8"/>
      <c r="R47" s="8"/>
      <c r="S47" s="8"/>
    </row>
    <row r="48" spans="1:19" ht="21.75" x14ac:dyDescent="0.5">
      <c r="A48" s="302"/>
      <c r="B48" s="20" t="s">
        <v>19</v>
      </c>
      <c r="C48" s="14" t="s">
        <v>21</v>
      </c>
      <c r="D48" s="20" t="s">
        <v>23</v>
      </c>
      <c r="E48" s="14"/>
      <c r="F48" s="20"/>
      <c r="G48" s="14"/>
      <c r="H48" s="20" t="s">
        <v>26</v>
      </c>
      <c r="I48" s="15"/>
      <c r="J48" s="8"/>
      <c r="K48" s="8"/>
      <c r="L48" s="8"/>
      <c r="M48" s="8"/>
      <c r="N48" s="8"/>
      <c r="O48" s="8"/>
      <c r="P48" s="8"/>
      <c r="Q48" s="8"/>
      <c r="R48" s="8"/>
      <c r="S48" s="8"/>
    </row>
    <row r="49" spans="1:19" ht="5.25" customHeight="1" x14ac:dyDescent="0.5">
      <c r="A49" s="302"/>
      <c r="B49" s="20"/>
      <c r="C49" s="14"/>
      <c r="D49" s="20"/>
      <c r="E49" s="14"/>
      <c r="F49" s="20"/>
      <c r="G49" s="14"/>
      <c r="H49" s="20"/>
      <c r="I49" s="15"/>
      <c r="J49" s="8"/>
      <c r="K49" s="8"/>
      <c r="L49" s="8"/>
      <c r="M49" s="8"/>
      <c r="N49" s="8"/>
      <c r="O49" s="8"/>
      <c r="P49" s="8"/>
      <c r="Q49" s="8"/>
      <c r="R49" s="8"/>
      <c r="S49" s="8"/>
    </row>
    <row r="50" spans="1:19" ht="21.75" x14ac:dyDescent="0.5">
      <c r="A50" s="295">
        <v>596.1</v>
      </c>
      <c r="B50" s="20" t="s">
        <v>338</v>
      </c>
      <c r="C50" s="14" t="s">
        <v>20</v>
      </c>
      <c r="D50" s="20" t="s">
        <v>283</v>
      </c>
      <c r="E50" s="14">
        <v>69700</v>
      </c>
      <c r="F50" s="20"/>
      <c r="G50" s="14">
        <v>69700</v>
      </c>
      <c r="H50" s="20" t="s">
        <v>24</v>
      </c>
      <c r="I50" s="15" t="s">
        <v>67</v>
      </c>
      <c r="J50" s="8">
        <f>SUM(E30:E50)</f>
        <v>639200</v>
      </c>
      <c r="K50" s="8">
        <f>SUM(F30:F50)</f>
        <v>0</v>
      </c>
      <c r="L50" s="8">
        <f>SUM(G30:G50)</f>
        <v>639200</v>
      </c>
      <c r="M50" s="8"/>
      <c r="N50" s="8"/>
      <c r="O50" s="8"/>
      <c r="P50" s="8"/>
      <c r="Q50" s="8"/>
      <c r="R50" s="8"/>
      <c r="S50" s="8"/>
    </row>
    <row r="51" spans="1:19" ht="21.75" x14ac:dyDescent="0.5">
      <c r="A51" s="302"/>
      <c r="B51" s="20" t="s">
        <v>339</v>
      </c>
      <c r="C51" s="14" t="s">
        <v>27</v>
      </c>
      <c r="D51" s="20" t="s">
        <v>340</v>
      </c>
      <c r="E51" s="14"/>
      <c r="F51" s="20"/>
      <c r="G51" s="14"/>
      <c r="H51" s="20" t="s">
        <v>25</v>
      </c>
      <c r="I51" s="15"/>
      <c r="J51" s="8"/>
      <c r="K51" s="8"/>
      <c r="L51" s="8"/>
      <c r="M51" s="8"/>
      <c r="N51" s="8"/>
      <c r="O51" s="8"/>
      <c r="P51" s="8"/>
      <c r="Q51" s="8"/>
      <c r="R51" s="8"/>
      <c r="S51" s="8"/>
    </row>
    <row r="52" spans="1:19" ht="21.75" x14ac:dyDescent="0.5">
      <c r="A52" s="303"/>
      <c r="B52" s="21" t="s">
        <v>19</v>
      </c>
      <c r="C52" s="17" t="s">
        <v>21</v>
      </c>
      <c r="D52" s="21" t="s">
        <v>23</v>
      </c>
      <c r="E52" s="17"/>
      <c r="F52" s="21"/>
      <c r="G52" s="17"/>
      <c r="H52" s="21" t="s">
        <v>26</v>
      </c>
      <c r="I52" s="18">
        <f>SUM(I25+1)</f>
        <v>176</v>
      </c>
      <c r="J52" s="8"/>
      <c r="K52" s="8"/>
      <c r="L52" s="8"/>
      <c r="M52" s="8"/>
      <c r="N52" s="8"/>
      <c r="O52" s="8"/>
      <c r="P52" s="8"/>
      <c r="Q52" s="8"/>
      <c r="R52" s="8"/>
      <c r="S52" s="8"/>
    </row>
    <row r="53" spans="1:19" ht="21.75" x14ac:dyDescent="0.5">
      <c r="A53" s="305" t="s">
        <v>3</v>
      </c>
      <c r="B53" s="1"/>
      <c r="C53" s="1"/>
      <c r="D53" s="1"/>
      <c r="E53" s="2"/>
      <c r="F53" s="2"/>
      <c r="G53" s="2"/>
      <c r="H53" s="1"/>
      <c r="I53" s="1"/>
      <c r="J53" s="8"/>
      <c r="K53" s="8"/>
      <c r="L53" s="8"/>
      <c r="M53" s="8"/>
      <c r="N53" s="8"/>
      <c r="O53" s="8"/>
      <c r="P53" s="8"/>
      <c r="Q53" s="8"/>
      <c r="R53" s="8"/>
      <c r="S53" s="8"/>
    </row>
    <row r="54" spans="1:19" ht="21.75" x14ac:dyDescent="0.5">
      <c r="A54" s="305" t="s">
        <v>4</v>
      </c>
      <c r="B54" s="1"/>
      <c r="C54" s="1"/>
      <c r="D54" s="1"/>
      <c r="E54" s="2"/>
      <c r="F54" s="2"/>
      <c r="G54" s="2"/>
      <c r="H54" s="1"/>
      <c r="I54" s="1"/>
      <c r="J54" s="8"/>
      <c r="K54" s="8"/>
      <c r="L54" s="8"/>
      <c r="M54" s="8"/>
      <c r="N54" s="8"/>
      <c r="O54" s="8"/>
      <c r="P54" s="8"/>
      <c r="Q54" s="8"/>
      <c r="R54" s="8"/>
      <c r="S54" s="8"/>
    </row>
    <row r="55" spans="1:19" ht="21.75" x14ac:dyDescent="0.5">
      <c r="A55" s="692" t="s">
        <v>5</v>
      </c>
      <c r="B55" s="670" t="s">
        <v>6</v>
      </c>
      <c r="C55" s="672" t="s">
        <v>7</v>
      </c>
      <c r="D55" s="670" t="s">
        <v>8</v>
      </c>
      <c r="E55" s="667" t="s">
        <v>9</v>
      </c>
      <c r="F55" s="667"/>
      <c r="G55" s="667"/>
      <c r="H55" s="3" t="s">
        <v>10</v>
      </c>
      <c r="I55" s="4" t="s">
        <v>11</v>
      </c>
      <c r="J55" s="8"/>
      <c r="K55" s="8"/>
      <c r="L55" s="8"/>
      <c r="M55" s="8"/>
      <c r="N55" s="8"/>
      <c r="O55" s="8"/>
      <c r="P55" s="8"/>
      <c r="Q55" s="8"/>
      <c r="R55" s="8"/>
      <c r="S55" s="8"/>
    </row>
    <row r="56" spans="1:19" ht="21.75" x14ac:dyDescent="0.5">
      <c r="A56" s="693"/>
      <c r="B56" s="671"/>
      <c r="C56" s="676"/>
      <c r="D56" s="671"/>
      <c r="E56" s="5" t="s">
        <v>12</v>
      </c>
      <c r="F56" s="5" t="s">
        <v>13</v>
      </c>
      <c r="G56" s="5" t="s">
        <v>14</v>
      </c>
      <c r="H56" s="6" t="s">
        <v>15</v>
      </c>
      <c r="I56" s="7" t="s">
        <v>16</v>
      </c>
      <c r="J56" s="8"/>
      <c r="K56" s="8"/>
      <c r="L56" s="8"/>
      <c r="M56" s="8"/>
      <c r="N56" s="8"/>
      <c r="O56" s="8"/>
      <c r="P56" s="8"/>
      <c r="Q56" s="8"/>
      <c r="R56" s="8"/>
      <c r="S56" s="8"/>
    </row>
    <row r="57" spans="1:19" ht="21.75" x14ac:dyDescent="0.5">
      <c r="A57" s="298">
        <v>596.11</v>
      </c>
      <c r="B57" s="19" t="s">
        <v>341</v>
      </c>
      <c r="C57" s="11" t="s">
        <v>20</v>
      </c>
      <c r="D57" s="19" t="s">
        <v>283</v>
      </c>
      <c r="E57" s="11">
        <v>108700</v>
      </c>
      <c r="F57" s="19"/>
      <c r="G57" s="11">
        <v>108700</v>
      </c>
      <c r="H57" s="19" t="s">
        <v>24</v>
      </c>
      <c r="I57" s="12" t="s">
        <v>67</v>
      </c>
      <c r="J57" s="8"/>
      <c r="K57" s="8"/>
      <c r="L57" s="8"/>
      <c r="M57" s="8"/>
      <c r="N57" s="8"/>
      <c r="O57" s="8"/>
      <c r="P57" s="8"/>
      <c r="Q57" s="8"/>
      <c r="R57" s="8"/>
      <c r="S57" s="8"/>
    </row>
    <row r="58" spans="1:19" ht="21.75" x14ac:dyDescent="0.5">
      <c r="A58" s="295"/>
      <c r="B58" s="20" t="s">
        <v>342</v>
      </c>
      <c r="C58" s="14" t="s">
        <v>27</v>
      </c>
      <c r="D58" s="20" t="s">
        <v>343</v>
      </c>
      <c r="E58" s="14"/>
      <c r="F58" s="20"/>
      <c r="G58" s="14"/>
      <c r="H58" s="20" t="s">
        <v>25</v>
      </c>
      <c r="I58" s="15"/>
      <c r="J58" s="8"/>
      <c r="K58" s="8"/>
      <c r="L58" s="8"/>
      <c r="M58" s="8"/>
      <c r="N58" s="8"/>
      <c r="O58" s="8"/>
      <c r="P58" s="8"/>
      <c r="Q58" s="8"/>
      <c r="R58" s="8"/>
      <c r="S58" s="8"/>
    </row>
    <row r="59" spans="1:19" ht="21.75" x14ac:dyDescent="0.5">
      <c r="A59" s="295"/>
      <c r="B59" s="20" t="s">
        <v>19</v>
      </c>
      <c r="C59" s="14" t="s">
        <v>21</v>
      </c>
      <c r="D59" s="20" t="s">
        <v>23</v>
      </c>
      <c r="E59" s="14"/>
      <c r="F59" s="20"/>
      <c r="G59" s="14"/>
      <c r="H59" s="20" t="s">
        <v>26</v>
      </c>
      <c r="I59" s="15"/>
      <c r="J59" s="8"/>
      <c r="K59" s="8"/>
      <c r="L59" s="8"/>
      <c r="M59" s="8"/>
      <c r="N59" s="8"/>
      <c r="O59" s="8"/>
      <c r="P59" s="8"/>
      <c r="Q59" s="8"/>
      <c r="R59" s="8"/>
      <c r="S59" s="8"/>
    </row>
    <row r="60" spans="1:19" ht="4.5" customHeight="1" x14ac:dyDescent="0.5">
      <c r="A60" s="295"/>
      <c r="B60" s="20"/>
      <c r="C60" s="14"/>
      <c r="D60" s="20"/>
      <c r="E60" s="14"/>
      <c r="F60" s="20"/>
      <c r="G60" s="14"/>
      <c r="H60" s="20"/>
      <c r="I60" s="15"/>
      <c r="J60" s="8"/>
      <c r="K60" s="8"/>
      <c r="L60" s="8"/>
      <c r="M60" s="8"/>
      <c r="N60" s="8"/>
      <c r="O60" s="8"/>
      <c r="P60" s="8"/>
      <c r="Q60" s="8"/>
      <c r="R60" s="8"/>
      <c r="S60" s="8"/>
    </row>
    <row r="61" spans="1:19" ht="21.75" x14ac:dyDescent="0.5">
      <c r="A61" s="295">
        <v>596.12</v>
      </c>
      <c r="B61" s="20" t="s">
        <v>344</v>
      </c>
      <c r="C61" s="14" t="s">
        <v>20</v>
      </c>
      <c r="D61" s="20" t="s">
        <v>283</v>
      </c>
      <c r="E61" s="14">
        <v>11000</v>
      </c>
      <c r="F61" s="20"/>
      <c r="G61" s="14">
        <v>11000</v>
      </c>
      <c r="H61" s="20" t="s">
        <v>24</v>
      </c>
      <c r="I61" s="15" t="s">
        <v>67</v>
      </c>
      <c r="J61" s="8"/>
      <c r="K61" s="8"/>
      <c r="L61" s="8"/>
      <c r="M61" s="8"/>
      <c r="N61" s="8"/>
      <c r="O61" s="8"/>
      <c r="P61" s="8"/>
      <c r="Q61" s="8"/>
      <c r="R61" s="8"/>
      <c r="S61" s="8"/>
    </row>
    <row r="62" spans="1:19" ht="21.75" x14ac:dyDescent="0.5">
      <c r="A62" s="295"/>
      <c r="B62" s="20" t="s">
        <v>345</v>
      </c>
      <c r="C62" s="14" t="s">
        <v>27</v>
      </c>
      <c r="D62" s="20" t="s">
        <v>346</v>
      </c>
      <c r="E62" s="14"/>
      <c r="F62" s="20"/>
      <c r="G62" s="14"/>
      <c r="H62" s="20" t="s">
        <v>25</v>
      </c>
      <c r="I62" s="15"/>
      <c r="J62" s="8"/>
      <c r="K62" s="8"/>
      <c r="L62" s="8"/>
      <c r="M62" s="8"/>
      <c r="N62" s="8"/>
      <c r="O62" s="8"/>
      <c r="P62" s="8"/>
      <c r="Q62" s="8"/>
      <c r="R62" s="8"/>
      <c r="S62" s="8"/>
    </row>
    <row r="63" spans="1:19" ht="21.75" x14ac:dyDescent="0.5">
      <c r="A63" s="295"/>
      <c r="B63" s="20" t="s">
        <v>19</v>
      </c>
      <c r="C63" s="14" t="s">
        <v>21</v>
      </c>
      <c r="D63" s="20" t="s">
        <v>23</v>
      </c>
      <c r="E63" s="14"/>
      <c r="F63" s="20"/>
      <c r="G63" s="14"/>
      <c r="H63" s="20" t="s">
        <v>26</v>
      </c>
      <c r="I63" s="15"/>
      <c r="J63" s="8"/>
      <c r="K63" s="8"/>
      <c r="L63" s="8"/>
      <c r="M63" s="8"/>
      <c r="N63" s="8"/>
      <c r="O63" s="8"/>
      <c r="P63" s="8"/>
      <c r="Q63" s="8"/>
      <c r="R63" s="8"/>
      <c r="S63" s="8"/>
    </row>
    <row r="64" spans="1:19" ht="4.5" customHeight="1" x14ac:dyDescent="0.5">
      <c r="A64" s="295"/>
      <c r="B64" s="20"/>
      <c r="C64" s="14"/>
      <c r="D64" s="20"/>
      <c r="E64" s="14"/>
      <c r="F64" s="20"/>
      <c r="G64" s="14"/>
      <c r="H64" s="20"/>
      <c r="I64" s="15"/>
      <c r="J64" s="8"/>
      <c r="K64" s="8"/>
      <c r="L64" s="8"/>
      <c r="M64" s="8"/>
      <c r="N64" s="8"/>
      <c r="O64" s="8"/>
      <c r="P64" s="8"/>
      <c r="Q64" s="8"/>
      <c r="R64" s="8"/>
      <c r="S64" s="8"/>
    </row>
    <row r="65" spans="1:19" ht="21.75" x14ac:dyDescent="0.5">
      <c r="A65" s="295">
        <v>596.13</v>
      </c>
      <c r="B65" s="20" t="s">
        <v>347</v>
      </c>
      <c r="C65" s="14" t="s">
        <v>20</v>
      </c>
      <c r="D65" s="20" t="s">
        <v>283</v>
      </c>
      <c r="E65" s="14">
        <v>837500</v>
      </c>
      <c r="F65" s="20"/>
      <c r="G65" s="14">
        <v>837500</v>
      </c>
      <c r="H65" s="20" t="s">
        <v>24</v>
      </c>
      <c r="I65" s="15" t="s">
        <v>67</v>
      </c>
      <c r="J65" s="8"/>
      <c r="K65" s="8"/>
      <c r="L65" s="8"/>
      <c r="M65" s="8"/>
      <c r="N65" s="8"/>
      <c r="O65" s="8"/>
      <c r="P65" s="8"/>
      <c r="Q65" s="8"/>
      <c r="R65" s="8"/>
      <c r="S65" s="8"/>
    </row>
    <row r="66" spans="1:19" ht="21.75" x14ac:dyDescent="0.5">
      <c r="A66" s="295"/>
      <c r="B66" s="20" t="s">
        <v>348</v>
      </c>
      <c r="C66" s="14" t="s">
        <v>27</v>
      </c>
      <c r="D66" s="20" t="s">
        <v>349</v>
      </c>
      <c r="E66" s="14"/>
      <c r="F66" s="20"/>
      <c r="G66" s="14"/>
      <c r="H66" s="20" t="s">
        <v>25</v>
      </c>
      <c r="I66" s="15"/>
      <c r="J66" s="8"/>
      <c r="K66" s="8"/>
      <c r="L66" s="8"/>
      <c r="M66" s="8"/>
      <c r="N66" s="8"/>
      <c r="O66" s="8"/>
      <c r="P66" s="8"/>
      <c r="Q66" s="8"/>
      <c r="R66" s="8"/>
      <c r="S66" s="8"/>
    </row>
    <row r="67" spans="1:19" ht="21.75" x14ac:dyDescent="0.5">
      <c r="A67" s="295"/>
      <c r="B67" s="20" t="s">
        <v>250</v>
      </c>
      <c r="C67" s="14" t="s">
        <v>21</v>
      </c>
      <c r="D67" s="20" t="s">
        <v>23</v>
      </c>
      <c r="E67" s="14"/>
      <c r="F67" s="20"/>
      <c r="G67" s="14"/>
      <c r="H67" s="20" t="s">
        <v>26</v>
      </c>
      <c r="I67" s="15"/>
      <c r="J67" s="8"/>
      <c r="K67" s="8"/>
      <c r="L67" s="8"/>
      <c r="M67" s="8"/>
      <c r="N67" s="8"/>
      <c r="O67" s="8"/>
      <c r="P67" s="8"/>
      <c r="Q67" s="8"/>
      <c r="R67" s="8"/>
      <c r="S67" s="8"/>
    </row>
    <row r="68" spans="1:19" ht="3.75" customHeight="1" x14ac:dyDescent="0.5">
      <c r="A68" s="295"/>
      <c r="B68" s="20"/>
      <c r="C68" s="14"/>
      <c r="D68" s="20"/>
      <c r="E68" s="14"/>
      <c r="F68" s="20"/>
      <c r="G68" s="14"/>
      <c r="H68" s="20"/>
      <c r="I68" s="15"/>
      <c r="J68" s="8"/>
      <c r="K68" s="8"/>
      <c r="L68" s="8"/>
      <c r="M68" s="8"/>
      <c r="N68" s="8"/>
      <c r="O68" s="8"/>
      <c r="P68" s="8"/>
      <c r="Q68" s="8"/>
      <c r="R68" s="8"/>
      <c r="S68" s="8"/>
    </row>
    <row r="69" spans="1:19" ht="21.75" x14ac:dyDescent="0.5">
      <c r="A69" s="295">
        <v>596.14</v>
      </c>
      <c r="B69" s="20" t="s">
        <v>350</v>
      </c>
      <c r="C69" s="14" t="s">
        <v>20</v>
      </c>
      <c r="D69" s="20" t="s">
        <v>283</v>
      </c>
      <c r="E69" s="14">
        <v>109700</v>
      </c>
      <c r="F69" s="20"/>
      <c r="G69" s="14">
        <v>109700</v>
      </c>
      <c r="H69" s="20" t="s">
        <v>24</v>
      </c>
      <c r="I69" s="15" t="s">
        <v>67</v>
      </c>
      <c r="J69" s="8"/>
      <c r="K69" s="8"/>
      <c r="L69" s="8"/>
      <c r="M69" s="8"/>
      <c r="N69" s="8"/>
      <c r="O69" s="8"/>
      <c r="P69" s="8"/>
      <c r="Q69" s="8"/>
      <c r="R69" s="8"/>
      <c r="S69" s="8"/>
    </row>
    <row r="70" spans="1:19" ht="21.75" x14ac:dyDescent="0.5">
      <c r="A70" s="295"/>
      <c r="B70" s="20" t="s">
        <v>351</v>
      </c>
      <c r="C70" s="14" t="s">
        <v>27</v>
      </c>
      <c r="D70" s="20" t="s">
        <v>352</v>
      </c>
      <c r="E70" s="14"/>
      <c r="F70" s="20"/>
      <c r="G70" s="14"/>
      <c r="H70" s="20" t="s">
        <v>25</v>
      </c>
      <c r="I70" s="15"/>
      <c r="J70" s="8"/>
      <c r="K70" s="8"/>
      <c r="L70" s="8"/>
      <c r="M70" s="8"/>
      <c r="N70" s="8"/>
      <c r="O70" s="8"/>
      <c r="P70" s="8"/>
      <c r="Q70" s="8"/>
      <c r="R70" s="8"/>
      <c r="S70" s="8"/>
    </row>
    <row r="71" spans="1:19" ht="21.75" x14ac:dyDescent="0.5">
      <c r="A71" s="295"/>
      <c r="B71" s="20"/>
      <c r="C71" s="14" t="s">
        <v>21</v>
      </c>
      <c r="D71" s="20" t="s">
        <v>23</v>
      </c>
      <c r="E71" s="14"/>
      <c r="F71" s="20"/>
      <c r="G71" s="14"/>
      <c r="H71" s="20" t="s">
        <v>26</v>
      </c>
      <c r="I71" s="15"/>
      <c r="J71" s="8"/>
      <c r="K71" s="8"/>
      <c r="L71" s="8"/>
      <c r="M71" s="8"/>
      <c r="N71" s="8"/>
      <c r="O71" s="8"/>
      <c r="P71" s="8"/>
      <c r="Q71" s="8"/>
      <c r="R71" s="8"/>
      <c r="S71" s="8"/>
    </row>
    <row r="72" spans="1:19" ht="5.25" customHeight="1" x14ac:dyDescent="0.5">
      <c r="A72" s="295"/>
      <c r="B72" s="20"/>
      <c r="C72" s="14"/>
      <c r="D72" s="20"/>
      <c r="E72" s="14"/>
      <c r="F72" s="20"/>
      <c r="G72" s="14"/>
      <c r="H72" s="20"/>
      <c r="I72" s="15"/>
      <c r="J72" s="8"/>
      <c r="K72" s="8"/>
      <c r="L72" s="8"/>
      <c r="M72" s="8"/>
      <c r="N72" s="8"/>
      <c r="O72" s="8"/>
      <c r="P72" s="8"/>
      <c r="Q72" s="8"/>
      <c r="R72" s="8"/>
      <c r="S72" s="8"/>
    </row>
    <row r="73" spans="1:19" ht="21.75" x14ac:dyDescent="0.5">
      <c r="A73" s="295">
        <v>596.15</v>
      </c>
      <c r="B73" s="20" t="s">
        <v>353</v>
      </c>
      <c r="C73" s="14" t="s">
        <v>20</v>
      </c>
      <c r="D73" s="20" t="s">
        <v>283</v>
      </c>
      <c r="E73" s="14">
        <v>51500</v>
      </c>
      <c r="F73" s="20"/>
      <c r="G73" s="14">
        <v>51500</v>
      </c>
      <c r="H73" s="20" t="s">
        <v>24</v>
      </c>
      <c r="I73" s="15" t="s">
        <v>67</v>
      </c>
      <c r="J73" s="8"/>
      <c r="K73" s="8"/>
      <c r="L73" s="8"/>
      <c r="M73" s="8"/>
      <c r="N73" s="8"/>
      <c r="O73" s="8"/>
      <c r="P73" s="8"/>
      <c r="Q73" s="8"/>
      <c r="R73" s="8"/>
      <c r="S73" s="8"/>
    </row>
    <row r="74" spans="1:19" ht="21.75" x14ac:dyDescent="0.5">
      <c r="A74" s="295"/>
      <c r="B74" s="20" t="s">
        <v>354</v>
      </c>
      <c r="C74" s="14" t="s">
        <v>27</v>
      </c>
      <c r="D74" s="20" t="s">
        <v>356</v>
      </c>
      <c r="E74" s="14"/>
      <c r="F74" s="20"/>
      <c r="G74" s="14"/>
      <c r="H74" s="20" t="s">
        <v>25</v>
      </c>
      <c r="I74" s="15"/>
      <c r="J74" s="8"/>
      <c r="K74" s="8"/>
      <c r="L74" s="8"/>
      <c r="M74" s="8"/>
      <c r="N74" s="8"/>
      <c r="O74" s="8"/>
      <c r="P74" s="8"/>
      <c r="Q74" s="8"/>
      <c r="R74" s="8"/>
      <c r="S74" s="8"/>
    </row>
    <row r="75" spans="1:19" ht="21.75" x14ac:dyDescent="0.5">
      <c r="A75" s="295"/>
      <c r="B75" s="20" t="s">
        <v>355</v>
      </c>
      <c r="C75" s="14" t="s">
        <v>21</v>
      </c>
      <c r="D75" s="20" t="s">
        <v>23</v>
      </c>
      <c r="E75" s="14"/>
      <c r="F75" s="20"/>
      <c r="G75" s="14"/>
      <c r="H75" s="20" t="s">
        <v>26</v>
      </c>
      <c r="I75" s="15"/>
      <c r="J75" s="8"/>
      <c r="K75" s="8"/>
      <c r="L75" s="8"/>
      <c r="M75" s="8"/>
      <c r="N75" s="8"/>
      <c r="O75" s="8"/>
      <c r="P75" s="8"/>
      <c r="Q75" s="8"/>
      <c r="R75" s="8"/>
      <c r="S75" s="8"/>
    </row>
    <row r="76" spans="1:19" ht="3" customHeight="1" x14ac:dyDescent="0.5">
      <c r="A76" s="295"/>
      <c r="B76" s="20"/>
      <c r="C76" s="14"/>
      <c r="D76" s="20"/>
      <c r="E76" s="14"/>
      <c r="F76" s="20"/>
      <c r="G76" s="14"/>
      <c r="H76" s="20"/>
      <c r="I76" s="15"/>
      <c r="J76" s="8"/>
      <c r="K76" s="8"/>
      <c r="L76" s="8"/>
      <c r="M76" s="8"/>
      <c r="N76" s="8"/>
      <c r="O76" s="8"/>
      <c r="P76" s="8"/>
      <c r="Q76" s="8"/>
      <c r="R76" s="8"/>
      <c r="S76" s="8"/>
    </row>
    <row r="77" spans="1:19" ht="21.75" x14ac:dyDescent="0.5">
      <c r="A77" s="295">
        <v>596.16</v>
      </c>
      <c r="B77" s="20" t="s">
        <v>357</v>
      </c>
      <c r="C77" s="14" t="s">
        <v>20</v>
      </c>
      <c r="D77" s="20" t="s">
        <v>283</v>
      </c>
      <c r="E77" s="14">
        <v>181200</v>
      </c>
      <c r="F77" s="20"/>
      <c r="G77" s="14">
        <v>181200</v>
      </c>
      <c r="H77" s="20" t="s">
        <v>24</v>
      </c>
      <c r="I77" s="15" t="s">
        <v>67</v>
      </c>
      <c r="J77" s="8">
        <f>SUM(E57:E77)</f>
        <v>1299600</v>
      </c>
      <c r="K77" s="8">
        <f>SUM(F57:F77)</f>
        <v>0</v>
      </c>
      <c r="L77" s="8">
        <f>SUM(G57:G77)</f>
        <v>1299600</v>
      </c>
      <c r="M77" s="8"/>
      <c r="N77" s="8"/>
      <c r="O77" s="8"/>
      <c r="P77" s="8"/>
      <c r="Q77" s="8"/>
      <c r="R77" s="8"/>
      <c r="S77" s="8"/>
    </row>
    <row r="78" spans="1:19" ht="21.75" x14ac:dyDescent="0.5">
      <c r="A78" s="295"/>
      <c r="B78" s="20" t="s">
        <v>358</v>
      </c>
      <c r="C78" s="14" t="s">
        <v>27</v>
      </c>
      <c r="D78" s="20" t="s">
        <v>359</v>
      </c>
      <c r="E78" s="14"/>
      <c r="F78" s="20"/>
      <c r="G78" s="14"/>
      <c r="H78" s="20" t="s">
        <v>25</v>
      </c>
      <c r="I78" s="15"/>
      <c r="J78" s="8"/>
      <c r="K78" s="8"/>
      <c r="L78" s="8"/>
      <c r="M78" s="8"/>
      <c r="N78" s="8"/>
      <c r="O78" s="8"/>
      <c r="P78" s="8"/>
      <c r="Q78" s="8"/>
      <c r="R78" s="8"/>
      <c r="S78" s="8"/>
    </row>
    <row r="79" spans="1:19" ht="21.75" x14ac:dyDescent="0.5">
      <c r="A79" s="296"/>
      <c r="B79" s="21"/>
      <c r="C79" s="17" t="s">
        <v>21</v>
      </c>
      <c r="D79" s="21" t="s">
        <v>23</v>
      </c>
      <c r="E79" s="17"/>
      <c r="F79" s="21"/>
      <c r="G79" s="17"/>
      <c r="H79" s="21" t="s">
        <v>26</v>
      </c>
      <c r="I79" s="18">
        <f>SUM(I52+1)</f>
        <v>177</v>
      </c>
      <c r="J79" s="8"/>
      <c r="K79" s="8"/>
      <c r="L79" s="8"/>
      <c r="M79" s="8"/>
      <c r="N79" s="8"/>
      <c r="O79" s="8"/>
      <c r="P79" s="8"/>
      <c r="Q79" s="8"/>
      <c r="R79" s="8"/>
      <c r="S79" s="8"/>
    </row>
    <row r="80" spans="1:19" ht="21.75" x14ac:dyDescent="0.5">
      <c r="A80" s="297" t="s">
        <v>3</v>
      </c>
      <c r="B80" s="1"/>
      <c r="C80" s="1"/>
      <c r="D80" s="1"/>
      <c r="E80" s="2"/>
      <c r="F80" s="2"/>
      <c r="G80" s="2"/>
      <c r="H80" s="1"/>
      <c r="I80" s="1"/>
      <c r="J80" s="8"/>
      <c r="K80" s="8"/>
      <c r="L80" s="8"/>
      <c r="M80" s="8"/>
      <c r="N80" s="8"/>
      <c r="O80" s="8"/>
      <c r="P80" s="8"/>
      <c r="Q80" s="8"/>
      <c r="R80" s="8"/>
      <c r="S80" s="8"/>
    </row>
    <row r="81" spans="1:19" ht="21.75" x14ac:dyDescent="0.5">
      <c r="A81" s="297" t="s">
        <v>4</v>
      </c>
      <c r="B81" s="1"/>
      <c r="C81" s="1"/>
      <c r="D81" s="1"/>
      <c r="E81" s="2"/>
      <c r="F81" s="2"/>
      <c r="G81" s="2"/>
      <c r="H81" s="1"/>
      <c r="I81" s="1"/>
      <c r="J81" s="8"/>
      <c r="K81" s="8"/>
      <c r="L81" s="8"/>
      <c r="M81" s="8"/>
      <c r="N81" s="8"/>
      <c r="O81" s="8"/>
      <c r="P81" s="8"/>
      <c r="Q81" s="8"/>
      <c r="R81" s="8"/>
      <c r="S81" s="8"/>
    </row>
    <row r="82" spans="1:19" ht="21.75" x14ac:dyDescent="0.5">
      <c r="A82" s="690" t="s">
        <v>5</v>
      </c>
      <c r="B82" s="670" t="s">
        <v>6</v>
      </c>
      <c r="C82" s="672" t="s">
        <v>7</v>
      </c>
      <c r="D82" s="670" t="s">
        <v>8</v>
      </c>
      <c r="E82" s="667" t="s">
        <v>9</v>
      </c>
      <c r="F82" s="667"/>
      <c r="G82" s="667"/>
      <c r="H82" s="3" t="s">
        <v>10</v>
      </c>
      <c r="I82" s="4" t="s">
        <v>11</v>
      </c>
      <c r="J82" s="8"/>
      <c r="K82" s="8"/>
      <c r="L82" s="8"/>
      <c r="M82" s="8"/>
      <c r="N82" s="8"/>
      <c r="O82" s="8"/>
      <c r="P82" s="8"/>
      <c r="Q82" s="8"/>
      <c r="R82" s="8"/>
      <c r="S82" s="8"/>
    </row>
    <row r="83" spans="1:19" ht="21.75" x14ac:dyDescent="0.5">
      <c r="A83" s="691"/>
      <c r="B83" s="671"/>
      <c r="C83" s="676"/>
      <c r="D83" s="671"/>
      <c r="E83" s="5" t="s">
        <v>12</v>
      </c>
      <c r="F83" s="5" t="s">
        <v>13</v>
      </c>
      <c r="G83" s="5" t="s">
        <v>14</v>
      </c>
      <c r="H83" s="6" t="s">
        <v>15</v>
      </c>
      <c r="I83" s="7" t="s">
        <v>16</v>
      </c>
      <c r="J83" s="8"/>
      <c r="K83" s="8"/>
      <c r="L83" s="8"/>
      <c r="M83" s="8"/>
      <c r="N83" s="8"/>
      <c r="O83" s="8"/>
      <c r="P83" s="8"/>
      <c r="Q83" s="8"/>
      <c r="R83" s="8"/>
      <c r="S83" s="8"/>
    </row>
    <row r="84" spans="1:19" ht="21.75" x14ac:dyDescent="0.5">
      <c r="A84" s="298">
        <v>596.16999999999996</v>
      </c>
      <c r="B84" s="19" t="s">
        <v>360</v>
      </c>
      <c r="C84" s="11" t="s">
        <v>20</v>
      </c>
      <c r="D84" s="19" t="s">
        <v>283</v>
      </c>
      <c r="E84" s="11">
        <v>436700</v>
      </c>
      <c r="F84" s="19"/>
      <c r="G84" s="11">
        <v>436700</v>
      </c>
      <c r="H84" s="19" t="s">
        <v>24</v>
      </c>
      <c r="I84" s="12" t="s">
        <v>67</v>
      </c>
      <c r="J84" s="8"/>
      <c r="K84" s="8"/>
      <c r="L84" s="8"/>
      <c r="M84" s="8"/>
      <c r="N84" s="8"/>
      <c r="O84" s="8"/>
      <c r="P84" s="8"/>
      <c r="Q84" s="8"/>
      <c r="R84" s="8"/>
      <c r="S84" s="8"/>
    </row>
    <row r="85" spans="1:19" ht="21.75" x14ac:dyDescent="0.5">
      <c r="A85" s="295"/>
      <c r="B85" s="20" t="s">
        <v>361</v>
      </c>
      <c r="C85" s="14" t="s">
        <v>27</v>
      </c>
      <c r="D85" s="20" t="s">
        <v>362</v>
      </c>
      <c r="E85" s="14"/>
      <c r="F85" s="20"/>
      <c r="G85" s="14"/>
      <c r="H85" s="20" t="s">
        <v>25</v>
      </c>
      <c r="I85" s="15"/>
      <c r="J85" s="8"/>
      <c r="K85" s="8"/>
      <c r="L85" s="8"/>
      <c r="M85" s="8"/>
      <c r="N85" s="8"/>
      <c r="O85" s="8"/>
      <c r="P85" s="8"/>
      <c r="Q85" s="8"/>
      <c r="R85" s="8"/>
      <c r="S85" s="8"/>
    </row>
    <row r="86" spans="1:19" ht="21.75" x14ac:dyDescent="0.5">
      <c r="A86" s="295"/>
      <c r="B86" s="20"/>
      <c r="C86" s="14" t="s">
        <v>21</v>
      </c>
      <c r="D86" s="20" t="s">
        <v>23</v>
      </c>
      <c r="E86" s="14"/>
      <c r="F86" s="20"/>
      <c r="G86" s="14"/>
      <c r="H86" s="20" t="s">
        <v>26</v>
      </c>
      <c r="I86" s="15"/>
      <c r="J86" s="8"/>
      <c r="K86" s="8"/>
      <c r="L86" s="8"/>
      <c r="M86" s="8"/>
      <c r="N86" s="8"/>
      <c r="O86" s="8"/>
      <c r="P86" s="8"/>
      <c r="Q86" s="8"/>
      <c r="R86" s="8"/>
      <c r="S86" s="8"/>
    </row>
    <row r="87" spans="1:19" ht="3.75" customHeight="1" x14ac:dyDescent="0.5">
      <c r="A87" s="295"/>
      <c r="B87" s="20"/>
      <c r="C87" s="14"/>
      <c r="D87" s="20"/>
      <c r="E87" s="14"/>
      <c r="F87" s="20"/>
      <c r="G87" s="14"/>
      <c r="H87" s="20"/>
      <c r="I87" s="15"/>
      <c r="J87" s="8"/>
      <c r="K87" s="8"/>
      <c r="L87" s="8"/>
      <c r="M87" s="8"/>
      <c r="N87" s="8"/>
      <c r="O87" s="8"/>
      <c r="P87" s="8"/>
      <c r="Q87" s="8"/>
      <c r="R87" s="8"/>
      <c r="S87" s="8"/>
    </row>
    <row r="88" spans="1:19" ht="21.75" x14ac:dyDescent="0.5">
      <c r="A88" s="295">
        <v>596.17999999999995</v>
      </c>
      <c r="B88" s="20" t="s">
        <v>363</v>
      </c>
      <c r="C88" s="14" t="s">
        <v>20</v>
      </c>
      <c r="D88" s="20" t="s">
        <v>283</v>
      </c>
      <c r="E88" s="14">
        <v>102900</v>
      </c>
      <c r="F88" s="20"/>
      <c r="G88" s="14">
        <v>102900</v>
      </c>
      <c r="H88" s="20" t="s">
        <v>24</v>
      </c>
      <c r="I88" s="15" t="s">
        <v>67</v>
      </c>
      <c r="J88" s="8"/>
      <c r="K88" s="8"/>
      <c r="L88" s="8"/>
      <c r="M88" s="8"/>
      <c r="N88" s="8"/>
      <c r="O88" s="8"/>
      <c r="P88" s="8"/>
      <c r="Q88" s="8"/>
      <c r="R88" s="8"/>
      <c r="S88" s="8"/>
    </row>
    <row r="89" spans="1:19" ht="21.75" x14ac:dyDescent="0.5">
      <c r="A89" s="295"/>
      <c r="B89" s="20" t="s">
        <v>364</v>
      </c>
      <c r="C89" s="14" t="s">
        <v>27</v>
      </c>
      <c r="D89" s="20" t="s">
        <v>365</v>
      </c>
      <c r="E89" s="14"/>
      <c r="F89" s="20"/>
      <c r="G89" s="14"/>
      <c r="H89" s="20" t="s">
        <v>25</v>
      </c>
      <c r="I89" s="15"/>
      <c r="J89" s="8"/>
      <c r="K89" s="8"/>
      <c r="L89" s="8"/>
      <c r="M89" s="8"/>
      <c r="N89" s="8"/>
      <c r="O89" s="8"/>
      <c r="P89" s="8"/>
      <c r="Q89" s="8"/>
      <c r="R89" s="8"/>
      <c r="S89" s="8"/>
    </row>
    <row r="90" spans="1:19" ht="21.75" x14ac:dyDescent="0.5">
      <c r="A90" s="295"/>
      <c r="B90" s="20"/>
      <c r="C90" s="14" t="s">
        <v>21</v>
      </c>
      <c r="D90" s="20" t="s">
        <v>23</v>
      </c>
      <c r="E90" s="14"/>
      <c r="F90" s="20"/>
      <c r="G90" s="14"/>
      <c r="H90" s="20" t="s">
        <v>26</v>
      </c>
      <c r="I90" s="15"/>
      <c r="J90" s="8"/>
      <c r="K90" s="8"/>
      <c r="L90" s="8"/>
      <c r="M90" s="8"/>
      <c r="N90" s="8"/>
      <c r="O90" s="8"/>
      <c r="P90" s="8"/>
      <c r="Q90" s="8"/>
      <c r="R90" s="8"/>
      <c r="S90" s="8"/>
    </row>
    <row r="91" spans="1:19" ht="3" customHeight="1" x14ac:dyDescent="0.5">
      <c r="A91" s="295"/>
      <c r="B91" s="20"/>
      <c r="C91" s="14"/>
      <c r="D91" s="20"/>
      <c r="E91" s="14"/>
      <c r="F91" s="20"/>
      <c r="G91" s="14"/>
      <c r="H91" s="20"/>
      <c r="I91" s="15"/>
      <c r="J91" s="8"/>
      <c r="K91" s="8"/>
      <c r="L91" s="8"/>
      <c r="M91" s="8"/>
      <c r="N91" s="8"/>
      <c r="O91" s="8"/>
      <c r="P91" s="8"/>
      <c r="Q91" s="8"/>
      <c r="R91" s="8"/>
      <c r="S91" s="8"/>
    </row>
    <row r="92" spans="1:19" ht="21.75" x14ac:dyDescent="0.5">
      <c r="A92" s="295">
        <v>596.19000000000005</v>
      </c>
      <c r="B92" s="20" t="s">
        <v>366</v>
      </c>
      <c r="C92" s="14" t="s">
        <v>20</v>
      </c>
      <c r="D92" s="20" t="s">
        <v>283</v>
      </c>
      <c r="E92" s="14">
        <v>169300</v>
      </c>
      <c r="F92" s="20"/>
      <c r="G92" s="14">
        <v>169300</v>
      </c>
      <c r="H92" s="20" t="s">
        <v>24</v>
      </c>
      <c r="I92" s="15" t="s">
        <v>67</v>
      </c>
      <c r="J92" s="8"/>
      <c r="K92" s="8"/>
      <c r="L92" s="8"/>
      <c r="M92" s="8"/>
      <c r="N92" s="8"/>
      <c r="O92" s="8"/>
      <c r="P92" s="8"/>
      <c r="Q92" s="8"/>
      <c r="R92" s="8"/>
      <c r="S92" s="8"/>
    </row>
    <row r="93" spans="1:19" ht="21.75" x14ac:dyDescent="0.5">
      <c r="A93" s="295"/>
      <c r="B93" s="20" t="s">
        <v>367</v>
      </c>
      <c r="C93" s="14" t="s">
        <v>27</v>
      </c>
      <c r="D93" s="20" t="s">
        <v>368</v>
      </c>
      <c r="E93" s="14"/>
      <c r="F93" s="20"/>
      <c r="G93" s="14"/>
      <c r="H93" s="20" t="s">
        <v>25</v>
      </c>
      <c r="I93" s="15"/>
      <c r="J93" s="8"/>
      <c r="K93" s="8"/>
      <c r="L93" s="8"/>
      <c r="M93" s="8"/>
      <c r="N93" s="8"/>
      <c r="O93" s="8"/>
      <c r="P93" s="8"/>
      <c r="Q93" s="8"/>
      <c r="R93" s="8"/>
      <c r="S93" s="8"/>
    </row>
    <row r="94" spans="1:19" ht="21.75" x14ac:dyDescent="0.5">
      <c r="A94" s="295"/>
      <c r="B94" s="20"/>
      <c r="C94" s="14" t="s">
        <v>21</v>
      </c>
      <c r="D94" s="20" t="s">
        <v>23</v>
      </c>
      <c r="E94" s="14"/>
      <c r="F94" s="20"/>
      <c r="G94" s="14"/>
      <c r="H94" s="20" t="s">
        <v>26</v>
      </c>
      <c r="I94" s="15"/>
      <c r="J94" s="8"/>
      <c r="K94" s="8"/>
      <c r="L94" s="8"/>
      <c r="M94" s="8"/>
      <c r="N94" s="8"/>
      <c r="O94" s="8"/>
      <c r="P94" s="8"/>
      <c r="Q94" s="8"/>
      <c r="R94" s="8"/>
      <c r="S94" s="8"/>
    </row>
    <row r="95" spans="1:19" ht="4.5" customHeight="1" x14ac:dyDescent="0.5">
      <c r="A95" s="295"/>
      <c r="B95" s="20"/>
      <c r="C95" s="14"/>
      <c r="D95" s="20"/>
      <c r="E95" s="14"/>
      <c r="F95" s="20"/>
      <c r="G95" s="14"/>
      <c r="H95" s="20"/>
      <c r="I95" s="15"/>
      <c r="J95" s="8"/>
      <c r="K95" s="8"/>
      <c r="L95" s="8"/>
      <c r="M95" s="8"/>
      <c r="N95" s="8"/>
      <c r="O95" s="8"/>
      <c r="P95" s="8"/>
      <c r="Q95" s="8"/>
      <c r="R95" s="8"/>
      <c r="S95" s="8"/>
    </row>
    <row r="96" spans="1:19" ht="21.75" x14ac:dyDescent="0.5">
      <c r="A96" s="295">
        <v>596.20000000000005</v>
      </c>
      <c r="B96" s="20" t="s">
        <v>369</v>
      </c>
      <c r="C96" s="14" t="s">
        <v>20</v>
      </c>
      <c r="D96" s="20" t="s">
        <v>283</v>
      </c>
      <c r="E96" s="14">
        <v>75300</v>
      </c>
      <c r="F96" s="20"/>
      <c r="G96" s="14">
        <v>75300</v>
      </c>
      <c r="H96" s="20" t="s">
        <v>24</v>
      </c>
      <c r="I96" s="15" t="s">
        <v>67</v>
      </c>
      <c r="J96" s="8"/>
      <c r="K96" s="8"/>
      <c r="L96" s="8"/>
      <c r="M96" s="8"/>
      <c r="N96" s="8"/>
      <c r="O96" s="8"/>
      <c r="P96" s="8"/>
      <c r="Q96" s="8"/>
      <c r="R96" s="8"/>
      <c r="S96" s="8"/>
    </row>
    <row r="97" spans="1:19" ht="21.75" x14ac:dyDescent="0.5">
      <c r="A97" s="295"/>
      <c r="B97" s="20" t="s">
        <v>370</v>
      </c>
      <c r="C97" s="14" t="s">
        <v>27</v>
      </c>
      <c r="D97" s="20" t="s">
        <v>371</v>
      </c>
      <c r="E97" s="14"/>
      <c r="F97" s="20"/>
      <c r="G97" s="14"/>
      <c r="H97" s="20" t="s">
        <v>25</v>
      </c>
      <c r="I97" s="15"/>
      <c r="J97" s="8"/>
      <c r="K97" s="8"/>
      <c r="L97" s="8"/>
      <c r="M97" s="8"/>
      <c r="N97" s="8"/>
      <c r="O97" s="8"/>
      <c r="P97" s="8"/>
      <c r="Q97" s="8"/>
      <c r="R97" s="8"/>
      <c r="S97" s="8"/>
    </row>
    <row r="98" spans="1:19" ht="21.75" x14ac:dyDescent="0.5">
      <c r="A98" s="295"/>
      <c r="B98" s="20" t="s">
        <v>19</v>
      </c>
      <c r="C98" s="14" t="s">
        <v>21</v>
      </c>
      <c r="D98" s="20" t="s">
        <v>23</v>
      </c>
      <c r="E98" s="14"/>
      <c r="F98" s="20"/>
      <c r="G98" s="14"/>
      <c r="H98" s="20" t="s">
        <v>26</v>
      </c>
      <c r="I98" s="15"/>
      <c r="J98" s="8"/>
      <c r="K98" s="8"/>
      <c r="L98" s="8"/>
      <c r="M98" s="8"/>
      <c r="N98" s="8"/>
      <c r="O98" s="8"/>
      <c r="P98" s="8"/>
      <c r="Q98" s="8"/>
      <c r="R98" s="8"/>
      <c r="S98" s="8"/>
    </row>
    <row r="99" spans="1:19" ht="3.75" customHeight="1" x14ac:dyDescent="0.5">
      <c r="A99" s="295"/>
      <c r="B99" s="20"/>
      <c r="C99" s="14"/>
      <c r="D99" s="20"/>
      <c r="E99" s="14"/>
      <c r="F99" s="20"/>
      <c r="G99" s="14"/>
      <c r="H99" s="20"/>
      <c r="I99" s="15"/>
      <c r="J99" s="8"/>
      <c r="K99" s="8"/>
      <c r="L99" s="8"/>
      <c r="M99" s="8"/>
      <c r="N99" s="8"/>
      <c r="O99" s="8"/>
      <c r="P99" s="8"/>
      <c r="Q99" s="8"/>
      <c r="R99" s="8"/>
      <c r="S99" s="8"/>
    </row>
    <row r="100" spans="1:19" ht="21.75" x14ac:dyDescent="0.5">
      <c r="A100" s="295">
        <v>596.21</v>
      </c>
      <c r="B100" s="20" t="s">
        <v>372</v>
      </c>
      <c r="C100" s="14" t="s">
        <v>20</v>
      </c>
      <c r="D100" s="20" t="s">
        <v>283</v>
      </c>
      <c r="E100" s="14">
        <v>137500</v>
      </c>
      <c r="F100" s="20"/>
      <c r="G100" s="14">
        <v>137500</v>
      </c>
      <c r="H100" s="20" t="s">
        <v>24</v>
      </c>
      <c r="I100" s="15" t="s">
        <v>67</v>
      </c>
      <c r="J100" s="8"/>
      <c r="K100" s="8"/>
      <c r="L100" s="8"/>
      <c r="M100" s="8"/>
      <c r="N100" s="8"/>
      <c r="O100" s="8"/>
      <c r="P100" s="8"/>
      <c r="Q100" s="8"/>
      <c r="R100" s="8"/>
      <c r="S100" s="8"/>
    </row>
    <row r="101" spans="1:19" ht="21.75" x14ac:dyDescent="0.5">
      <c r="A101" s="295"/>
      <c r="B101" s="20" t="s">
        <v>373</v>
      </c>
      <c r="C101" s="14" t="s">
        <v>27</v>
      </c>
      <c r="D101" s="20" t="s">
        <v>374</v>
      </c>
      <c r="E101" s="14"/>
      <c r="F101" s="20"/>
      <c r="G101" s="14"/>
      <c r="H101" s="20" t="s">
        <v>25</v>
      </c>
      <c r="I101" s="15"/>
      <c r="J101" s="8"/>
      <c r="K101" s="8"/>
      <c r="L101" s="8"/>
      <c r="M101" s="8"/>
      <c r="N101" s="8"/>
      <c r="O101" s="8"/>
      <c r="P101" s="8"/>
      <c r="Q101" s="8"/>
      <c r="R101" s="8"/>
      <c r="S101" s="8"/>
    </row>
    <row r="102" spans="1:19" ht="21.75" x14ac:dyDescent="0.5">
      <c r="A102" s="295"/>
      <c r="B102" s="20" t="s">
        <v>19</v>
      </c>
      <c r="C102" s="14" t="s">
        <v>21</v>
      </c>
      <c r="D102" s="20" t="s">
        <v>23</v>
      </c>
      <c r="E102" s="14"/>
      <c r="F102" s="20"/>
      <c r="G102" s="14"/>
      <c r="H102" s="20" t="s">
        <v>26</v>
      </c>
      <c r="I102" s="15"/>
      <c r="J102" s="8"/>
      <c r="K102" s="8"/>
      <c r="L102" s="8"/>
      <c r="M102" s="8"/>
      <c r="N102" s="8"/>
      <c r="O102" s="8"/>
      <c r="P102" s="8"/>
      <c r="Q102" s="8"/>
      <c r="R102" s="8"/>
      <c r="S102" s="8"/>
    </row>
    <row r="103" spans="1:19" ht="3.75" customHeight="1" x14ac:dyDescent="0.5">
      <c r="A103" s="295"/>
      <c r="B103" s="20"/>
      <c r="C103" s="14"/>
      <c r="D103" s="20"/>
      <c r="E103" s="14"/>
      <c r="F103" s="20"/>
      <c r="G103" s="14"/>
      <c r="H103" s="20"/>
      <c r="I103" s="15"/>
      <c r="J103" s="8"/>
      <c r="K103" s="8"/>
      <c r="L103" s="8"/>
      <c r="M103" s="8"/>
      <c r="N103" s="8"/>
      <c r="O103" s="8"/>
      <c r="P103" s="8"/>
      <c r="Q103" s="8"/>
      <c r="R103" s="8"/>
      <c r="S103" s="8"/>
    </row>
    <row r="104" spans="1:19" ht="21.75" x14ac:dyDescent="0.5">
      <c r="A104" s="295">
        <v>596.22</v>
      </c>
      <c r="B104" s="20" t="s">
        <v>375</v>
      </c>
      <c r="C104" s="14" t="s">
        <v>20</v>
      </c>
      <c r="D104" s="20" t="s">
        <v>283</v>
      </c>
      <c r="E104" s="14">
        <v>451000</v>
      </c>
      <c r="F104" s="20"/>
      <c r="G104" s="14">
        <v>451000</v>
      </c>
      <c r="H104" s="20" t="s">
        <v>24</v>
      </c>
      <c r="I104" s="15" t="s">
        <v>67</v>
      </c>
      <c r="J104" s="8">
        <f>SUM(E84:E104)</f>
        <v>1372700</v>
      </c>
      <c r="K104" s="8">
        <f>SUM(F84:F104)</f>
        <v>0</v>
      </c>
      <c r="L104" s="8">
        <f>SUM(G84:G104)</f>
        <v>1372700</v>
      </c>
      <c r="M104" s="8"/>
      <c r="N104" s="8"/>
      <c r="O104" s="8"/>
      <c r="P104" s="8"/>
      <c r="Q104" s="8"/>
      <c r="R104" s="8"/>
      <c r="S104" s="8"/>
    </row>
    <row r="105" spans="1:19" ht="21.75" x14ac:dyDescent="0.5">
      <c r="A105" s="295"/>
      <c r="B105" s="20" t="s">
        <v>376</v>
      </c>
      <c r="C105" s="14" t="s">
        <v>27</v>
      </c>
      <c r="D105" s="20" t="s">
        <v>377</v>
      </c>
      <c r="E105" s="14"/>
      <c r="F105" s="20"/>
      <c r="G105" s="14"/>
      <c r="H105" s="20" t="s">
        <v>25</v>
      </c>
      <c r="I105" s="15"/>
      <c r="J105" s="8"/>
      <c r="K105" s="8"/>
      <c r="L105" s="8"/>
      <c r="M105" s="8"/>
      <c r="N105" s="8"/>
      <c r="O105" s="8"/>
      <c r="P105" s="8"/>
      <c r="Q105" s="8"/>
      <c r="R105" s="8"/>
      <c r="S105" s="8"/>
    </row>
    <row r="106" spans="1:19" ht="21.75" x14ac:dyDescent="0.5">
      <c r="A106" s="296"/>
      <c r="B106" s="21" t="s">
        <v>19</v>
      </c>
      <c r="C106" s="17" t="s">
        <v>21</v>
      </c>
      <c r="D106" s="21" t="s">
        <v>23</v>
      </c>
      <c r="E106" s="17"/>
      <c r="F106" s="21"/>
      <c r="G106" s="17"/>
      <c r="H106" s="21" t="s">
        <v>26</v>
      </c>
      <c r="I106" s="18">
        <f>SUM(I79+1)</f>
        <v>178</v>
      </c>
      <c r="J106" s="8"/>
      <c r="K106" s="8"/>
      <c r="L106" s="8"/>
      <c r="M106" s="8"/>
      <c r="N106" s="8"/>
      <c r="O106" s="8"/>
      <c r="P106" s="8"/>
      <c r="Q106" s="8"/>
      <c r="R106" s="8"/>
      <c r="S106" s="8"/>
    </row>
    <row r="107" spans="1:19" ht="21.75" x14ac:dyDescent="0.5">
      <c r="A107" s="297" t="s">
        <v>3</v>
      </c>
      <c r="B107" s="1"/>
      <c r="C107" s="1"/>
      <c r="D107" s="1"/>
      <c r="E107" s="2"/>
      <c r="F107" s="2"/>
      <c r="G107" s="2"/>
      <c r="H107" s="1"/>
      <c r="I107" s="1"/>
      <c r="J107" s="8"/>
      <c r="K107" s="8"/>
      <c r="L107" s="8"/>
      <c r="M107" s="8"/>
      <c r="N107" s="8"/>
      <c r="O107" s="8"/>
      <c r="P107" s="8"/>
      <c r="Q107" s="8"/>
      <c r="R107" s="8"/>
      <c r="S107" s="8"/>
    </row>
    <row r="108" spans="1:19" ht="21.75" x14ac:dyDescent="0.5">
      <c r="A108" s="297" t="s">
        <v>4</v>
      </c>
      <c r="B108" s="1"/>
      <c r="C108" s="1"/>
      <c r="D108" s="1"/>
      <c r="E108" s="2"/>
      <c r="F108" s="2"/>
      <c r="G108" s="2"/>
      <c r="H108" s="1"/>
      <c r="I108" s="1"/>
      <c r="J108" s="8"/>
      <c r="K108" s="8"/>
      <c r="L108" s="8"/>
      <c r="M108" s="8"/>
      <c r="N108" s="8"/>
      <c r="O108" s="8"/>
      <c r="P108" s="8"/>
      <c r="Q108" s="8"/>
      <c r="R108" s="8"/>
      <c r="S108" s="8"/>
    </row>
    <row r="109" spans="1:19" ht="21.75" x14ac:dyDescent="0.5">
      <c r="A109" s="690" t="s">
        <v>5</v>
      </c>
      <c r="B109" s="670" t="s">
        <v>6</v>
      </c>
      <c r="C109" s="672" t="s">
        <v>7</v>
      </c>
      <c r="D109" s="670" t="s">
        <v>8</v>
      </c>
      <c r="E109" s="667" t="s">
        <v>9</v>
      </c>
      <c r="F109" s="667"/>
      <c r="G109" s="667"/>
      <c r="H109" s="3" t="s">
        <v>10</v>
      </c>
      <c r="I109" s="4" t="s">
        <v>11</v>
      </c>
      <c r="J109" s="8"/>
      <c r="K109" s="8"/>
      <c r="L109" s="8"/>
      <c r="M109" s="8"/>
      <c r="N109" s="8"/>
      <c r="O109" s="8"/>
      <c r="P109" s="8"/>
      <c r="Q109" s="8"/>
      <c r="R109" s="8"/>
      <c r="S109" s="8"/>
    </row>
    <row r="110" spans="1:19" ht="21.75" x14ac:dyDescent="0.5">
      <c r="A110" s="691"/>
      <c r="B110" s="671"/>
      <c r="C110" s="676"/>
      <c r="D110" s="671"/>
      <c r="E110" s="5" t="s">
        <v>12</v>
      </c>
      <c r="F110" s="5" t="s">
        <v>13</v>
      </c>
      <c r="G110" s="5" t="s">
        <v>14</v>
      </c>
      <c r="H110" s="6" t="s">
        <v>15</v>
      </c>
      <c r="I110" s="7" t="s">
        <v>16</v>
      </c>
      <c r="J110" s="8"/>
      <c r="K110" s="8"/>
      <c r="L110" s="8"/>
      <c r="M110" s="8"/>
      <c r="N110" s="8"/>
      <c r="O110" s="8"/>
      <c r="P110" s="8"/>
      <c r="Q110" s="8"/>
      <c r="R110" s="8"/>
      <c r="S110" s="8"/>
    </row>
    <row r="111" spans="1:19" ht="21.75" x14ac:dyDescent="0.5">
      <c r="A111" s="299">
        <v>596.23</v>
      </c>
      <c r="B111" s="10" t="s">
        <v>281</v>
      </c>
      <c r="C111" s="10" t="s">
        <v>20</v>
      </c>
      <c r="D111" s="10" t="s">
        <v>283</v>
      </c>
      <c r="E111" s="10">
        <v>725000</v>
      </c>
      <c r="F111" s="19"/>
      <c r="G111" s="12">
        <v>725000</v>
      </c>
      <c r="H111" s="12" t="s">
        <v>24</v>
      </c>
      <c r="I111" s="12" t="s">
        <v>67</v>
      </c>
      <c r="J111" s="8"/>
      <c r="K111" s="8"/>
      <c r="L111" s="8"/>
      <c r="M111" s="8"/>
      <c r="N111" s="8"/>
      <c r="O111" s="8"/>
      <c r="P111" s="8"/>
      <c r="Q111" s="8"/>
      <c r="R111" s="8"/>
      <c r="S111" s="8"/>
    </row>
    <row r="112" spans="1:19" ht="21.75" x14ac:dyDescent="0.5">
      <c r="A112" s="300"/>
      <c r="B112" s="13" t="s">
        <v>282</v>
      </c>
      <c r="C112" s="13" t="s">
        <v>27</v>
      </c>
      <c r="D112" s="13" t="s">
        <v>290</v>
      </c>
      <c r="E112" s="13"/>
      <c r="F112" s="20"/>
      <c r="G112" s="15"/>
      <c r="H112" s="15" t="s">
        <v>25</v>
      </c>
      <c r="I112" s="15"/>
      <c r="J112" s="8"/>
      <c r="K112" s="8"/>
      <c r="L112" s="8"/>
      <c r="M112" s="8"/>
      <c r="N112" s="8"/>
      <c r="O112" s="8"/>
      <c r="P112" s="8"/>
      <c r="Q112" s="8"/>
      <c r="R112" s="8"/>
      <c r="S112" s="8"/>
    </row>
    <row r="113" spans="1:19" ht="21.75" x14ac:dyDescent="0.5">
      <c r="A113" s="300"/>
      <c r="B113" s="13"/>
      <c r="C113" s="13" t="s">
        <v>21</v>
      </c>
      <c r="D113" s="13" t="s">
        <v>23</v>
      </c>
      <c r="E113" s="13"/>
      <c r="F113" s="20"/>
      <c r="G113" s="15"/>
      <c r="H113" s="15" t="s">
        <v>26</v>
      </c>
      <c r="I113" s="15"/>
      <c r="J113" s="8"/>
      <c r="K113" s="8"/>
      <c r="L113" s="8"/>
      <c r="M113" s="8"/>
      <c r="N113" s="8"/>
      <c r="O113" s="8"/>
      <c r="P113" s="8"/>
      <c r="Q113" s="8"/>
      <c r="R113" s="8"/>
      <c r="S113" s="8"/>
    </row>
    <row r="114" spans="1:19" ht="3.75" customHeight="1" x14ac:dyDescent="0.5">
      <c r="A114" s="300"/>
      <c r="B114" s="13"/>
      <c r="C114" s="13"/>
      <c r="D114" s="13"/>
      <c r="E114" s="13"/>
      <c r="F114" s="20"/>
      <c r="G114" s="15"/>
      <c r="H114" s="15"/>
      <c r="I114" s="15"/>
      <c r="J114" s="8"/>
      <c r="K114" s="8"/>
      <c r="L114" s="8"/>
      <c r="M114" s="8"/>
      <c r="N114" s="8"/>
      <c r="O114" s="8"/>
      <c r="P114" s="8"/>
      <c r="Q114" s="8"/>
      <c r="R114" s="8"/>
      <c r="S114" s="8"/>
    </row>
    <row r="115" spans="1:19" ht="21.75" x14ac:dyDescent="0.5">
      <c r="A115" s="300">
        <v>596.24</v>
      </c>
      <c r="B115" s="13" t="s">
        <v>285</v>
      </c>
      <c r="C115" s="13" t="s">
        <v>20</v>
      </c>
      <c r="D115" s="13" t="s">
        <v>283</v>
      </c>
      <c r="E115" s="13">
        <v>325000</v>
      </c>
      <c r="F115" s="20"/>
      <c r="G115" s="15">
        <v>325000</v>
      </c>
      <c r="H115" s="15" t="s">
        <v>24</v>
      </c>
      <c r="I115" s="15" t="s">
        <v>67</v>
      </c>
      <c r="J115" s="8"/>
      <c r="K115" s="8"/>
      <c r="L115" s="8"/>
      <c r="M115" s="8"/>
      <c r="N115" s="8"/>
      <c r="O115" s="8"/>
      <c r="P115" s="8"/>
      <c r="Q115" s="8"/>
      <c r="R115" s="8"/>
      <c r="S115" s="8"/>
    </row>
    <row r="116" spans="1:19" ht="21.75" x14ac:dyDescent="0.5">
      <c r="A116" s="300"/>
      <c r="B116" s="13" t="s">
        <v>284</v>
      </c>
      <c r="C116" s="13" t="s">
        <v>27</v>
      </c>
      <c r="D116" s="13" t="s">
        <v>289</v>
      </c>
      <c r="E116" s="13"/>
      <c r="F116" s="20"/>
      <c r="G116" s="15"/>
      <c r="H116" s="15" t="s">
        <v>25</v>
      </c>
      <c r="I116" s="15"/>
      <c r="J116" s="8"/>
      <c r="K116" s="8"/>
      <c r="L116" s="8"/>
      <c r="M116" s="8"/>
      <c r="N116" s="8"/>
      <c r="O116" s="8"/>
      <c r="P116" s="8"/>
      <c r="Q116" s="8"/>
      <c r="R116" s="8"/>
      <c r="S116" s="8"/>
    </row>
    <row r="117" spans="1:19" ht="21.75" x14ac:dyDescent="0.5">
      <c r="A117" s="300"/>
      <c r="B117" s="13" t="s">
        <v>146</v>
      </c>
      <c r="C117" s="13" t="s">
        <v>21</v>
      </c>
      <c r="D117" s="13" t="s">
        <v>23</v>
      </c>
      <c r="E117" s="13"/>
      <c r="F117" s="20"/>
      <c r="G117" s="15"/>
      <c r="H117" s="15" t="s">
        <v>26</v>
      </c>
      <c r="I117" s="15"/>
      <c r="J117" s="8"/>
      <c r="K117" s="8"/>
      <c r="L117" s="8"/>
      <c r="M117" s="8"/>
      <c r="N117" s="8"/>
      <c r="O117" s="8"/>
      <c r="P117" s="8"/>
      <c r="Q117" s="8"/>
      <c r="R117" s="8"/>
      <c r="S117" s="8"/>
    </row>
    <row r="118" spans="1:19" ht="3.75" customHeight="1" x14ac:dyDescent="0.5">
      <c r="A118" s="300"/>
      <c r="B118" s="13"/>
      <c r="C118" s="13"/>
      <c r="D118" s="13"/>
      <c r="E118" s="13"/>
      <c r="F118" s="20"/>
      <c r="G118" s="15"/>
      <c r="H118" s="15"/>
      <c r="I118" s="15"/>
      <c r="J118" s="8"/>
      <c r="K118" s="8"/>
      <c r="L118" s="8"/>
      <c r="M118" s="8"/>
      <c r="N118" s="8"/>
      <c r="O118" s="8"/>
      <c r="P118" s="8"/>
      <c r="Q118" s="8"/>
      <c r="R118" s="8"/>
      <c r="S118" s="8"/>
    </row>
    <row r="119" spans="1:19" ht="21.75" x14ac:dyDescent="0.5">
      <c r="A119" s="300">
        <v>596.25</v>
      </c>
      <c r="B119" s="13" t="s">
        <v>286</v>
      </c>
      <c r="C119" s="13" t="s">
        <v>20</v>
      </c>
      <c r="D119" s="13" t="s">
        <v>283</v>
      </c>
      <c r="E119" s="13">
        <v>85000</v>
      </c>
      <c r="F119" s="20"/>
      <c r="G119" s="15">
        <v>85000</v>
      </c>
      <c r="H119" s="15" t="s">
        <v>24</v>
      </c>
      <c r="I119" s="15" t="s">
        <v>67</v>
      </c>
      <c r="J119" s="8"/>
      <c r="K119" s="8"/>
      <c r="L119" s="8"/>
      <c r="M119" s="8"/>
      <c r="N119" s="8"/>
      <c r="O119" s="8"/>
      <c r="P119" s="8"/>
      <c r="Q119" s="8"/>
      <c r="R119" s="8"/>
      <c r="S119" s="8"/>
    </row>
    <row r="120" spans="1:19" ht="21.75" x14ac:dyDescent="0.5">
      <c r="A120" s="300"/>
      <c r="B120" s="13" t="s">
        <v>287</v>
      </c>
      <c r="C120" s="13" t="s">
        <v>27</v>
      </c>
      <c r="D120" s="13" t="s">
        <v>288</v>
      </c>
      <c r="E120" s="13"/>
      <c r="F120" s="20"/>
      <c r="G120" s="15"/>
      <c r="H120" s="15" t="s">
        <v>25</v>
      </c>
      <c r="I120" s="15"/>
      <c r="J120" s="8"/>
      <c r="K120" s="8"/>
      <c r="L120" s="8"/>
      <c r="M120" s="8"/>
      <c r="N120" s="8"/>
      <c r="O120" s="8"/>
      <c r="P120" s="8"/>
      <c r="Q120" s="8"/>
      <c r="R120" s="8"/>
      <c r="S120" s="8"/>
    </row>
    <row r="121" spans="1:19" ht="21.75" x14ac:dyDescent="0.5">
      <c r="A121" s="300"/>
      <c r="B121" s="13" t="s">
        <v>19</v>
      </c>
      <c r="C121" s="13" t="s">
        <v>21</v>
      </c>
      <c r="D121" s="13" t="s">
        <v>23</v>
      </c>
      <c r="E121" s="13"/>
      <c r="F121" s="20"/>
      <c r="G121" s="15"/>
      <c r="H121" s="15" t="s">
        <v>26</v>
      </c>
      <c r="I121" s="15"/>
      <c r="J121" s="8"/>
      <c r="K121" s="8"/>
      <c r="L121" s="8"/>
      <c r="M121" s="8"/>
      <c r="N121" s="8"/>
      <c r="O121" s="8"/>
      <c r="P121" s="8"/>
      <c r="Q121" s="8"/>
      <c r="R121" s="8"/>
      <c r="S121" s="8"/>
    </row>
    <row r="122" spans="1:19" ht="3" customHeight="1" x14ac:dyDescent="0.5">
      <c r="A122" s="300"/>
      <c r="B122" s="13"/>
      <c r="C122" s="13"/>
      <c r="D122" s="13"/>
      <c r="E122" s="13"/>
      <c r="F122" s="20"/>
      <c r="G122" s="15"/>
      <c r="H122" s="15"/>
      <c r="I122" s="15"/>
      <c r="J122" s="8"/>
      <c r="K122" s="8"/>
      <c r="L122" s="8"/>
      <c r="M122" s="8"/>
      <c r="N122" s="8"/>
      <c r="O122" s="8"/>
      <c r="P122" s="8"/>
      <c r="Q122" s="8"/>
      <c r="R122" s="8"/>
      <c r="S122" s="8"/>
    </row>
    <row r="123" spans="1:19" ht="21.75" x14ac:dyDescent="0.5">
      <c r="A123" s="300">
        <v>596.26</v>
      </c>
      <c r="B123" s="13" t="s">
        <v>293</v>
      </c>
      <c r="C123" s="13" t="s">
        <v>20</v>
      </c>
      <c r="D123" s="13" t="s">
        <v>283</v>
      </c>
      <c r="E123" s="13">
        <v>150000</v>
      </c>
      <c r="F123" s="20"/>
      <c r="G123" s="15">
        <v>150000</v>
      </c>
      <c r="H123" s="15" t="s">
        <v>24</v>
      </c>
      <c r="I123" s="15" t="s">
        <v>67</v>
      </c>
      <c r="J123" s="8"/>
      <c r="K123" s="8"/>
      <c r="L123" s="8"/>
      <c r="M123" s="8"/>
      <c r="N123" s="8"/>
      <c r="O123" s="8"/>
      <c r="P123" s="8"/>
      <c r="Q123" s="8"/>
      <c r="R123" s="8"/>
      <c r="S123" s="8"/>
    </row>
    <row r="124" spans="1:19" ht="21.75" x14ac:dyDescent="0.5">
      <c r="A124" s="300"/>
      <c r="B124" s="13" t="s">
        <v>291</v>
      </c>
      <c r="C124" s="13" t="s">
        <v>27</v>
      </c>
      <c r="D124" s="13" t="s">
        <v>292</v>
      </c>
      <c r="E124" s="13"/>
      <c r="F124" s="20"/>
      <c r="G124" s="15"/>
      <c r="H124" s="15" t="s">
        <v>25</v>
      </c>
      <c r="I124" s="15"/>
      <c r="J124" s="8"/>
      <c r="K124" s="8"/>
      <c r="L124" s="8"/>
      <c r="M124" s="8"/>
      <c r="N124" s="8"/>
      <c r="O124" s="8"/>
      <c r="P124" s="8"/>
      <c r="Q124" s="8"/>
      <c r="R124" s="8"/>
      <c r="S124" s="8"/>
    </row>
    <row r="125" spans="1:19" ht="21.75" x14ac:dyDescent="0.5">
      <c r="A125" s="300"/>
      <c r="B125" s="13" t="s">
        <v>146</v>
      </c>
      <c r="C125" s="13" t="s">
        <v>21</v>
      </c>
      <c r="D125" s="13" t="s">
        <v>23</v>
      </c>
      <c r="E125" s="13"/>
      <c r="F125" s="20"/>
      <c r="G125" s="15"/>
      <c r="H125" s="15" t="s">
        <v>26</v>
      </c>
      <c r="I125" s="15"/>
      <c r="J125" s="8"/>
      <c r="K125" s="8"/>
      <c r="L125" s="8"/>
      <c r="M125" s="8"/>
      <c r="N125" s="8"/>
      <c r="O125" s="8"/>
      <c r="P125" s="8"/>
      <c r="Q125" s="8"/>
      <c r="R125" s="8"/>
      <c r="S125" s="8"/>
    </row>
    <row r="126" spans="1:19" ht="3" customHeight="1" x14ac:dyDescent="0.5">
      <c r="A126" s="300"/>
      <c r="B126" s="13"/>
      <c r="C126" s="13"/>
      <c r="D126" s="13"/>
      <c r="E126" s="13"/>
      <c r="F126" s="20"/>
      <c r="G126" s="15"/>
      <c r="H126" s="15"/>
      <c r="I126" s="15"/>
      <c r="J126" s="8"/>
      <c r="K126" s="8"/>
      <c r="L126" s="8"/>
      <c r="M126" s="8"/>
      <c r="N126" s="8"/>
      <c r="O126" s="8"/>
      <c r="P126" s="8"/>
      <c r="Q126" s="8"/>
      <c r="R126" s="8"/>
      <c r="S126" s="8"/>
    </row>
    <row r="127" spans="1:19" ht="21.75" x14ac:dyDescent="0.5">
      <c r="A127" s="300">
        <v>596.27</v>
      </c>
      <c r="B127" s="13" t="s">
        <v>294</v>
      </c>
      <c r="C127" s="13" t="s">
        <v>20</v>
      </c>
      <c r="D127" s="13" t="s">
        <v>283</v>
      </c>
      <c r="E127" s="13">
        <v>77500</v>
      </c>
      <c r="F127" s="20"/>
      <c r="G127" s="15">
        <v>77500</v>
      </c>
      <c r="H127" s="15" t="s">
        <v>24</v>
      </c>
      <c r="I127" s="15" t="s">
        <v>67</v>
      </c>
      <c r="J127" s="8"/>
      <c r="K127" s="8"/>
      <c r="L127" s="8"/>
      <c r="M127" s="8"/>
      <c r="N127" s="8"/>
      <c r="O127" s="8"/>
      <c r="P127" s="8"/>
      <c r="Q127" s="8"/>
      <c r="R127" s="8"/>
      <c r="S127" s="8"/>
    </row>
    <row r="128" spans="1:19" ht="21.75" x14ac:dyDescent="0.5">
      <c r="A128" s="300"/>
      <c r="B128" s="13" t="s">
        <v>295</v>
      </c>
      <c r="C128" s="13" t="s">
        <v>27</v>
      </c>
      <c r="D128" s="13" t="s">
        <v>296</v>
      </c>
      <c r="E128" s="13"/>
      <c r="F128" s="20"/>
      <c r="G128" s="15"/>
      <c r="H128" s="15" t="s">
        <v>25</v>
      </c>
      <c r="I128" s="15"/>
      <c r="J128" s="8"/>
      <c r="K128" s="8"/>
      <c r="L128" s="8"/>
      <c r="M128" s="8"/>
      <c r="N128" s="8"/>
      <c r="O128" s="8"/>
      <c r="P128" s="8"/>
      <c r="Q128" s="8"/>
      <c r="R128" s="8"/>
      <c r="S128" s="8"/>
    </row>
    <row r="129" spans="1:19" ht="21.75" x14ac:dyDescent="0.5">
      <c r="A129" s="300"/>
      <c r="B129" s="13" t="s">
        <v>146</v>
      </c>
      <c r="C129" s="13" t="s">
        <v>21</v>
      </c>
      <c r="D129" s="13" t="s">
        <v>23</v>
      </c>
      <c r="E129" s="13"/>
      <c r="F129" s="20"/>
      <c r="G129" s="15"/>
      <c r="H129" s="15" t="s">
        <v>26</v>
      </c>
      <c r="I129" s="15"/>
      <c r="J129" s="8"/>
      <c r="K129" s="8"/>
      <c r="L129" s="8"/>
      <c r="M129" s="8"/>
      <c r="N129" s="8"/>
      <c r="O129" s="8"/>
      <c r="P129" s="8"/>
      <c r="Q129" s="8"/>
      <c r="R129" s="8"/>
      <c r="S129" s="8"/>
    </row>
    <row r="130" spans="1:19" ht="4.5" customHeight="1" x14ac:dyDescent="0.5">
      <c r="A130" s="300"/>
      <c r="B130" s="13"/>
      <c r="C130" s="13"/>
      <c r="D130" s="13"/>
      <c r="E130" s="13"/>
      <c r="F130" s="20"/>
      <c r="G130" s="15"/>
      <c r="H130" s="15"/>
      <c r="I130" s="15"/>
      <c r="J130" s="8"/>
      <c r="K130" s="8"/>
      <c r="L130" s="8"/>
      <c r="M130" s="8"/>
      <c r="N130" s="8"/>
      <c r="O130" s="8"/>
      <c r="P130" s="8"/>
      <c r="Q130" s="8"/>
      <c r="R130" s="8"/>
      <c r="S130" s="8"/>
    </row>
    <row r="131" spans="1:19" ht="21.75" x14ac:dyDescent="0.5">
      <c r="A131" s="300">
        <v>596.28</v>
      </c>
      <c r="B131" s="13" t="s">
        <v>297</v>
      </c>
      <c r="C131" s="13" t="s">
        <v>20</v>
      </c>
      <c r="D131" s="13" t="s">
        <v>283</v>
      </c>
      <c r="E131" s="13">
        <v>275000</v>
      </c>
      <c r="F131" s="20"/>
      <c r="G131" s="15">
        <v>275000</v>
      </c>
      <c r="H131" s="15" t="s">
        <v>24</v>
      </c>
      <c r="I131" s="15" t="s">
        <v>67</v>
      </c>
      <c r="J131" s="8">
        <f>SUM(E111:E131)</f>
        <v>1637500</v>
      </c>
      <c r="K131" s="8">
        <f>SUM(F111:F131)</f>
        <v>0</v>
      </c>
      <c r="L131" s="8">
        <f>SUM(G111:G131)</f>
        <v>1637500</v>
      </c>
      <c r="M131" s="8"/>
      <c r="N131" s="8"/>
      <c r="O131" s="8"/>
      <c r="P131" s="8"/>
      <c r="Q131" s="8"/>
      <c r="R131" s="8"/>
      <c r="S131" s="8"/>
    </row>
    <row r="132" spans="1:19" ht="21.75" x14ac:dyDescent="0.5">
      <c r="A132" s="300"/>
      <c r="B132" s="13" t="s">
        <v>298</v>
      </c>
      <c r="C132" s="13" t="s">
        <v>27</v>
      </c>
      <c r="D132" s="13" t="s">
        <v>299</v>
      </c>
      <c r="E132" s="13"/>
      <c r="F132" s="20"/>
      <c r="G132" s="15"/>
      <c r="H132" s="15" t="s">
        <v>25</v>
      </c>
      <c r="I132" s="15"/>
      <c r="J132" s="8"/>
      <c r="K132" s="8"/>
      <c r="L132" s="8"/>
      <c r="M132" s="8"/>
      <c r="N132" s="8"/>
      <c r="O132" s="8"/>
      <c r="P132" s="8"/>
      <c r="Q132" s="8"/>
      <c r="R132" s="8"/>
      <c r="S132" s="8"/>
    </row>
    <row r="133" spans="1:19" ht="21.75" x14ac:dyDescent="0.5">
      <c r="A133" s="301"/>
      <c r="B133" s="16"/>
      <c r="C133" s="16" t="s">
        <v>21</v>
      </c>
      <c r="D133" s="16" t="s">
        <v>23</v>
      </c>
      <c r="E133" s="16"/>
      <c r="F133" s="21"/>
      <c r="G133" s="18"/>
      <c r="H133" s="18" t="s">
        <v>26</v>
      </c>
      <c r="I133" s="18">
        <f>SUM(I106+1)</f>
        <v>179</v>
      </c>
      <c r="J133" s="8"/>
      <c r="K133" s="8"/>
      <c r="L133" s="8"/>
      <c r="M133" s="8"/>
      <c r="N133" s="8"/>
      <c r="O133" s="8"/>
      <c r="P133" s="8"/>
      <c r="Q133" s="8"/>
      <c r="R133" s="8"/>
      <c r="S133" s="8"/>
    </row>
    <row r="134" spans="1:19" ht="21.75" x14ac:dyDescent="0.5">
      <c r="A134" s="297" t="s">
        <v>3</v>
      </c>
      <c r="B134" s="1"/>
      <c r="C134" s="1"/>
      <c r="D134" s="1"/>
      <c r="E134" s="2"/>
      <c r="F134" s="2"/>
      <c r="G134" s="2"/>
      <c r="H134" s="1"/>
      <c r="I134" s="1"/>
      <c r="J134" s="8"/>
      <c r="K134" s="8"/>
      <c r="L134" s="8"/>
      <c r="M134" s="8"/>
      <c r="N134" s="8"/>
      <c r="O134" s="8"/>
      <c r="P134" s="8"/>
      <c r="Q134" s="8"/>
      <c r="R134" s="8"/>
      <c r="S134" s="8"/>
    </row>
    <row r="135" spans="1:19" ht="21.75" x14ac:dyDescent="0.5">
      <c r="A135" s="297" t="s">
        <v>4</v>
      </c>
      <c r="B135" s="1"/>
      <c r="C135" s="1"/>
      <c r="D135" s="1"/>
      <c r="E135" s="2"/>
      <c r="F135" s="2"/>
      <c r="G135" s="2"/>
      <c r="H135" s="1"/>
      <c r="I135" s="1"/>
      <c r="J135" s="8"/>
      <c r="K135" s="8"/>
      <c r="L135" s="8"/>
      <c r="M135" s="8"/>
      <c r="N135" s="8"/>
      <c r="O135" s="8"/>
      <c r="P135" s="8"/>
      <c r="Q135" s="8"/>
      <c r="R135" s="8"/>
      <c r="S135" s="8"/>
    </row>
    <row r="136" spans="1:19" ht="21.75" x14ac:dyDescent="0.5">
      <c r="A136" s="690" t="s">
        <v>5</v>
      </c>
      <c r="B136" s="670" t="s">
        <v>6</v>
      </c>
      <c r="C136" s="672" t="s">
        <v>7</v>
      </c>
      <c r="D136" s="670" t="s">
        <v>8</v>
      </c>
      <c r="E136" s="667" t="s">
        <v>9</v>
      </c>
      <c r="F136" s="667"/>
      <c r="G136" s="667"/>
      <c r="H136" s="3" t="s">
        <v>10</v>
      </c>
      <c r="I136" s="4" t="s">
        <v>11</v>
      </c>
      <c r="J136" s="8"/>
      <c r="K136" s="8"/>
      <c r="L136" s="8"/>
      <c r="M136" s="8"/>
      <c r="N136" s="8"/>
      <c r="O136" s="8"/>
      <c r="P136" s="8"/>
      <c r="Q136" s="8"/>
      <c r="R136" s="8"/>
      <c r="S136" s="8"/>
    </row>
    <row r="137" spans="1:19" ht="21.75" x14ac:dyDescent="0.5">
      <c r="A137" s="691"/>
      <c r="B137" s="671"/>
      <c r="C137" s="676"/>
      <c r="D137" s="671"/>
      <c r="E137" s="5" t="s">
        <v>12</v>
      </c>
      <c r="F137" s="5" t="s">
        <v>13</v>
      </c>
      <c r="G137" s="5" t="s">
        <v>14</v>
      </c>
      <c r="H137" s="6" t="s">
        <v>15</v>
      </c>
      <c r="I137" s="7" t="s">
        <v>16</v>
      </c>
      <c r="J137" s="8"/>
      <c r="K137" s="8"/>
      <c r="L137" s="8"/>
      <c r="M137" s="8"/>
      <c r="N137" s="8"/>
      <c r="O137" s="8"/>
      <c r="P137" s="8"/>
      <c r="Q137" s="8"/>
      <c r="R137" s="8"/>
      <c r="S137" s="8"/>
    </row>
    <row r="138" spans="1:19" ht="21.75" x14ac:dyDescent="0.5">
      <c r="A138" s="299">
        <v>596.28</v>
      </c>
      <c r="B138" s="11" t="s">
        <v>300</v>
      </c>
      <c r="C138" s="19" t="s">
        <v>20</v>
      </c>
      <c r="D138" s="11" t="s">
        <v>283</v>
      </c>
      <c r="E138" s="19">
        <v>53700</v>
      </c>
      <c r="F138" s="11"/>
      <c r="G138" s="19">
        <v>53700</v>
      </c>
      <c r="H138" s="11" t="s">
        <v>24</v>
      </c>
      <c r="I138" s="19" t="s">
        <v>67</v>
      </c>
      <c r="J138" s="8"/>
      <c r="K138" s="8"/>
      <c r="L138" s="8"/>
      <c r="M138" s="8"/>
      <c r="N138" s="8"/>
      <c r="O138" s="8"/>
      <c r="P138" s="8"/>
      <c r="Q138" s="8"/>
      <c r="R138" s="8"/>
      <c r="S138" s="8"/>
    </row>
    <row r="139" spans="1:19" ht="21.75" x14ac:dyDescent="0.5">
      <c r="A139" s="300"/>
      <c r="B139" s="14" t="s">
        <v>301</v>
      </c>
      <c r="C139" s="20" t="s">
        <v>27</v>
      </c>
      <c r="D139" s="14" t="s">
        <v>302</v>
      </c>
      <c r="E139" s="20"/>
      <c r="F139" s="14"/>
      <c r="G139" s="20"/>
      <c r="H139" s="14" t="s">
        <v>25</v>
      </c>
      <c r="I139" s="20"/>
      <c r="J139" s="8"/>
      <c r="K139" s="8"/>
      <c r="L139" s="8"/>
      <c r="M139" s="8"/>
      <c r="N139" s="8"/>
      <c r="O139" s="8"/>
      <c r="P139" s="8"/>
      <c r="Q139" s="8"/>
      <c r="R139" s="8"/>
      <c r="S139" s="8"/>
    </row>
    <row r="140" spans="1:19" ht="21.75" x14ac:dyDescent="0.5">
      <c r="A140" s="300"/>
      <c r="B140" s="14"/>
      <c r="C140" s="20" t="s">
        <v>21</v>
      </c>
      <c r="D140" s="14" t="s">
        <v>23</v>
      </c>
      <c r="E140" s="20"/>
      <c r="F140" s="14"/>
      <c r="G140" s="20"/>
      <c r="H140" s="14" t="s">
        <v>26</v>
      </c>
      <c r="I140" s="20"/>
      <c r="J140" s="8"/>
      <c r="K140" s="8"/>
      <c r="L140" s="8"/>
      <c r="M140" s="8"/>
      <c r="N140" s="8"/>
      <c r="O140" s="8"/>
      <c r="P140" s="8"/>
      <c r="Q140" s="8"/>
      <c r="R140" s="8"/>
      <c r="S140" s="8"/>
    </row>
    <row r="141" spans="1:19" ht="3.75" customHeight="1" x14ac:dyDescent="0.5">
      <c r="A141" s="300"/>
      <c r="B141" s="14"/>
      <c r="C141" s="20"/>
      <c r="D141" s="14"/>
      <c r="E141" s="20"/>
      <c r="F141" s="14"/>
      <c r="G141" s="20"/>
      <c r="H141" s="14"/>
      <c r="I141" s="20"/>
      <c r="J141" s="8"/>
      <c r="K141" s="8"/>
      <c r="L141" s="8"/>
      <c r="M141" s="8"/>
      <c r="N141" s="8"/>
      <c r="O141" s="8"/>
      <c r="P141" s="8"/>
      <c r="Q141" s="8"/>
      <c r="R141" s="8"/>
      <c r="S141" s="8"/>
    </row>
    <row r="142" spans="1:19" ht="21.75" x14ac:dyDescent="0.5">
      <c r="A142" s="300">
        <v>596.29</v>
      </c>
      <c r="B142" s="14" t="s">
        <v>303</v>
      </c>
      <c r="C142" s="20" t="s">
        <v>20</v>
      </c>
      <c r="D142" s="14" t="s">
        <v>283</v>
      </c>
      <c r="E142" s="20">
        <v>286300</v>
      </c>
      <c r="F142" s="14"/>
      <c r="G142" s="20">
        <v>286300</v>
      </c>
      <c r="H142" s="14" t="s">
        <v>24</v>
      </c>
      <c r="I142" s="20" t="s">
        <v>67</v>
      </c>
      <c r="J142" s="8"/>
      <c r="K142" s="8"/>
      <c r="L142" s="8"/>
      <c r="M142" s="8"/>
      <c r="N142" s="8"/>
      <c r="O142" s="8"/>
      <c r="P142" s="8"/>
      <c r="Q142" s="8"/>
      <c r="R142" s="8"/>
      <c r="S142" s="8"/>
    </row>
    <row r="143" spans="1:19" ht="21.75" x14ac:dyDescent="0.5">
      <c r="A143" s="300"/>
      <c r="B143" s="14" t="s">
        <v>304</v>
      </c>
      <c r="C143" s="20" t="s">
        <v>27</v>
      </c>
      <c r="D143" s="14" t="s">
        <v>305</v>
      </c>
      <c r="E143" s="20"/>
      <c r="F143" s="14"/>
      <c r="G143" s="20"/>
      <c r="H143" s="14" t="s">
        <v>25</v>
      </c>
      <c r="I143" s="20"/>
      <c r="J143" s="8"/>
      <c r="K143" s="8"/>
      <c r="L143" s="8"/>
      <c r="M143" s="8"/>
      <c r="N143" s="8"/>
      <c r="O143" s="8"/>
      <c r="P143" s="8"/>
      <c r="Q143" s="8"/>
      <c r="R143" s="8"/>
      <c r="S143" s="8"/>
    </row>
    <row r="144" spans="1:19" ht="21.75" x14ac:dyDescent="0.5">
      <c r="A144" s="300"/>
      <c r="B144" s="14"/>
      <c r="C144" s="20" t="s">
        <v>21</v>
      </c>
      <c r="D144" s="14" t="s">
        <v>23</v>
      </c>
      <c r="E144" s="20"/>
      <c r="F144" s="14"/>
      <c r="G144" s="20"/>
      <c r="H144" s="14" t="s">
        <v>26</v>
      </c>
      <c r="I144" s="20"/>
      <c r="J144" s="8"/>
      <c r="K144" s="8"/>
      <c r="L144" s="8"/>
      <c r="M144" s="8"/>
      <c r="N144" s="8"/>
      <c r="O144" s="8"/>
      <c r="P144" s="8"/>
      <c r="Q144" s="8"/>
      <c r="R144" s="8"/>
      <c r="S144" s="8"/>
    </row>
    <row r="145" spans="1:19" ht="3" customHeight="1" x14ac:dyDescent="0.5">
      <c r="A145" s="300"/>
      <c r="B145" s="14"/>
      <c r="C145" s="20"/>
      <c r="D145" s="14"/>
      <c r="E145" s="20"/>
      <c r="F145" s="14"/>
      <c r="G145" s="20"/>
      <c r="H145" s="14"/>
      <c r="I145" s="20"/>
      <c r="J145" s="8"/>
      <c r="K145" s="8"/>
      <c r="L145" s="8"/>
      <c r="M145" s="8"/>
      <c r="N145" s="8"/>
      <c r="O145" s="8"/>
      <c r="P145" s="8"/>
      <c r="Q145" s="8"/>
      <c r="R145" s="8"/>
      <c r="S145" s="8"/>
    </row>
    <row r="146" spans="1:19" ht="21.75" x14ac:dyDescent="0.5">
      <c r="A146" s="300">
        <v>596.29999999999995</v>
      </c>
      <c r="B146" s="14" t="s">
        <v>306</v>
      </c>
      <c r="C146" s="20" t="s">
        <v>20</v>
      </c>
      <c r="D146" s="14" t="s">
        <v>283</v>
      </c>
      <c r="E146" s="20">
        <v>35600</v>
      </c>
      <c r="F146" s="14"/>
      <c r="G146" s="20">
        <v>35600</v>
      </c>
      <c r="H146" s="14" t="s">
        <v>24</v>
      </c>
      <c r="I146" s="20" t="s">
        <v>67</v>
      </c>
      <c r="J146" s="8"/>
      <c r="K146" s="8"/>
      <c r="L146" s="8"/>
      <c r="M146" s="8"/>
      <c r="N146" s="8"/>
      <c r="O146" s="8"/>
      <c r="P146" s="8"/>
      <c r="Q146" s="8"/>
      <c r="R146" s="8"/>
      <c r="S146" s="8"/>
    </row>
    <row r="147" spans="1:19" ht="21.75" x14ac:dyDescent="0.5">
      <c r="A147" s="300"/>
      <c r="B147" s="14" t="s">
        <v>307</v>
      </c>
      <c r="C147" s="20" t="s">
        <v>27</v>
      </c>
      <c r="D147" s="14" t="s">
        <v>308</v>
      </c>
      <c r="E147" s="20"/>
      <c r="F147" s="14"/>
      <c r="G147" s="20"/>
      <c r="H147" s="14" t="s">
        <v>25</v>
      </c>
      <c r="I147" s="20"/>
      <c r="J147" s="8"/>
      <c r="K147" s="8"/>
      <c r="L147" s="8"/>
      <c r="M147" s="8"/>
      <c r="N147" s="8"/>
      <c r="O147" s="8"/>
      <c r="P147" s="8"/>
      <c r="Q147" s="8"/>
      <c r="R147" s="8"/>
      <c r="S147" s="8"/>
    </row>
    <row r="148" spans="1:19" ht="21.75" x14ac:dyDescent="0.5">
      <c r="A148" s="300"/>
      <c r="B148" s="14"/>
      <c r="C148" s="20" t="s">
        <v>21</v>
      </c>
      <c r="D148" s="14" t="s">
        <v>23</v>
      </c>
      <c r="E148" s="20"/>
      <c r="F148" s="14"/>
      <c r="G148" s="20"/>
      <c r="H148" s="14" t="s">
        <v>26</v>
      </c>
      <c r="I148" s="20"/>
      <c r="J148" s="8"/>
      <c r="K148" s="8"/>
      <c r="L148" s="8"/>
      <c r="M148" s="8"/>
      <c r="N148" s="8"/>
      <c r="O148" s="8"/>
      <c r="P148" s="8"/>
      <c r="Q148" s="8"/>
      <c r="R148" s="8"/>
      <c r="S148" s="8"/>
    </row>
    <row r="149" spans="1:19" ht="5.25" customHeight="1" x14ac:dyDescent="0.5">
      <c r="A149" s="300"/>
      <c r="B149" s="14"/>
      <c r="C149" s="20"/>
      <c r="D149" s="14"/>
      <c r="E149" s="20"/>
      <c r="F149" s="14"/>
      <c r="G149" s="20"/>
      <c r="H149" s="14"/>
      <c r="I149" s="20"/>
      <c r="J149" s="8"/>
      <c r="K149" s="8"/>
      <c r="L149" s="8"/>
      <c r="M149" s="8"/>
      <c r="N149" s="8"/>
      <c r="O149" s="8"/>
      <c r="P149" s="8"/>
      <c r="Q149" s="8"/>
      <c r="R149" s="8"/>
      <c r="S149" s="8"/>
    </row>
    <row r="150" spans="1:19" ht="21.75" x14ac:dyDescent="0.5">
      <c r="A150" s="300">
        <v>596.30999999999995</v>
      </c>
      <c r="B150" s="14" t="s">
        <v>378</v>
      </c>
      <c r="C150" s="20" t="s">
        <v>20</v>
      </c>
      <c r="D150" s="14" t="s">
        <v>283</v>
      </c>
      <c r="E150" s="20">
        <v>121200</v>
      </c>
      <c r="F150" s="14"/>
      <c r="G150" s="20">
        <v>121200</v>
      </c>
      <c r="H150" s="14" t="s">
        <v>24</v>
      </c>
      <c r="I150" s="20" t="s">
        <v>67</v>
      </c>
      <c r="J150" s="8"/>
      <c r="K150" s="8"/>
      <c r="L150" s="8"/>
      <c r="M150" s="8"/>
      <c r="N150" s="8"/>
      <c r="O150" s="8"/>
      <c r="P150" s="8"/>
      <c r="Q150" s="8"/>
      <c r="R150" s="8"/>
      <c r="S150" s="8"/>
    </row>
    <row r="151" spans="1:19" ht="21.75" x14ac:dyDescent="0.5">
      <c r="A151" s="300"/>
      <c r="B151" s="14" t="s">
        <v>309</v>
      </c>
      <c r="C151" s="20" t="s">
        <v>27</v>
      </c>
      <c r="D151" s="14" t="s">
        <v>310</v>
      </c>
      <c r="E151" s="20"/>
      <c r="F151" s="14"/>
      <c r="G151" s="20"/>
      <c r="H151" s="14" t="s">
        <v>25</v>
      </c>
      <c r="I151" s="20"/>
      <c r="J151" s="8"/>
      <c r="K151" s="8"/>
      <c r="L151" s="8"/>
      <c r="M151" s="8"/>
      <c r="N151" s="8"/>
      <c r="O151" s="8"/>
      <c r="P151" s="8"/>
      <c r="Q151" s="8"/>
      <c r="R151" s="8"/>
      <c r="S151" s="8"/>
    </row>
    <row r="152" spans="1:19" ht="21.75" x14ac:dyDescent="0.5">
      <c r="A152" s="300"/>
      <c r="B152" s="14" t="s">
        <v>19</v>
      </c>
      <c r="C152" s="20" t="s">
        <v>21</v>
      </c>
      <c r="D152" s="14" t="s">
        <v>23</v>
      </c>
      <c r="E152" s="20"/>
      <c r="F152" s="14"/>
      <c r="G152" s="20"/>
      <c r="H152" s="14" t="s">
        <v>26</v>
      </c>
      <c r="I152" s="20"/>
      <c r="J152" s="8"/>
      <c r="K152" s="8"/>
      <c r="L152" s="8"/>
      <c r="M152" s="8"/>
      <c r="N152" s="8"/>
      <c r="O152" s="8"/>
      <c r="P152" s="8"/>
      <c r="Q152" s="8"/>
      <c r="R152" s="8"/>
      <c r="S152" s="8"/>
    </row>
    <row r="153" spans="1:19" ht="4.5" customHeight="1" x14ac:dyDescent="0.5">
      <c r="A153" s="300"/>
      <c r="B153" s="14"/>
      <c r="C153" s="20"/>
      <c r="D153" s="14"/>
      <c r="E153" s="20"/>
      <c r="F153" s="14"/>
      <c r="G153" s="20"/>
      <c r="H153" s="14"/>
      <c r="I153" s="20"/>
      <c r="J153" s="8"/>
      <c r="K153" s="8"/>
      <c r="L153" s="8"/>
      <c r="M153" s="8"/>
      <c r="N153" s="8"/>
      <c r="O153" s="8"/>
      <c r="P153" s="8"/>
      <c r="Q153" s="8"/>
      <c r="R153" s="8"/>
      <c r="S153" s="8"/>
    </row>
    <row r="154" spans="1:19" ht="21.75" x14ac:dyDescent="0.5">
      <c r="A154" s="300">
        <v>596.32000000000005</v>
      </c>
      <c r="B154" s="14" t="s">
        <v>382</v>
      </c>
      <c r="C154" s="20" t="s">
        <v>20</v>
      </c>
      <c r="D154" s="14" t="s">
        <v>283</v>
      </c>
      <c r="E154" s="20">
        <v>107500</v>
      </c>
      <c r="F154" s="14"/>
      <c r="G154" s="20">
        <v>107500</v>
      </c>
      <c r="H154" s="14" t="s">
        <v>24</v>
      </c>
      <c r="I154" s="20" t="s">
        <v>67</v>
      </c>
      <c r="J154" s="8"/>
      <c r="K154" s="8"/>
      <c r="L154" s="8"/>
      <c r="M154" s="8"/>
      <c r="N154" s="8"/>
      <c r="O154" s="8"/>
      <c r="P154" s="8"/>
      <c r="Q154" s="8"/>
      <c r="R154" s="8"/>
      <c r="S154" s="8"/>
    </row>
    <row r="155" spans="1:19" ht="21.75" x14ac:dyDescent="0.5">
      <c r="A155" s="300"/>
      <c r="B155" s="14" t="s">
        <v>379</v>
      </c>
      <c r="C155" s="20" t="s">
        <v>27</v>
      </c>
      <c r="D155" s="14" t="s">
        <v>381</v>
      </c>
      <c r="E155" s="20"/>
      <c r="F155" s="14"/>
      <c r="G155" s="20"/>
      <c r="H155" s="14" t="s">
        <v>25</v>
      </c>
      <c r="I155" s="20"/>
      <c r="J155" s="8"/>
      <c r="K155" s="8"/>
      <c r="L155" s="8"/>
      <c r="M155" s="8"/>
      <c r="N155" s="8"/>
      <c r="O155" s="8"/>
      <c r="P155" s="8"/>
      <c r="Q155" s="8"/>
      <c r="R155" s="8"/>
      <c r="S155" s="8"/>
    </row>
    <row r="156" spans="1:19" ht="21.75" x14ac:dyDescent="0.5">
      <c r="A156" s="300"/>
      <c r="B156" s="14" t="s">
        <v>380</v>
      </c>
      <c r="C156" s="20" t="s">
        <v>21</v>
      </c>
      <c r="D156" s="14" t="s">
        <v>23</v>
      </c>
      <c r="E156" s="20"/>
      <c r="F156" s="14"/>
      <c r="G156" s="20"/>
      <c r="H156" s="14" t="s">
        <v>26</v>
      </c>
      <c r="I156" s="20"/>
      <c r="J156" s="8"/>
      <c r="K156" s="8"/>
      <c r="L156" s="8"/>
      <c r="M156" s="8"/>
      <c r="N156" s="8"/>
      <c r="O156" s="8"/>
      <c r="P156" s="8"/>
      <c r="Q156" s="8"/>
      <c r="R156" s="8"/>
      <c r="S156" s="8"/>
    </row>
    <row r="157" spans="1:19" ht="4.5" customHeight="1" x14ac:dyDescent="0.5">
      <c r="A157" s="300"/>
      <c r="B157" s="14"/>
      <c r="C157" s="20"/>
      <c r="D157" s="14"/>
      <c r="E157" s="20"/>
      <c r="F157" s="14"/>
      <c r="G157" s="20"/>
      <c r="H157" s="14"/>
      <c r="I157" s="20"/>
      <c r="J157" s="8"/>
      <c r="K157" s="8"/>
      <c r="L157" s="8"/>
      <c r="M157" s="8"/>
      <c r="N157" s="8"/>
      <c r="O157" s="8"/>
      <c r="P157" s="8"/>
      <c r="Q157" s="8"/>
      <c r="R157" s="8"/>
      <c r="S157" s="8"/>
    </row>
    <row r="158" spans="1:19" ht="21.75" x14ac:dyDescent="0.5">
      <c r="A158" s="300">
        <v>596.33000000000004</v>
      </c>
      <c r="B158" s="14" t="s">
        <v>383</v>
      </c>
      <c r="C158" s="20" t="s">
        <v>20</v>
      </c>
      <c r="D158" s="14" t="s">
        <v>283</v>
      </c>
      <c r="E158" s="20">
        <v>416100</v>
      </c>
      <c r="F158" s="14"/>
      <c r="G158" s="20">
        <v>416100</v>
      </c>
      <c r="H158" s="14" t="s">
        <v>24</v>
      </c>
      <c r="I158" s="20" t="s">
        <v>67</v>
      </c>
      <c r="J158" s="8">
        <f>SUM(E138:E158)</f>
        <v>1020400</v>
      </c>
      <c r="K158" s="8">
        <f>SUM(F138:F158)</f>
        <v>0</v>
      </c>
      <c r="L158" s="8">
        <f>SUM(G138:G158)</f>
        <v>1020400</v>
      </c>
      <c r="M158" s="8"/>
      <c r="N158" s="8"/>
      <c r="O158" s="8"/>
      <c r="P158" s="8"/>
      <c r="Q158" s="8"/>
      <c r="R158" s="8"/>
      <c r="S158" s="8"/>
    </row>
    <row r="159" spans="1:19" ht="21.75" x14ac:dyDescent="0.5">
      <c r="A159" s="300"/>
      <c r="B159" s="14" t="s">
        <v>384</v>
      </c>
      <c r="C159" s="20" t="s">
        <v>27</v>
      </c>
      <c r="D159" s="14" t="s">
        <v>385</v>
      </c>
      <c r="E159" s="20"/>
      <c r="F159" s="14"/>
      <c r="G159" s="20"/>
      <c r="H159" s="14" t="s">
        <v>25</v>
      </c>
      <c r="I159" s="20"/>
      <c r="J159" s="8"/>
      <c r="K159" s="8"/>
      <c r="L159" s="8"/>
      <c r="M159" s="8"/>
      <c r="N159" s="8"/>
      <c r="O159" s="8"/>
      <c r="P159" s="8"/>
      <c r="Q159" s="8"/>
      <c r="R159" s="8"/>
      <c r="S159" s="8"/>
    </row>
    <row r="160" spans="1:19" ht="21.75" x14ac:dyDescent="0.5">
      <c r="A160" s="301"/>
      <c r="B160" s="17" t="s">
        <v>380</v>
      </c>
      <c r="C160" s="21" t="s">
        <v>21</v>
      </c>
      <c r="D160" s="17" t="s">
        <v>23</v>
      </c>
      <c r="E160" s="21"/>
      <c r="F160" s="17"/>
      <c r="G160" s="21"/>
      <c r="H160" s="17" t="s">
        <v>26</v>
      </c>
      <c r="I160" s="21">
        <f>SUM(I133+1)</f>
        <v>180</v>
      </c>
      <c r="J160" s="8"/>
      <c r="K160" s="8"/>
      <c r="L160" s="8"/>
      <c r="M160" s="8"/>
      <c r="N160" s="8"/>
      <c r="O160" s="8"/>
      <c r="P160" s="8"/>
      <c r="Q160" s="8"/>
      <c r="R160" s="8"/>
      <c r="S160" s="8"/>
    </row>
    <row r="161" spans="1:19" ht="21.75" x14ac:dyDescent="0.5">
      <c r="A161" s="297" t="s">
        <v>3</v>
      </c>
      <c r="B161" s="1"/>
      <c r="C161" s="1"/>
      <c r="D161" s="1"/>
      <c r="E161" s="2"/>
      <c r="F161" s="2"/>
      <c r="G161" s="2"/>
      <c r="H161" s="1"/>
      <c r="I161" s="1"/>
      <c r="J161" s="8"/>
      <c r="K161" s="8"/>
      <c r="L161" s="8"/>
      <c r="M161" s="8"/>
      <c r="N161" s="8"/>
      <c r="O161" s="8"/>
      <c r="P161" s="8"/>
      <c r="Q161" s="8"/>
      <c r="R161" s="8"/>
      <c r="S161" s="8"/>
    </row>
    <row r="162" spans="1:19" ht="21.75" x14ac:dyDescent="0.5">
      <c r="A162" s="297" t="s">
        <v>4</v>
      </c>
      <c r="B162" s="1"/>
      <c r="C162" s="1"/>
      <c r="D162" s="1"/>
      <c r="E162" s="2"/>
      <c r="F162" s="2"/>
      <c r="G162" s="2"/>
      <c r="H162" s="1"/>
      <c r="I162" s="1"/>
      <c r="J162" s="8"/>
      <c r="K162" s="8"/>
      <c r="L162" s="8"/>
      <c r="M162" s="8"/>
      <c r="N162" s="8"/>
      <c r="O162" s="8"/>
      <c r="P162" s="8"/>
      <c r="Q162" s="8"/>
      <c r="R162" s="8"/>
      <c r="S162" s="8"/>
    </row>
    <row r="163" spans="1:19" ht="21.75" x14ac:dyDescent="0.5">
      <c r="A163" s="690" t="s">
        <v>5</v>
      </c>
      <c r="B163" s="670" t="s">
        <v>6</v>
      </c>
      <c r="C163" s="672" t="s">
        <v>7</v>
      </c>
      <c r="D163" s="670" t="s">
        <v>8</v>
      </c>
      <c r="E163" s="667" t="s">
        <v>9</v>
      </c>
      <c r="F163" s="667"/>
      <c r="G163" s="667"/>
      <c r="H163" s="3" t="s">
        <v>10</v>
      </c>
      <c r="I163" s="4" t="s">
        <v>11</v>
      </c>
      <c r="J163" s="8"/>
      <c r="K163" s="8"/>
      <c r="L163" s="8"/>
      <c r="M163" s="8"/>
      <c r="N163" s="8"/>
      <c r="O163" s="8"/>
      <c r="P163" s="8"/>
      <c r="Q163" s="8"/>
      <c r="R163" s="8"/>
      <c r="S163" s="8"/>
    </row>
    <row r="164" spans="1:19" ht="21.75" x14ac:dyDescent="0.5">
      <c r="A164" s="691"/>
      <c r="B164" s="671"/>
      <c r="C164" s="676"/>
      <c r="D164" s="671"/>
      <c r="E164" s="5" t="s">
        <v>12</v>
      </c>
      <c r="F164" s="5" t="s">
        <v>13</v>
      </c>
      <c r="G164" s="5" t="s">
        <v>14</v>
      </c>
      <c r="H164" s="6" t="s">
        <v>15</v>
      </c>
      <c r="I164" s="7" t="s">
        <v>16</v>
      </c>
      <c r="J164" s="8"/>
      <c r="K164" s="8"/>
      <c r="L164" s="8"/>
      <c r="M164" s="8"/>
      <c r="N164" s="8"/>
      <c r="O164" s="8"/>
      <c r="P164" s="8"/>
      <c r="Q164" s="8"/>
      <c r="R164" s="8"/>
      <c r="S164" s="8"/>
    </row>
    <row r="165" spans="1:19" ht="21.75" x14ac:dyDescent="0.5">
      <c r="A165" s="298">
        <v>596.34</v>
      </c>
      <c r="B165" s="19" t="s">
        <v>386</v>
      </c>
      <c r="C165" s="11" t="s">
        <v>20</v>
      </c>
      <c r="D165" s="19" t="s">
        <v>283</v>
      </c>
      <c r="E165" s="11">
        <v>93000</v>
      </c>
      <c r="F165" s="19"/>
      <c r="G165" s="11">
        <v>93000</v>
      </c>
      <c r="H165" s="19" t="s">
        <v>24</v>
      </c>
      <c r="I165" s="12" t="s">
        <v>67</v>
      </c>
      <c r="J165" s="8"/>
      <c r="K165" s="8"/>
      <c r="L165" s="8"/>
      <c r="M165" s="8"/>
      <c r="N165" s="8"/>
      <c r="O165" s="8"/>
      <c r="P165" s="8"/>
      <c r="Q165" s="8"/>
      <c r="R165" s="8"/>
      <c r="S165" s="8"/>
    </row>
    <row r="166" spans="1:19" ht="21.75" x14ac:dyDescent="0.5">
      <c r="A166" s="295"/>
      <c r="B166" s="20" t="s">
        <v>387</v>
      </c>
      <c r="C166" s="14" t="s">
        <v>27</v>
      </c>
      <c r="D166" s="20" t="s">
        <v>388</v>
      </c>
      <c r="E166" s="14"/>
      <c r="F166" s="20"/>
      <c r="G166" s="14"/>
      <c r="H166" s="20" t="s">
        <v>25</v>
      </c>
      <c r="I166" s="15"/>
      <c r="J166" s="8"/>
      <c r="K166" s="8"/>
      <c r="L166" s="8"/>
      <c r="M166" s="8"/>
      <c r="N166" s="8"/>
      <c r="O166" s="8"/>
      <c r="P166" s="8"/>
      <c r="Q166" s="8"/>
      <c r="R166" s="8"/>
      <c r="S166" s="8"/>
    </row>
    <row r="167" spans="1:19" ht="21.75" x14ac:dyDescent="0.5">
      <c r="A167" s="295"/>
      <c r="B167" s="20" t="s">
        <v>380</v>
      </c>
      <c r="C167" s="14" t="s">
        <v>21</v>
      </c>
      <c r="D167" s="20" t="s">
        <v>23</v>
      </c>
      <c r="E167" s="14"/>
      <c r="F167" s="20"/>
      <c r="G167" s="14"/>
      <c r="H167" s="20" t="s">
        <v>26</v>
      </c>
      <c r="I167" s="15"/>
      <c r="J167" s="8"/>
      <c r="K167" s="8"/>
      <c r="L167" s="8"/>
      <c r="M167" s="8"/>
      <c r="N167" s="8"/>
      <c r="O167" s="8"/>
      <c r="P167" s="8"/>
      <c r="Q167" s="8"/>
      <c r="R167" s="8"/>
      <c r="S167" s="8"/>
    </row>
    <row r="168" spans="1:19" ht="3.75" customHeight="1" x14ac:dyDescent="0.5">
      <c r="A168" s="295"/>
      <c r="B168" s="20"/>
      <c r="C168" s="14"/>
      <c r="D168" s="20"/>
      <c r="E168" s="14"/>
      <c r="F168" s="20"/>
      <c r="G168" s="14"/>
      <c r="H168" s="20"/>
      <c r="I168" s="15"/>
      <c r="J168" s="8"/>
      <c r="K168" s="8"/>
      <c r="L168" s="8"/>
      <c r="M168" s="8"/>
      <c r="N168" s="8"/>
      <c r="O168" s="8"/>
      <c r="P168" s="8"/>
      <c r="Q168" s="8"/>
      <c r="R168" s="8"/>
      <c r="S168" s="8"/>
    </row>
    <row r="169" spans="1:19" ht="21.75" x14ac:dyDescent="0.5">
      <c r="A169" s="295">
        <v>596.35</v>
      </c>
      <c r="B169" s="20" t="s">
        <v>389</v>
      </c>
      <c r="C169" s="14" t="s">
        <v>20</v>
      </c>
      <c r="D169" s="20" t="s">
        <v>283</v>
      </c>
      <c r="E169" s="14">
        <v>84200</v>
      </c>
      <c r="F169" s="20"/>
      <c r="G169" s="14">
        <v>84200</v>
      </c>
      <c r="H169" s="20" t="s">
        <v>24</v>
      </c>
      <c r="I169" s="15" t="s">
        <v>67</v>
      </c>
      <c r="J169" s="8"/>
      <c r="K169" s="8"/>
      <c r="L169" s="8"/>
      <c r="M169" s="8"/>
      <c r="N169" s="8"/>
      <c r="O169" s="8"/>
      <c r="P169" s="8"/>
      <c r="Q169" s="8"/>
      <c r="R169" s="8"/>
      <c r="S169" s="8"/>
    </row>
    <row r="170" spans="1:19" ht="21.75" x14ac:dyDescent="0.5">
      <c r="A170" s="295"/>
      <c r="B170" s="20" t="s">
        <v>390</v>
      </c>
      <c r="C170" s="14" t="s">
        <v>27</v>
      </c>
      <c r="D170" s="20" t="s">
        <v>391</v>
      </c>
      <c r="E170" s="14"/>
      <c r="F170" s="20"/>
      <c r="G170" s="14"/>
      <c r="H170" s="20" t="s">
        <v>25</v>
      </c>
      <c r="I170" s="15"/>
      <c r="J170" s="8"/>
      <c r="K170" s="8"/>
      <c r="L170" s="8"/>
      <c r="M170" s="8"/>
      <c r="N170" s="8"/>
      <c r="O170" s="8"/>
      <c r="P170" s="8"/>
      <c r="Q170" s="8"/>
      <c r="R170" s="8"/>
      <c r="S170" s="8"/>
    </row>
    <row r="171" spans="1:19" ht="21.75" x14ac:dyDescent="0.5">
      <c r="A171" s="295"/>
      <c r="B171" s="20" t="s">
        <v>380</v>
      </c>
      <c r="C171" s="14" t="s">
        <v>21</v>
      </c>
      <c r="D171" s="20" t="s">
        <v>23</v>
      </c>
      <c r="E171" s="14"/>
      <c r="F171" s="20"/>
      <c r="G171" s="14"/>
      <c r="H171" s="20" t="s">
        <v>26</v>
      </c>
      <c r="I171" s="15"/>
      <c r="J171" s="8"/>
      <c r="K171" s="8"/>
      <c r="L171" s="8"/>
      <c r="M171" s="8"/>
      <c r="N171" s="8"/>
      <c r="O171" s="8"/>
      <c r="P171" s="8"/>
      <c r="Q171" s="8"/>
      <c r="R171" s="8"/>
      <c r="S171" s="8"/>
    </row>
    <row r="172" spans="1:19" ht="4.5" customHeight="1" x14ac:dyDescent="0.5">
      <c r="A172" s="295"/>
      <c r="B172" s="20"/>
      <c r="C172" s="14"/>
      <c r="D172" s="20"/>
      <c r="E172" s="14"/>
      <c r="F172" s="20"/>
      <c r="G172" s="14"/>
      <c r="H172" s="20"/>
      <c r="I172" s="15"/>
      <c r="J172" s="8"/>
      <c r="K172" s="8"/>
      <c r="L172" s="8"/>
      <c r="M172" s="8"/>
      <c r="N172" s="8"/>
      <c r="O172" s="8"/>
      <c r="P172" s="8"/>
      <c r="Q172" s="8"/>
      <c r="R172" s="8"/>
      <c r="S172" s="8"/>
    </row>
    <row r="173" spans="1:19" ht="21.75" x14ac:dyDescent="0.5">
      <c r="A173" s="295">
        <v>596.36</v>
      </c>
      <c r="B173" s="20" t="s">
        <v>392</v>
      </c>
      <c r="C173" s="14" t="s">
        <v>20</v>
      </c>
      <c r="D173" s="20" t="s">
        <v>283</v>
      </c>
      <c r="E173" s="14">
        <v>82000</v>
      </c>
      <c r="F173" s="20"/>
      <c r="G173" s="14">
        <v>82000</v>
      </c>
      <c r="H173" s="20" t="s">
        <v>24</v>
      </c>
      <c r="I173" s="15" t="s">
        <v>67</v>
      </c>
      <c r="J173" s="8"/>
      <c r="K173" s="8"/>
      <c r="L173" s="8"/>
      <c r="M173" s="8"/>
      <c r="N173" s="8"/>
      <c r="O173" s="8"/>
      <c r="P173" s="8"/>
      <c r="Q173" s="8"/>
      <c r="R173" s="8"/>
      <c r="S173" s="8"/>
    </row>
    <row r="174" spans="1:19" ht="21.75" x14ac:dyDescent="0.5">
      <c r="A174" s="295"/>
      <c r="B174" s="20" t="s">
        <v>393</v>
      </c>
      <c r="C174" s="14" t="s">
        <v>27</v>
      </c>
      <c r="D174" s="20" t="s">
        <v>394</v>
      </c>
      <c r="E174" s="14"/>
      <c r="F174" s="20"/>
      <c r="G174" s="14"/>
      <c r="H174" s="20" t="s">
        <v>25</v>
      </c>
      <c r="I174" s="15"/>
      <c r="J174" s="8"/>
      <c r="K174" s="8"/>
      <c r="L174" s="8"/>
      <c r="M174" s="8"/>
      <c r="N174" s="8"/>
      <c r="O174" s="8"/>
      <c r="P174" s="8"/>
      <c r="Q174" s="8"/>
      <c r="R174" s="8"/>
      <c r="S174" s="8"/>
    </row>
    <row r="175" spans="1:19" ht="21.75" x14ac:dyDescent="0.5">
      <c r="A175" s="295"/>
      <c r="B175" s="20" t="s">
        <v>380</v>
      </c>
      <c r="C175" s="14" t="s">
        <v>21</v>
      </c>
      <c r="D175" s="20" t="s">
        <v>23</v>
      </c>
      <c r="E175" s="14"/>
      <c r="F175" s="20"/>
      <c r="G175" s="14"/>
      <c r="H175" s="20" t="s">
        <v>26</v>
      </c>
      <c r="I175" s="15"/>
      <c r="J175" s="8"/>
      <c r="K175" s="8"/>
      <c r="L175" s="8"/>
      <c r="M175" s="8"/>
      <c r="N175" s="8"/>
      <c r="O175" s="8"/>
      <c r="P175" s="8"/>
      <c r="Q175" s="8"/>
      <c r="R175" s="8"/>
      <c r="S175" s="8"/>
    </row>
    <row r="176" spans="1:19" ht="4.5" customHeight="1" x14ac:dyDescent="0.5">
      <c r="A176" s="295"/>
      <c r="B176" s="20"/>
      <c r="C176" s="14"/>
      <c r="D176" s="20"/>
      <c r="E176" s="14"/>
      <c r="F176" s="20"/>
      <c r="G176" s="14"/>
      <c r="H176" s="20"/>
      <c r="I176" s="15"/>
      <c r="J176" s="8"/>
      <c r="K176" s="8"/>
      <c r="L176" s="8"/>
      <c r="M176" s="8"/>
      <c r="N176" s="8"/>
      <c r="O176" s="8"/>
      <c r="P176" s="8"/>
      <c r="Q176" s="8"/>
      <c r="R176" s="8"/>
      <c r="S176" s="8"/>
    </row>
    <row r="177" spans="1:19" ht="21.75" x14ac:dyDescent="0.5">
      <c r="A177" s="295">
        <v>596.37</v>
      </c>
      <c r="B177" s="20" t="s">
        <v>395</v>
      </c>
      <c r="C177" s="14" t="s">
        <v>20</v>
      </c>
      <c r="D177" s="20" t="s">
        <v>283</v>
      </c>
      <c r="E177" s="14">
        <v>49200</v>
      </c>
      <c r="F177" s="20"/>
      <c r="G177" s="14">
        <v>49200</v>
      </c>
      <c r="H177" s="20" t="s">
        <v>24</v>
      </c>
      <c r="I177" s="15" t="s">
        <v>67</v>
      </c>
      <c r="J177" s="8"/>
      <c r="K177" s="8"/>
      <c r="L177" s="8"/>
      <c r="M177" s="8"/>
      <c r="N177" s="8"/>
      <c r="O177" s="8"/>
      <c r="P177" s="8"/>
      <c r="Q177" s="8"/>
      <c r="R177" s="8"/>
      <c r="S177" s="8"/>
    </row>
    <row r="178" spans="1:19" ht="21.75" x14ac:dyDescent="0.5">
      <c r="A178" s="295"/>
      <c r="B178" s="20" t="s">
        <v>396</v>
      </c>
      <c r="C178" s="14" t="s">
        <v>27</v>
      </c>
      <c r="D178" s="20" t="s">
        <v>397</v>
      </c>
      <c r="E178" s="14"/>
      <c r="F178" s="20"/>
      <c r="G178" s="14"/>
      <c r="H178" s="20" t="s">
        <v>25</v>
      </c>
      <c r="I178" s="15"/>
      <c r="J178" s="8"/>
      <c r="K178" s="8"/>
      <c r="L178" s="8"/>
      <c r="M178" s="8"/>
      <c r="N178" s="8"/>
      <c r="O178" s="8"/>
      <c r="P178" s="8"/>
      <c r="Q178" s="8"/>
      <c r="R178" s="8"/>
      <c r="S178" s="8"/>
    </row>
    <row r="179" spans="1:19" ht="21.75" x14ac:dyDescent="0.5">
      <c r="A179" s="295"/>
      <c r="B179" s="20" t="s">
        <v>380</v>
      </c>
      <c r="C179" s="14" t="s">
        <v>21</v>
      </c>
      <c r="D179" s="20" t="s">
        <v>23</v>
      </c>
      <c r="E179" s="14"/>
      <c r="F179" s="20"/>
      <c r="G179" s="14"/>
      <c r="H179" s="20" t="s">
        <v>26</v>
      </c>
      <c r="I179" s="15"/>
      <c r="J179" s="8"/>
      <c r="K179" s="8"/>
      <c r="L179" s="8"/>
      <c r="M179" s="8"/>
      <c r="N179" s="8"/>
      <c r="O179" s="8"/>
      <c r="P179" s="8"/>
      <c r="Q179" s="8"/>
      <c r="R179" s="8"/>
      <c r="S179" s="8"/>
    </row>
    <row r="180" spans="1:19" ht="3" customHeight="1" x14ac:dyDescent="0.5">
      <c r="A180" s="295"/>
      <c r="B180" s="20"/>
      <c r="C180" s="14"/>
      <c r="D180" s="20"/>
      <c r="E180" s="14"/>
      <c r="F180" s="20"/>
      <c r="G180" s="14"/>
      <c r="H180" s="20"/>
      <c r="I180" s="15"/>
      <c r="J180" s="8"/>
      <c r="K180" s="8"/>
      <c r="L180" s="8"/>
      <c r="M180" s="8"/>
      <c r="N180" s="8"/>
      <c r="O180" s="8"/>
      <c r="P180" s="8"/>
      <c r="Q180" s="8"/>
      <c r="R180" s="8"/>
      <c r="S180" s="8"/>
    </row>
    <row r="181" spans="1:19" ht="21.75" x14ac:dyDescent="0.5">
      <c r="A181" s="295">
        <v>596.38</v>
      </c>
      <c r="B181" s="20" t="s">
        <v>398</v>
      </c>
      <c r="C181" s="14" t="s">
        <v>20</v>
      </c>
      <c r="D181" s="20" t="s">
        <v>283</v>
      </c>
      <c r="E181" s="14">
        <v>354800</v>
      </c>
      <c r="F181" s="20"/>
      <c r="G181" s="14">
        <v>354800</v>
      </c>
      <c r="H181" s="20" t="s">
        <v>24</v>
      </c>
      <c r="I181" s="15" t="s">
        <v>67</v>
      </c>
      <c r="J181" s="8"/>
      <c r="K181" s="8"/>
      <c r="L181" s="8"/>
      <c r="M181" s="8"/>
      <c r="N181" s="8"/>
      <c r="O181" s="8"/>
      <c r="P181" s="8"/>
      <c r="Q181" s="8"/>
      <c r="R181" s="8"/>
      <c r="S181" s="8"/>
    </row>
    <row r="182" spans="1:19" ht="21.75" x14ac:dyDescent="0.5">
      <c r="A182" s="295"/>
      <c r="B182" s="20" t="s">
        <v>399</v>
      </c>
      <c r="C182" s="14" t="s">
        <v>27</v>
      </c>
      <c r="D182" s="20" t="s">
        <v>407</v>
      </c>
      <c r="E182" s="14"/>
      <c r="F182" s="20"/>
      <c r="G182" s="14"/>
      <c r="H182" s="20" t="s">
        <v>25</v>
      </c>
      <c r="I182" s="15"/>
      <c r="J182" s="8"/>
      <c r="K182" s="8"/>
      <c r="L182" s="8"/>
      <c r="M182" s="8"/>
      <c r="N182" s="8"/>
      <c r="O182" s="8"/>
      <c r="P182" s="8"/>
      <c r="Q182" s="8"/>
      <c r="R182" s="8"/>
      <c r="S182" s="8"/>
    </row>
    <row r="183" spans="1:19" ht="21.75" x14ac:dyDescent="0.5">
      <c r="A183" s="295"/>
      <c r="B183" s="20" t="s">
        <v>400</v>
      </c>
      <c r="C183" s="14" t="s">
        <v>21</v>
      </c>
      <c r="D183" s="20" t="s">
        <v>23</v>
      </c>
      <c r="E183" s="14"/>
      <c r="F183" s="20"/>
      <c r="G183" s="14"/>
      <c r="H183" s="20" t="s">
        <v>26</v>
      </c>
      <c r="I183" s="15"/>
      <c r="J183" s="8"/>
      <c r="K183" s="8"/>
      <c r="L183" s="8"/>
      <c r="M183" s="8"/>
      <c r="N183" s="8"/>
      <c r="O183" s="8"/>
      <c r="P183" s="8"/>
      <c r="Q183" s="8"/>
      <c r="R183" s="8"/>
      <c r="S183" s="8"/>
    </row>
    <row r="184" spans="1:19" ht="4.5" customHeight="1" x14ac:dyDescent="0.5">
      <c r="A184" s="295"/>
      <c r="B184" s="20"/>
      <c r="C184" s="14"/>
      <c r="D184" s="20"/>
      <c r="E184" s="14"/>
      <c r="F184" s="20"/>
      <c r="G184" s="14"/>
      <c r="H184" s="20"/>
      <c r="I184" s="15"/>
      <c r="J184" s="8"/>
      <c r="K184" s="8"/>
      <c r="L184" s="8"/>
      <c r="M184" s="8"/>
      <c r="N184" s="8"/>
      <c r="O184" s="8"/>
      <c r="P184" s="8"/>
      <c r="Q184" s="8"/>
      <c r="R184" s="8"/>
      <c r="S184" s="8"/>
    </row>
    <row r="185" spans="1:19" ht="21.75" x14ac:dyDescent="0.5">
      <c r="A185" s="295">
        <v>596.39</v>
      </c>
      <c r="B185" s="20" t="s">
        <v>401</v>
      </c>
      <c r="C185" s="14" t="s">
        <v>20</v>
      </c>
      <c r="D185" s="20" t="s">
        <v>283</v>
      </c>
      <c r="E185" s="14">
        <v>80200</v>
      </c>
      <c r="F185" s="20"/>
      <c r="G185" s="14">
        <v>80200</v>
      </c>
      <c r="H185" s="20" t="s">
        <v>24</v>
      </c>
      <c r="I185" s="15" t="s">
        <v>67</v>
      </c>
      <c r="J185" s="8">
        <f>SUM(E165:E185)</f>
        <v>743400</v>
      </c>
      <c r="K185" s="8">
        <f>SUM(F165:F185)</f>
        <v>0</v>
      </c>
      <c r="L185" s="8">
        <f>SUM(G165:G185)</f>
        <v>743400</v>
      </c>
      <c r="M185" s="8"/>
      <c r="N185" s="8"/>
      <c r="O185" s="8"/>
      <c r="P185" s="8"/>
      <c r="Q185" s="8"/>
      <c r="R185" s="8"/>
      <c r="S185" s="8"/>
    </row>
    <row r="186" spans="1:19" ht="21.75" x14ac:dyDescent="0.5">
      <c r="A186" s="295"/>
      <c r="B186" s="20" t="s">
        <v>402</v>
      </c>
      <c r="C186" s="14" t="s">
        <v>27</v>
      </c>
      <c r="D186" s="20" t="s">
        <v>406</v>
      </c>
      <c r="E186" s="14"/>
      <c r="F186" s="20"/>
      <c r="G186" s="14"/>
      <c r="H186" s="20" t="s">
        <v>25</v>
      </c>
      <c r="I186" s="15"/>
      <c r="J186" s="8"/>
      <c r="K186" s="8"/>
      <c r="L186" s="8"/>
      <c r="M186" s="8"/>
      <c r="N186" s="8"/>
      <c r="O186" s="8"/>
      <c r="P186" s="8"/>
      <c r="Q186" s="8"/>
      <c r="R186" s="8"/>
      <c r="S186" s="8"/>
    </row>
    <row r="187" spans="1:19" ht="21.75" x14ac:dyDescent="0.5">
      <c r="A187" s="296"/>
      <c r="B187" s="21" t="s">
        <v>400</v>
      </c>
      <c r="C187" s="17" t="s">
        <v>21</v>
      </c>
      <c r="D187" s="21" t="s">
        <v>23</v>
      </c>
      <c r="E187" s="17"/>
      <c r="F187" s="21"/>
      <c r="G187" s="17"/>
      <c r="H187" s="21" t="s">
        <v>26</v>
      </c>
      <c r="I187" s="18">
        <f>SUM(I160+1)</f>
        <v>181</v>
      </c>
      <c r="J187" s="8"/>
      <c r="K187" s="8"/>
      <c r="L187" s="8"/>
      <c r="M187" s="8"/>
      <c r="N187" s="8"/>
      <c r="O187" s="8"/>
      <c r="P187" s="8"/>
      <c r="Q187" s="8"/>
      <c r="R187" s="8"/>
      <c r="S187" s="8"/>
    </row>
    <row r="188" spans="1:19" ht="21.75" x14ac:dyDescent="0.5">
      <c r="A188" s="297"/>
      <c r="B188" s="1"/>
      <c r="C188" s="1"/>
      <c r="D188" s="1"/>
      <c r="E188" s="2"/>
      <c r="F188" s="2"/>
      <c r="G188" s="2"/>
      <c r="H188" s="1"/>
      <c r="I188" s="1"/>
      <c r="J188" s="8"/>
      <c r="K188" s="8"/>
      <c r="L188" s="8"/>
      <c r="M188" s="8"/>
      <c r="N188" s="8"/>
      <c r="O188" s="8"/>
      <c r="P188" s="8"/>
      <c r="Q188" s="8"/>
      <c r="R188" s="8"/>
      <c r="S188" s="8"/>
    </row>
    <row r="189" spans="1:19" ht="21.75" x14ac:dyDescent="0.5">
      <c r="A189" s="297"/>
      <c r="B189" s="1"/>
      <c r="C189" s="1"/>
      <c r="D189" s="1"/>
      <c r="E189" s="2"/>
      <c r="F189" s="2"/>
      <c r="G189" s="2"/>
      <c r="H189" s="1"/>
      <c r="I189" s="1"/>
      <c r="J189" s="8"/>
      <c r="K189" s="8"/>
      <c r="L189" s="8"/>
      <c r="M189" s="8"/>
      <c r="N189" s="8"/>
      <c r="O189" s="8"/>
      <c r="P189" s="8"/>
      <c r="Q189" s="8"/>
      <c r="R189" s="8"/>
      <c r="S189" s="8"/>
    </row>
    <row r="190" spans="1:19" ht="21.75" x14ac:dyDescent="0.5">
      <c r="A190" s="690"/>
      <c r="B190" s="670" t="s">
        <v>6</v>
      </c>
      <c r="C190" s="672" t="s">
        <v>7</v>
      </c>
      <c r="D190" s="670" t="s">
        <v>8</v>
      </c>
      <c r="E190" s="667" t="s">
        <v>9</v>
      </c>
      <c r="F190" s="667"/>
      <c r="G190" s="667"/>
      <c r="H190" s="3" t="s">
        <v>10</v>
      </c>
      <c r="I190" s="4" t="s">
        <v>11</v>
      </c>
      <c r="J190" s="8"/>
      <c r="K190" s="8"/>
      <c r="L190" s="8"/>
      <c r="M190" s="8"/>
      <c r="N190" s="8"/>
      <c r="O190" s="8"/>
      <c r="P190" s="8"/>
      <c r="Q190" s="8"/>
      <c r="R190" s="8"/>
      <c r="S190" s="8"/>
    </row>
    <row r="191" spans="1:19" ht="21.75" x14ac:dyDescent="0.5">
      <c r="A191" s="691"/>
      <c r="B191" s="671"/>
      <c r="C191" s="676"/>
      <c r="D191" s="671"/>
      <c r="E191" s="5" t="s">
        <v>12</v>
      </c>
      <c r="F191" s="5" t="s">
        <v>13</v>
      </c>
      <c r="G191" s="5" t="s">
        <v>14</v>
      </c>
      <c r="H191" s="6" t="s">
        <v>15</v>
      </c>
      <c r="I191" s="7" t="s">
        <v>16</v>
      </c>
      <c r="J191" s="8"/>
      <c r="K191" s="8"/>
      <c r="L191" s="8"/>
      <c r="M191" s="8"/>
      <c r="N191" s="8"/>
      <c r="O191" s="8"/>
      <c r="P191" s="8"/>
      <c r="Q191" s="8"/>
      <c r="R191" s="8"/>
      <c r="S191" s="8"/>
    </row>
    <row r="192" spans="1:19" ht="21.75" x14ac:dyDescent="0.5">
      <c r="A192" s="298">
        <v>596.4</v>
      </c>
      <c r="B192" s="19" t="s">
        <v>403</v>
      </c>
      <c r="C192" s="11" t="s">
        <v>20</v>
      </c>
      <c r="D192" s="19" t="s">
        <v>283</v>
      </c>
      <c r="E192" s="11">
        <v>338700</v>
      </c>
      <c r="F192" s="19"/>
      <c r="G192" s="11">
        <v>338700</v>
      </c>
      <c r="H192" s="19" t="s">
        <v>24</v>
      </c>
      <c r="I192" s="12" t="s">
        <v>67</v>
      </c>
      <c r="J192" s="8"/>
      <c r="K192" s="8"/>
      <c r="L192" s="8"/>
      <c r="M192" s="8"/>
      <c r="N192" s="8"/>
      <c r="O192" s="8"/>
      <c r="P192" s="8"/>
      <c r="Q192" s="8"/>
      <c r="R192" s="8"/>
      <c r="S192" s="8"/>
    </row>
    <row r="193" spans="1:19" ht="21.75" x14ac:dyDescent="0.5">
      <c r="A193" s="295"/>
      <c r="B193" s="20" t="s">
        <v>404</v>
      </c>
      <c r="C193" s="14" t="s">
        <v>27</v>
      </c>
      <c r="D193" s="20" t="s">
        <v>406</v>
      </c>
      <c r="E193" s="14"/>
      <c r="F193" s="20"/>
      <c r="G193" s="14"/>
      <c r="H193" s="20" t="s">
        <v>25</v>
      </c>
      <c r="I193" s="15"/>
      <c r="J193" s="8"/>
      <c r="K193" s="8"/>
      <c r="L193" s="8"/>
      <c r="M193" s="8"/>
      <c r="N193" s="8"/>
      <c r="O193" s="8"/>
      <c r="P193" s="8"/>
      <c r="Q193" s="8"/>
      <c r="R193" s="8"/>
      <c r="S193" s="8"/>
    </row>
    <row r="194" spans="1:19" ht="21.75" x14ac:dyDescent="0.5">
      <c r="A194" s="295"/>
      <c r="B194" s="20" t="s">
        <v>19</v>
      </c>
      <c r="C194" s="14" t="s">
        <v>21</v>
      </c>
      <c r="D194" s="20" t="s">
        <v>23</v>
      </c>
      <c r="E194" s="14"/>
      <c r="F194" s="20"/>
      <c r="G194" s="14"/>
      <c r="H194" s="20" t="s">
        <v>26</v>
      </c>
      <c r="I194" s="15"/>
      <c r="J194" s="8"/>
      <c r="K194" s="8"/>
      <c r="L194" s="8"/>
      <c r="M194" s="8"/>
      <c r="N194" s="8"/>
      <c r="O194" s="8"/>
      <c r="P194" s="8"/>
      <c r="Q194" s="8"/>
      <c r="R194" s="8"/>
      <c r="S194" s="8"/>
    </row>
    <row r="195" spans="1:19" ht="6" customHeight="1" x14ac:dyDescent="0.5">
      <c r="A195" s="295"/>
      <c r="B195" s="20"/>
      <c r="C195" s="14"/>
      <c r="D195" s="20"/>
      <c r="E195" s="14"/>
      <c r="F195" s="20"/>
      <c r="G195" s="14"/>
      <c r="H195" s="20"/>
      <c r="I195" s="15"/>
      <c r="J195" s="8"/>
      <c r="K195" s="8"/>
      <c r="L195" s="8"/>
      <c r="M195" s="8"/>
      <c r="N195" s="8"/>
      <c r="O195" s="8"/>
      <c r="P195" s="8"/>
      <c r="Q195" s="8"/>
      <c r="R195" s="8"/>
      <c r="S195" s="8"/>
    </row>
    <row r="196" spans="1:19" ht="21.75" x14ac:dyDescent="0.5">
      <c r="A196" s="295">
        <v>596.41</v>
      </c>
      <c r="B196" s="20" t="s">
        <v>412</v>
      </c>
      <c r="C196" s="14" t="s">
        <v>20</v>
      </c>
      <c r="D196" s="20" t="s">
        <v>283</v>
      </c>
      <c r="E196" s="14">
        <v>512200</v>
      </c>
      <c r="F196" s="20"/>
      <c r="G196" s="14">
        <v>512200</v>
      </c>
      <c r="H196" s="20" t="s">
        <v>24</v>
      </c>
      <c r="I196" s="15" t="s">
        <v>67</v>
      </c>
      <c r="J196" s="8"/>
      <c r="K196" s="8"/>
      <c r="L196" s="8"/>
      <c r="M196" s="8"/>
      <c r="N196" s="8"/>
      <c r="O196" s="8"/>
      <c r="P196" s="8"/>
      <c r="Q196" s="8"/>
      <c r="R196" s="8"/>
      <c r="S196" s="8"/>
    </row>
    <row r="197" spans="1:19" ht="21.75" x14ac:dyDescent="0.5">
      <c r="A197" s="295"/>
      <c r="B197" s="20" t="s">
        <v>405</v>
      </c>
      <c r="C197" s="14" t="s">
        <v>27</v>
      </c>
      <c r="D197" s="20" t="s">
        <v>408</v>
      </c>
      <c r="E197" s="14"/>
      <c r="F197" s="20"/>
      <c r="G197" s="14"/>
      <c r="H197" s="20" t="s">
        <v>25</v>
      </c>
      <c r="I197" s="15"/>
      <c r="J197" s="8"/>
      <c r="K197" s="8"/>
      <c r="L197" s="8"/>
      <c r="M197" s="8"/>
      <c r="N197" s="8"/>
      <c r="O197" s="8"/>
      <c r="P197" s="8"/>
      <c r="Q197" s="8"/>
      <c r="R197" s="8"/>
      <c r="S197" s="8"/>
    </row>
    <row r="198" spans="1:19" ht="21.75" x14ac:dyDescent="0.5">
      <c r="A198" s="295"/>
      <c r="B198" s="20"/>
      <c r="C198" s="14" t="s">
        <v>21</v>
      </c>
      <c r="D198" s="20" t="s">
        <v>23</v>
      </c>
      <c r="E198" s="14"/>
      <c r="F198" s="20"/>
      <c r="G198" s="14"/>
      <c r="H198" s="20" t="s">
        <v>26</v>
      </c>
      <c r="I198" s="15"/>
      <c r="J198" s="8"/>
      <c r="K198" s="8"/>
      <c r="L198" s="8"/>
      <c r="M198" s="8"/>
      <c r="N198" s="8"/>
      <c r="O198" s="8"/>
      <c r="P198" s="8"/>
      <c r="Q198" s="8"/>
      <c r="R198" s="8"/>
      <c r="S198" s="8"/>
    </row>
    <row r="199" spans="1:19" ht="5.25" customHeight="1" x14ac:dyDescent="0.5">
      <c r="A199" s="295"/>
      <c r="B199" s="20"/>
      <c r="C199" s="14"/>
      <c r="D199" s="20"/>
      <c r="E199" s="14"/>
      <c r="F199" s="20"/>
      <c r="G199" s="14"/>
      <c r="H199" s="20"/>
      <c r="I199" s="15"/>
      <c r="J199" s="8"/>
      <c r="K199" s="8"/>
      <c r="L199" s="8"/>
      <c r="M199" s="8"/>
      <c r="N199" s="8"/>
      <c r="O199" s="8"/>
      <c r="P199" s="8"/>
      <c r="Q199" s="8"/>
      <c r="R199" s="8"/>
      <c r="S199" s="8"/>
    </row>
    <row r="200" spans="1:19" ht="21.75" x14ac:dyDescent="0.5">
      <c r="A200" s="295">
        <v>596.41999999999996</v>
      </c>
      <c r="B200" s="20" t="s">
        <v>409</v>
      </c>
      <c r="C200" s="14" t="s">
        <v>20</v>
      </c>
      <c r="D200" s="20" t="s">
        <v>283</v>
      </c>
      <c r="E200" s="14">
        <v>89900</v>
      </c>
      <c r="F200" s="20"/>
      <c r="G200" s="14">
        <v>89900</v>
      </c>
      <c r="H200" s="20" t="s">
        <v>24</v>
      </c>
      <c r="I200" s="15" t="s">
        <v>67</v>
      </c>
      <c r="J200" s="8"/>
      <c r="K200" s="8"/>
      <c r="L200" s="8"/>
      <c r="M200" s="8"/>
      <c r="N200" s="8"/>
      <c r="O200" s="8"/>
      <c r="P200" s="8"/>
      <c r="Q200" s="8"/>
      <c r="R200" s="8"/>
      <c r="S200" s="8"/>
    </row>
    <row r="201" spans="1:19" ht="21.75" x14ac:dyDescent="0.5">
      <c r="A201" s="295"/>
      <c r="B201" s="20" t="s">
        <v>410</v>
      </c>
      <c r="C201" s="14" t="s">
        <v>27</v>
      </c>
      <c r="D201" s="20" t="s">
        <v>411</v>
      </c>
      <c r="E201" s="14"/>
      <c r="F201" s="20"/>
      <c r="G201" s="14"/>
      <c r="H201" s="20" t="s">
        <v>25</v>
      </c>
      <c r="I201" s="15"/>
      <c r="J201" s="8"/>
      <c r="K201" s="8"/>
      <c r="L201" s="8"/>
      <c r="M201" s="8"/>
      <c r="N201" s="8"/>
      <c r="O201" s="8"/>
      <c r="P201" s="8"/>
      <c r="Q201" s="8"/>
      <c r="R201" s="8"/>
      <c r="S201" s="8"/>
    </row>
    <row r="202" spans="1:19" ht="21.75" x14ac:dyDescent="0.5">
      <c r="A202" s="295"/>
      <c r="B202" s="20" t="s">
        <v>19</v>
      </c>
      <c r="C202" s="14" t="s">
        <v>21</v>
      </c>
      <c r="D202" s="20" t="s">
        <v>23</v>
      </c>
      <c r="E202" s="14"/>
      <c r="F202" s="20"/>
      <c r="G202" s="14"/>
      <c r="H202" s="20" t="s">
        <v>26</v>
      </c>
      <c r="I202" s="15"/>
      <c r="J202" s="8"/>
      <c r="K202" s="8"/>
      <c r="L202" s="8"/>
      <c r="M202" s="8"/>
      <c r="N202" s="8"/>
      <c r="O202" s="8"/>
      <c r="P202" s="8"/>
      <c r="Q202" s="8"/>
      <c r="R202" s="8"/>
      <c r="S202" s="8"/>
    </row>
    <row r="203" spans="1:19" ht="3" customHeight="1" x14ac:dyDescent="0.5">
      <c r="A203" s="295"/>
      <c r="B203" s="20"/>
      <c r="C203" s="14"/>
      <c r="D203" s="20"/>
      <c r="E203" s="14"/>
      <c r="F203" s="20"/>
      <c r="G203" s="14"/>
      <c r="H203" s="20"/>
      <c r="I203" s="15"/>
      <c r="J203" s="8"/>
      <c r="K203" s="8"/>
      <c r="L203" s="8"/>
      <c r="M203" s="8"/>
      <c r="N203" s="8"/>
      <c r="O203" s="8"/>
      <c r="P203" s="8"/>
      <c r="Q203" s="8"/>
      <c r="R203" s="8"/>
      <c r="S203" s="8"/>
    </row>
    <row r="204" spans="1:19" ht="21.75" x14ac:dyDescent="0.5">
      <c r="A204" s="295">
        <v>596.42999999999995</v>
      </c>
      <c r="B204" s="20" t="s">
        <v>413</v>
      </c>
      <c r="C204" s="14" t="s">
        <v>20</v>
      </c>
      <c r="D204" s="20" t="s">
        <v>283</v>
      </c>
      <c r="E204" s="14">
        <v>150000</v>
      </c>
      <c r="F204" s="20"/>
      <c r="G204" s="14">
        <v>150000</v>
      </c>
      <c r="H204" s="20" t="s">
        <v>24</v>
      </c>
      <c r="I204" s="15" t="s">
        <v>67</v>
      </c>
      <c r="J204" s="8"/>
      <c r="K204" s="8"/>
      <c r="L204" s="8"/>
      <c r="M204" s="8"/>
      <c r="N204" s="8"/>
      <c r="O204" s="8"/>
      <c r="P204" s="8"/>
      <c r="Q204" s="8"/>
      <c r="R204" s="8"/>
      <c r="S204" s="8"/>
    </row>
    <row r="205" spans="1:19" ht="21.75" x14ac:dyDescent="0.5">
      <c r="A205" s="295"/>
      <c r="B205" s="20" t="s">
        <v>410</v>
      </c>
      <c r="C205" s="14" t="s">
        <v>27</v>
      </c>
      <c r="D205" s="20" t="s">
        <v>414</v>
      </c>
      <c r="E205" s="14"/>
      <c r="F205" s="20"/>
      <c r="G205" s="14"/>
      <c r="H205" s="20" t="s">
        <v>25</v>
      </c>
      <c r="I205" s="15"/>
      <c r="J205" s="8"/>
      <c r="K205" s="8"/>
      <c r="L205" s="8"/>
      <c r="M205" s="8"/>
      <c r="N205" s="8"/>
      <c r="O205" s="8"/>
      <c r="P205" s="8"/>
      <c r="Q205" s="8"/>
      <c r="R205" s="8"/>
      <c r="S205" s="8"/>
    </row>
    <row r="206" spans="1:19" ht="21.75" x14ac:dyDescent="0.5">
      <c r="A206" s="295"/>
      <c r="B206" s="20" t="s">
        <v>19</v>
      </c>
      <c r="C206" s="14" t="s">
        <v>21</v>
      </c>
      <c r="D206" s="20" t="s">
        <v>23</v>
      </c>
      <c r="E206" s="14"/>
      <c r="F206" s="20"/>
      <c r="G206" s="14"/>
      <c r="H206" s="20" t="s">
        <v>26</v>
      </c>
      <c r="I206" s="15"/>
      <c r="J206" s="8"/>
      <c r="K206" s="8"/>
      <c r="L206" s="8"/>
      <c r="M206" s="8"/>
      <c r="N206" s="8"/>
      <c r="O206" s="8"/>
      <c r="P206" s="8"/>
      <c r="Q206" s="8"/>
      <c r="R206" s="8"/>
      <c r="S206" s="8"/>
    </row>
    <row r="207" spans="1:19" ht="3.75" customHeight="1" x14ac:dyDescent="0.5">
      <c r="A207" s="295"/>
      <c r="B207" s="20"/>
      <c r="C207" s="14"/>
      <c r="D207" s="20"/>
      <c r="E207" s="14"/>
      <c r="F207" s="20"/>
      <c r="G207" s="14"/>
      <c r="H207" s="20"/>
      <c r="I207" s="15"/>
      <c r="J207" s="8"/>
      <c r="K207" s="8"/>
      <c r="L207" s="8"/>
      <c r="M207" s="8"/>
      <c r="N207" s="8"/>
      <c r="O207" s="8"/>
      <c r="P207" s="8"/>
      <c r="Q207" s="8"/>
      <c r="R207" s="8"/>
      <c r="S207" s="8"/>
    </row>
    <row r="208" spans="1:19" ht="21.75" x14ac:dyDescent="0.5">
      <c r="A208" s="295">
        <v>496.44</v>
      </c>
      <c r="B208" s="20" t="s">
        <v>415</v>
      </c>
      <c r="C208" s="14" t="s">
        <v>20</v>
      </c>
      <c r="D208" s="20" t="s">
        <v>283</v>
      </c>
      <c r="E208" s="14">
        <v>269800</v>
      </c>
      <c r="F208" s="20"/>
      <c r="G208" s="14">
        <v>269800</v>
      </c>
      <c r="H208" s="20" t="s">
        <v>24</v>
      </c>
      <c r="I208" s="15" t="s">
        <v>67</v>
      </c>
      <c r="J208" s="8"/>
      <c r="K208" s="8"/>
      <c r="L208" s="8"/>
      <c r="M208" s="8"/>
      <c r="N208" s="8"/>
      <c r="O208" s="8"/>
      <c r="P208" s="8"/>
      <c r="Q208" s="8"/>
      <c r="R208" s="8"/>
      <c r="S208" s="8"/>
    </row>
    <row r="209" spans="1:19" ht="21.75" x14ac:dyDescent="0.5">
      <c r="A209" s="295"/>
      <c r="B209" s="20" t="s">
        <v>416</v>
      </c>
      <c r="C209" s="14" t="s">
        <v>27</v>
      </c>
      <c r="D209" s="20" t="s">
        <v>417</v>
      </c>
      <c r="E209" s="14"/>
      <c r="F209" s="20"/>
      <c r="G209" s="14"/>
      <c r="H209" s="20" t="s">
        <v>25</v>
      </c>
      <c r="I209" s="15"/>
      <c r="J209" s="8"/>
      <c r="K209" s="8"/>
      <c r="L209" s="8"/>
      <c r="M209" s="8"/>
      <c r="N209" s="8"/>
      <c r="O209" s="8"/>
      <c r="P209" s="8"/>
      <c r="Q209" s="8"/>
      <c r="R209" s="8"/>
      <c r="S209" s="8"/>
    </row>
    <row r="210" spans="1:19" ht="21.75" x14ac:dyDescent="0.5">
      <c r="A210" s="295"/>
      <c r="B210" s="20" t="s">
        <v>19</v>
      </c>
      <c r="C210" s="14" t="s">
        <v>21</v>
      </c>
      <c r="D210" s="20" t="s">
        <v>23</v>
      </c>
      <c r="E210" s="14"/>
      <c r="F210" s="20"/>
      <c r="G210" s="14"/>
      <c r="H210" s="20" t="s">
        <v>26</v>
      </c>
      <c r="I210" s="15"/>
      <c r="J210" s="8"/>
      <c r="K210" s="8"/>
      <c r="L210" s="8"/>
      <c r="M210" s="8"/>
      <c r="N210" s="8"/>
      <c r="O210" s="8"/>
      <c r="P210" s="8"/>
      <c r="Q210" s="8"/>
      <c r="R210" s="8"/>
      <c r="S210" s="8"/>
    </row>
    <row r="211" spans="1:19" ht="2.25" customHeight="1" x14ac:dyDescent="0.5">
      <c r="A211" s="295"/>
      <c r="B211" s="20"/>
      <c r="C211" s="14"/>
      <c r="D211" s="20"/>
      <c r="E211" s="14"/>
      <c r="F211" s="20"/>
      <c r="G211" s="14"/>
      <c r="H211" s="20"/>
      <c r="I211" s="15"/>
      <c r="J211" s="8"/>
      <c r="K211" s="8"/>
      <c r="L211" s="8"/>
      <c r="M211" s="8"/>
      <c r="N211" s="8"/>
      <c r="O211" s="8"/>
      <c r="P211" s="8"/>
      <c r="Q211" s="8"/>
      <c r="R211" s="8"/>
      <c r="S211" s="8"/>
    </row>
    <row r="212" spans="1:19" ht="21.75" x14ac:dyDescent="0.5">
      <c r="A212" s="295">
        <v>596.45000000000005</v>
      </c>
      <c r="B212" s="20" t="s">
        <v>418</v>
      </c>
      <c r="C212" s="14" t="s">
        <v>20</v>
      </c>
      <c r="D212" s="20" t="s">
        <v>283</v>
      </c>
      <c r="E212" s="14">
        <v>26200</v>
      </c>
      <c r="F212" s="20"/>
      <c r="G212" s="14">
        <v>26200</v>
      </c>
      <c r="H212" s="20" t="s">
        <v>24</v>
      </c>
      <c r="I212" s="15" t="s">
        <v>67</v>
      </c>
      <c r="J212" s="8">
        <f>SUM(E192:E212)</f>
        <v>1386800</v>
      </c>
      <c r="K212" s="8">
        <f>SUM(F192:F212)</f>
        <v>0</v>
      </c>
      <c r="L212" s="8">
        <f>SUM(G192:G212)</f>
        <v>1386800</v>
      </c>
      <c r="M212" s="8"/>
      <c r="N212" s="8"/>
      <c r="O212" s="8"/>
      <c r="P212" s="8"/>
      <c r="Q212" s="8"/>
      <c r="R212" s="8"/>
      <c r="S212" s="8"/>
    </row>
    <row r="213" spans="1:19" ht="21.75" x14ac:dyDescent="0.5">
      <c r="A213" s="295"/>
      <c r="B213" s="20" t="s">
        <v>19</v>
      </c>
      <c r="C213" s="14" t="s">
        <v>27</v>
      </c>
      <c r="D213" s="20" t="s">
        <v>419</v>
      </c>
      <c r="E213" s="14"/>
      <c r="F213" s="20"/>
      <c r="G213" s="14"/>
      <c r="H213" s="20" t="s">
        <v>25</v>
      </c>
      <c r="I213" s="15"/>
      <c r="J213" s="8"/>
      <c r="K213" s="8"/>
      <c r="L213" s="8"/>
      <c r="M213" s="8"/>
      <c r="N213" s="8"/>
      <c r="O213" s="8"/>
      <c r="P213" s="8"/>
      <c r="Q213" s="8"/>
      <c r="R213" s="8"/>
      <c r="S213" s="8"/>
    </row>
    <row r="214" spans="1:19" ht="21.75" x14ac:dyDescent="0.5">
      <c r="A214" s="296"/>
      <c r="B214" s="21"/>
      <c r="C214" s="17" t="s">
        <v>21</v>
      </c>
      <c r="D214" s="21" t="s">
        <v>23</v>
      </c>
      <c r="E214" s="17"/>
      <c r="F214" s="21"/>
      <c r="G214" s="17"/>
      <c r="H214" s="21" t="s">
        <v>26</v>
      </c>
      <c r="I214" s="18">
        <f>SUM(I187+1)</f>
        <v>182</v>
      </c>
      <c r="J214" s="8"/>
      <c r="K214" s="8"/>
      <c r="L214" s="8"/>
      <c r="M214" s="8"/>
      <c r="N214" s="8"/>
      <c r="O214" s="8"/>
      <c r="P214" s="8"/>
      <c r="Q214" s="8"/>
      <c r="R214" s="8"/>
      <c r="S214" s="8"/>
    </row>
    <row r="215" spans="1:19" ht="21.75" x14ac:dyDescent="0.5">
      <c r="A215" s="297" t="s">
        <v>3</v>
      </c>
      <c r="B215" s="1"/>
      <c r="C215" s="1"/>
      <c r="D215" s="1"/>
      <c r="E215" s="2"/>
      <c r="F215" s="2"/>
      <c r="G215" s="2"/>
      <c r="H215" s="1"/>
      <c r="I215" s="1"/>
      <c r="J215" s="8"/>
      <c r="K215" s="8"/>
      <c r="L215" s="8"/>
      <c r="M215" s="8"/>
      <c r="N215" s="8"/>
      <c r="O215" s="8"/>
      <c r="P215" s="8"/>
      <c r="Q215" s="8"/>
      <c r="R215" s="8"/>
      <c r="S215" s="8"/>
    </row>
    <row r="216" spans="1:19" ht="21.75" x14ac:dyDescent="0.5">
      <c r="A216" s="297" t="s">
        <v>4</v>
      </c>
      <c r="B216" s="1"/>
      <c r="C216" s="1"/>
      <c r="D216" s="1"/>
      <c r="E216" s="2"/>
      <c r="F216" s="2"/>
      <c r="G216" s="2"/>
      <c r="H216" s="1"/>
      <c r="I216" s="1"/>
      <c r="J216" s="8"/>
      <c r="K216" s="8"/>
      <c r="L216" s="8"/>
      <c r="M216" s="8"/>
      <c r="N216" s="8"/>
      <c r="O216" s="8"/>
      <c r="P216" s="8"/>
      <c r="Q216" s="8"/>
      <c r="R216" s="8"/>
      <c r="S216" s="8"/>
    </row>
    <row r="217" spans="1:19" ht="21.75" x14ac:dyDescent="0.5">
      <c r="A217" s="690" t="s">
        <v>5</v>
      </c>
      <c r="B217" s="670" t="s">
        <v>6</v>
      </c>
      <c r="C217" s="672" t="s">
        <v>7</v>
      </c>
      <c r="D217" s="670" t="s">
        <v>8</v>
      </c>
      <c r="E217" s="667" t="s">
        <v>9</v>
      </c>
      <c r="F217" s="667"/>
      <c r="G217" s="667"/>
      <c r="H217" s="3" t="s">
        <v>10</v>
      </c>
      <c r="I217" s="4" t="s">
        <v>11</v>
      </c>
      <c r="J217" s="8"/>
      <c r="K217" s="8"/>
      <c r="L217" s="8"/>
      <c r="M217" s="8"/>
      <c r="N217" s="8"/>
      <c r="O217" s="8"/>
      <c r="P217" s="8"/>
      <c r="Q217" s="8"/>
      <c r="R217" s="8"/>
      <c r="S217" s="8"/>
    </row>
    <row r="218" spans="1:19" ht="21.75" x14ac:dyDescent="0.5">
      <c r="A218" s="691"/>
      <c r="B218" s="671"/>
      <c r="C218" s="676"/>
      <c r="D218" s="671"/>
      <c r="E218" s="5" t="s">
        <v>12</v>
      </c>
      <c r="F218" s="5" t="s">
        <v>13</v>
      </c>
      <c r="G218" s="5" t="s">
        <v>14</v>
      </c>
      <c r="H218" s="6" t="s">
        <v>15</v>
      </c>
      <c r="I218" s="7" t="s">
        <v>16</v>
      </c>
      <c r="J218" s="8"/>
      <c r="K218" s="8"/>
      <c r="L218" s="8"/>
      <c r="M218" s="8"/>
      <c r="N218" s="8"/>
      <c r="O218" s="8"/>
      <c r="P218" s="8"/>
      <c r="Q218" s="8"/>
      <c r="R218" s="8"/>
      <c r="S218" s="8"/>
    </row>
    <row r="219" spans="1:19" ht="21.75" x14ac:dyDescent="0.5">
      <c r="A219" s="298">
        <v>596.46</v>
      </c>
      <c r="B219" s="19" t="s">
        <v>420</v>
      </c>
      <c r="C219" s="11" t="s">
        <v>20</v>
      </c>
      <c r="D219" s="19" t="s">
        <v>283</v>
      </c>
      <c r="E219" s="11">
        <v>515000</v>
      </c>
      <c r="F219" s="19"/>
      <c r="G219" s="11">
        <v>515000</v>
      </c>
      <c r="H219" s="19" t="s">
        <v>24</v>
      </c>
      <c r="I219" s="12" t="s">
        <v>67</v>
      </c>
      <c r="J219" s="8"/>
      <c r="K219" s="8"/>
      <c r="L219" s="8"/>
      <c r="M219" s="8"/>
      <c r="N219" s="8"/>
      <c r="O219" s="8"/>
      <c r="P219" s="8"/>
      <c r="Q219" s="8"/>
      <c r="R219" s="8"/>
      <c r="S219" s="8"/>
    </row>
    <row r="220" spans="1:19" ht="21.75" x14ac:dyDescent="0.5">
      <c r="A220" s="295"/>
      <c r="B220" s="20" t="s">
        <v>421</v>
      </c>
      <c r="C220" s="14" t="s">
        <v>27</v>
      </c>
      <c r="D220" s="20" t="s">
        <v>422</v>
      </c>
      <c r="E220" s="14"/>
      <c r="F220" s="20"/>
      <c r="G220" s="14"/>
      <c r="H220" s="20" t="s">
        <v>25</v>
      </c>
      <c r="I220" s="15"/>
      <c r="J220" s="8"/>
      <c r="K220" s="8"/>
      <c r="L220" s="8"/>
      <c r="M220" s="8"/>
      <c r="N220" s="8"/>
      <c r="O220" s="8"/>
      <c r="P220" s="8"/>
      <c r="Q220" s="8"/>
      <c r="R220" s="8"/>
      <c r="S220" s="8"/>
    </row>
    <row r="221" spans="1:19" ht="21.75" x14ac:dyDescent="0.5">
      <c r="A221" s="295"/>
      <c r="B221" s="20" t="s">
        <v>19</v>
      </c>
      <c r="C221" s="14" t="s">
        <v>21</v>
      </c>
      <c r="D221" s="20" t="s">
        <v>23</v>
      </c>
      <c r="E221" s="14"/>
      <c r="F221" s="20"/>
      <c r="G221" s="14"/>
      <c r="H221" s="20" t="s">
        <v>26</v>
      </c>
      <c r="I221" s="15"/>
      <c r="J221" s="8"/>
      <c r="K221" s="8"/>
      <c r="L221" s="8"/>
      <c r="M221" s="8"/>
      <c r="N221" s="8"/>
      <c r="O221" s="8"/>
      <c r="P221" s="8"/>
      <c r="Q221" s="8"/>
      <c r="R221" s="8"/>
      <c r="S221" s="8"/>
    </row>
    <row r="222" spans="1:19" ht="6" customHeight="1" x14ac:dyDescent="0.5">
      <c r="A222" s="295"/>
      <c r="B222" s="20"/>
      <c r="C222" s="14"/>
      <c r="D222" s="20"/>
      <c r="E222" s="14"/>
      <c r="F222" s="20"/>
      <c r="G222" s="14"/>
      <c r="H222" s="20"/>
      <c r="I222" s="15"/>
      <c r="J222" s="8"/>
      <c r="K222" s="8"/>
      <c r="L222" s="8"/>
      <c r="M222" s="8"/>
      <c r="N222" s="8"/>
      <c r="O222" s="8"/>
      <c r="P222" s="8"/>
      <c r="Q222" s="8"/>
      <c r="R222" s="8"/>
      <c r="S222" s="8"/>
    </row>
    <row r="223" spans="1:19" ht="21.75" x14ac:dyDescent="0.5">
      <c r="A223" s="295">
        <v>596.47</v>
      </c>
      <c r="B223" s="20" t="s">
        <v>423</v>
      </c>
      <c r="C223" s="14" t="s">
        <v>20</v>
      </c>
      <c r="D223" s="20" t="s">
        <v>283</v>
      </c>
      <c r="E223" s="14">
        <v>151700</v>
      </c>
      <c r="F223" s="20"/>
      <c r="G223" s="14">
        <v>151700</v>
      </c>
      <c r="H223" s="20" t="s">
        <v>24</v>
      </c>
      <c r="I223" s="15" t="s">
        <v>67</v>
      </c>
      <c r="J223" s="8"/>
      <c r="K223" s="8"/>
      <c r="L223" s="8"/>
      <c r="M223" s="8"/>
      <c r="N223" s="8"/>
      <c r="O223" s="8"/>
      <c r="P223" s="8"/>
      <c r="Q223" s="8"/>
      <c r="R223" s="8"/>
      <c r="S223" s="8"/>
    </row>
    <row r="224" spans="1:19" ht="21.75" x14ac:dyDescent="0.5">
      <c r="A224" s="295"/>
      <c r="B224" s="20" t="s">
        <v>424</v>
      </c>
      <c r="C224" s="14" t="s">
        <v>27</v>
      </c>
      <c r="D224" s="20" t="s">
        <v>425</v>
      </c>
      <c r="E224" s="14"/>
      <c r="F224" s="20"/>
      <c r="G224" s="14"/>
      <c r="H224" s="20" t="s">
        <v>25</v>
      </c>
      <c r="I224" s="15"/>
      <c r="J224" s="8"/>
      <c r="K224" s="8"/>
      <c r="L224" s="8"/>
      <c r="M224" s="8"/>
      <c r="N224" s="8"/>
      <c r="O224" s="8"/>
      <c r="P224" s="8"/>
      <c r="Q224" s="8"/>
      <c r="R224" s="8"/>
      <c r="S224" s="8"/>
    </row>
    <row r="225" spans="1:19" ht="21.75" x14ac:dyDescent="0.5">
      <c r="A225" s="295"/>
      <c r="B225" s="20"/>
      <c r="C225" s="14" t="s">
        <v>21</v>
      </c>
      <c r="D225" s="20" t="s">
        <v>23</v>
      </c>
      <c r="E225" s="14"/>
      <c r="F225" s="20"/>
      <c r="G225" s="14"/>
      <c r="H225" s="20" t="s">
        <v>26</v>
      </c>
      <c r="I225" s="15"/>
      <c r="J225" s="8"/>
      <c r="K225" s="8"/>
      <c r="L225" s="8"/>
      <c r="M225" s="8"/>
      <c r="N225" s="8"/>
      <c r="O225" s="8"/>
      <c r="P225" s="8"/>
      <c r="Q225" s="8"/>
      <c r="R225" s="8"/>
      <c r="S225" s="8"/>
    </row>
    <row r="226" spans="1:19" ht="6" customHeight="1" x14ac:dyDescent="0.5">
      <c r="A226" s="295"/>
      <c r="B226" s="20"/>
      <c r="C226" s="14"/>
      <c r="D226" s="20"/>
      <c r="E226" s="14"/>
      <c r="F226" s="20"/>
      <c r="G226" s="14"/>
      <c r="H226" s="20"/>
      <c r="I226" s="15"/>
      <c r="J226" s="8"/>
      <c r="K226" s="8"/>
      <c r="L226" s="8"/>
      <c r="M226" s="8"/>
      <c r="N226" s="8"/>
      <c r="O226" s="8"/>
      <c r="P226" s="8"/>
      <c r="Q226" s="8"/>
      <c r="R226" s="8"/>
      <c r="S226" s="8"/>
    </row>
    <row r="227" spans="1:19" ht="21.75" x14ac:dyDescent="0.5">
      <c r="A227" s="295">
        <v>596.48</v>
      </c>
      <c r="B227" s="20" t="s">
        <v>426</v>
      </c>
      <c r="C227" s="14" t="s">
        <v>20</v>
      </c>
      <c r="D227" s="20" t="s">
        <v>283</v>
      </c>
      <c r="E227" s="14">
        <v>171300</v>
      </c>
      <c r="F227" s="20"/>
      <c r="G227" s="14">
        <v>171300</v>
      </c>
      <c r="H227" s="20" t="s">
        <v>24</v>
      </c>
      <c r="I227" s="15" t="s">
        <v>67</v>
      </c>
      <c r="J227" s="8"/>
      <c r="K227" s="8"/>
      <c r="L227" s="8"/>
      <c r="M227" s="8"/>
      <c r="N227" s="8"/>
      <c r="O227" s="8"/>
      <c r="P227" s="8"/>
      <c r="Q227" s="8"/>
      <c r="R227" s="8"/>
      <c r="S227" s="8"/>
    </row>
    <row r="228" spans="1:19" ht="21.75" x14ac:dyDescent="0.5">
      <c r="A228" s="295"/>
      <c r="B228" s="20" t="s">
        <v>427</v>
      </c>
      <c r="C228" s="14" t="s">
        <v>27</v>
      </c>
      <c r="D228" s="20" t="s">
        <v>428</v>
      </c>
      <c r="E228" s="14"/>
      <c r="F228" s="20"/>
      <c r="G228" s="14"/>
      <c r="H228" s="20" t="s">
        <v>25</v>
      </c>
      <c r="I228" s="15"/>
      <c r="J228" s="8"/>
      <c r="K228" s="8"/>
      <c r="L228" s="8"/>
      <c r="M228" s="8"/>
      <c r="N228" s="8"/>
      <c r="O228" s="8"/>
      <c r="P228" s="8"/>
      <c r="Q228" s="8"/>
      <c r="R228" s="8"/>
      <c r="S228" s="8"/>
    </row>
    <row r="229" spans="1:19" ht="21.75" x14ac:dyDescent="0.5">
      <c r="A229" s="295"/>
      <c r="B229" s="20" t="s">
        <v>19</v>
      </c>
      <c r="C229" s="14" t="s">
        <v>21</v>
      </c>
      <c r="D229" s="20" t="s">
        <v>23</v>
      </c>
      <c r="E229" s="14"/>
      <c r="F229" s="20"/>
      <c r="G229" s="14"/>
      <c r="H229" s="20" t="s">
        <v>26</v>
      </c>
      <c r="I229" s="15"/>
      <c r="J229" s="8"/>
      <c r="K229" s="8"/>
      <c r="L229" s="8"/>
      <c r="M229" s="8"/>
      <c r="N229" s="8"/>
      <c r="O229" s="8"/>
      <c r="P229" s="8"/>
      <c r="Q229" s="8"/>
      <c r="R229" s="8"/>
      <c r="S229" s="8"/>
    </row>
    <row r="230" spans="1:19" ht="5.25" customHeight="1" x14ac:dyDescent="0.5">
      <c r="A230" s="295"/>
      <c r="B230" s="20"/>
      <c r="C230" s="14"/>
      <c r="D230" s="20"/>
      <c r="E230" s="14"/>
      <c r="F230" s="20"/>
      <c r="G230" s="14"/>
      <c r="H230" s="20"/>
      <c r="I230" s="15"/>
      <c r="J230" s="8"/>
      <c r="K230" s="8"/>
      <c r="L230" s="8"/>
      <c r="M230" s="8"/>
      <c r="N230" s="8"/>
      <c r="O230" s="8"/>
      <c r="P230" s="8"/>
      <c r="Q230" s="8"/>
      <c r="R230" s="8"/>
      <c r="S230" s="8"/>
    </row>
    <row r="231" spans="1:19" ht="21.75" x14ac:dyDescent="0.5">
      <c r="A231" s="295">
        <v>596.49</v>
      </c>
      <c r="B231" s="20" t="s">
        <v>429</v>
      </c>
      <c r="C231" s="14" t="s">
        <v>20</v>
      </c>
      <c r="D231" s="20" t="s">
        <v>283</v>
      </c>
      <c r="E231" s="14">
        <v>250200</v>
      </c>
      <c r="F231" s="20"/>
      <c r="G231" s="14">
        <v>250200</v>
      </c>
      <c r="H231" s="20" t="s">
        <v>24</v>
      </c>
      <c r="I231" s="15" t="s">
        <v>67</v>
      </c>
      <c r="J231" s="8"/>
      <c r="K231" s="8"/>
      <c r="L231" s="8"/>
      <c r="M231" s="8"/>
      <c r="N231" s="8"/>
      <c r="O231" s="8"/>
      <c r="P231" s="8"/>
      <c r="Q231" s="8"/>
      <c r="R231" s="8"/>
      <c r="S231" s="8"/>
    </row>
    <row r="232" spans="1:19" ht="21.75" x14ac:dyDescent="0.5">
      <c r="A232" s="295"/>
      <c r="B232" s="20" t="s">
        <v>430</v>
      </c>
      <c r="C232" s="14" t="s">
        <v>27</v>
      </c>
      <c r="D232" s="20" t="s">
        <v>431</v>
      </c>
      <c r="E232" s="14"/>
      <c r="F232" s="20"/>
      <c r="G232" s="14"/>
      <c r="H232" s="20" t="s">
        <v>25</v>
      </c>
      <c r="I232" s="15"/>
      <c r="J232" s="8"/>
      <c r="K232" s="8"/>
      <c r="L232" s="8"/>
      <c r="M232" s="8"/>
      <c r="N232" s="8"/>
      <c r="O232" s="8"/>
      <c r="P232" s="8"/>
      <c r="Q232" s="8"/>
      <c r="R232" s="8"/>
      <c r="S232" s="8"/>
    </row>
    <row r="233" spans="1:19" ht="21.75" x14ac:dyDescent="0.5">
      <c r="A233" s="295"/>
      <c r="B233" s="20" t="s">
        <v>19</v>
      </c>
      <c r="C233" s="14" t="s">
        <v>21</v>
      </c>
      <c r="D233" s="20" t="s">
        <v>23</v>
      </c>
      <c r="E233" s="14"/>
      <c r="F233" s="20"/>
      <c r="G233" s="14"/>
      <c r="H233" s="20" t="s">
        <v>26</v>
      </c>
      <c r="I233" s="15"/>
      <c r="J233" s="8"/>
      <c r="K233" s="8"/>
      <c r="L233" s="8"/>
      <c r="M233" s="8"/>
      <c r="N233" s="8"/>
      <c r="O233" s="8"/>
      <c r="P233" s="8"/>
      <c r="Q233" s="8"/>
      <c r="R233" s="8"/>
      <c r="S233" s="8"/>
    </row>
    <row r="234" spans="1:19" ht="5.25" customHeight="1" x14ac:dyDescent="0.5">
      <c r="A234" s="295"/>
      <c r="B234" s="20"/>
      <c r="C234" s="14"/>
      <c r="D234" s="20"/>
      <c r="E234" s="14"/>
      <c r="F234" s="20"/>
      <c r="G234" s="14"/>
      <c r="H234" s="20"/>
      <c r="I234" s="15"/>
      <c r="J234" s="8"/>
      <c r="K234" s="8"/>
      <c r="L234" s="8"/>
      <c r="M234" s="8"/>
      <c r="N234" s="8"/>
      <c r="O234" s="8"/>
      <c r="P234" s="8"/>
      <c r="Q234" s="8"/>
      <c r="R234" s="8"/>
      <c r="S234" s="8"/>
    </row>
    <row r="235" spans="1:19" ht="21.75" x14ac:dyDescent="0.5">
      <c r="A235" s="295">
        <v>596.5</v>
      </c>
      <c r="B235" s="20" t="s">
        <v>432</v>
      </c>
      <c r="C235" s="14" t="s">
        <v>20</v>
      </c>
      <c r="D235" s="20" t="s">
        <v>283</v>
      </c>
      <c r="E235" s="14">
        <v>154700</v>
      </c>
      <c r="F235" s="20"/>
      <c r="G235" s="14">
        <v>154700</v>
      </c>
      <c r="H235" s="20" t="s">
        <v>24</v>
      </c>
      <c r="I235" s="15" t="s">
        <v>67</v>
      </c>
      <c r="J235" s="8"/>
      <c r="K235" s="8"/>
      <c r="L235" s="8"/>
      <c r="M235" s="8"/>
      <c r="N235" s="8"/>
      <c r="O235" s="8"/>
      <c r="P235" s="8"/>
      <c r="Q235" s="8"/>
      <c r="R235" s="8"/>
      <c r="S235" s="8"/>
    </row>
    <row r="236" spans="1:19" ht="21.75" x14ac:dyDescent="0.5">
      <c r="A236" s="295"/>
      <c r="B236" s="20" t="s">
        <v>433</v>
      </c>
      <c r="C236" s="14" t="s">
        <v>27</v>
      </c>
      <c r="D236" s="20" t="s">
        <v>434</v>
      </c>
      <c r="E236" s="14"/>
      <c r="F236" s="20"/>
      <c r="G236" s="14"/>
      <c r="H236" s="20" t="s">
        <v>25</v>
      </c>
      <c r="I236" s="15"/>
      <c r="J236" s="8"/>
      <c r="K236" s="8"/>
      <c r="L236" s="8"/>
      <c r="M236" s="8"/>
      <c r="N236" s="8"/>
      <c r="O236" s="8"/>
      <c r="P236" s="8"/>
      <c r="Q236" s="8"/>
      <c r="R236" s="8"/>
      <c r="S236" s="8"/>
    </row>
    <row r="237" spans="1:19" ht="21.75" x14ac:dyDescent="0.5">
      <c r="A237" s="295"/>
      <c r="B237" s="20" t="s">
        <v>19</v>
      </c>
      <c r="C237" s="14" t="s">
        <v>21</v>
      </c>
      <c r="D237" s="20" t="s">
        <v>23</v>
      </c>
      <c r="E237" s="14"/>
      <c r="F237" s="20"/>
      <c r="G237" s="14"/>
      <c r="H237" s="20" t="s">
        <v>26</v>
      </c>
      <c r="I237" s="15"/>
      <c r="J237" s="8"/>
      <c r="K237" s="8"/>
      <c r="L237" s="8"/>
      <c r="M237" s="8"/>
      <c r="N237" s="8"/>
      <c r="O237" s="8"/>
      <c r="P237" s="8"/>
      <c r="Q237" s="8"/>
      <c r="R237" s="8"/>
      <c r="S237" s="8"/>
    </row>
    <row r="238" spans="1:19" ht="6" customHeight="1" x14ac:dyDescent="0.5">
      <c r="A238" s="295"/>
      <c r="B238" s="20"/>
      <c r="C238" s="14"/>
      <c r="D238" s="20"/>
      <c r="E238" s="14"/>
      <c r="F238" s="20"/>
      <c r="G238" s="14"/>
      <c r="H238" s="20"/>
      <c r="I238" s="15"/>
      <c r="J238" s="8"/>
      <c r="K238" s="8"/>
      <c r="L238" s="8"/>
      <c r="M238" s="8"/>
      <c r="N238" s="8"/>
      <c r="O238" s="8"/>
      <c r="P238" s="8"/>
      <c r="Q238" s="8"/>
      <c r="R238" s="8"/>
      <c r="S238" s="8"/>
    </row>
    <row r="239" spans="1:19" ht="21.75" x14ac:dyDescent="0.5">
      <c r="A239" s="295">
        <v>596.51</v>
      </c>
      <c r="B239" s="20" t="s">
        <v>435</v>
      </c>
      <c r="C239" s="14" t="s">
        <v>20</v>
      </c>
      <c r="D239" s="20" t="s">
        <v>283</v>
      </c>
      <c r="E239" s="14">
        <v>245000</v>
      </c>
      <c r="F239" s="20"/>
      <c r="G239" s="14">
        <v>245000</v>
      </c>
      <c r="H239" s="20" t="s">
        <v>24</v>
      </c>
      <c r="I239" s="15" t="s">
        <v>67</v>
      </c>
      <c r="J239" s="8">
        <f>SUM(E219:E239)</f>
        <v>1487900</v>
      </c>
      <c r="K239" s="8">
        <f>SUM(F219:F239)</f>
        <v>0</v>
      </c>
      <c r="L239" s="8">
        <f>SUM(G219:G239)</f>
        <v>1487900</v>
      </c>
      <c r="M239" s="8"/>
      <c r="N239" s="8"/>
      <c r="O239" s="8"/>
      <c r="P239" s="8"/>
      <c r="Q239" s="8"/>
      <c r="R239" s="8"/>
      <c r="S239" s="8"/>
    </row>
    <row r="240" spans="1:19" ht="21.75" x14ac:dyDescent="0.5">
      <c r="A240" s="295"/>
      <c r="B240" s="20" t="s">
        <v>436</v>
      </c>
      <c r="C240" s="14" t="s">
        <v>27</v>
      </c>
      <c r="D240" s="20" t="s">
        <v>437</v>
      </c>
      <c r="E240" s="14"/>
      <c r="F240" s="20"/>
      <c r="G240" s="14"/>
      <c r="H240" s="20" t="s">
        <v>25</v>
      </c>
      <c r="I240" s="15"/>
      <c r="J240" s="8"/>
      <c r="K240" s="8"/>
      <c r="L240" s="8"/>
      <c r="M240" s="8"/>
      <c r="N240" s="8"/>
      <c r="O240" s="8"/>
      <c r="P240" s="8"/>
      <c r="Q240" s="8"/>
      <c r="R240" s="8"/>
      <c r="S240" s="8"/>
    </row>
    <row r="241" spans="1:19" ht="21.75" x14ac:dyDescent="0.5">
      <c r="A241" s="296"/>
      <c r="B241" s="21" t="s">
        <v>19</v>
      </c>
      <c r="C241" s="17" t="s">
        <v>21</v>
      </c>
      <c r="D241" s="21" t="s">
        <v>23</v>
      </c>
      <c r="E241" s="17"/>
      <c r="F241" s="21"/>
      <c r="G241" s="17"/>
      <c r="H241" s="21" t="s">
        <v>26</v>
      </c>
      <c r="I241" s="18">
        <f>SUM(I214+1)</f>
        <v>183</v>
      </c>
      <c r="J241" s="8"/>
      <c r="K241" s="8"/>
      <c r="L241" s="8"/>
      <c r="M241" s="8"/>
      <c r="N241" s="8"/>
      <c r="O241" s="8"/>
      <c r="P241" s="8"/>
      <c r="Q241" s="8"/>
      <c r="R241" s="8"/>
      <c r="S241" s="8"/>
    </row>
    <row r="242" spans="1:19" ht="21.75" x14ac:dyDescent="0.5">
      <c r="A242" s="297" t="s">
        <v>3</v>
      </c>
      <c r="B242" s="1"/>
      <c r="C242" s="1"/>
      <c r="D242" s="1"/>
      <c r="E242" s="2"/>
      <c r="F242" s="2"/>
      <c r="G242" s="2"/>
      <c r="H242" s="1"/>
      <c r="I242" s="1"/>
      <c r="J242" s="8"/>
      <c r="K242" s="8"/>
      <c r="L242" s="8"/>
      <c r="M242" s="8"/>
      <c r="N242" s="8"/>
      <c r="O242" s="8"/>
      <c r="P242" s="8"/>
      <c r="Q242" s="8"/>
      <c r="R242" s="8"/>
      <c r="S242" s="8"/>
    </row>
    <row r="243" spans="1:19" ht="21.75" x14ac:dyDescent="0.5">
      <c r="A243" s="297" t="s">
        <v>4</v>
      </c>
      <c r="B243" s="1"/>
      <c r="C243" s="1"/>
      <c r="D243" s="1"/>
      <c r="E243" s="2"/>
      <c r="F243" s="2"/>
      <c r="G243" s="2"/>
      <c r="H243" s="1"/>
      <c r="I243" s="1"/>
      <c r="J243" s="8"/>
      <c r="K243" s="8"/>
      <c r="L243" s="8"/>
      <c r="M243" s="8"/>
      <c r="N243" s="8"/>
      <c r="O243" s="8"/>
      <c r="P243" s="8"/>
      <c r="Q243" s="8"/>
      <c r="R243" s="8"/>
      <c r="S243" s="8"/>
    </row>
    <row r="244" spans="1:19" ht="21.75" x14ac:dyDescent="0.5">
      <c r="A244" s="690" t="s">
        <v>5</v>
      </c>
      <c r="B244" s="670" t="s">
        <v>6</v>
      </c>
      <c r="C244" s="672" t="s">
        <v>7</v>
      </c>
      <c r="D244" s="670" t="s">
        <v>8</v>
      </c>
      <c r="E244" s="667" t="s">
        <v>9</v>
      </c>
      <c r="F244" s="667"/>
      <c r="G244" s="667"/>
      <c r="H244" s="3" t="s">
        <v>10</v>
      </c>
      <c r="I244" s="4" t="s">
        <v>11</v>
      </c>
      <c r="J244" s="8"/>
      <c r="K244" s="8"/>
      <c r="L244" s="8"/>
      <c r="M244" s="8"/>
      <c r="N244" s="8"/>
      <c r="O244" s="8"/>
      <c r="P244" s="8"/>
      <c r="Q244" s="8"/>
      <c r="R244" s="8"/>
      <c r="S244" s="8"/>
    </row>
    <row r="245" spans="1:19" ht="21.75" x14ac:dyDescent="0.5">
      <c r="A245" s="691"/>
      <c r="B245" s="671"/>
      <c r="C245" s="676"/>
      <c r="D245" s="671"/>
      <c r="E245" s="5" t="s">
        <v>12</v>
      </c>
      <c r="F245" s="5" t="s">
        <v>13</v>
      </c>
      <c r="G245" s="5" t="s">
        <v>14</v>
      </c>
      <c r="H245" s="6" t="s">
        <v>15</v>
      </c>
      <c r="I245" s="7" t="s">
        <v>16</v>
      </c>
      <c r="J245" s="8"/>
      <c r="K245" s="8"/>
      <c r="L245" s="8"/>
      <c r="M245" s="8"/>
      <c r="N245" s="8"/>
      <c r="O245" s="8"/>
      <c r="P245" s="8"/>
      <c r="Q245" s="8"/>
      <c r="R245" s="8"/>
      <c r="S245" s="8"/>
    </row>
    <row r="246" spans="1:19" ht="21.75" x14ac:dyDescent="0.5">
      <c r="A246" s="298">
        <v>596.52</v>
      </c>
      <c r="B246" s="11" t="s">
        <v>438</v>
      </c>
      <c r="C246" s="19" t="s">
        <v>20</v>
      </c>
      <c r="D246" s="19" t="s">
        <v>283</v>
      </c>
      <c r="E246" s="11">
        <v>286100</v>
      </c>
      <c r="F246" s="19"/>
      <c r="G246" s="11">
        <v>286100</v>
      </c>
      <c r="H246" s="19" t="s">
        <v>24</v>
      </c>
      <c r="I246" s="12" t="s">
        <v>67</v>
      </c>
      <c r="J246" s="8"/>
      <c r="K246" s="8"/>
      <c r="L246" s="8"/>
      <c r="M246" s="8"/>
      <c r="N246" s="8"/>
      <c r="O246" s="8"/>
      <c r="P246" s="8"/>
      <c r="Q246" s="8"/>
      <c r="R246" s="8"/>
      <c r="S246" s="8"/>
    </row>
    <row r="247" spans="1:19" ht="21.75" x14ac:dyDescent="0.5">
      <c r="A247" s="295"/>
      <c r="B247" s="14" t="s">
        <v>439</v>
      </c>
      <c r="C247" s="20" t="s">
        <v>27</v>
      </c>
      <c r="D247" s="20" t="s">
        <v>440</v>
      </c>
      <c r="E247" s="14"/>
      <c r="F247" s="20"/>
      <c r="G247" s="14"/>
      <c r="H247" s="20" t="s">
        <v>25</v>
      </c>
      <c r="I247" s="15"/>
      <c r="J247" s="8"/>
      <c r="K247" s="8"/>
      <c r="L247" s="8"/>
      <c r="M247" s="8"/>
      <c r="N247" s="8"/>
      <c r="O247" s="8"/>
      <c r="P247" s="8"/>
      <c r="Q247" s="8"/>
      <c r="R247" s="8"/>
      <c r="S247" s="8"/>
    </row>
    <row r="248" spans="1:19" ht="21.75" x14ac:dyDescent="0.5">
      <c r="A248" s="295"/>
      <c r="B248" s="14"/>
      <c r="C248" s="20" t="s">
        <v>21</v>
      </c>
      <c r="D248" s="20" t="s">
        <v>23</v>
      </c>
      <c r="E248" s="14"/>
      <c r="F248" s="20"/>
      <c r="G248" s="14"/>
      <c r="H248" s="20" t="s">
        <v>26</v>
      </c>
      <c r="I248" s="15"/>
      <c r="J248" s="8"/>
      <c r="K248" s="8"/>
      <c r="L248" s="8"/>
      <c r="M248" s="8"/>
      <c r="N248" s="8"/>
      <c r="O248" s="8"/>
      <c r="P248" s="8"/>
      <c r="Q248" s="8"/>
      <c r="R248" s="8"/>
      <c r="S248" s="8"/>
    </row>
    <row r="249" spans="1:19" ht="3.75" customHeight="1" x14ac:dyDescent="0.5">
      <c r="A249" s="295"/>
      <c r="B249" s="14"/>
      <c r="C249" s="20"/>
      <c r="D249" s="20"/>
      <c r="E249" s="14"/>
      <c r="F249" s="20"/>
      <c r="G249" s="14"/>
      <c r="H249" s="20"/>
      <c r="I249" s="15"/>
      <c r="J249" s="8"/>
      <c r="K249" s="8"/>
      <c r="L249" s="8"/>
      <c r="M249" s="8"/>
      <c r="N249" s="8"/>
      <c r="O249" s="8"/>
      <c r="P249" s="8"/>
      <c r="Q249" s="8"/>
      <c r="R249" s="8"/>
      <c r="S249" s="8"/>
    </row>
    <row r="250" spans="1:19" ht="21.75" x14ac:dyDescent="0.5">
      <c r="A250" s="295">
        <v>596.53</v>
      </c>
      <c r="B250" s="14" t="s">
        <v>441</v>
      </c>
      <c r="C250" s="20" t="s">
        <v>20</v>
      </c>
      <c r="D250" s="20" t="s">
        <v>283</v>
      </c>
      <c r="E250" s="14">
        <v>424900</v>
      </c>
      <c r="F250" s="20"/>
      <c r="G250" s="14">
        <v>424900</v>
      </c>
      <c r="H250" s="20" t="s">
        <v>24</v>
      </c>
      <c r="I250" s="15" t="s">
        <v>67</v>
      </c>
      <c r="J250" s="8"/>
      <c r="K250" s="8"/>
      <c r="L250" s="8"/>
      <c r="M250" s="8"/>
      <c r="N250" s="8"/>
      <c r="O250" s="8"/>
      <c r="P250" s="8"/>
      <c r="Q250" s="8"/>
      <c r="R250" s="8"/>
      <c r="S250" s="8"/>
    </row>
    <row r="251" spans="1:19" ht="21.75" x14ac:dyDescent="0.5">
      <c r="A251" s="295"/>
      <c r="B251" s="14" t="s">
        <v>442</v>
      </c>
      <c r="C251" s="20" t="s">
        <v>27</v>
      </c>
      <c r="D251" s="20" t="s">
        <v>443</v>
      </c>
      <c r="E251" s="14"/>
      <c r="F251" s="20"/>
      <c r="G251" s="14"/>
      <c r="H251" s="20" t="s">
        <v>25</v>
      </c>
      <c r="I251" s="15"/>
      <c r="J251" s="8"/>
      <c r="K251" s="8"/>
      <c r="L251" s="8"/>
      <c r="M251" s="8"/>
      <c r="N251" s="8"/>
      <c r="O251" s="8"/>
      <c r="P251" s="8"/>
      <c r="Q251" s="8"/>
      <c r="R251" s="8"/>
      <c r="S251" s="8"/>
    </row>
    <row r="252" spans="1:19" ht="21.75" x14ac:dyDescent="0.5">
      <c r="A252" s="295"/>
      <c r="B252" s="14"/>
      <c r="C252" s="20" t="s">
        <v>21</v>
      </c>
      <c r="D252" s="20" t="s">
        <v>23</v>
      </c>
      <c r="E252" s="14"/>
      <c r="F252" s="20"/>
      <c r="G252" s="14"/>
      <c r="H252" s="20" t="s">
        <v>26</v>
      </c>
      <c r="I252" s="15"/>
      <c r="J252" s="8"/>
      <c r="K252" s="8"/>
      <c r="L252" s="8"/>
      <c r="M252" s="8"/>
      <c r="N252" s="8"/>
      <c r="O252" s="8"/>
      <c r="P252" s="8"/>
      <c r="Q252" s="8"/>
      <c r="R252" s="8"/>
      <c r="S252" s="8"/>
    </row>
    <row r="253" spans="1:19" ht="3" customHeight="1" x14ac:dyDescent="0.5">
      <c r="A253" s="295"/>
      <c r="B253" s="14"/>
      <c r="C253" s="20"/>
      <c r="D253" s="20"/>
      <c r="E253" s="14"/>
      <c r="F253" s="20"/>
      <c r="G253" s="14"/>
      <c r="H253" s="20"/>
      <c r="I253" s="15"/>
      <c r="J253" s="8"/>
      <c r="K253" s="8"/>
      <c r="L253" s="8"/>
      <c r="M253" s="8"/>
      <c r="N253" s="8"/>
      <c r="O253" s="8"/>
      <c r="P253" s="8"/>
      <c r="Q253" s="8"/>
      <c r="R253" s="8"/>
      <c r="S253" s="8"/>
    </row>
    <row r="254" spans="1:19" ht="21.75" x14ac:dyDescent="0.5">
      <c r="A254" s="295">
        <v>596.54</v>
      </c>
      <c r="B254" s="14" t="s">
        <v>444</v>
      </c>
      <c r="C254" s="20" t="s">
        <v>20</v>
      </c>
      <c r="D254" s="20" t="s">
        <v>283</v>
      </c>
      <c r="E254" s="14">
        <v>122500</v>
      </c>
      <c r="F254" s="20"/>
      <c r="G254" s="14">
        <v>122500</v>
      </c>
      <c r="H254" s="20" t="s">
        <v>24</v>
      </c>
      <c r="I254" s="15" t="s">
        <v>67</v>
      </c>
      <c r="J254" s="8"/>
      <c r="K254" s="8"/>
      <c r="L254" s="8"/>
      <c r="M254" s="8"/>
      <c r="N254" s="8"/>
      <c r="O254" s="8"/>
      <c r="P254" s="8"/>
      <c r="Q254" s="8"/>
      <c r="R254" s="8"/>
      <c r="S254" s="8"/>
    </row>
    <row r="255" spans="1:19" ht="21.75" x14ac:dyDescent="0.5">
      <c r="A255" s="295"/>
      <c r="B255" s="14" t="s">
        <v>442</v>
      </c>
      <c r="C255" s="20" t="s">
        <v>27</v>
      </c>
      <c r="D255" s="20" t="s">
        <v>445</v>
      </c>
      <c r="E255" s="14"/>
      <c r="F255" s="20"/>
      <c r="G255" s="14"/>
      <c r="H255" s="20" t="s">
        <v>25</v>
      </c>
      <c r="I255" s="15"/>
      <c r="J255" s="8"/>
      <c r="K255" s="8"/>
      <c r="L255" s="8"/>
      <c r="M255" s="8"/>
      <c r="N255" s="8"/>
      <c r="O255" s="8"/>
      <c r="P255" s="8"/>
      <c r="Q255" s="8"/>
      <c r="R255" s="8"/>
      <c r="S255" s="8"/>
    </row>
    <row r="256" spans="1:19" ht="4.5" customHeight="1" x14ac:dyDescent="0.5">
      <c r="A256" s="295"/>
      <c r="B256" s="14"/>
      <c r="C256" s="20"/>
      <c r="D256" s="20"/>
      <c r="E256" s="14"/>
      <c r="F256" s="20"/>
      <c r="G256" s="14"/>
      <c r="H256" s="20"/>
      <c r="I256" s="15"/>
      <c r="J256" s="8"/>
      <c r="K256" s="8"/>
      <c r="L256" s="8"/>
      <c r="M256" s="8"/>
      <c r="N256" s="8"/>
      <c r="O256" s="8"/>
      <c r="P256" s="8"/>
      <c r="Q256" s="8"/>
      <c r="R256" s="8"/>
      <c r="S256" s="8"/>
    </row>
    <row r="257" spans="1:19" ht="21.75" x14ac:dyDescent="0.5">
      <c r="A257" s="295">
        <v>596.54999999999995</v>
      </c>
      <c r="B257" s="14" t="s">
        <v>446</v>
      </c>
      <c r="C257" s="20" t="s">
        <v>20</v>
      </c>
      <c r="D257" s="20" t="s">
        <v>283</v>
      </c>
      <c r="E257" s="14">
        <v>193300</v>
      </c>
      <c r="F257" s="20"/>
      <c r="G257" s="14">
        <v>193300</v>
      </c>
      <c r="H257" s="20" t="s">
        <v>24</v>
      </c>
      <c r="I257" s="15" t="s">
        <v>67</v>
      </c>
      <c r="J257" s="8"/>
      <c r="K257" s="8"/>
      <c r="L257" s="8"/>
      <c r="M257" s="8"/>
      <c r="N257" s="8"/>
      <c r="O257" s="8"/>
      <c r="P257" s="8"/>
      <c r="Q257" s="8"/>
      <c r="R257" s="8"/>
      <c r="S257" s="8"/>
    </row>
    <row r="258" spans="1:19" ht="21.75" x14ac:dyDescent="0.5">
      <c r="A258" s="295"/>
      <c r="B258" s="14" t="s">
        <v>447</v>
      </c>
      <c r="C258" s="20" t="s">
        <v>27</v>
      </c>
      <c r="D258" s="20" t="s">
        <v>448</v>
      </c>
      <c r="E258" s="14"/>
      <c r="F258" s="20"/>
      <c r="G258" s="14"/>
      <c r="H258" s="20" t="s">
        <v>25</v>
      </c>
      <c r="I258" s="15"/>
      <c r="J258" s="8"/>
      <c r="K258" s="8"/>
      <c r="L258" s="8"/>
      <c r="M258" s="8"/>
      <c r="N258" s="8"/>
      <c r="O258" s="8"/>
      <c r="P258" s="8"/>
      <c r="Q258" s="8"/>
      <c r="R258" s="8"/>
      <c r="S258" s="8"/>
    </row>
    <row r="259" spans="1:19" ht="3.75" customHeight="1" x14ac:dyDescent="0.5">
      <c r="A259" s="295"/>
      <c r="B259" s="14"/>
      <c r="C259" s="20"/>
      <c r="D259" s="20"/>
      <c r="E259" s="14"/>
      <c r="F259" s="20"/>
      <c r="G259" s="14"/>
      <c r="H259" s="20"/>
      <c r="I259" s="15"/>
      <c r="J259" s="8"/>
      <c r="K259" s="8"/>
      <c r="L259" s="8"/>
      <c r="M259" s="8"/>
      <c r="N259" s="8"/>
      <c r="O259" s="8"/>
      <c r="P259" s="8"/>
      <c r="Q259" s="8"/>
      <c r="R259" s="8"/>
      <c r="S259" s="8"/>
    </row>
    <row r="260" spans="1:19" ht="21.75" x14ac:dyDescent="0.5">
      <c r="A260" s="295">
        <v>596.55999999999995</v>
      </c>
      <c r="B260" s="14" t="s">
        <v>449</v>
      </c>
      <c r="C260" s="20" t="s">
        <v>20</v>
      </c>
      <c r="D260" s="20" t="s">
        <v>283</v>
      </c>
      <c r="E260" s="14">
        <v>407400</v>
      </c>
      <c r="F260" s="20"/>
      <c r="G260" s="14">
        <v>407400</v>
      </c>
      <c r="H260" s="20" t="s">
        <v>24</v>
      </c>
      <c r="I260" s="15" t="s">
        <v>67</v>
      </c>
      <c r="J260" s="8"/>
      <c r="K260" s="8"/>
      <c r="L260" s="8"/>
      <c r="M260" s="8"/>
      <c r="N260" s="8"/>
      <c r="O260" s="8"/>
      <c r="P260" s="8"/>
      <c r="Q260" s="8"/>
      <c r="R260" s="8"/>
      <c r="S260" s="8"/>
    </row>
    <row r="261" spans="1:19" ht="21.75" x14ac:dyDescent="0.5">
      <c r="A261" s="295"/>
      <c r="B261" s="14" t="s">
        <v>450</v>
      </c>
      <c r="C261" s="20" t="s">
        <v>27</v>
      </c>
      <c r="D261" s="20" t="s">
        <v>451</v>
      </c>
      <c r="E261" s="14"/>
      <c r="F261" s="20"/>
      <c r="G261" s="14"/>
      <c r="H261" s="20" t="s">
        <v>25</v>
      </c>
      <c r="I261" s="15"/>
      <c r="J261" s="8"/>
      <c r="K261" s="8"/>
      <c r="L261" s="8"/>
      <c r="M261" s="8"/>
      <c r="N261" s="8"/>
      <c r="O261" s="8"/>
      <c r="P261" s="8"/>
      <c r="Q261" s="8"/>
      <c r="R261" s="8"/>
      <c r="S261" s="8"/>
    </row>
    <row r="262" spans="1:19" ht="4.5" customHeight="1" x14ac:dyDescent="0.5">
      <c r="A262" s="295"/>
      <c r="B262" s="14"/>
      <c r="C262" s="20"/>
      <c r="D262" s="20"/>
      <c r="E262" s="14"/>
      <c r="F262" s="20"/>
      <c r="G262" s="14"/>
      <c r="H262" s="20"/>
      <c r="I262" s="15"/>
      <c r="J262" s="8"/>
      <c r="K262" s="8"/>
      <c r="L262" s="8"/>
      <c r="M262" s="8"/>
      <c r="N262" s="8"/>
      <c r="O262" s="8"/>
      <c r="P262" s="8"/>
      <c r="Q262" s="8"/>
      <c r="R262" s="8"/>
      <c r="S262" s="8"/>
    </row>
    <row r="263" spans="1:19" ht="21.75" x14ac:dyDescent="0.5">
      <c r="A263" s="295">
        <v>596.57000000000005</v>
      </c>
      <c r="B263" s="14" t="s">
        <v>452</v>
      </c>
      <c r="C263" s="20" t="s">
        <v>20</v>
      </c>
      <c r="D263" s="20" t="s">
        <v>283</v>
      </c>
      <c r="E263" s="14">
        <v>124800</v>
      </c>
      <c r="F263" s="20"/>
      <c r="G263" s="14">
        <v>124800</v>
      </c>
      <c r="H263" s="20" t="s">
        <v>24</v>
      </c>
      <c r="I263" s="15" t="s">
        <v>67</v>
      </c>
      <c r="J263" s="8"/>
      <c r="K263" s="8"/>
      <c r="L263" s="8"/>
      <c r="M263" s="8"/>
      <c r="N263" s="8"/>
      <c r="O263" s="8"/>
      <c r="P263" s="8"/>
      <c r="Q263" s="8"/>
      <c r="R263" s="8"/>
      <c r="S263" s="8"/>
    </row>
    <row r="264" spans="1:19" ht="21.75" x14ac:dyDescent="0.5">
      <c r="A264" s="295"/>
      <c r="B264" s="14" t="s">
        <v>453</v>
      </c>
      <c r="C264" s="20" t="s">
        <v>27</v>
      </c>
      <c r="D264" s="20" t="s">
        <v>454</v>
      </c>
      <c r="E264" s="14"/>
      <c r="F264" s="20"/>
      <c r="G264" s="14"/>
      <c r="H264" s="20" t="s">
        <v>25</v>
      </c>
      <c r="I264" s="15"/>
      <c r="J264" s="8"/>
      <c r="K264" s="8"/>
      <c r="L264" s="8"/>
      <c r="M264" s="8"/>
      <c r="N264" s="8"/>
      <c r="O264" s="8"/>
      <c r="P264" s="8"/>
      <c r="Q264" s="8"/>
      <c r="R264" s="8"/>
      <c r="S264" s="8"/>
    </row>
    <row r="265" spans="1:19" ht="21.75" x14ac:dyDescent="0.5">
      <c r="A265" s="295"/>
      <c r="B265" s="14" t="s">
        <v>19</v>
      </c>
      <c r="C265" s="20"/>
      <c r="D265" s="20"/>
      <c r="E265" s="14"/>
      <c r="F265" s="20"/>
      <c r="G265" s="14"/>
      <c r="H265" s="20"/>
      <c r="I265" s="15"/>
      <c r="J265" s="8"/>
      <c r="K265" s="8"/>
      <c r="L265" s="8"/>
      <c r="M265" s="8"/>
      <c r="N265" s="8"/>
      <c r="O265" s="8"/>
      <c r="P265" s="8"/>
      <c r="Q265" s="8"/>
      <c r="R265" s="8"/>
      <c r="S265" s="8"/>
    </row>
    <row r="266" spans="1:19" ht="3.75" customHeight="1" x14ac:dyDescent="0.5">
      <c r="A266" s="295"/>
      <c r="B266" s="14"/>
      <c r="C266" s="20"/>
      <c r="D266" s="20"/>
      <c r="E266" s="14"/>
      <c r="F266" s="20"/>
      <c r="G266" s="14"/>
      <c r="H266" s="20"/>
      <c r="I266" s="15"/>
      <c r="J266" s="8"/>
      <c r="K266" s="8"/>
      <c r="L266" s="8"/>
      <c r="M266" s="8"/>
      <c r="N266" s="8"/>
      <c r="O266" s="8"/>
      <c r="P266" s="8"/>
      <c r="Q266" s="8"/>
      <c r="R266" s="8"/>
      <c r="S266" s="8"/>
    </row>
    <row r="267" spans="1:19" ht="21.75" x14ac:dyDescent="0.5">
      <c r="A267" s="295">
        <v>596.58000000000004</v>
      </c>
      <c r="B267" s="14" t="s">
        <v>455</v>
      </c>
      <c r="C267" s="20" t="s">
        <v>20</v>
      </c>
      <c r="D267" s="20" t="s">
        <v>283</v>
      </c>
      <c r="E267" s="14">
        <v>166700</v>
      </c>
      <c r="F267" s="20"/>
      <c r="G267" s="14">
        <v>166700</v>
      </c>
      <c r="H267" s="20" t="s">
        <v>24</v>
      </c>
      <c r="I267" s="15" t="s">
        <v>67</v>
      </c>
      <c r="J267" s="8">
        <f>SUM(E246:E267)</f>
        <v>1725700</v>
      </c>
      <c r="K267" s="8">
        <f>SUM(F246:F267)</f>
        <v>0</v>
      </c>
      <c r="L267" s="8">
        <f>SUM(G246:G267)</f>
        <v>1725700</v>
      </c>
      <c r="M267" s="8"/>
      <c r="N267" s="8"/>
      <c r="O267" s="8"/>
      <c r="P267" s="8"/>
      <c r="Q267" s="8"/>
      <c r="R267" s="8"/>
      <c r="S267" s="8"/>
    </row>
    <row r="268" spans="1:19" ht="21.75" x14ac:dyDescent="0.5">
      <c r="A268" s="295"/>
      <c r="B268" s="14" t="s">
        <v>456</v>
      </c>
      <c r="C268" s="20" t="s">
        <v>27</v>
      </c>
      <c r="D268" s="20" t="s">
        <v>457</v>
      </c>
      <c r="E268" s="14"/>
      <c r="F268" s="20"/>
      <c r="G268" s="14"/>
      <c r="H268" s="20" t="s">
        <v>25</v>
      </c>
      <c r="I268" s="15"/>
      <c r="J268" s="8"/>
      <c r="K268" s="8"/>
      <c r="L268" s="8"/>
      <c r="M268" s="8"/>
      <c r="N268" s="8"/>
      <c r="O268" s="8"/>
      <c r="P268" s="8"/>
      <c r="Q268" s="8"/>
      <c r="R268" s="8"/>
      <c r="S268" s="8"/>
    </row>
    <row r="269" spans="1:19" ht="21.75" x14ac:dyDescent="0.5">
      <c r="A269" s="296"/>
      <c r="B269" s="17" t="s">
        <v>19</v>
      </c>
      <c r="C269" s="21"/>
      <c r="D269" s="21"/>
      <c r="E269" s="17"/>
      <c r="F269" s="21"/>
      <c r="G269" s="17"/>
      <c r="H269" s="21"/>
      <c r="I269" s="18">
        <f>SUM(I241+1)</f>
        <v>184</v>
      </c>
      <c r="J269" s="8"/>
      <c r="K269" s="8"/>
      <c r="L269" s="8"/>
      <c r="M269" s="8"/>
      <c r="N269" s="8"/>
      <c r="O269" s="8"/>
      <c r="P269" s="8"/>
      <c r="Q269" s="8"/>
      <c r="R269" s="8"/>
      <c r="S269" s="8"/>
    </row>
    <row r="270" spans="1:19" ht="21.75" x14ac:dyDescent="0.5">
      <c r="A270" s="297" t="s">
        <v>3</v>
      </c>
      <c r="B270" s="1"/>
      <c r="C270" s="1"/>
      <c r="D270" s="1"/>
      <c r="E270" s="2"/>
      <c r="F270" s="2"/>
      <c r="G270" s="2"/>
      <c r="H270" s="1"/>
      <c r="I270" s="1"/>
      <c r="J270" s="8"/>
      <c r="K270" s="8"/>
      <c r="L270" s="8"/>
      <c r="M270" s="8"/>
      <c r="N270" s="8"/>
      <c r="O270" s="8"/>
      <c r="P270" s="8"/>
      <c r="Q270" s="8"/>
      <c r="R270" s="8"/>
      <c r="S270" s="8"/>
    </row>
    <row r="271" spans="1:19" ht="21.75" x14ac:dyDescent="0.5">
      <c r="A271" s="297" t="s">
        <v>4</v>
      </c>
      <c r="B271" s="1"/>
      <c r="C271" s="1"/>
      <c r="D271" s="1"/>
      <c r="E271" s="2"/>
      <c r="F271" s="2"/>
      <c r="G271" s="2"/>
      <c r="H271" s="1"/>
      <c r="I271" s="1"/>
      <c r="J271" s="8"/>
      <c r="K271" s="8"/>
      <c r="L271" s="8"/>
      <c r="M271" s="8"/>
      <c r="N271" s="8"/>
      <c r="O271" s="8"/>
      <c r="P271" s="8"/>
      <c r="Q271" s="8"/>
      <c r="R271" s="8"/>
      <c r="S271" s="8"/>
    </row>
    <row r="272" spans="1:19" ht="21.75" x14ac:dyDescent="0.5">
      <c r="A272" s="690" t="s">
        <v>5</v>
      </c>
      <c r="B272" s="670" t="s">
        <v>6</v>
      </c>
      <c r="C272" s="672" t="s">
        <v>7</v>
      </c>
      <c r="D272" s="670" t="s">
        <v>8</v>
      </c>
      <c r="E272" s="667" t="s">
        <v>9</v>
      </c>
      <c r="F272" s="667"/>
      <c r="G272" s="667"/>
      <c r="H272" s="3" t="s">
        <v>10</v>
      </c>
      <c r="I272" s="4" t="s">
        <v>11</v>
      </c>
      <c r="J272" s="8"/>
      <c r="K272" s="8"/>
      <c r="L272" s="8"/>
      <c r="M272" s="8"/>
      <c r="N272" s="8"/>
      <c r="O272" s="8"/>
      <c r="P272" s="8"/>
      <c r="Q272" s="8"/>
      <c r="R272" s="8"/>
      <c r="S272" s="8"/>
    </row>
    <row r="273" spans="1:19" ht="21.75" x14ac:dyDescent="0.5">
      <c r="A273" s="691"/>
      <c r="B273" s="671"/>
      <c r="C273" s="676"/>
      <c r="D273" s="671"/>
      <c r="E273" s="5" t="s">
        <v>12</v>
      </c>
      <c r="F273" s="5" t="s">
        <v>13</v>
      </c>
      <c r="G273" s="5" t="s">
        <v>14</v>
      </c>
      <c r="H273" s="6" t="s">
        <v>15</v>
      </c>
      <c r="I273" s="7" t="s">
        <v>16</v>
      </c>
      <c r="J273" s="8"/>
      <c r="K273" s="8"/>
      <c r="L273" s="8"/>
      <c r="M273" s="8"/>
      <c r="N273" s="8"/>
      <c r="O273" s="8"/>
      <c r="P273" s="8"/>
      <c r="Q273" s="8"/>
      <c r="R273" s="8"/>
      <c r="S273" s="8"/>
    </row>
    <row r="274" spans="1:19" ht="21.75" x14ac:dyDescent="0.5">
      <c r="A274" s="298">
        <v>596.59</v>
      </c>
      <c r="B274" s="19" t="s">
        <v>458</v>
      </c>
      <c r="C274" s="11" t="s">
        <v>20</v>
      </c>
      <c r="D274" s="19" t="s">
        <v>283</v>
      </c>
      <c r="E274" s="11">
        <v>266200</v>
      </c>
      <c r="F274" s="19"/>
      <c r="G274" s="11">
        <v>266200</v>
      </c>
      <c r="H274" s="19" t="s">
        <v>24</v>
      </c>
      <c r="I274" s="12" t="s">
        <v>67</v>
      </c>
      <c r="J274" s="8"/>
      <c r="K274" s="8"/>
      <c r="L274" s="8"/>
      <c r="M274" s="8"/>
      <c r="N274" s="8"/>
      <c r="O274" s="8"/>
      <c r="P274" s="8"/>
      <c r="Q274" s="8"/>
      <c r="R274" s="8"/>
      <c r="S274" s="8"/>
    </row>
    <row r="275" spans="1:19" ht="21.75" x14ac:dyDescent="0.5">
      <c r="A275" s="295"/>
      <c r="B275" s="20" t="s">
        <v>459</v>
      </c>
      <c r="C275" s="14" t="s">
        <v>27</v>
      </c>
      <c r="D275" s="20" t="s">
        <v>460</v>
      </c>
      <c r="E275" s="14"/>
      <c r="F275" s="20"/>
      <c r="G275" s="14"/>
      <c r="H275" s="20" t="s">
        <v>25</v>
      </c>
      <c r="I275" s="15"/>
      <c r="J275" s="8"/>
      <c r="K275" s="8"/>
      <c r="L275" s="8"/>
      <c r="M275" s="8"/>
      <c r="N275" s="8"/>
      <c r="O275" s="8"/>
      <c r="P275" s="8"/>
      <c r="Q275" s="8"/>
      <c r="R275" s="8"/>
      <c r="S275" s="8"/>
    </row>
    <row r="276" spans="1:19" ht="12" customHeight="1" x14ac:dyDescent="0.5">
      <c r="A276" s="295"/>
      <c r="B276" s="20"/>
      <c r="C276" s="14"/>
      <c r="D276" s="20"/>
      <c r="E276" s="14"/>
      <c r="F276" s="20"/>
      <c r="G276" s="14"/>
      <c r="H276" s="20"/>
      <c r="I276" s="15"/>
      <c r="J276" s="8"/>
      <c r="K276" s="8"/>
      <c r="L276" s="8"/>
      <c r="M276" s="8"/>
      <c r="N276" s="8"/>
      <c r="O276" s="8"/>
      <c r="P276" s="8"/>
      <c r="Q276" s="8"/>
      <c r="R276" s="8"/>
      <c r="S276" s="8"/>
    </row>
    <row r="277" spans="1:19" ht="21.75" x14ac:dyDescent="0.5">
      <c r="A277" s="295">
        <v>596.6</v>
      </c>
      <c r="B277" s="20" t="s">
        <v>461</v>
      </c>
      <c r="C277" s="14" t="s">
        <v>20</v>
      </c>
      <c r="D277" s="20" t="s">
        <v>283</v>
      </c>
      <c r="E277" s="14">
        <v>353300</v>
      </c>
      <c r="F277" s="20"/>
      <c r="G277" s="14">
        <v>353300</v>
      </c>
      <c r="H277" s="20" t="s">
        <v>24</v>
      </c>
      <c r="I277" s="15" t="s">
        <v>67</v>
      </c>
      <c r="J277" s="8"/>
      <c r="K277" s="8"/>
      <c r="L277" s="8"/>
      <c r="M277" s="8"/>
      <c r="N277" s="8"/>
      <c r="O277" s="8"/>
      <c r="P277" s="8"/>
      <c r="Q277" s="8"/>
      <c r="R277" s="8"/>
      <c r="S277" s="8"/>
    </row>
    <row r="278" spans="1:19" ht="21.75" x14ac:dyDescent="0.5">
      <c r="A278" s="295"/>
      <c r="B278" s="20" t="s">
        <v>462</v>
      </c>
      <c r="C278" s="14" t="s">
        <v>27</v>
      </c>
      <c r="D278" s="20" t="s">
        <v>464</v>
      </c>
      <c r="E278" s="14"/>
      <c r="F278" s="20"/>
      <c r="G278" s="14"/>
      <c r="H278" s="20" t="s">
        <v>25</v>
      </c>
      <c r="I278" s="15"/>
      <c r="J278" s="8"/>
      <c r="K278" s="8"/>
      <c r="L278" s="8"/>
      <c r="M278" s="8"/>
      <c r="N278" s="8"/>
      <c r="O278" s="8"/>
      <c r="P278" s="8"/>
      <c r="Q278" s="8"/>
      <c r="R278" s="8"/>
      <c r="S278" s="8"/>
    </row>
    <row r="279" spans="1:19" ht="21.75" x14ac:dyDescent="0.5">
      <c r="A279" s="295"/>
      <c r="B279" s="20" t="s">
        <v>463</v>
      </c>
      <c r="C279" s="14"/>
      <c r="D279" s="20"/>
      <c r="E279" s="14"/>
      <c r="F279" s="20"/>
      <c r="G279" s="14"/>
      <c r="H279" s="20"/>
      <c r="I279" s="15"/>
      <c r="J279" s="8"/>
      <c r="K279" s="8"/>
      <c r="L279" s="8"/>
      <c r="M279" s="8"/>
      <c r="N279" s="8"/>
      <c r="O279" s="8"/>
      <c r="P279" s="8"/>
      <c r="Q279" s="8"/>
      <c r="R279" s="8"/>
      <c r="S279" s="8"/>
    </row>
    <row r="280" spans="1:19" ht="7.5" customHeight="1" x14ac:dyDescent="0.5">
      <c r="A280" s="295"/>
      <c r="B280" s="20"/>
      <c r="C280" s="14"/>
      <c r="D280" s="20"/>
      <c r="E280" s="14"/>
      <c r="F280" s="20"/>
      <c r="G280" s="14"/>
      <c r="H280" s="20"/>
      <c r="I280" s="15"/>
      <c r="J280" s="8"/>
      <c r="K280" s="8"/>
      <c r="L280" s="8"/>
      <c r="M280" s="8"/>
      <c r="N280" s="8"/>
      <c r="O280" s="8"/>
      <c r="P280" s="8"/>
      <c r="Q280" s="8"/>
      <c r="R280" s="8"/>
      <c r="S280" s="8"/>
    </row>
    <row r="281" spans="1:19" ht="21.75" x14ac:dyDescent="0.5">
      <c r="A281" s="295">
        <v>596.61</v>
      </c>
      <c r="B281" s="20" t="s">
        <v>468</v>
      </c>
      <c r="C281" s="14" t="s">
        <v>20</v>
      </c>
      <c r="D281" s="20" t="s">
        <v>283</v>
      </c>
      <c r="E281" s="14">
        <v>109000</v>
      </c>
      <c r="F281" s="20"/>
      <c r="G281" s="14">
        <v>109000</v>
      </c>
      <c r="H281" s="20" t="s">
        <v>24</v>
      </c>
      <c r="I281" s="15" t="s">
        <v>67</v>
      </c>
      <c r="J281" s="8"/>
      <c r="K281" s="8"/>
      <c r="L281" s="8"/>
      <c r="M281" s="8"/>
      <c r="N281" s="8"/>
      <c r="O281" s="8"/>
      <c r="P281" s="8"/>
      <c r="Q281" s="8"/>
      <c r="R281" s="8"/>
      <c r="S281" s="8"/>
    </row>
    <row r="282" spans="1:19" ht="21.75" x14ac:dyDescent="0.5">
      <c r="A282" s="295"/>
      <c r="B282" s="20" t="s">
        <v>465</v>
      </c>
      <c r="C282" s="14" t="s">
        <v>27</v>
      </c>
      <c r="D282" s="20" t="s">
        <v>469</v>
      </c>
      <c r="E282" s="14"/>
      <c r="F282" s="20"/>
      <c r="G282" s="14"/>
      <c r="H282" s="20" t="s">
        <v>25</v>
      </c>
      <c r="I282" s="15"/>
      <c r="J282" s="8"/>
      <c r="K282" s="8"/>
      <c r="L282" s="8"/>
      <c r="M282" s="8"/>
      <c r="N282" s="8"/>
      <c r="O282" s="8"/>
      <c r="P282" s="8"/>
      <c r="Q282" s="8"/>
      <c r="R282" s="8"/>
      <c r="S282" s="8"/>
    </row>
    <row r="283" spans="1:19" ht="21.75" x14ac:dyDescent="0.5">
      <c r="A283" s="295"/>
      <c r="B283" s="20" t="s">
        <v>19</v>
      </c>
      <c r="C283" s="14"/>
      <c r="D283" s="20"/>
      <c r="E283" s="14"/>
      <c r="F283" s="20"/>
      <c r="G283" s="14"/>
      <c r="H283" s="20"/>
      <c r="I283" s="15"/>
      <c r="J283" s="8"/>
      <c r="K283" s="8"/>
      <c r="L283" s="8"/>
      <c r="M283" s="8"/>
      <c r="N283" s="8"/>
      <c r="O283" s="8"/>
      <c r="P283" s="8"/>
      <c r="Q283" s="8"/>
      <c r="R283" s="8"/>
      <c r="S283" s="8"/>
    </row>
    <row r="284" spans="1:19" ht="10.5" customHeight="1" x14ac:dyDescent="0.5">
      <c r="A284" s="295"/>
      <c r="B284" s="20"/>
      <c r="C284" s="14"/>
      <c r="D284" s="20"/>
      <c r="E284" s="14"/>
      <c r="F284" s="20"/>
      <c r="G284" s="14"/>
      <c r="H284" s="20"/>
      <c r="I284" s="15"/>
      <c r="J284" s="8"/>
      <c r="K284" s="8"/>
      <c r="L284" s="8"/>
      <c r="M284" s="8"/>
      <c r="N284" s="8"/>
      <c r="O284" s="8"/>
      <c r="P284" s="8"/>
      <c r="Q284" s="8"/>
      <c r="R284" s="8"/>
      <c r="S284" s="8"/>
    </row>
    <row r="285" spans="1:19" ht="21.75" x14ac:dyDescent="0.5">
      <c r="A285" s="295">
        <v>596.62</v>
      </c>
      <c r="B285" s="20" t="s">
        <v>466</v>
      </c>
      <c r="C285" s="14" t="s">
        <v>20</v>
      </c>
      <c r="D285" s="20" t="s">
        <v>283</v>
      </c>
      <c r="E285" s="14">
        <v>165500</v>
      </c>
      <c r="F285" s="20"/>
      <c r="G285" s="14">
        <v>165500</v>
      </c>
      <c r="H285" s="20" t="s">
        <v>24</v>
      </c>
      <c r="I285" s="15" t="s">
        <v>67</v>
      </c>
      <c r="J285" s="8"/>
      <c r="K285" s="8"/>
      <c r="L285" s="8"/>
      <c r="M285" s="8"/>
      <c r="N285" s="8"/>
      <c r="O285" s="8"/>
      <c r="P285" s="8"/>
      <c r="Q285" s="8"/>
      <c r="R285" s="8"/>
      <c r="S285" s="8"/>
    </row>
    <row r="286" spans="1:19" ht="21.75" x14ac:dyDescent="0.5">
      <c r="A286" s="295"/>
      <c r="B286" s="20" t="s">
        <v>467</v>
      </c>
      <c r="C286" s="14" t="s">
        <v>27</v>
      </c>
      <c r="D286" s="20" t="s">
        <v>470</v>
      </c>
      <c r="E286" s="14"/>
      <c r="F286" s="20"/>
      <c r="G286" s="14"/>
      <c r="H286" s="20" t="s">
        <v>25</v>
      </c>
      <c r="I286" s="15"/>
      <c r="J286" s="8"/>
      <c r="K286" s="8"/>
      <c r="L286" s="8"/>
      <c r="M286" s="8"/>
      <c r="N286" s="8"/>
      <c r="O286" s="8"/>
      <c r="P286" s="8"/>
      <c r="Q286" s="8"/>
      <c r="R286" s="8"/>
      <c r="S286" s="8"/>
    </row>
    <row r="287" spans="1:19" ht="21.75" x14ac:dyDescent="0.5">
      <c r="A287" s="295"/>
      <c r="B287" s="20" t="s">
        <v>355</v>
      </c>
      <c r="C287" s="14"/>
      <c r="D287" s="20"/>
      <c r="E287" s="14"/>
      <c r="F287" s="20"/>
      <c r="G287" s="14"/>
      <c r="H287" s="20"/>
      <c r="I287" s="15"/>
      <c r="J287" s="8"/>
      <c r="K287" s="8"/>
      <c r="L287" s="8"/>
      <c r="M287" s="8"/>
      <c r="N287" s="8"/>
      <c r="O287" s="8"/>
      <c r="P287" s="8"/>
      <c r="Q287" s="8"/>
      <c r="R287" s="8"/>
      <c r="S287" s="8"/>
    </row>
    <row r="288" spans="1:19" ht="7.5" customHeight="1" x14ac:dyDescent="0.5">
      <c r="A288" s="295"/>
      <c r="B288" s="20"/>
      <c r="C288" s="14"/>
      <c r="D288" s="20"/>
      <c r="E288" s="14"/>
      <c r="F288" s="20"/>
      <c r="G288" s="14"/>
      <c r="H288" s="20"/>
      <c r="I288" s="15"/>
      <c r="J288" s="8"/>
      <c r="K288" s="8"/>
      <c r="L288" s="8"/>
      <c r="M288" s="8"/>
      <c r="N288" s="8"/>
      <c r="O288" s="8"/>
      <c r="P288" s="8"/>
      <c r="Q288" s="8"/>
      <c r="R288" s="8"/>
      <c r="S288" s="8"/>
    </row>
    <row r="289" spans="1:19" ht="21.75" x14ac:dyDescent="0.5">
      <c r="A289" s="295">
        <v>596.63</v>
      </c>
      <c r="B289" s="20" t="s">
        <v>471</v>
      </c>
      <c r="C289" s="14" t="s">
        <v>20</v>
      </c>
      <c r="D289" s="20" t="s">
        <v>283</v>
      </c>
      <c r="E289" s="14">
        <v>442600</v>
      </c>
      <c r="F289" s="20"/>
      <c r="G289" s="14">
        <v>442600</v>
      </c>
      <c r="H289" s="20" t="s">
        <v>24</v>
      </c>
      <c r="I289" s="15" t="s">
        <v>67</v>
      </c>
      <c r="J289" s="8"/>
      <c r="K289" s="8"/>
      <c r="L289" s="8"/>
      <c r="M289" s="8"/>
      <c r="N289" s="8"/>
      <c r="O289" s="8"/>
      <c r="P289" s="8"/>
      <c r="Q289" s="8"/>
      <c r="R289" s="8"/>
      <c r="S289" s="8"/>
    </row>
    <row r="290" spans="1:19" ht="21.75" x14ac:dyDescent="0.5">
      <c r="A290" s="295"/>
      <c r="B290" s="20" t="s">
        <v>472</v>
      </c>
      <c r="C290" s="14" t="s">
        <v>27</v>
      </c>
      <c r="D290" s="20" t="s">
        <v>473</v>
      </c>
      <c r="E290" s="14"/>
      <c r="F290" s="20"/>
      <c r="G290" s="14"/>
      <c r="H290" s="20" t="s">
        <v>25</v>
      </c>
      <c r="I290" s="15"/>
      <c r="J290" s="8"/>
      <c r="K290" s="8"/>
      <c r="L290" s="8"/>
      <c r="M290" s="8"/>
      <c r="N290" s="8"/>
      <c r="O290" s="8"/>
      <c r="P290" s="8"/>
      <c r="Q290" s="8"/>
      <c r="R290" s="8"/>
      <c r="S290" s="8"/>
    </row>
    <row r="291" spans="1:19" ht="19.5" customHeight="1" x14ac:dyDescent="0.5">
      <c r="A291" s="295"/>
      <c r="B291" s="20"/>
      <c r="C291" s="14"/>
      <c r="D291" s="20"/>
      <c r="E291" s="14"/>
      <c r="F291" s="20"/>
      <c r="G291" s="14"/>
      <c r="H291" s="20"/>
      <c r="I291" s="15"/>
      <c r="J291" s="8"/>
      <c r="K291" s="8"/>
      <c r="L291" s="8"/>
      <c r="M291" s="8"/>
      <c r="N291" s="8"/>
      <c r="O291" s="8"/>
      <c r="P291" s="8"/>
      <c r="Q291" s="8"/>
      <c r="R291" s="8"/>
      <c r="S291" s="8"/>
    </row>
    <row r="292" spans="1:19" ht="21.75" x14ac:dyDescent="0.5">
      <c r="A292" s="295">
        <v>596.64</v>
      </c>
      <c r="B292" s="20" t="s">
        <v>474</v>
      </c>
      <c r="C292" s="14" t="s">
        <v>20</v>
      </c>
      <c r="D292" s="20" t="s">
        <v>283</v>
      </c>
      <c r="E292" s="14">
        <v>175900</v>
      </c>
      <c r="F292" s="20"/>
      <c r="G292" s="14">
        <v>175900</v>
      </c>
      <c r="H292" s="20" t="s">
        <v>24</v>
      </c>
      <c r="I292" s="15" t="s">
        <v>67</v>
      </c>
      <c r="J292" s="8">
        <f>SUM(E274:E292)</f>
        <v>1512500</v>
      </c>
      <c r="K292" s="8">
        <f>SUM(F274:F292)</f>
        <v>0</v>
      </c>
      <c r="L292" s="8">
        <f>SUM(G274:G292)</f>
        <v>1512500</v>
      </c>
      <c r="M292" s="8"/>
      <c r="N292" s="8"/>
      <c r="O292" s="8"/>
      <c r="P292" s="8"/>
      <c r="Q292" s="8"/>
      <c r="R292" s="8"/>
      <c r="S292" s="8"/>
    </row>
    <row r="293" spans="1:19" ht="21.75" x14ac:dyDescent="0.5">
      <c r="A293" s="295"/>
      <c r="B293" s="20" t="s">
        <v>475</v>
      </c>
      <c r="C293" s="14" t="s">
        <v>27</v>
      </c>
      <c r="D293" s="20" t="s">
        <v>476</v>
      </c>
      <c r="E293" s="14"/>
      <c r="F293" s="20"/>
      <c r="G293" s="14"/>
      <c r="H293" s="20" t="s">
        <v>25</v>
      </c>
      <c r="I293" s="15"/>
      <c r="J293" s="8"/>
      <c r="K293" s="8"/>
      <c r="L293" s="8"/>
      <c r="M293" s="8"/>
      <c r="N293" s="8"/>
      <c r="O293" s="8"/>
      <c r="P293" s="8"/>
      <c r="Q293" s="8"/>
      <c r="R293" s="8"/>
      <c r="S293" s="8"/>
    </row>
    <row r="294" spans="1:19" ht="21.75" x14ac:dyDescent="0.5">
      <c r="A294" s="296"/>
      <c r="B294" s="21" t="s">
        <v>19</v>
      </c>
      <c r="C294" s="17"/>
      <c r="D294" s="21"/>
      <c r="E294" s="17"/>
      <c r="F294" s="21"/>
      <c r="G294" s="17"/>
      <c r="H294" s="21"/>
      <c r="I294" s="18">
        <f>SUM(I269+1)</f>
        <v>185</v>
      </c>
      <c r="J294" s="8"/>
      <c r="K294" s="8"/>
      <c r="L294" s="8"/>
      <c r="M294" s="8"/>
      <c r="N294" s="8"/>
      <c r="O294" s="8"/>
      <c r="P294" s="8"/>
      <c r="Q294" s="8"/>
      <c r="R294" s="8"/>
      <c r="S294" s="8"/>
    </row>
    <row r="295" spans="1:19" ht="24.75" customHeight="1" x14ac:dyDescent="0.5">
      <c r="A295" s="297" t="s">
        <v>3</v>
      </c>
      <c r="B295" s="1"/>
      <c r="C295" s="1"/>
      <c r="D295" s="1"/>
      <c r="E295" s="2"/>
      <c r="F295" s="2"/>
      <c r="G295" s="2"/>
      <c r="H295" s="1"/>
      <c r="I295" s="1"/>
      <c r="J295" s="8"/>
      <c r="K295" s="8"/>
      <c r="L295" s="8"/>
      <c r="M295" s="8"/>
      <c r="N295" s="8"/>
      <c r="O295" s="8"/>
      <c r="P295" s="8"/>
      <c r="Q295" s="8"/>
      <c r="R295" s="8"/>
      <c r="S295" s="8"/>
    </row>
    <row r="296" spans="1:19" ht="24.75" customHeight="1" x14ac:dyDescent="0.5">
      <c r="A296" s="297" t="s">
        <v>4</v>
      </c>
      <c r="B296" s="1"/>
      <c r="C296" s="1"/>
      <c r="D296" s="1"/>
      <c r="E296" s="2"/>
      <c r="F296" s="2"/>
      <c r="G296" s="2"/>
      <c r="H296" s="1"/>
      <c r="I296" s="1"/>
      <c r="J296" s="8"/>
      <c r="K296" s="8"/>
      <c r="L296" s="8"/>
      <c r="M296" s="8"/>
      <c r="N296" s="8"/>
      <c r="O296" s="8"/>
      <c r="P296" s="8"/>
      <c r="Q296" s="8"/>
      <c r="R296" s="8"/>
      <c r="S296" s="8"/>
    </row>
    <row r="297" spans="1:19" ht="24.75" customHeight="1" x14ac:dyDescent="0.5">
      <c r="A297" s="690" t="s">
        <v>5</v>
      </c>
      <c r="B297" s="670" t="s">
        <v>6</v>
      </c>
      <c r="C297" s="672" t="s">
        <v>7</v>
      </c>
      <c r="D297" s="670" t="s">
        <v>8</v>
      </c>
      <c r="E297" s="667" t="s">
        <v>9</v>
      </c>
      <c r="F297" s="667"/>
      <c r="G297" s="667"/>
      <c r="H297" s="3" t="s">
        <v>10</v>
      </c>
      <c r="I297" s="4" t="s">
        <v>11</v>
      </c>
      <c r="J297" s="8"/>
      <c r="K297" s="8"/>
      <c r="L297" s="8"/>
      <c r="M297" s="8"/>
      <c r="N297" s="8"/>
      <c r="O297" s="8"/>
      <c r="P297" s="8"/>
      <c r="Q297" s="8"/>
      <c r="R297" s="8"/>
      <c r="S297" s="8"/>
    </row>
    <row r="298" spans="1:19" ht="24.75" customHeight="1" x14ac:dyDescent="0.5">
      <c r="A298" s="691"/>
      <c r="B298" s="671"/>
      <c r="C298" s="676"/>
      <c r="D298" s="671"/>
      <c r="E298" s="5" t="s">
        <v>12</v>
      </c>
      <c r="F298" s="5" t="s">
        <v>13</v>
      </c>
      <c r="G298" s="5" t="s">
        <v>14</v>
      </c>
      <c r="H298" s="6" t="s">
        <v>15</v>
      </c>
      <c r="I298" s="7" t="s">
        <v>16</v>
      </c>
      <c r="J298" s="8"/>
      <c r="K298" s="8"/>
      <c r="L298" s="8"/>
      <c r="M298" s="8"/>
      <c r="N298" s="8"/>
      <c r="O298" s="8"/>
      <c r="P298" s="8"/>
      <c r="Q298" s="8"/>
      <c r="R298" s="8"/>
      <c r="S298" s="8"/>
    </row>
    <row r="299" spans="1:19" ht="21.75" x14ac:dyDescent="0.5">
      <c r="A299" s="298">
        <v>596.65</v>
      </c>
      <c r="B299" s="19" t="s">
        <v>477</v>
      </c>
      <c r="C299" s="11" t="s">
        <v>20</v>
      </c>
      <c r="D299" s="19" t="s">
        <v>283</v>
      </c>
      <c r="E299" s="11">
        <v>204900</v>
      </c>
      <c r="F299" s="19"/>
      <c r="G299" s="11">
        <v>204900</v>
      </c>
      <c r="H299" s="19" t="s">
        <v>24</v>
      </c>
      <c r="I299" s="12" t="s">
        <v>67</v>
      </c>
      <c r="J299" s="8"/>
      <c r="K299" s="8"/>
      <c r="L299" s="8"/>
      <c r="M299" s="8"/>
      <c r="N299" s="8"/>
      <c r="O299" s="8"/>
      <c r="P299" s="8"/>
      <c r="Q299" s="8"/>
      <c r="R299" s="8"/>
      <c r="S299" s="8"/>
    </row>
    <row r="300" spans="1:19" ht="21.75" x14ac:dyDescent="0.5">
      <c r="A300" s="295"/>
      <c r="B300" s="20" t="s">
        <v>478</v>
      </c>
      <c r="C300" s="14" t="s">
        <v>27</v>
      </c>
      <c r="D300" s="20" t="s">
        <v>479</v>
      </c>
      <c r="E300" s="14"/>
      <c r="F300" s="20"/>
      <c r="G300" s="14"/>
      <c r="H300" s="20" t="s">
        <v>25</v>
      </c>
      <c r="I300" s="15"/>
      <c r="J300" s="8"/>
      <c r="K300" s="8"/>
      <c r="L300" s="8"/>
      <c r="M300" s="8"/>
      <c r="N300" s="8"/>
      <c r="O300" s="8"/>
      <c r="P300" s="8"/>
      <c r="Q300" s="8"/>
      <c r="R300" s="8"/>
      <c r="S300" s="8"/>
    </row>
    <row r="301" spans="1:19" ht="21.75" x14ac:dyDescent="0.5">
      <c r="A301" s="295"/>
      <c r="B301" s="20" t="s">
        <v>19</v>
      </c>
      <c r="C301" s="14"/>
      <c r="D301" s="20"/>
      <c r="E301" s="14"/>
      <c r="F301" s="20"/>
      <c r="G301" s="14"/>
      <c r="H301" s="20"/>
      <c r="I301" s="15"/>
      <c r="J301" s="8"/>
      <c r="K301" s="8"/>
      <c r="L301" s="8"/>
      <c r="M301" s="8"/>
      <c r="N301" s="8"/>
      <c r="O301" s="8"/>
      <c r="P301" s="8"/>
      <c r="Q301" s="8"/>
      <c r="R301" s="8"/>
      <c r="S301" s="8"/>
    </row>
    <row r="302" spans="1:19" ht="4.5" customHeight="1" x14ac:dyDescent="0.5">
      <c r="A302" s="295"/>
      <c r="B302" s="20"/>
      <c r="C302" s="14"/>
      <c r="D302" s="20"/>
      <c r="E302" s="14"/>
      <c r="F302" s="20"/>
      <c r="G302" s="14"/>
      <c r="H302" s="20"/>
      <c r="I302" s="15"/>
      <c r="J302" s="8"/>
      <c r="K302" s="8"/>
      <c r="L302" s="8"/>
      <c r="M302" s="8"/>
      <c r="N302" s="8"/>
      <c r="O302" s="8"/>
      <c r="P302" s="8"/>
      <c r="Q302" s="8"/>
      <c r="R302" s="8"/>
      <c r="S302" s="8"/>
    </row>
    <row r="303" spans="1:19" ht="21.75" x14ac:dyDescent="0.5">
      <c r="A303" s="295">
        <v>596.66</v>
      </c>
      <c r="B303" s="20" t="s">
        <v>480</v>
      </c>
      <c r="C303" s="14" t="s">
        <v>20</v>
      </c>
      <c r="D303" s="20" t="s">
        <v>283</v>
      </c>
      <c r="E303" s="14">
        <v>107500</v>
      </c>
      <c r="F303" s="20"/>
      <c r="G303" s="14">
        <v>107500</v>
      </c>
      <c r="H303" s="20" t="s">
        <v>24</v>
      </c>
      <c r="I303" s="15" t="s">
        <v>67</v>
      </c>
      <c r="J303" s="8"/>
      <c r="K303" s="8"/>
      <c r="L303" s="8"/>
      <c r="M303" s="8"/>
      <c r="N303" s="8"/>
      <c r="O303" s="8"/>
      <c r="P303" s="8"/>
      <c r="Q303" s="8"/>
      <c r="R303" s="8"/>
      <c r="S303" s="8"/>
    </row>
    <row r="304" spans="1:19" ht="21.75" x14ac:dyDescent="0.5">
      <c r="A304" s="295"/>
      <c r="B304" s="20" t="s">
        <v>478</v>
      </c>
      <c r="C304" s="14" t="s">
        <v>27</v>
      </c>
      <c r="D304" s="20" t="s">
        <v>481</v>
      </c>
      <c r="E304" s="14"/>
      <c r="F304" s="20"/>
      <c r="G304" s="14"/>
      <c r="H304" s="20" t="s">
        <v>25</v>
      </c>
      <c r="I304" s="15"/>
      <c r="J304" s="8"/>
      <c r="K304" s="8"/>
      <c r="L304" s="8"/>
      <c r="M304" s="8"/>
      <c r="N304" s="8"/>
      <c r="O304" s="8"/>
      <c r="P304" s="8"/>
      <c r="Q304" s="8"/>
      <c r="R304" s="8"/>
      <c r="S304" s="8"/>
    </row>
    <row r="305" spans="1:19" ht="21.75" x14ac:dyDescent="0.5">
      <c r="A305" s="295"/>
      <c r="B305" s="20" t="s">
        <v>19</v>
      </c>
      <c r="C305" s="14"/>
      <c r="D305" s="20"/>
      <c r="E305" s="14"/>
      <c r="F305" s="20"/>
      <c r="G305" s="14"/>
      <c r="H305" s="20"/>
      <c r="I305" s="15"/>
      <c r="J305" s="8"/>
      <c r="K305" s="8"/>
      <c r="L305" s="8"/>
      <c r="M305" s="8"/>
      <c r="N305" s="8"/>
      <c r="O305" s="8"/>
      <c r="P305" s="8"/>
      <c r="Q305" s="8"/>
      <c r="R305" s="8"/>
      <c r="S305" s="8"/>
    </row>
    <row r="306" spans="1:19" ht="4.5" customHeight="1" x14ac:dyDescent="0.5">
      <c r="A306" s="295"/>
      <c r="B306" s="20"/>
      <c r="C306" s="14"/>
      <c r="D306" s="20"/>
      <c r="E306" s="14"/>
      <c r="F306" s="20"/>
      <c r="G306" s="14"/>
      <c r="H306" s="20"/>
      <c r="I306" s="15"/>
      <c r="J306" s="8"/>
      <c r="K306" s="8"/>
      <c r="L306" s="8"/>
      <c r="M306" s="8"/>
      <c r="N306" s="8"/>
      <c r="O306" s="8"/>
      <c r="P306" s="8"/>
      <c r="Q306" s="8"/>
      <c r="R306" s="8"/>
      <c r="S306" s="8"/>
    </row>
    <row r="307" spans="1:19" ht="21.75" x14ac:dyDescent="0.5">
      <c r="A307" s="295">
        <v>596.66999999999996</v>
      </c>
      <c r="B307" s="20" t="s">
        <v>482</v>
      </c>
      <c r="C307" s="14" t="s">
        <v>20</v>
      </c>
      <c r="D307" s="20" t="s">
        <v>283</v>
      </c>
      <c r="E307" s="14">
        <v>161900</v>
      </c>
      <c r="F307" s="20"/>
      <c r="G307" s="14">
        <v>161900</v>
      </c>
      <c r="H307" s="20" t="s">
        <v>24</v>
      </c>
      <c r="I307" s="15" t="s">
        <v>67</v>
      </c>
      <c r="J307" s="8"/>
      <c r="K307" s="8"/>
      <c r="L307" s="8"/>
      <c r="M307" s="8"/>
      <c r="N307" s="8"/>
      <c r="O307" s="8"/>
      <c r="P307" s="8"/>
      <c r="Q307" s="8"/>
      <c r="R307" s="8"/>
      <c r="S307" s="8"/>
    </row>
    <row r="308" spans="1:19" ht="21.75" x14ac:dyDescent="0.5">
      <c r="A308" s="295"/>
      <c r="B308" s="20" t="s">
        <v>483</v>
      </c>
      <c r="C308" s="14" t="s">
        <v>27</v>
      </c>
      <c r="D308" s="20" t="s">
        <v>484</v>
      </c>
      <c r="E308" s="14"/>
      <c r="F308" s="20"/>
      <c r="G308" s="14"/>
      <c r="H308" s="20" t="s">
        <v>25</v>
      </c>
      <c r="I308" s="15"/>
      <c r="J308" s="8"/>
      <c r="K308" s="8"/>
      <c r="L308" s="8"/>
      <c r="M308" s="8"/>
      <c r="N308" s="8"/>
      <c r="O308" s="8"/>
      <c r="P308" s="8"/>
      <c r="Q308" s="8"/>
      <c r="R308" s="8"/>
      <c r="S308" s="8"/>
    </row>
    <row r="309" spans="1:19" ht="21.75" x14ac:dyDescent="0.5">
      <c r="A309" s="295"/>
      <c r="B309" s="20" t="s">
        <v>19</v>
      </c>
      <c r="C309" s="14"/>
      <c r="D309" s="20"/>
      <c r="E309" s="14"/>
      <c r="F309" s="20"/>
      <c r="G309" s="14"/>
      <c r="H309" s="20"/>
      <c r="I309" s="15"/>
      <c r="J309" s="8"/>
      <c r="K309" s="8"/>
      <c r="L309" s="8"/>
      <c r="M309" s="8"/>
      <c r="N309" s="8"/>
      <c r="O309" s="8"/>
      <c r="P309" s="8"/>
      <c r="Q309" s="8"/>
      <c r="R309" s="8"/>
      <c r="S309" s="8"/>
    </row>
    <row r="310" spans="1:19" ht="5.25" customHeight="1" x14ac:dyDescent="0.5">
      <c r="A310" s="295"/>
      <c r="B310" s="20"/>
      <c r="C310" s="14"/>
      <c r="D310" s="20"/>
      <c r="E310" s="14"/>
      <c r="F310" s="20"/>
      <c r="G310" s="14"/>
      <c r="H310" s="20"/>
      <c r="I310" s="15"/>
      <c r="J310" s="8"/>
      <c r="K310" s="8"/>
      <c r="L310" s="8"/>
      <c r="M310" s="8"/>
      <c r="N310" s="8"/>
      <c r="O310" s="8"/>
      <c r="P310" s="8"/>
      <c r="Q310" s="8"/>
      <c r="R310" s="8"/>
      <c r="S310" s="8"/>
    </row>
    <row r="311" spans="1:19" ht="21.75" x14ac:dyDescent="0.5">
      <c r="A311" s="295">
        <v>596.67999999999995</v>
      </c>
      <c r="B311" s="20" t="s">
        <v>485</v>
      </c>
      <c r="C311" s="14" t="s">
        <v>20</v>
      </c>
      <c r="D311" s="20" t="s">
        <v>283</v>
      </c>
      <c r="E311" s="14">
        <v>162500</v>
      </c>
      <c r="F311" s="20"/>
      <c r="G311" s="14">
        <v>162500</v>
      </c>
      <c r="H311" s="20" t="s">
        <v>24</v>
      </c>
      <c r="I311" s="15" t="s">
        <v>67</v>
      </c>
      <c r="J311" s="8"/>
      <c r="K311" s="8"/>
      <c r="L311" s="8"/>
      <c r="M311" s="8"/>
      <c r="N311" s="8"/>
      <c r="O311" s="8"/>
      <c r="P311" s="8"/>
      <c r="Q311" s="8"/>
      <c r="R311" s="8"/>
      <c r="S311" s="8"/>
    </row>
    <row r="312" spans="1:19" ht="21.75" x14ac:dyDescent="0.5">
      <c r="A312" s="295"/>
      <c r="B312" s="20" t="s">
        <v>106</v>
      </c>
      <c r="C312" s="14" t="s">
        <v>27</v>
      </c>
      <c r="D312" s="20" t="s">
        <v>486</v>
      </c>
      <c r="E312" s="14"/>
      <c r="F312" s="20"/>
      <c r="G312" s="14"/>
      <c r="H312" s="20" t="s">
        <v>25</v>
      </c>
      <c r="I312" s="15"/>
      <c r="J312" s="8"/>
      <c r="K312" s="8"/>
      <c r="L312" s="8"/>
      <c r="M312" s="8"/>
      <c r="N312" s="8"/>
      <c r="O312" s="8"/>
      <c r="P312" s="8"/>
      <c r="Q312" s="8"/>
      <c r="R312" s="8"/>
      <c r="S312" s="8"/>
    </row>
    <row r="313" spans="1:19" ht="6" customHeight="1" x14ac:dyDescent="0.5">
      <c r="A313" s="295"/>
      <c r="B313" s="20"/>
      <c r="C313" s="14"/>
      <c r="D313" s="20"/>
      <c r="E313" s="14"/>
      <c r="F313" s="20"/>
      <c r="G313" s="14"/>
      <c r="H313" s="20"/>
      <c r="I313" s="15"/>
      <c r="J313" s="8"/>
      <c r="K313" s="8"/>
      <c r="L313" s="8"/>
      <c r="M313" s="8"/>
      <c r="N313" s="8"/>
      <c r="O313" s="8"/>
      <c r="P313" s="8"/>
      <c r="Q313" s="8"/>
      <c r="R313" s="8"/>
      <c r="S313" s="8"/>
    </row>
    <row r="314" spans="1:19" ht="21.75" x14ac:dyDescent="0.5">
      <c r="A314" s="295">
        <v>596.69000000000005</v>
      </c>
      <c r="B314" s="20" t="s">
        <v>487</v>
      </c>
      <c r="C314" s="14" t="s">
        <v>20</v>
      </c>
      <c r="D314" s="20" t="s">
        <v>283</v>
      </c>
      <c r="E314" s="14">
        <v>267800</v>
      </c>
      <c r="F314" s="20"/>
      <c r="G314" s="14">
        <v>267800</v>
      </c>
      <c r="H314" s="20" t="s">
        <v>24</v>
      </c>
      <c r="I314" s="15" t="s">
        <v>67</v>
      </c>
      <c r="J314" s="8"/>
      <c r="K314" s="8"/>
      <c r="L314" s="8"/>
      <c r="M314" s="8"/>
      <c r="N314" s="8"/>
      <c r="O314" s="8"/>
      <c r="P314" s="8"/>
      <c r="Q314" s="8"/>
      <c r="R314" s="8"/>
      <c r="S314" s="8"/>
    </row>
    <row r="315" spans="1:19" ht="21.75" x14ac:dyDescent="0.5">
      <c r="A315" s="295"/>
      <c r="B315" s="20" t="s">
        <v>488</v>
      </c>
      <c r="C315" s="14" t="s">
        <v>27</v>
      </c>
      <c r="D315" s="20" t="s">
        <v>489</v>
      </c>
      <c r="E315" s="14"/>
      <c r="F315" s="20"/>
      <c r="G315" s="14"/>
      <c r="H315" s="20" t="s">
        <v>25</v>
      </c>
      <c r="I315" s="15"/>
      <c r="J315" s="8"/>
      <c r="K315" s="8"/>
      <c r="L315" s="8"/>
      <c r="M315" s="8"/>
      <c r="N315" s="8"/>
      <c r="O315" s="8"/>
      <c r="P315" s="8"/>
      <c r="Q315" s="8"/>
      <c r="R315" s="8"/>
      <c r="S315" s="8"/>
    </row>
    <row r="316" spans="1:19" ht="21.75" x14ac:dyDescent="0.5">
      <c r="A316" s="295"/>
      <c r="B316" s="20" t="s">
        <v>19</v>
      </c>
      <c r="C316" s="14"/>
      <c r="D316" s="20"/>
      <c r="E316" s="14"/>
      <c r="F316" s="20"/>
      <c r="G316" s="14"/>
      <c r="H316" s="20"/>
      <c r="I316" s="15"/>
      <c r="J316" s="8"/>
      <c r="K316" s="8"/>
      <c r="L316" s="8"/>
      <c r="M316" s="8"/>
      <c r="N316" s="8"/>
      <c r="O316" s="8"/>
      <c r="P316" s="8"/>
      <c r="Q316" s="8"/>
      <c r="R316" s="8"/>
      <c r="S316" s="8"/>
    </row>
    <row r="317" spans="1:19" ht="5.25" customHeight="1" x14ac:dyDescent="0.5">
      <c r="A317" s="295"/>
      <c r="B317" s="20"/>
      <c r="C317" s="14"/>
      <c r="D317" s="20"/>
      <c r="E317" s="14"/>
      <c r="F317" s="20"/>
      <c r="G317" s="14"/>
      <c r="H317" s="20"/>
      <c r="I317" s="15"/>
      <c r="J317" s="8"/>
      <c r="K317" s="8"/>
      <c r="L317" s="8"/>
      <c r="M317" s="8"/>
      <c r="N317" s="8"/>
      <c r="O317" s="8"/>
      <c r="P317" s="8"/>
      <c r="Q317" s="8"/>
      <c r="R317" s="8"/>
      <c r="S317" s="8"/>
    </row>
    <row r="318" spans="1:19" ht="21.75" x14ac:dyDescent="0.5">
      <c r="A318" s="295">
        <v>596.70000000000005</v>
      </c>
      <c r="B318" s="20" t="s">
        <v>490</v>
      </c>
      <c r="C318" s="14" t="s">
        <v>20</v>
      </c>
      <c r="D318" s="20" t="s">
        <v>283</v>
      </c>
      <c r="E318" s="14">
        <v>416600</v>
      </c>
      <c r="F318" s="20"/>
      <c r="G318" s="14">
        <v>416600</v>
      </c>
      <c r="H318" s="20" t="s">
        <v>24</v>
      </c>
      <c r="I318" s="15" t="s">
        <v>67</v>
      </c>
      <c r="J318" s="8">
        <f>SUM(E299:E318)</f>
        <v>1321200</v>
      </c>
      <c r="K318" s="8">
        <f>SUM(F299:F318)</f>
        <v>0</v>
      </c>
      <c r="L318" s="8">
        <f>SUM(G299:G318)</f>
        <v>1321200</v>
      </c>
      <c r="M318" s="8"/>
      <c r="N318" s="8"/>
      <c r="O318" s="8"/>
      <c r="P318" s="8"/>
      <c r="Q318" s="8"/>
      <c r="R318" s="8"/>
      <c r="S318" s="8"/>
    </row>
    <row r="319" spans="1:19" ht="21.75" x14ac:dyDescent="0.5">
      <c r="A319" s="295"/>
      <c r="B319" s="20" t="s">
        <v>491</v>
      </c>
      <c r="C319" s="14" t="s">
        <v>27</v>
      </c>
      <c r="D319" s="20" t="s">
        <v>492</v>
      </c>
      <c r="E319" s="14"/>
      <c r="F319" s="20"/>
      <c r="G319" s="14"/>
      <c r="H319" s="20" t="s">
        <v>25</v>
      </c>
      <c r="I319" s="15"/>
      <c r="J319" s="8"/>
      <c r="K319" s="8"/>
      <c r="L319" s="8"/>
      <c r="M319" s="8"/>
      <c r="N319" s="8"/>
      <c r="O319" s="8"/>
      <c r="P319" s="8"/>
      <c r="Q319" s="8"/>
      <c r="R319" s="8"/>
      <c r="S319" s="8"/>
    </row>
    <row r="320" spans="1:19" ht="21.75" x14ac:dyDescent="0.5">
      <c r="A320" s="296"/>
      <c r="B320" s="21" t="s">
        <v>19</v>
      </c>
      <c r="C320" s="17"/>
      <c r="D320" s="21"/>
      <c r="E320" s="17"/>
      <c r="F320" s="21"/>
      <c r="G320" s="17"/>
      <c r="H320" s="21"/>
      <c r="I320" s="18">
        <f>SUM(I294+1)</f>
        <v>186</v>
      </c>
      <c r="J320" s="8"/>
      <c r="K320" s="8"/>
      <c r="L320" s="8"/>
      <c r="M320" s="8"/>
      <c r="N320" s="8"/>
      <c r="O320" s="8"/>
      <c r="P320" s="8"/>
      <c r="Q320" s="8"/>
      <c r="R320" s="8"/>
      <c r="S320" s="8"/>
    </row>
    <row r="321" spans="1:19" ht="21.75" x14ac:dyDescent="0.5">
      <c r="A321" s="297" t="s">
        <v>3</v>
      </c>
      <c r="B321" s="1"/>
      <c r="C321" s="1"/>
      <c r="D321" s="1"/>
      <c r="E321" s="2"/>
      <c r="F321" s="2"/>
      <c r="G321" s="2"/>
      <c r="H321" s="1"/>
      <c r="I321" s="1"/>
      <c r="J321" s="8"/>
      <c r="K321" s="8"/>
      <c r="L321" s="8"/>
      <c r="M321" s="8"/>
      <c r="N321" s="8"/>
      <c r="O321" s="8"/>
      <c r="P321" s="8"/>
      <c r="Q321" s="8"/>
      <c r="R321" s="8"/>
      <c r="S321" s="8"/>
    </row>
    <row r="322" spans="1:19" ht="21.75" x14ac:dyDescent="0.5">
      <c r="A322" s="297" t="s">
        <v>4</v>
      </c>
      <c r="B322" s="1"/>
      <c r="C322" s="1"/>
      <c r="D322" s="1"/>
      <c r="E322" s="2"/>
      <c r="F322" s="2"/>
      <c r="G322" s="2"/>
      <c r="H322" s="1"/>
      <c r="I322" s="1"/>
      <c r="J322" s="8"/>
      <c r="K322" s="8"/>
      <c r="L322" s="8"/>
      <c r="M322" s="8"/>
      <c r="N322" s="8"/>
      <c r="O322" s="8"/>
      <c r="P322" s="8"/>
      <c r="Q322" s="8"/>
      <c r="R322" s="8"/>
      <c r="S322" s="8"/>
    </row>
    <row r="323" spans="1:19" ht="21.75" x14ac:dyDescent="0.5">
      <c r="A323" s="690" t="s">
        <v>5</v>
      </c>
      <c r="B323" s="670" t="s">
        <v>6</v>
      </c>
      <c r="C323" s="672" t="s">
        <v>7</v>
      </c>
      <c r="D323" s="670" t="s">
        <v>8</v>
      </c>
      <c r="E323" s="667" t="s">
        <v>9</v>
      </c>
      <c r="F323" s="667"/>
      <c r="G323" s="667"/>
      <c r="H323" s="3" t="s">
        <v>10</v>
      </c>
      <c r="I323" s="4" t="s">
        <v>11</v>
      </c>
      <c r="J323" s="8"/>
      <c r="K323" s="8"/>
      <c r="L323" s="8"/>
      <c r="M323" s="8"/>
      <c r="N323" s="8"/>
      <c r="O323" s="8"/>
      <c r="P323" s="8"/>
      <c r="Q323" s="8"/>
      <c r="R323" s="8"/>
      <c r="S323" s="8"/>
    </row>
    <row r="324" spans="1:19" ht="21.75" x14ac:dyDescent="0.5">
      <c r="A324" s="691"/>
      <c r="B324" s="671"/>
      <c r="C324" s="676"/>
      <c r="D324" s="671"/>
      <c r="E324" s="5" t="s">
        <v>12</v>
      </c>
      <c r="F324" s="5" t="s">
        <v>13</v>
      </c>
      <c r="G324" s="5" t="s">
        <v>14</v>
      </c>
      <c r="H324" s="6" t="s">
        <v>15</v>
      </c>
      <c r="I324" s="7" t="s">
        <v>16</v>
      </c>
      <c r="J324" s="8"/>
      <c r="K324" s="8"/>
      <c r="L324" s="8"/>
      <c r="M324" s="8"/>
      <c r="N324" s="8"/>
      <c r="O324" s="8"/>
      <c r="P324" s="8"/>
      <c r="Q324" s="8"/>
      <c r="R324" s="8"/>
      <c r="S324" s="8"/>
    </row>
    <row r="325" spans="1:19" ht="21.75" x14ac:dyDescent="0.5">
      <c r="A325" s="298">
        <v>596.71</v>
      </c>
      <c r="B325" s="19" t="s">
        <v>493</v>
      </c>
      <c r="C325" s="11" t="s">
        <v>20</v>
      </c>
      <c r="D325" s="19" t="s">
        <v>283</v>
      </c>
      <c r="E325" s="11">
        <v>202500</v>
      </c>
      <c r="F325" s="19"/>
      <c r="G325" s="11">
        <v>202500</v>
      </c>
      <c r="H325" s="19" t="s">
        <v>24</v>
      </c>
      <c r="I325" s="12" t="s">
        <v>67</v>
      </c>
      <c r="J325" s="8"/>
      <c r="K325" s="8"/>
      <c r="L325" s="8"/>
      <c r="M325" s="8"/>
      <c r="N325" s="8"/>
      <c r="O325" s="8"/>
      <c r="P325" s="8"/>
      <c r="Q325" s="8"/>
      <c r="R325" s="8"/>
      <c r="S325" s="8"/>
    </row>
    <row r="326" spans="1:19" ht="21.75" x14ac:dyDescent="0.5">
      <c r="A326" s="295"/>
      <c r="B326" s="20" t="s">
        <v>494</v>
      </c>
      <c r="C326" s="14" t="s">
        <v>27</v>
      </c>
      <c r="D326" s="20" t="s">
        <v>495</v>
      </c>
      <c r="E326" s="14"/>
      <c r="F326" s="20"/>
      <c r="G326" s="14"/>
      <c r="H326" s="20" t="s">
        <v>25</v>
      </c>
      <c r="I326" s="15"/>
      <c r="J326" s="8"/>
      <c r="K326" s="8"/>
      <c r="L326" s="8"/>
      <c r="M326" s="8"/>
      <c r="N326" s="8"/>
      <c r="O326" s="8"/>
      <c r="P326" s="8"/>
      <c r="Q326" s="8"/>
      <c r="R326" s="8"/>
      <c r="S326" s="8"/>
    </row>
    <row r="327" spans="1:19" ht="21.75" x14ac:dyDescent="0.5">
      <c r="A327" s="295"/>
      <c r="B327" s="20" t="s">
        <v>19</v>
      </c>
      <c r="C327" s="14"/>
      <c r="D327" s="20"/>
      <c r="E327" s="14"/>
      <c r="F327" s="20"/>
      <c r="G327" s="14"/>
      <c r="H327" s="20"/>
      <c r="I327" s="15"/>
      <c r="J327" s="8"/>
      <c r="K327" s="8"/>
      <c r="L327" s="8"/>
      <c r="M327" s="8"/>
      <c r="N327" s="8"/>
      <c r="O327" s="8"/>
      <c r="P327" s="8"/>
      <c r="Q327" s="8"/>
      <c r="R327" s="8"/>
      <c r="S327" s="8"/>
    </row>
    <row r="328" spans="1:19" ht="5.25" customHeight="1" x14ac:dyDescent="0.5">
      <c r="A328" s="295"/>
      <c r="B328" s="20"/>
      <c r="C328" s="14"/>
      <c r="D328" s="20"/>
      <c r="E328" s="14"/>
      <c r="F328" s="20"/>
      <c r="G328" s="14"/>
      <c r="H328" s="20"/>
      <c r="I328" s="15"/>
      <c r="J328" s="8"/>
      <c r="K328" s="8"/>
      <c r="L328" s="8"/>
      <c r="M328" s="8"/>
      <c r="N328" s="8"/>
      <c r="O328" s="8"/>
      <c r="P328" s="8"/>
      <c r="Q328" s="8"/>
      <c r="R328" s="8"/>
      <c r="S328" s="8"/>
    </row>
    <row r="329" spans="1:19" ht="21.75" x14ac:dyDescent="0.5">
      <c r="A329" s="295">
        <v>596.72</v>
      </c>
      <c r="B329" s="20" t="s">
        <v>496</v>
      </c>
      <c r="C329" s="14" t="s">
        <v>20</v>
      </c>
      <c r="D329" s="20" t="s">
        <v>283</v>
      </c>
      <c r="E329" s="14">
        <v>169900</v>
      </c>
      <c r="F329" s="20"/>
      <c r="G329" s="14">
        <v>169900</v>
      </c>
      <c r="H329" s="20" t="s">
        <v>24</v>
      </c>
      <c r="I329" s="15" t="s">
        <v>67</v>
      </c>
      <c r="J329" s="8"/>
      <c r="K329" s="8"/>
      <c r="L329" s="8"/>
      <c r="M329" s="8"/>
      <c r="N329" s="8"/>
      <c r="O329" s="8"/>
      <c r="P329" s="8"/>
      <c r="Q329" s="8"/>
      <c r="R329" s="8"/>
      <c r="S329" s="8"/>
    </row>
    <row r="330" spans="1:19" ht="21.75" x14ac:dyDescent="0.5">
      <c r="A330" s="295"/>
      <c r="B330" s="20" t="s">
        <v>497</v>
      </c>
      <c r="C330" s="14" t="s">
        <v>27</v>
      </c>
      <c r="D330" s="20" t="s">
        <v>498</v>
      </c>
      <c r="E330" s="14"/>
      <c r="F330" s="20"/>
      <c r="G330" s="14"/>
      <c r="H330" s="20" t="s">
        <v>25</v>
      </c>
      <c r="I330" s="15"/>
      <c r="J330" s="8"/>
      <c r="K330" s="8"/>
      <c r="L330" s="8"/>
      <c r="M330" s="8"/>
      <c r="N330" s="8"/>
      <c r="O330" s="8"/>
      <c r="P330" s="8"/>
      <c r="Q330" s="8"/>
      <c r="R330" s="8"/>
      <c r="S330" s="8"/>
    </row>
    <row r="331" spans="1:19" ht="21.75" x14ac:dyDescent="0.5">
      <c r="A331" s="295"/>
      <c r="B331" s="20" t="s">
        <v>19</v>
      </c>
      <c r="C331" s="14"/>
      <c r="D331" s="20"/>
      <c r="E331" s="14"/>
      <c r="F331" s="20"/>
      <c r="G331" s="14"/>
      <c r="H331" s="20"/>
      <c r="I331" s="15"/>
      <c r="J331" s="8"/>
      <c r="K331" s="8"/>
      <c r="L331" s="8"/>
      <c r="M331" s="8"/>
      <c r="N331" s="8"/>
      <c r="O331" s="8"/>
      <c r="P331" s="8"/>
      <c r="Q331" s="8"/>
      <c r="R331" s="8"/>
      <c r="S331" s="8"/>
    </row>
    <row r="332" spans="1:19" ht="5.25" customHeight="1" x14ac:dyDescent="0.5">
      <c r="A332" s="295"/>
      <c r="B332" s="20"/>
      <c r="C332" s="14"/>
      <c r="D332" s="20"/>
      <c r="E332" s="14"/>
      <c r="F332" s="20"/>
      <c r="G332" s="14"/>
      <c r="H332" s="20"/>
      <c r="I332" s="15"/>
      <c r="J332" s="8"/>
      <c r="K332" s="8"/>
      <c r="L332" s="8"/>
      <c r="M332" s="8"/>
      <c r="N332" s="8"/>
      <c r="O332" s="8"/>
      <c r="P332" s="8"/>
      <c r="Q332" s="8"/>
      <c r="R332" s="8"/>
      <c r="S332" s="8"/>
    </row>
    <row r="333" spans="1:19" ht="21.75" x14ac:dyDescent="0.5">
      <c r="A333" s="295">
        <v>596.73</v>
      </c>
      <c r="B333" s="20" t="s">
        <v>499</v>
      </c>
      <c r="C333" s="14" t="s">
        <v>20</v>
      </c>
      <c r="D333" s="20" t="s">
        <v>283</v>
      </c>
      <c r="E333" s="14">
        <v>153000</v>
      </c>
      <c r="F333" s="20"/>
      <c r="G333" s="14">
        <f>SUM(E333)</f>
        <v>153000</v>
      </c>
      <c r="H333" s="20" t="s">
        <v>24</v>
      </c>
      <c r="I333" s="15" t="s">
        <v>67</v>
      </c>
      <c r="J333" s="8"/>
      <c r="K333" s="8"/>
      <c r="L333" s="8"/>
      <c r="M333" s="8"/>
      <c r="N333" s="8"/>
      <c r="O333" s="8"/>
      <c r="P333" s="8"/>
      <c r="Q333" s="8"/>
      <c r="R333" s="8"/>
      <c r="S333" s="8"/>
    </row>
    <row r="334" spans="1:19" ht="21.75" x14ac:dyDescent="0.5">
      <c r="A334" s="295"/>
      <c r="B334" s="20" t="s">
        <v>500</v>
      </c>
      <c r="C334" s="14" t="s">
        <v>27</v>
      </c>
      <c r="D334" s="20" t="s">
        <v>501</v>
      </c>
      <c r="E334" s="14"/>
      <c r="F334" s="20"/>
      <c r="G334" s="14"/>
      <c r="H334" s="20" t="s">
        <v>25</v>
      </c>
      <c r="I334" s="15"/>
      <c r="J334" s="8"/>
      <c r="K334" s="8"/>
      <c r="L334" s="8"/>
      <c r="M334" s="8"/>
      <c r="N334" s="8"/>
      <c r="O334" s="8"/>
      <c r="P334" s="8"/>
      <c r="Q334" s="8"/>
      <c r="R334" s="8"/>
      <c r="S334" s="8"/>
    </row>
    <row r="335" spans="1:19" ht="6" customHeight="1" x14ac:dyDescent="0.5">
      <c r="A335" s="295"/>
      <c r="B335" s="20"/>
      <c r="C335" s="14"/>
      <c r="D335" s="22"/>
      <c r="E335" s="14"/>
      <c r="F335" s="20"/>
      <c r="G335" s="14"/>
      <c r="H335" s="20"/>
      <c r="I335" s="15"/>
      <c r="J335" s="8"/>
      <c r="K335" s="8"/>
      <c r="L335" s="8"/>
      <c r="M335" s="8"/>
      <c r="N335" s="8"/>
      <c r="O335" s="8"/>
      <c r="P335" s="8"/>
      <c r="Q335" s="8"/>
      <c r="R335" s="8"/>
      <c r="S335" s="8"/>
    </row>
    <row r="336" spans="1:19" ht="21.75" x14ac:dyDescent="0.5">
      <c r="A336" s="295">
        <v>596.74</v>
      </c>
      <c r="B336" s="20" t="s">
        <v>502</v>
      </c>
      <c r="C336" s="14" t="s">
        <v>20</v>
      </c>
      <c r="D336" s="20" t="s">
        <v>283</v>
      </c>
      <c r="E336" s="14">
        <v>150000</v>
      </c>
      <c r="F336" s="20"/>
      <c r="G336" s="14">
        <v>150000</v>
      </c>
      <c r="H336" s="20" t="s">
        <v>24</v>
      </c>
      <c r="I336" s="15" t="s">
        <v>67</v>
      </c>
      <c r="J336" s="8"/>
      <c r="K336" s="8"/>
      <c r="L336" s="8"/>
      <c r="M336" s="8"/>
      <c r="N336" s="8"/>
      <c r="O336" s="8"/>
      <c r="P336" s="8"/>
      <c r="Q336" s="8"/>
      <c r="R336" s="8"/>
      <c r="S336" s="8"/>
    </row>
    <row r="337" spans="1:19" ht="21.75" x14ac:dyDescent="0.5">
      <c r="A337" s="295"/>
      <c r="B337" s="20" t="s">
        <v>503</v>
      </c>
      <c r="C337" s="14" t="s">
        <v>27</v>
      </c>
      <c r="D337" s="20" t="s">
        <v>504</v>
      </c>
      <c r="E337" s="14"/>
      <c r="F337" s="20"/>
      <c r="G337" s="14"/>
      <c r="H337" s="20" t="s">
        <v>25</v>
      </c>
      <c r="I337" s="15"/>
      <c r="J337" s="8"/>
      <c r="K337" s="8"/>
      <c r="L337" s="8"/>
      <c r="M337" s="8"/>
      <c r="N337" s="8"/>
      <c r="O337" s="8"/>
      <c r="P337" s="8"/>
      <c r="Q337" s="8"/>
      <c r="R337" s="8"/>
      <c r="S337" s="8"/>
    </row>
    <row r="338" spans="1:19" ht="21.75" x14ac:dyDescent="0.5">
      <c r="A338" s="295"/>
      <c r="B338" s="20" t="s">
        <v>19</v>
      </c>
      <c r="C338" s="14"/>
      <c r="D338" s="20"/>
      <c r="E338" s="14"/>
      <c r="F338" s="20"/>
      <c r="G338" s="14"/>
      <c r="H338" s="20"/>
      <c r="I338" s="15"/>
      <c r="J338" s="8"/>
      <c r="K338" s="8"/>
      <c r="L338" s="8"/>
      <c r="M338" s="8"/>
      <c r="N338" s="8"/>
      <c r="O338" s="8"/>
      <c r="P338" s="8"/>
      <c r="Q338" s="8"/>
      <c r="R338" s="8"/>
      <c r="S338" s="8"/>
    </row>
    <row r="339" spans="1:19" ht="5.25" customHeight="1" x14ac:dyDescent="0.5">
      <c r="A339" s="295"/>
      <c r="B339" s="20"/>
      <c r="C339" s="14"/>
      <c r="D339" s="20"/>
      <c r="E339" s="14"/>
      <c r="F339" s="20"/>
      <c r="G339" s="14"/>
      <c r="H339" s="20"/>
      <c r="I339" s="15"/>
      <c r="J339" s="8"/>
      <c r="K339" s="8"/>
      <c r="L339" s="8"/>
      <c r="M339" s="8"/>
      <c r="N339" s="8"/>
      <c r="O339" s="8"/>
      <c r="P339" s="8"/>
      <c r="Q339" s="8"/>
      <c r="R339" s="8"/>
      <c r="S339" s="8"/>
    </row>
    <row r="340" spans="1:19" ht="21.75" x14ac:dyDescent="0.5">
      <c r="A340" s="295">
        <v>596.75</v>
      </c>
      <c r="B340" s="20" t="s">
        <v>505</v>
      </c>
      <c r="C340" s="14" t="s">
        <v>20</v>
      </c>
      <c r="D340" s="20" t="s">
        <v>283</v>
      </c>
      <c r="E340" s="14">
        <v>189500</v>
      </c>
      <c r="F340" s="20"/>
      <c r="G340" s="14">
        <v>189500</v>
      </c>
      <c r="H340" s="20" t="s">
        <v>24</v>
      </c>
      <c r="I340" s="15" t="s">
        <v>67</v>
      </c>
      <c r="J340" s="8"/>
      <c r="K340" s="8"/>
      <c r="L340" s="8"/>
      <c r="M340" s="8"/>
      <c r="N340" s="8"/>
      <c r="O340" s="8"/>
      <c r="P340" s="8"/>
      <c r="Q340" s="8"/>
      <c r="R340" s="8"/>
      <c r="S340" s="8"/>
    </row>
    <row r="341" spans="1:19" ht="21.75" x14ac:dyDescent="0.5">
      <c r="A341" s="295"/>
      <c r="B341" s="20" t="s">
        <v>506</v>
      </c>
      <c r="C341" s="14" t="s">
        <v>27</v>
      </c>
      <c r="D341" s="20" t="s">
        <v>510</v>
      </c>
      <c r="E341" s="14"/>
      <c r="F341" s="20"/>
      <c r="G341" s="14"/>
      <c r="H341" s="20" t="s">
        <v>25</v>
      </c>
      <c r="I341" s="15"/>
      <c r="J341" s="8"/>
      <c r="K341" s="8"/>
      <c r="L341" s="8"/>
      <c r="M341" s="8"/>
      <c r="N341" s="8"/>
      <c r="O341" s="8"/>
      <c r="P341" s="8"/>
      <c r="Q341" s="8"/>
      <c r="R341" s="8"/>
      <c r="S341" s="8"/>
    </row>
    <row r="342" spans="1:19" ht="4.5" customHeight="1" x14ac:dyDescent="0.5">
      <c r="A342" s="295"/>
      <c r="B342" s="20"/>
      <c r="C342" s="14"/>
      <c r="D342" s="20"/>
      <c r="E342" s="14"/>
      <c r="F342" s="20"/>
      <c r="G342" s="14"/>
      <c r="H342" s="20"/>
      <c r="I342" s="15"/>
      <c r="J342" s="8"/>
      <c r="K342" s="8"/>
      <c r="L342" s="8"/>
      <c r="M342" s="8"/>
      <c r="N342" s="8"/>
      <c r="O342" s="8"/>
      <c r="P342" s="8"/>
      <c r="Q342" s="8"/>
      <c r="R342" s="8"/>
      <c r="S342" s="8"/>
    </row>
    <row r="343" spans="1:19" ht="21.75" x14ac:dyDescent="0.5">
      <c r="A343" s="295">
        <v>596.76</v>
      </c>
      <c r="B343" s="20" t="s">
        <v>508</v>
      </c>
      <c r="C343" s="14" t="s">
        <v>20</v>
      </c>
      <c r="D343" s="20" t="s">
        <v>283</v>
      </c>
      <c r="E343" s="14">
        <v>110000</v>
      </c>
      <c r="F343" s="20"/>
      <c r="G343" s="14">
        <v>110000</v>
      </c>
      <c r="H343" s="20" t="s">
        <v>24</v>
      </c>
      <c r="I343" s="15" t="s">
        <v>67</v>
      </c>
      <c r="J343" s="8"/>
      <c r="K343" s="8"/>
      <c r="L343" s="8"/>
      <c r="M343" s="8"/>
      <c r="N343" s="8"/>
      <c r="O343" s="8"/>
      <c r="P343" s="8"/>
      <c r="Q343" s="8"/>
      <c r="R343" s="8"/>
      <c r="S343" s="8"/>
    </row>
    <row r="344" spans="1:19" ht="21.75" x14ac:dyDescent="0.5">
      <c r="A344" s="295"/>
      <c r="B344" s="20" t="s">
        <v>509</v>
      </c>
      <c r="C344" s="14" t="s">
        <v>27</v>
      </c>
      <c r="D344" s="20" t="s">
        <v>507</v>
      </c>
      <c r="E344" s="14"/>
      <c r="F344" s="20"/>
      <c r="G344" s="14"/>
      <c r="H344" s="20" t="s">
        <v>25</v>
      </c>
      <c r="I344" s="15"/>
      <c r="J344" s="8"/>
      <c r="K344" s="8"/>
      <c r="L344" s="8"/>
      <c r="M344" s="8"/>
      <c r="N344" s="8"/>
      <c r="O344" s="8"/>
      <c r="P344" s="8"/>
      <c r="Q344" s="8"/>
      <c r="R344" s="8"/>
      <c r="S344" s="8"/>
    </row>
    <row r="345" spans="1:19" ht="21.75" x14ac:dyDescent="0.5">
      <c r="A345" s="295"/>
      <c r="B345" s="20" t="s">
        <v>19</v>
      </c>
      <c r="C345" s="14"/>
      <c r="D345" s="20"/>
      <c r="E345" s="14"/>
      <c r="F345" s="20"/>
      <c r="G345" s="14"/>
      <c r="H345" s="20"/>
      <c r="I345" s="15"/>
      <c r="J345" s="8"/>
      <c r="K345" s="8"/>
      <c r="L345" s="8"/>
      <c r="M345" s="8"/>
      <c r="N345" s="8"/>
      <c r="O345" s="8"/>
      <c r="P345" s="8"/>
      <c r="Q345" s="8"/>
      <c r="R345" s="8"/>
      <c r="S345" s="8"/>
    </row>
    <row r="346" spans="1:19" ht="6" customHeight="1" x14ac:dyDescent="0.5">
      <c r="A346" s="295"/>
      <c r="B346" s="20"/>
      <c r="C346" s="14"/>
      <c r="D346" s="20"/>
      <c r="E346" s="14"/>
      <c r="F346" s="20"/>
      <c r="G346" s="14"/>
      <c r="H346" s="20"/>
      <c r="I346" s="15"/>
      <c r="J346" s="8"/>
      <c r="K346" s="8"/>
      <c r="L346" s="8"/>
      <c r="M346" s="8"/>
      <c r="N346" s="8"/>
      <c r="O346" s="8"/>
      <c r="P346" s="8"/>
      <c r="Q346" s="8"/>
      <c r="R346" s="8"/>
      <c r="S346" s="8"/>
    </row>
    <row r="347" spans="1:19" ht="21.75" x14ac:dyDescent="0.5">
      <c r="A347" s="295">
        <v>596.77</v>
      </c>
      <c r="B347" s="20" t="s">
        <v>511</v>
      </c>
      <c r="C347" s="14" t="s">
        <v>20</v>
      </c>
      <c r="D347" s="20" t="s">
        <v>283</v>
      </c>
      <c r="E347" s="14">
        <v>690400</v>
      </c>
      <c r="F347" s="20"/>
      <c r="G347" s="14">
        <v>690400</v>
      </c>
      <c r="H347" s="20" t="s">
        <v>24</v>
      </c>
      <c r="I347" s="15" t="s">
        <v>67</v>
      </c>
      <c r="J347" s="8">
        <f>SUM(E325:E347)</f>
        <v>1665300</v>
      </c>
      <c r="K347" s="8">
        <f>SUM(F325:F347)</f>
        <v>0</v>
      </c>
      <c r="L347" s="8">
        <f>SUM(G325:G347)</f>
        <v>1665300</v>
      </c>
      <c r="M347" s="8"/>
      <c r="N347" s="8"/>
      <c r="O347" s="8"/>
      <c r="P347" s="8"/>
      <c r="Q347" s="8"/>
      <c r="R347" s="8"/>
      <c r="S347" s="8"/>
    </row>
    <row r="348" spans="1:19" ht="21.75" x14ac:dyDescent="0.5">
      <c r="A348" s="296"/>
      <c r="B348" s="21" t="s">
        <v>512</v>
      </c>
      <c r="C348" s="17" t="s">
        <v>27</v>
      </c>
      <c r="D348" s="21" t="s">
        <v>513</v>
      </c>
      <c r="E348" s="17"/>
      <c r="F348" s="21"/>
      <c r="G348" s="17"/>
      <c r="H348" s="21" t="s">
        <v>25</v>
      </c>
      <c r="I348" s="18">
        <f>SUM(I320+1)</f>
        <v>187</v>
      </c>
      <c r="J348" s="8"/>
      <c r="K348" s="8"/>
      <c r="L348" s="8"/>
      <c r="M348" s="8"/>
      <c r="N348" s="8"/>
      <c r="O348" s="8"/>
      <c r="P348" s="8"/>
      <c r="Q348" s="8"/>
      <c r="R348" s="8"/>
      <c r="S348" s="8"/>
    </row>
    <row r="349" spans="1:19" ht="21.75" x14ac:dyDescent="0.5">
      <c r="A349" s="297" t="s">
        <v>3</v>
      </c>
      <c r="B349" s="1"/>
      <c r="C349" s="1"/>
      <c r="D349" s="1"/>
      <c r="E349" s="2"/>
      <c r="F349" s="2"/>
      <c r="G349" s="2"/>
      <c r="H349" s="1"/>
      <c r="I349" s="1"/>
      <c r="J349" s="8"/>
      <c r="K349" s="8"/>
      <c r="L349" s="8"/>
      <c r="M349" s="8"/>
      <c r="N349" s="8"/>
      <c r="O349" s="8"/>
      <c r="P349" s="8"/>
      <c r="Q349" s="8"/>
      <c r="R349" s="8"/>
      <c r="S349" s="8"/>
    </row>
    <row r="350" spans="1:19" ht="21.75" x14ac:dyDescent="0.5">
      <c r="A350" s="297" t="s">
        <v>4</v>
      </c>
      <c r="B350" s="1"/>
      <c r="C350" s="1"/>
      <c r="D350" s="1"/>
      <c r="E350" s="2"/>
      <c r="F350" s="2"/>
      <c r="G350" s="2"/>
      <c r="H350" s="1"/>
      <c r="I350" s="1"/>
      <c r="J350" s="8"/>
      <c r="K350" s="8"/>
      <c r="L350" s="8"/>
      <c r="M350" s="8"/>
      <c r="N350" s="8"/>
      <c r="O350" s="8"/>
      <c r="P350" s="8"/>
      <c r="Q350" s="8"/>
      <c r="R350" s="8"/>
      <c r="S350" s="8"/>
    </row>
    <row r="351" spans="1:19" ht="21.75" x14ac:dyDescent="0.5">
      <c r="A351" s="690" t="s">
        <v>5</v>
      </c>
      <c r="B351" s="670" t="s">
        <v>6</v>
      </c>
      <c r="C351" s="672" t="s">
        <v>7</v>
      </c>
      <c r="D351" s="670" t="s">
        <v>8</v>
      </c>
      <c r="E351" s="667" t="s">
        <v>9</v>
      </c>
      <c r="F351" s="667"/>
      <c r="G351" s="667"/>
      <c r="H351" s="3" t="s">
        <v>10</v>
      </c>
      <c r="I351" s="4" t="s">
        <v>11</v>
      </c>
      <c r="J351" s="8"/>
      <c r="K351" s="8"/>
      <c r="L351" s="8"/>
      <c r="M351" s="8"/>
      <c r="N351" s="8"/>
      <c r="O351" s="8"/>
      <c r="P351" s="8"/>
      <c r="Q351" s="8"/>
      <c r="R351" s="8"/>
      <c r="S351" s="8"/>
    </row>
    <row r="352" spans="1:19" ht="21.75" x14ac:dyDescent="0.5">
      <c r="A352" s="691"/>
      <c r="B352" s="671"/>
      <c r="C352" s="676"/>
      <c r="D352" s="671"/>
      <c r="E352" s="5" t="s">
        <v>12</v>
      </c>
      <c r="F352" s="5" t="s">
        <v>13</v>
      </c>
      <c r="G352" s="5" t="s">
        <v>14</v>
      </c>
      <c r="H352" s="6" t="s">
        <v>15</v>
      </c>
      <c r="I352" s="7" t="s">
        <v>16</v>
      </c>
      <c r="J352" s="8"/>
      <c r="K352" s="8"/>
      <c r="L352" s="8"/>
      <c r="M352" s="8"/>
      <c r="N352" s="8"/>
      <c r="O352" s="8"/>
      <c r="P352" s="8"/>
      <c r="Q352" s="8"/>
      <c r="R352" s="8"/>
      <c r="S352" s="8"/>
    </row>
    <row r="353" spans="1:19" ht="21.75" x14ac:dyDescent="0.5">
      <c r="A353" s="298">
        <v>596.78</v>
      </c>
      <c r="B353" s="19" t="s">
        <v>518</v>
      </c>
      <c r="C353" s="11" t="s">
        <v>20</v>
      </c>
      <c r="D353" s="19" t="s">
        <v>283</v>
      </c>
      <c r="E353" s="11">
        <v>96000</v>
      </c>
      <c r="F353" s="19"/>
      <c r="G353" s="11">
        <v>96000</v>
      </c>
      <c r="H353" s="19" t="s">
        <v>24</v>
      </c>
      <c r="I353" s="12" t="s">
        <v>67</v>
      </c>
      <c r="J353" s="8"/>
      <c r="K353" s="8"/>
      <c r="L353" s="8"/>
      <c r="M353" s="8"/>
      <c r="N353" s="8"/>
      <c r="O353" s="8"/>
      <c r="P353" s="8"/>
      <c r="Q353" s="8"/>
      <c r="R353" s="8"/>
      <c r="S353" s="8"/>
    </row>
    <row r="354" spans="1:19" ht="21.75" x14ac:dyDescent="0.5">
      <c r="A354" s="295"/>
      <c r="B354" s="20" t="s">
        <v>100</v>
      </c>
      <c r="C354" s="14" t="s">
        <v>27</v>
      </c>
      <c r="D354" s="20" t="s">
        <v>514</v>
      </c>
      <c r="E354" s="14"/>
      <c r="F354" s="20"/>
      <c r="G354" s="14"/>
      <c r="H354" s="20" t="s">
        <v>25</v>
      </c>
      <c r="I354" s="15"/>
      <c r="J354" s="8"/>
      <c r="K354" s="8"/>
      <c r="L354" s="8"/>
      <c r="M354" s="8"/>
      <c r="N354" s="8"/>
      <c r="O354" s="8"/>
      <c r="P354" s="8"/>
      <c r="Q354" s="8"/>
      <c r="R354" s="8"/>
      <c r="S354" s="8"/>
    </row>
    <row r="355" spans="1:19" ht="6" customHeight="1" x14ac:dyDescent="0.5">
      <c r="A355" s="295"/>
      <c r="B355" s="20"/>
      <c r="C355" s="14"/>
      <c r="D355" s="20"/>
      <c r="E355" s="14"/>
      <c r="F355" s="20"/>
      <c r="G355" s="14"/>
      <c r="H355" s="20"/>
      <c r="I355" s="15"/>
      <c r="J355" s="8"/>
      <c r="K355" s="8"/>
      <c r="L355" s="8"/>
      <c r="M355" s="8"/>
      <c r="N355" s="8"/>
      <c r="O355" s="8"/>
      <c r="P355" s="8"/>
      <c r="Q355" s="8"/>
      <c r="R355" s="8"/>
      <c r="S355" s="8"/>
    </row>
    <row r="356" spans="1:19" ht="21.75" x14ac:dyDescent="0.5">
      <c r="A356" s="295">
        <v>596.78</v>
      </c>
      <c r="B356" s="20" t="s">
        <v>515</v>
      </c>
      <c r="C356" s="14" t="s">
        <v>20</v>
      </c>
      <c r="D356" s="20" t="s">
        <v>283</v>
      </c>
      <c r="E356" s="14">
        <v>178100</v>
      </c>
      <c r="F356" s="20"/>
      <c r="G356" s="14">
        <v>178100</v>
      </c>
      <c r="H356" s="20" t="s">
        <v>24</v>
      </c>
      <c r="I356" s="15" t="s">
        <v>67</v>
      </c>
      <c r="J356" s="8"/>
      <c r="K356" s="8"/>
      <c r="L356" s="8"/>
      <c r="M356" s="8"/>
      <c r="N356" s="8"/>
      <c r="O356" s="8"/>
      <c r="P356" s="8"/>
      <c r="Q356" s="8"/>
      <c r="R356" s="8"/>
      <c r="S356" s="8"/>
    </row>
    <row r="357" spans="1:19" ht="21.75" x14ac:dyDescent="0.5">
      <c r="A357" s="295"/>
      <c r="B357" s="20" t="s">
        <v>516</v>
      </c>
      <c r="C357" s="14" t="s">
        <v>27</v>
      </c>
      <c r="D357" s="20" t="s">
        <v>517</v>
      </c>
      <c r="E357" s="14"/>
      <c r="F357" s="20"/>
      <c r="G357" s="14"/>
      <c r="H357" s="20" t="s">
        <v>25</v>
      </c>
      <c r="I357" s="15"/>
      <c r="J357" s="8"/>
      <c r="K357" s="8"/>
      <c r="L357" s="8"/>
      <c r="M357" s="8"/>
      <c r="N357" s="8"/>
      <c r="O357" s="8"/>
      <c r="P357" s="8"/>
      <c r="Q357" s="8"/>
      <c r="R357" s="8"/>
      <c r="S357" s="8"/>
    </row>
    <row r="358" spans="1:19" ht="21.75" x14ac:dyDescent="0.5">
      <c r="A358" s="295"/>
      <c r="B358" s="20" t="s">
        <v>19</v>
      </c>
      <c r="C358" s="14"/>
      <c r="D358" s="20"/>
      <c r="E358" s="14"/>
      <c r="F358" s="20"/>
      <c r="G358" s="14"/>
      <c r="H358" s="20"/>
      <c r="I358" s="15"/>
      <c r="J358" s="8"/>
      <c r="K358" s="8"/>
      <c r="L358" s="8"/>
      <c r="M358" s="8"/>
      <c r="N358" s="8"/>
      <c r="O358" s="8"/>
      <c r="P358" s="8"/>
      <c r="Q358" s="8"/>
      <c r="R358" s="8"/>
      <c r="S358" s="8"/>
    </row>
    <row r="359" spans="1:19" ht="6.75" customHeight="1" x14ac:dyDescent="0.5">
      <c r="A359" s="295"/>
      <c r="B359" s="20"/>
      <c r="C359" s="14"/>
      <c r="D359" s="20"/>
      <c r="E359" s="14"/>
      <c r="F359" s="20"/>
      <c r="G359" s="14"/>
      <c r="H359" s="20"/>
      <c r="I359" s="15"/>
      <c r="J359" s="8"/>
      <c r="K359" s="8"/>
      <c r="L359" s="8"/>
      <c r="M359" s="8"/>
      <c r="N359" s="8"/>
      <c r="O359" s="8"/>
      <c r="P359" s="8"/>
      <c r="Q359" s="8"/>
      <c r="R359" s="8"/>
      <c r="S359" s="8"/>
    </row>
    <row r="360" spans="1:19" ht="21.75" x14ac:dyDescent="0.5">
      <c r="A360" s="295">
        <v>596.79</v>
      </c>
      <c r="B360" s="20" t="s">
        <v>519</v>
      </c>
      <c r="C360" s="14" t="s">
        <v>20</v>
      </c>
      <c r="D360" s="20" t="s">
        <v>283</v>
      </c>
      <c r="E360" s="14">
        <v>14400</v>
      </c>
      <c r="F360" s="20"/>
      <c r="G360" s="14">
        <v>14400</v>
      </c>
      <c r="H360" s="20" t="s">
        <v>24</v>
      </c>
      <c r="I360" s="15" t="s">
        <v>67</v>
      </c>
      <c r="J360" s="8"/>
      <c r="K360" s="8"/>
      <c r="L360" s="8"/>
      <c r="M360" s="8"/>
      <c r="N360" s="8"/>
      <c r="O360" s="8"/>
      <c r="P360" s="8"/>
      <c r="Q360" s="8"/>
      <c r="R360" s="8"/>
      <c r="S360" s="8"/>
    </row>
    <row r="361" spans="1:19" ht="21.75" x14ac:dyDescent="0.5">
      <c r="A361" s="295"/>
      <c r="B361" s="20" t="s">
        <v>105</v>
      </c>
      <c r="C361" s="14" t="s">
        <v>27</v>
      </c>
      <c r="D361" s="20" t="s">
        <v>520</v>
      </c>
      <c r="E361" s="14"/>
      <c r="F361" s="20"/>
      <c r="G361" s="14"/>
      <c r="H361" s="20" t="s">
        <v>25</v>
      </c>
      <c r="I361" s="15"/>
      <c r="J361" s="8"/>
      <c r="K361" s="8"/>
      <c r="L361" s="8"/>
      <c r="M361" s="8"/>
      <c r="N361" s="8"/>
      <c r="O361" s="8"/>
      <c r="P361" s="8"/>
      <c r="Q361" s="8"/>
      <c r="R361" s="8"/>
      <c r="S361" s="8"/>
    </row>
    <row r="362" spans="1:19" ht="4.5" customHeight="1" x14ac:dyDescent="0.5">
      <c r="A362" s="295"/>
      <c r="B362" s="20"/>
      <c r="C362" s="14"/>
      <c r="D362" s="20"/>
      <c r="E362" s="14"/>
      <c r="F362" s="20"/>
      <c r="G362" s="14"/>
      <c r="H362" s="20"/>
      <c r="I362" s="15"/>
      <c r="J362" s="8"/>
      <c r="K362" s="8"/>
      <c r="L362" s="8"/>
      <c r="M362" s="8"/>
      <c r="N362" s="8"/>
      <c r="O362" s="8"/>
      <c r="P362" s="8"/>
      <c r="Q362" s="8"/>
      <c r="R362" s="8"/>
      <c r="S362" s="8"/>
    </row>
    <row r="363" spans="1:19" ht="21.75" x14ac:dyDescent="0.5">
      <c r="A363" s="295">
        <v>596.79999999999995</v>
      </c>
      <c r="B363" s="20" t="s">
        <v>521</v>
      </c>
      <c r="C363" s="14" t="s">
        <v>20</v>
      </c>
      <c r="D363" s="20" t="s">
        <v>283</v>
      </c>
      <c r="E363" s="14">
        <v>266600</v>
      </c>
      <c r="F363" s="20"/>
      <c r="G363" s="14">
        <v>266600</v>
      </c>
      <c r="H363" s="20" t="s">
        <v>24</v>
      </c>
      <c r="I363" s="15" t="s">
        <v>67</v>
      </c>
      <c r="J363" s="8"/>
      <c r="K363" s="8"/>
      <c r="L363" s="8"/>
      <c r="M363" s="8"/>
      <c r="N363" s="8"/>
      <c r="O363" s="8"/>
      <c r="P363" s="8"/>
      <c r="Q363" s="8"/>
      <c r="R363" s="8"/>
      <c r="S363" s="8"/>
    </row>
    <row r="364" spans="1:19" ht="21.75" x14ac:dyDescent="0.5">
      <c r="A364" s="295"/>
      <c r="B364" s="20" t="s">
        <v>522</v>
      </c>
      <c r="C364" s="14" t="s">
        <v>27</v>
      </c>
      <c r="D364" s="20" t="s">
        <v>523</v>
      </c>
      <c r="E364" s="14"/>
      <c r="F364" s="20"/>
      <c r="G364" s="14"/>
      <c r="H364" s="20" t="s">
        <v>25</v>
      </c>
      <c r="I364" s="15"/>
      <c r="J364" s="8"/>
      <c r="K364" s="8"/>
      <c r="L364" s="8"/>
      <c r="M364" s="8"/>
      <c r="N364" s="8"/>
      <c r="O364" s="8"/>
      <c r="P364" s="8"/>
      <c r="Q364" s="8"/>
      <c r="R364" s="8"/>
      <c r="S364" s="8"/>
    </row>
    <row r="365" spans="1:19" ht="5.25" customHeight="1" x14ac:dyDescent="0.5">
      <c r="A365" s="295"/>
      <c r="B365" s="20"/>
      <c r="C365" s="14"/>
      <c r="D365" s="20"/>
      <c r="E365" s="14"/>
      <c r="F365" s="20"/>
      <c r="G365" s="14"/>
      <c r="H365" s="20"/>
      <c r="I365" s="15"/>
      <c r="J365" s="8"/>
      <c r="K365" s="8"/>
      <c r="L365" s="8"/>
      <c r="M365" s="8"/>
      <c r="N365" s="8"/>
      <c r="O365" s="8"/>
      <c r="P365" s="8"/>
      <c r="Q365" s="8"/>
      <c r="R365" s="8"/>
      <c r="S365" s="8"/>
    </row>
    <row r="366" spans="1:19" ht="21.75" x14ac:dyDescent="0.5">
      <c r="A366" s="295">
        <v>596.80999999999995</v>
      </c>
      <c r="B366" s="20" t="s">
        <v>524</v>
      </c>
      <c r="C366" s="14" t="s">
        <v>20</v>
      </c>
      <c r="D366" s="20" t="s">
        <v>283</v>
      </c>
      <c r="E366" s="14">
        <v>42500</v>
      </c>
      <c r="F366" s="20"/>
      <c r="G366" s="14">
        <v>42500</v>
      </c>
      <c r="H366" s="20" t="s">
        <v>24</v>
      </c>
      <c r="I366" s="15" t="s">
        <v>67</v>
      </c>
      <c r="J366" s="8">
        <f>SUM(E353:E366)</f>
        <v>597600</v>
      </c>
      <c r="K366" s="8">
        <f>SUM(F353:F366)</f>
        <v>0</v>
      </c>
      <c r="L366" s="8">
        <f>SUM(G353:G366)</f>
        <v>597600</v>
      </c>
      <c r="M366" s="8"/>
      <c r="N366" s="8"/>
      <c r="O366" s="8"/>
      <c r="P366" s="8"/>
      <c r="Q366" s="8"/>
      <c r="R366" s="8"/>
      <c r="S366" s="8"/>
    </row>
    <row r="367" spans="1:19" ht="21.75" x14ac:dyDescent="0.5">
      <c r="A367" s="295"/>
      <c r="B367" s="20" t="s">
        <v>525</v>
      </c>
      <c r="C367" s="14" t="s">
        <v>27</v>
      </c>
      <c r="D367" s="20" t="s">
        <v>526</v>
      </c>
      <c r="E367" s="14"/>
      <c r="F367" s="20"/>
      <c r="G367" s="14"/>
      <c r="H367" s="20" t="s">
        <v>25</v>
      </c>
      <c r="I367" s="15"/>
      <c r="J367" s="8">
        <f>SUM(J1:J366)</f>
        <v>16869200</v>
      </c>
      <c r="K367" s="8">
        <f>SUM(K1:K366)</f>
        <v>0</v>
      </c>
      <c r="L367" s="8">
        <f>SUM(L1:L366)</f>
        <v>16869200</v>
      </c>
      <c r="M367" s="8"/>
      <c r="N367" s="8"/>
      <c r="O367" s="8"/>
      <c r="P367" s="8"/>
      <c r="Q367" s="8"/>
      <c r="R367" s="8"/>
      <c r="S367" s="8"/>
    </row>
    <row r="368" spans="1:19" ht="21.75" x14ac:dyDescent="0.5">
      <c r="A368" s="295"/>
      <c r="B368" s="20"/>
      <c r="C368" s="14"/>
      <c r="D368" s="20"/>
      <c r="E368" s="14"/>
      <c r="F368" s="20"/>
      <c r="G368" s="14"/>
      <c r="H368" s="20"/>
      <c r="I368" s="15"/>
      <c r="J368" s="8"/>
      <c r="K368" s="8"/>
      <c r="L368" s="8"/>
      <c r="M368" s="8"/>
      <c r="N368" s="8"/>
      <c r="O368" s="8"/>
      <c r="P368" s="8"/>
      <c r="Q368" s="8"/>
      <c r="R368" s="8"/>
      <c r="S368" s="8"/>
    </row>
    <row r="369" spans="1:19" ht="21.75" x14ac:dyDescent="0.5">
      <c r="A369" s="295"/>
      <c r="B369" s="20"/>
      <c r="C369" s="14"/>
      <c r="D369" s="20"/>
      <c r="E369" s="14"/>
      <c r="F369" s="20"/>
      <c r="G369" s="14"/>
      <c r="H369" s="20"/>
      <c r="I369" s="15"/>
      <c r="J369" s="8"/>
      <c r="K369" s="8"/>
      <c r="L369" s="8"/>
      <c r="M369" s="8"/>
      <c r="N369" s="8"/>
      <c r="O369" s="8"/>
      <c r="P369" s="8"/>
      <c r="Q369" s="8"/>
      <c r="R369" s="8"/>
      <c r="S369" s="8"/>
    </row>
    <row r="370" spans="1:19" ht="21.75" x14ac:dyDescent="0.5">
      <c r="A370" s="295"/>
      <c r="B370" s="20"/>
      <c r="C370" s="14"/>
      <c r="D370" s="20"/>
      <c r="E370" s="14"/>
      <c r="F370" s="20"/>
      <c r="G370" s="14"/>
      <c r="H370" s="20"/>
      <c r="I370" s="15"/>
      <c r="J370" s="8"/>
      <c r="K370" s="8"/>
      <c r="L370" s="8"/>
      <c r="M370" s="8"/>
      <c r="N370" s="8"/>
      <c r="O370" s="8"/>
      <c r="P370" s="8"/>
      <c r="Q370" s="8"/>
      <c r="R370" s="8"/>
      <c r="S370" s="8"/>
    </row>
    <row r="371" spans="1:19" ht="21.75" x14ac:dyDescent="0.5">
      <c r="A371" s="295"/>
      <c r="B371" s="20"/>
      <c r="C371" s="14"/>
      <c r="D371" s="20"/>
      <c r="E371" s="14"/>
      <c r="F371" s="20"/>
      <c r="G371" s="14"/>
      <c r="H371" s="20"/>
      <c r="I371" s="15"/>
      <c r="J371" s="8"/>
      <c r="K371" s="8"/>
      <c r="L371" s="8"/>
      <c r="M371" s="8"/>
      <c r="N371" s="8"/>
      <c r="O371" s="8"/>
      <c r="P371" s="8"/>
      <c r="Q371" s="8"/>
      <c r="R371" s="8"/>
      <c r="S371" s="8"/>
    </row>
    <row r="372" spans="1:19" ht="21.75" x14ac:dyDescent="0.5">
      <c r="A372" s="295"/>
      <c r="B372" s="20"/>
      <c r="C372" s="14"/>
      <c r="D372" s="20"/>
      <c r="E372" s="14"/>
      <c r="F372" s="20"/>
      <c r="G372" s="14"/>
      <c r="H372" s="20"/>
      <c r="I372" s="15"/>
      <c r="J372" s="8"/>
      <c r="K372" s="8"/>
      <c r="L372" s="8"/>
      <c r="M372" s="8"/>
      <c r="N372" s="8"/>
      <c r="O372" s="8"/>
      <c r="P372" s="8"/>
      <c r="Q372" s="8"/>
      <c r="R372" s="8"/>
      <c r="S372" s="8"/>
    </row>
    <row r="373" spans="1:19" ht="21.75" x14ac:dyDescent="0.5">
      <c r="A373" s="296"/>
      <c r="B373" s="21"/>
      <c r="C373" s="17"/>
      <c r="D373" s="21"/>
      <c r="E373" s="17"/>
      <c r="F373" s="21"/>
      <c r="G373" s="17"/>
      <c r="H373" s="21"/>
      <c r="I373" s="18">
        <f>SUM(I348+1)</f>
        <v>188</v>
      </c>
      <c r="J373" s="8"/>
      <c r="K373" s="8"/>
      <c r="L373" s="8"/>
      <c r="M373" s="8"/>
      <c r="N373" s="8"/>
      <c r="O373" s="8"/>
      <c r="P373" s="8"/>
      <c r="Q373" s="8"/>
      <c r="R373" s="8"/>
      <c r="S373" s="8"/>
    </row>
    <row r="374" spans="1:19" ht="21.75" x14ac:dyDescent="0.5">
      <c r="A374" s="293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</row>
    <row r="375" spans="1:19" ht="21.75" x14ac:dyDescent="0.5">
      <c r="A375" s="293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</row>
    <row r="376" spans="1:19" ht="21.75" x14ac:dyDescent="0.5">
      <c r="A376" s="293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</row>
    <row r="377" spans="1:19" ht="21.75" x14ac:dyDescent="0.5">
      <c r="A377" s="293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</row>
    <row r="378" spans="1:19" ht="21.75" x14ac:dyDescent="0.5">
      <c r="A378" s="293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</row>
    <row r="379" spans="1:19" ht="21.75" x14ac:dyDescent="0.5">
      <c r="A379" s="293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</row>
    <row r="380" spans="1:19" ht="21.75" x14ac:dyDescent="0.5">
      <c r="A380" s="293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</row>
    <row r="381" spans="1:19" ht="21.75" x14ac:dyDescent="0.5">
      <c r="A381" s="293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</row>
    <row r="382" spans="1:19" ht="21.75" x14ac:dyDescent="0.5">
      <c r="A382" s="293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</row>
    <row r="383" spans="1:19" ht="21.75" x14ac:dyDescent="0.5">
      <c r="A383" s="293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</row>
    <row r="384" spans="1:19" ht="21.75" x14ac:dyDescent="0.5">
      <c r="A384" s="293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</row>
    <row r="385" spans="1:19" ht="21.75" x14ac:dyDescent="0.5">
      <c r="A385" s="293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</row>
    <row r="386" spans="1:19" ht="21.75" x14ac:dyDescent="0.5">
      <c r="A386" s="293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</row>
    <row r="387" spans="1:19" ht="21.75" x14ac:dyDescent="0.5">
      <c r="A387" s="293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</row>
    <row r="388" spans="1:19" ht="21.75" x14ac:dyDescent="0.5">
      <c r="A388" s="293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</row>
    <row r="389" spans="1:19" ht="21.75" x14ac:dyDescent="0.5">
      <c r="A389" s="293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</row>
    <row r="390" spans="1:19" ht="21.75" x14ac:dyDescent="0.5">
      <c r="A390" s="293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</row>
    <row r="391" spans="1:19" ht="21.75" x14ac:dyDescent="0.5">
      <c r="A391" s="293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</row>
    <row r="392" spans="1:19" ht="21.75" x14ac:dyDescent="0.5">
      <c r="A392" s="293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</row>
    <row r="393" spans="1:19" ht="21.75" x14ac:dyDescent="0.5">
      <c r="A393" s="293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</row>
    <row r="394" spans="1:19" ht="21.75" x14ac:dyDescent="0.5">
      <c r="A394" s="293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</row>
    <row r="395" spans="1:19" ht="21.75" x14ac:dyDescent="0.5">
      <c r="A395" s="293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</row>
    <row r="396" spans="1:19" ht="21.75" x14ac:dyDescent="0.5">
      <c r="A396" s="293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</row>
    <row r="397" spans="1:19" ht="21.75" x14ac:dyDescent="0.5">
      <c r="A397" s="293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</row>
    <row r="398" spans="1:19" ht="21.75" x14ac:dyDescent="0.5">
      <c r="A398" s="293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</row>
    <row r="399" spans="1:19" ht="21.75" x14ac:dyDescent="0.5">
      <c r="A399" s="293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</row>
    <row r="400" spans="1:19" ht="21.75" x14ac:dyDescent="0.5">
      <c r="A400" s="293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</row>
    <row r="401" spans="1:19" ht="21.75" x14ac:dyDescent="0.5">
      <c r="A401" s="293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</row>
    <row r="402" spans="1:19" ht="21.75" x14ac:dyDescent="0.5">
      <c r="A402" s="293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</row>
    <row r="403" spans="1:19" ht="21.75" x14ac:dyDescent="0.5">
      <c r="A403" s="293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</row>
    <row r="404" spans="1:19" ht="21.75" x14ac:dyDescent="0.5">
      <c r="A404" s="293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</row>
    <row r="405" spans="1:19" ht="21.75" x14ac:dyDescent="0.5">
      <c r="A405" s="293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</row>
    <row r="406" spans="1:19" ht="21.75" x14ac:dyDescent="0.5">
      <c r="A406" s="293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</row>
    <row r="407" spans="1:19" ht="21.75" x14ac:dyDescent="0.5">
      <c r="A407" s="293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</row>
    <row r="408" spans="1:19" ht="21.75" x14ac:dyDescent="0.5">
      <c r="A408" s="293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</row>
    <row r="409" spans="1:19" ht="21.75" x14ac:dyDescent="0.5">
      <c r="A409" s="293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</row>
    <row r="410" spans="1:19" ht="21.75" x14ac:dyDescent="0.5">
      <c r="A410" s="293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</row>
    <row r="411" spans="1:19" ht="21.75" x14ac:dyDescent="0.5">
      <c r="A411" s="293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</row>
    <row r="412" spans="1:19" ht="21.75" x14ac:dyDescent="0.5">
      <c r="A412" s="293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</row>
    <row r="413" spans="1:19" ht="21.75" x14ac:dyDescent="0.5">
      <c r="A413" s="293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</row>
    <row r="414" spans="1:19" ht="21.75" x14ac:dyDescent="0.5">
      <c r="A414" s="293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</row>
    <row r="415" spans="1:19" ht="21.75" x14ac:dyDescent="0.5">
      <c r="A415" s="293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</row>
    <row r="416" spans="1:19" ht="21.75" x14ac:dyDescent="0.5">
      <c r="A416" s="293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</row>
    <row r="417" spans="1:19" ht="21.75" x14ac:dyDescent="0.5">
      <c r="A417" s="293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</row>
    <row r="418" spans="1:19" ht="21.75" x14ac:dyDescent="0.5">
      <c r="A418" s="293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</row>
    <row r="419" spans="1:19" ht="21.75" x14ac:dyDescent="0.5">
      <c r="A419" s="293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</row>
    <row r="420" spans="1:19" ht="21.75" x14ac:dyDescent="0.5">
      <c r="A420" s="293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</row>
    <row r="421" spans="1:19" ht="21.75" x14ac:dyDescent="0.5">
      <c r="A421" s="293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</row>
    <row r="422" spans="1:19" ht="21.75" x14ac:dyDescent="0.5">
      <c r="A422" s="293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</row>
    <row r="423" spans="1:19" ht="21.75" x14ac:dyDescent="0.5">
      <c r="A423" s="293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</row>
    <row r="424" spans="1:19" ht="21.75" x14ac:dyDescent="0.5">
      <c r="A424" s="293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</row>
    <row r="425" spans="1:19" ht="21.75" x14ac:dyDescent="0.5">
      <c r="A425" s="293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</row>
    <row r="426" spans="1:19" ht="21.75" x14ac:dyDescent="0.5">
      <c r="A426" s="293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</row>
    <row r="427" spans="1:19" ht="21.75" x14ac:dyDescent="0.5">
      <c r="A427" s="293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</row>
    <row r="428" spans="1:19" ht="21.75" x14ac:dyDescent="0.5">
      <c r="A428" s="293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</row>
    <row r="429" spans="1:19" ht="21.75" x14ac:dyDescent="0.5">
      <c r="A429" s="293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</row>
    <row r="430" spans="1:19" ht="21.75" x14ac:dyDescent="0.5">
      <c r="A430" s="293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</row>
    <row r="431" spans="1:19" ht="21.75" x14ac:dyDescent="0.5">
      <c r="A431" s="293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</row>
    <row r="432" spans="1:19" ht="21.75" x14ac:dyDescent="0.5">
      <c r="A432" s="293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</row>
    <row r="433" spans="1:19" ht="21.75" x14ac:dyDescent="0.5">
      <c r="A433" s="293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</row>
    <row r="434" spans="1:19" ht="21.75" x14ac:dyDescent="0.5">
      <c r="A434" s="293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</row>
    <row r="435" spans="1:19" ht="21.75" x14ac:dyDescent="0.5">
      <c r="A435" s="293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</row>
    <row r="436" spans="1:19" ht="21.75" x14ac:dyDescent="0.5">
      <c r="A436" s="293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</row>
    <row r="437" spans="1:19" ht="21.75" x14ac:dyDescent="0.5">
      <c r="A437" s="293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</row>
    <row r="438" spans="1:19" ht="21.75" x14ac:dyDescent="0.5">
      <c r="A438" s="293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</row>
    <row r="439" spans="1:19" ht="21.75" x14ac:dyDescent="0.5">
      <c r="A439" s="293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</row>
    <row r="440" spans="1:19" ht="21.75" x14ac:dyDescent="0.5">
      <c r="A440" s="293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</row>
    <row r="441" spans="1:19" ht="21.75" x14ac:dyDescent="0.5">
      <c r="A441" s="293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</row>
    <row r="442" spans="1:19" ht="21.75" x14ac:dyDescent="0.5">
      <c r="A442" s="293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</row>
    <row r="443" spans="1:19" ht="21.75" x14ac:dyDescent="0.5">
      <c r="A443" s="293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</row>
    <row r="444" spans="1:19" ht="21.75" x14ac:dyDescent="0.5">
      <c r="A444" s="293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</row>
    <row r="445" spans="1:19" ht="21.75" x14ac:dyDescent="0.5">
      <c r="A445" s="293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</row>
    <row r="446" spans="1:19" ht="21.75" x14ac:dyDescent="0.5">
      <c r="A446" s="293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</row>
    <row r="447" spans="1:19" ht="21.75" x14ac:dyDescent="0.5">
      <c r="A447" s="293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</row>
    <row r="448" spans="1:19" ht="21.75" x14ac:dyDescent="0.5">
      <c r="A448" s="293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</row>
    <row r="449" spans="1:19" ht="21.75" x14ac:dyDescent="0.5">
      <c r="A449" s="293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</row>
    <row r="450" spans="1:19" ht="21.75" x14ac:dyDescent="0.5">
      <c r="A450" s="293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</row>
    <row r="451" spans="1:19" ht="21.75" x14ac:dyDescent="0.5">
      <c r="A451" s="293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</row>
    <row r="452" spans="1:19" ht="21.75" x14ac:dyDescent="0.5">
      <c r="A452" s="293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</row>
    <row r="453" spans="1:19" ht="21.75" x14ac:dyDescent="0.5">
      <c r="A453" s="293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</row>
    <row r="454" spans="1:19" ht="21.75" x14ac:dyDescent="0.5">
      <c r="A454" s="293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</row>
    <row r="455" spans="1:19" ht="21.75" x14ac:dyDescent="0.5">
      <c r="A455" s="293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</row>
    <row r="456" spans="1:19" ht="21.75" x14ac:dyDescent="0.5">
      <c r="A456" s="293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</row>
    <row r="457" spans="1:19" ht="21.75" x14ac:dyDescent="0.5">
      <c r="A457" s="293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</row>
    <row r="458" spans="1:19" ht="21.75" x14ac:dyDescent="0.5">
      <c r="A458" s="293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</row>
    <row r="459" spans="1:19" ht="21.75" x14ac:dyDescent="0.5">
      <c r="A459" s="293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</row>
    <row r="460" spans="1:19" ht="21.75" x14ac:dyDescent="0.5">
      <c r="A460" s="293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</row>
    <row r="461" spans="1:19" ht="21.75" x14ac:dyDescent="0.5">
      <c r="A461" s="293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</row>
    <row r="462" spans="1:19" ht="21.75" x14ac:dyDescent="0.5">
      <c r="A462" s="293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</row>
    <row r="463" spans="1:19" ht="21.75" x14ac:dyDescent="0.5">
      <c r="A463" s="293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</row>
    <row r="464" spans="1:19" ht="21.75" x14ac:dyDescent="0.5">
      <c r="A464" s="293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</row>
    <row r="465" spans="1:19" ht="21.75" x14ac:dyDescent="0.5">
      <c r="A465" s="293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</row>
    <row r="466" spans="1:19" ht="21.75" x14ac:dyDescent="0.5">
      <c r="A466" s="293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</row>
    <row r="467" spans="1:19" ht="21.75" x14ac:dyDescent="0.5">
      <c r="A467" s="293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</row>
    <row r="468" spans="1:19" ht="21.75" x14ac:dyDescent="0.5">
      <c r="A468" s="293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</row>
    <row r="469" spans="1:19" ht="21.75" x14ac:dyDescent="0.5">
      <c r="A469" s="293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</row>
    <row r="470" spans="1:19" ht="21.75" x14ac:dyDescent="0.5">
      <c r="A470" s="293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</row>
    <row r="471" spans="1:19" ht="21.75" x14ac:dyDescent="0.5">
      <c r="A471" s="293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</row>
    <row r="472" spans="1:19" ht="21.75" x14ac:dyDescent="0.5">
      <c r="A472" s="293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</row>
    <row r="473" spans="1:19" ht="21.75" x14ac:dyDescent="0.5">
      <c r="A473" s="293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</row>
    <row r="474" spans="1:19" ht="21.75" x14ac:dyDescent="0.5">
      <c r="A474" s="293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</row>
    <row r="475" spans="1:19" ht="21.75" x14ac:dyDescent="0.5">
      <c r="A475" s="293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</row>
    <row r="476" spans="1:19" ht="21.75" x14ac:dyDescent="0.5">
      <c r="A476" s="293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</row>
    <row r="477" spans="1:19" ht="21.75" x14ac:dyDescent="0.5">
      <c r="A477" s="293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</row>
    <row r="478" spans="1:19" ht="21.75" x14ac:dyDescent="0.5">
      <c r="A478" s="293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</row>
    <row r="479" spans="1:19" ht="21.75" x14ac:dyDescent="0.5">
      <c r="A479" s="293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</row>
    <row r="480" spans="1:19" ht="21.75" x14ac:dyDescent="0.5">
      <c r="A480" s="293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</row>
    <row r="481" spans="1:19" ht="21.75" x14ac:dyDescent="0.5">
      <c r="A481" s="293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</row>
    <row r="482" spans="1:19" ht="21.75" x14ac:dyDescent="0.5">
      <c r="A482" s="293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</row>
    <row r="483" spans="1:19" ht="21.75" x14ac:dyDescent="0.5">
      <c r="A483" s="293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</row>
    <row r="484" spans="1:19" ht="21.75" x14ac:dyDescent="0.5">
      <c r="A484" s="293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</row>
    <row r="485" spans="1:19" ht="21.75" x14ac:dyDescent="0.5">
      <c r="A485" s="293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</row>
    <row r="486" spans="1:19" ht="21.75" x14ac:dyDescent="0.5">
      <c r="A486" s="293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</row>
    <row r="487" spans="1:19" ht="21.75" x14ac:dyDescent="0.5">
      <c r="A487" s="293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</row>
    <row r="488" spans="1:19" ht="21.75" x14ac:dyDescent="0.5">
      <c r="A488" s="293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</row>
    <row r="489" spans="1:19" ht="21.75" x14ac:dyDescent="0.5">
      <c r="A489" s="293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</row>
    <row r="490" spans="1:19" ht="21.75" x14ac:dyDescent="0.5">
      <c r="A490" s="293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</row>
    <row r="491" spans="1:19" ht="21.75" x14ac:dyDescent="0.5">
      <c r="A491" s="293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</row>
    <row r="492" spans="1:19" ht="21.75" x14ac:dyDescent="0.5">
      <c r="A492" s="293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</row>
    <row r="493" spans="1:19" ht="21.75" x14ac:dyDescent="0.5">
      <c r="A493" s="294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</row>
    <row r="494" spans="1:19" ht="21.75" x14ac:dyDescent="0.5">
      <c r="A494" s="294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</row>
    <row r="495" spans="1:19" ht="21.75" x14ac:dyDescent="0.5">
      <c r="A495" s="294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</row>
    <row r="496" spans="1:19" ht="21.75" x14ac:dyDescent="0.5">
      <c r="A496" s="294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</row>
    <row r="497" spans="1:19" ht="21.75" x14ac:dyDescent="0.5">
      <c r="A497" s="294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</row>
    <row r="498" spans="1:19" ht="21.75" x14ac:dyDescent="0.5">
      <c r="A498" s="294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</row>
    <row r="499" spans="1:19" ht="21.75" x14ac:dyDescent="0.5">
      <c r="A499" s="294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</row>
    <row r="500" spans="1:19" ht="21.75" x14ac:dyDescent="0.5">
      <c r="A500" s="294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</row>
    <row r="501" spans="1:19" ht="21.75" x14ac:dyDescent="0.5">
      <c r="A501" s="294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</row>
    <row r="502" spans="1:19" ht="21.75" x14ac:dyDescent="0.5">
      <c r="A502" s="294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</row>
    <row r="503" spans="1:19" ht="21.75" x14ac:dyDescent="0.5">
      <c r="A503" s="294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</row>
    <row r="504" spans="1:19" ht="21.75" x14ac:dyDescent="0.5">
      <c r="A504" s="294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</row>
    <row r="505" spans="1:19" ht="21.75" x14ac:dyDescent="0.5">
      <c r="A505" s="294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</row>
    <row r="506" spans="1:19" ht="21.75" x14ac:dyDescent="0.5">
      <c r="A506" s="294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</row>
    <row r="507" spans="1:19" ht="21.75" x14ac:dyDescent="0.5">
      <c r="A507" s="294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</row>
    <row r="508" spans="1:19" ht="21.75" x14ac:dyDescent="0.5">
      <c r="A508" s="294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</row>
    <row r="509" spans="1:19" ht="21.75" x14ac:dyDescent="0.5">
      <c r="A509" s="294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</row>
    <row r="510" spans="1:19" ht="21.75" x14ac:dyDescent="0.5">
      <c r="A510" s="294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</row>
    <row r="511" spans="1:19" ht="21.75" x14ac:dyDescent="0.5">
      <c r="A511" s="294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</row>
    <row r="512" spans="1:19" ht="21.75" x14ac:dyDescent="0.5">
      <c r="A512" s="294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</row>
    <row r="513" spans="1:19" ht="21.75" x14ac:dyDescent="0.5">
      <c r="A513" s="294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</row>
    <row r="514" spans="1:19" ht="21.75" x14ac:dyDescent="0.5">
      <c r="A514" s="294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</row>
    <row r="515" spans="1:19" ht="21.75" x14ac:dyDescent="0.5">
      <c r="A515" s="294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</row>
    <row r="516" spans="1:19" ht="21.75" x14ac:dyDescent="0.5">
      <c r="A516" s="294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</row>
    <row r="517" spans="1:19" ht="21.75" x14ac:dyDescent="0.5">
      <c r="A517" s="294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</row>
    <row r="518" spans="1:19" ht="21.75" x14ac:dyDescent="0.5">
      <c r="A518" s="294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</row>
    <row r="519" spans="1:19" ht="21.75" x14ac:dyDescent="0.5">
      <c r="A519" s="294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</row>
    <row r="520" spans="1:19" ht="21.75" x14ac:dyDescent="0.5">
      <c r="A520" s="294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</row>
    <row r="521" spans="1:19" ht="21.75" x14ac:dyDescent="0.5">
      <c r="A521" s="294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</row>
    <row r="522" spans="1:19" ht="21.75" x14ac:dyDescent="0.5">
      <c r="A522" s="294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</row>
    <row r="523" spans="1:19" ht="21.75" x14ac:dyDescent="0.5">
      <c r="A523" s="294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</row>
    <row r="524" spans="1:19" ht="21.75" x14ac:dyDescent="0.5">
      <c r="A524" s="294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</row>
    <row r="525" spans="1:19" ht="21.75" x14ac:dyDescent="0.5">
      <c r="A525" s="294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</row>
    <row r="526" spans="1:19" ht="21.75" x14ac:dyDescent="0.5">
      <c r="A526" s="294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</row>
    <row r="527" spans="1:19" ht="21.75" x14ac:dyDescent="0.5">
      <c r="A527" s="294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</row>
    <row r="528" spans="1:19" ht="21.75" x14ac:dyDescent="0.5">
      <c r="A528" s="294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</row>
    <row r="529" spans="1:19" ht="21.75" x14ac:dyDescent="0.5">
      <c r="A529" s="294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</row>
    <row r="530" spans="1:19" ht="21.75" x14ac:dyDescent="0.5">
      <c r="A530" s="294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</row>
    <row r="531" spans="1:19" ht="21.75" x14ac:dyDescent="0.5">
      <c r="A531" s="294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</row>
    <row r="532" spans="1:19" ht="21.75" x14ac:dyDescent="0.5">
      <c r="A532" s="294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</row>
    <row r="533" spans="1:19" ht="21.75" x14ac:dyDescent="0.5">
      <c r="A533" s="294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</row>
    <row r="534" spans="1:19" ht="21.75" x14ac:dyDescent="0.5">
      <c r="A534" s="294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</row>
    <row r="535" spans="1:19" ht="21.75" x14ac:dyDescent="0.5">
      <c r="A535" s="294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</row>
    <row r="536" spans="1:19" ht="21.75" x14ac:dyDescent="0.5">
      <c r="A536" s="294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</row>
    <row r="537" spans="1:19" ht="21.75" x14ac:dyDescent="0.5">
      <c r="A537" s="294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</row>
    <row r="538" spans="1:19" ht="21.75" x14ac:dyDescent="0.5">
      <c r="A538" s="294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</row>
    <row r="539" spans="1:19" ht="21.75" x14ac:dyDescent="0.5">
      <c r="A539" s="294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</row>
    <row r="540" spans="1:19" ht="21.75" x14ac:dyDescent="0.5">
      <c r="A540" s="294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</row>
    <row r="541" spans="1:19" ht="21.75" x14ac:dyDescent="0.5">
      <c r="A541" s="294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</row>
    <row r="542" spans="1:19" ht="21.75" x14ac:dyDescent="0.5">
      <c r="A542" s="294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</row>
    <row r="543" spans="1:19" ht="21.75" x14ac:dyDescent="0.5">
      <c r="A543" s="294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</row>
    <row r="544" spans="1:19" ht="21.75" x14ac:dyDescent="0.5">
      <c r="A544" s="294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</row>
    <row r="545" spans="1:19" ht="21.75" x14ac:dyDescent="0.5">
      <c r="A545" s="294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</row>
    <row r="546" spans="1:19" ht="21.75" x14ac:dyDescent="0.5">
      <c r="A546" s="294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</row>
    <row r="547" spans="1:19" ht="21.75" x14ac:dyDescent="0.5">
      <c r="A547" s="294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</row>
    <row r="548" spans="1:19" ht="21.75" x14ac:dyDescent="0.5">
      <c r="A548" s="294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</row>
    <row r="549" spans="1:19" ht="21.75" x14ac:dyDescent="0.5">
      <c r="A549" s="294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</row>
    <row r="550" spans="1:19" ht="21.75" x14ac:dyDescent="0.5">
      <c r="A550" s="294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</row>
    <row r="551" spans="1:19" ht="21.75" x14ac:dyDescent="0.5">
      <c r="A551" s="294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</row>
    <row r="552" spans="1:19" ht="21.75" x14ac:dyDescent="0.5">
      <c r="A552" s="294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</row>
    <row r="553" spans="1:19" ht="21.75" x14ac:dyDescent="0.5">
      <c r="A553" s="294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</row>
    <row r="554" spans="1:19" ht="21.75" x14ac:dyDescent="0.5">
      <c r="A554" s="294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</row>
    <row r="555" spans="1:19" ht="21.75" x14ac:dyDescent="0.5">
      <c r="A555" s="294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</row>
    <row r="556" spans="1:19" ht="21.75" x14ac:dyDescent="0.5">
      <c r="A556" s="294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</row>
    <row r="557" spans="1:19" ht="21.75" x14ac:dyDescent="0.5">
      <c r="A557" s="294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</row>
    <row r="558" spans="1:19" ht="21.75" x14ac:dyDescent="0.5">
      <c r="A558" s="294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</row>
    <row r="559" spans="1:19" ht="21.75" x14ac:dyDescent="0.5">
      <c r="A559" s="294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</row>
    <row r="560" spans="1:19" ht="21.75" x14ac:dyDescent="0.5">
      <c r="A560" s="294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</row>
    <row r="561" spans="1:19" ht="21.75" x14ac:dyDescent="0.5">
      <c r="A561" s="294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</row>
    <row r="562" spans="1:19" ht="21.75" x14ac:dyDescent="0.5">
      <c r="A562" s="294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</row>
    <row r="563" spans="1:19" ht="21.75" x14ac:dyDescent="0.5">
      <c r="A563" s="294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</row>
    <row r="564" spans="1:19" ht="21.75" x14ac:dyDescent="0.5">
      <c r="A564" s="294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</row>
    <row r="565" spans="1:19" ht="21.75" x14ac:dyDescent="0.5">
      <c r="A565" s="294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</row>
    <row r="566" spans="1:19" ht="21.75" x14ac:dyDescent="0.5">
      <c r="A566" s="294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</row>
    <row r="567" spans="1:19" ht="21.75" x14ac:dyDescent="0.5">
      <c r="A567" s="294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</row>
    <row r="568" spans="1:19" ht="21.75" x14ac:dyDescent="0.5">
      <c r="A568" s="294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</row>
    <row r="569" spans="1:19" ht="21.75" x14ac:dyDescent="0.5">
      <c r="A569" s="294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</row>
    <row r="570" spans="1:19" ht="21.75" x14ac:dyDescent="0.5">
      <c r="A570" s="294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</row>
    <row r="571" spans="1:19" ht="21.75" x14ac:dyDescent="0.5">
      <c r="A571" s="294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</row>
    <row r="572" spans="1:19" ht="21.75" x14ac:dyDescent="0.5">
      <c r="A572" s="294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</row>
    <row r="573" spans="1:19" ht="21.75" x14ac:dyDescent="0.5">
      <c r="A573" s="294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</row>
    <row r="574" spans="1:19" ht="21.75" x14ac:dyDescent="0.5">
      <c r="A574" s="294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</row>
    <row r="575" spans="1:19" ht="21.75" x14ac:dyDescent="0.5">
      <c r="A575" s="294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</row>
    <row r="576" spans="1:19" ht="21.75" x14ac:dyDescent="0.5">
      <c r="A576" s="294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</row>
    <row r="577" spans="1:19" ht="21.75" x14ac:dyDescent="0.5">
      <c r="A577" s="294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</row>
    <row r="578" spans="1:19" ht="21.75" x14ac:dyDescent="0.5">
      <c r="A578" s="294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</row>
    <row r="579" spans="1:19" ht="21.75" x14ac:dyDescent="0.5">
      <c r="A579" s="294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</row>
    <row r="580" spans="1:19" ht="21.75" x14ac:dyDescent="0.5">
      <c r="A580" s="294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</row>
    <row r="581" spans="1:19" ht="21.75" x14ac:dyDescent="0.5">
      <c r="A581" s="294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</row>
    <row r="582" spans="1:19" ht="21.75" x14ac:dyDescent="0.5">
      <c r="A582" s="294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</row>
    <row r="583" spans="1:19" ht="21.75" x14ac:dyDescent="0.5">
      <c r="A583" s="294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</row>
    <row r="584" spans="1:19" ht="21.75" x14ac:dyDescent="0.5">
      <c r="A584" s="294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</row>
    <row r="585" spans="1:19" ht="21.75" x14ac:dyDescent="0.5">
      <c r="A585" s="294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</row>
    <row r="586" spans="1:19" ht="21.75" x14ac:dyDescent="0.5">
      <c r="A586" s="294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</row>
    <row r="587" spans="1:19" ht="21.75" x14ac:dyDescent="0.5">
      <c r="A587" s="294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</row>
    <row r="588" spans="1:19" ht="21.75" x14ac:dyDescent="0.5">
      <c r="A588" s="294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</row>
    <row r="589" spans="1:19" ht="21.75" x14ac:dyDescent="0.5">
      <c r="A589" s="294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</row>
    <row r="590" spans="1:19" ht="21.75" x14ac:dyDescent="0.5">
      <c r="A590" s="294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</row>
    <row r="591" spans="1:19" ht="21.75" x14ac:dyDescent="0.5">
      <c r="A591" s="294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</row>
    <row r="592" spans="1:19" ht="21.75" x14ac:dyDescent="0.5">
      <c r="A592" s="294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</row>
    <row r="593" spans="1:19" ht="21.75" x14ac:dyDescent="0.5">
      <c r="A593" s="294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</row>
    <row r="594" spans="1:19" ht="21.75" x14ac:dyDescent="0.5">
      <c r="A594" s="294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</row>
    <row r="595" spans="1:19" ht="21.75" x14ac:dyDescent="0.5">
      <c r="A595" s="294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</row>
    <row r="596" spans="1:19" ht="21.75" x14ac:dyDescent="0.5">
      <c r="A596" s="294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</row>
    <row r="597" spans="1:19" ht="21.75" x14ac:dyDescent="0.5">
      <c r="A597" s="294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</row>
    <row r="598" spans="1:19" ht="21.75" x14ac:dyDescent="0.5">
      <c r="A598" s="294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</row>
    <row r="599" spans="1:19" ht="21.75" x14ac:dyDescent="0.5">
      <c r="A599" s="294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</row>
    <row r="600" spans="1:19" ht="21.75" x14ac:dyDescent="0.5">
      <c r="A600" s="294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</row>
    <row r="601" spans="1:19" ht="21.75" x14ac:dyDescent="0.5">
      <c r="A601" s="294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</row>
    <row r="602" spans="1:19" ht="21.75" x14ac:dyDescent="0.5">
      <c r="A602" s="294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</row>
    <row r="603" spans="1:19" ht="21.75" x14ac:dyDescent="0.5">
      <c r="A603" s="294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</row>
    <row r="604" spans="1:19" ht="21.75" x14ac:dyDescent="0.5">
      <c r="A604" s="294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</row>
    <row r="605" spans="1:19" ht="21.75" x14ac:dyDescent="0.5">
      <c r="A605" s="294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</row>
    <row r="606" spans="1:19" ht="21.75" x14ac:dyDescent="0.5">
      <c r="A606" s="294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</row>
    <row r="607" spans="1:19" ht="21.75" x14ac:dyDescent="0.5">
      <c r="A607" s="294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</row>
    <row r="608" spans="1:19" ht="21.75" x14ac:dyDescent="0.5">
      <c r="A608" s="294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</row>
    <row r="609" spans="1:19" ht="21.75" x14ac:dyDescent="0.5">
      <c r="A609" s="294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</row>
    <row r="610" spans="1:19" ht="21.75" x14ac:dyDescent="0.5">
      <c r="A610" s="294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</row>
    <row r="611" spans="1:19" ht="21.75" x14ac:dyDescent="0.5">
      <c r="A611" s="294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</row>
    <row r="612" spans="1:19" ht="21.75" x14ac:dyDescent="0.5">
      <c r="A612" s="294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</row>
    <row r="613" spans="1:19" ht="21.75" x14ac:dyDescent="0.5">
      <c r="A613" s="294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</row>
    <row r="614" spans="1:19" ht="21.75" x14ac:dyDescent="0.5">
      <c r="A614" s="294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</row>
    <row r="615" spans="1:19" ht="21.75" x14ac:dyDescent="0.5">
      <c r="A615" s="294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</row>
    <row r="616" spans="1:19" ht="21.75" x14ac:dyDescent="0.5">
      <c r="A616" s="294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</row>
    <row r="617" spans="1:19" ht="21.75" x14ac:dyDescent="0.5">
      <c r="A617" s="294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</row>
    <row r="618" spans="1:19" ht="21.75" x14ac:dyDescent="0.5">
      <c r="A618" s="294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</row>
    <row r="619" spans="1:19" ht="21.75" x14ac:dyDescent="0.5">
      <c r="A619" s="294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</row>
    <row r="620" spans="1:19" ht="21.75" x14ac:dyDescent="0.5">
      <c r="A620" s="294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</row>
    <row r="621" spans="1:19" ht="21.75" x14ac:dyDescent="0.5">
      <c r="A621" s="294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</row>
    <row r="622" spans="1:19" ht="21.75" x14ac:dyDescent="0.5">
      <c r="A622" s="294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</row>
    <row r="623" spans="1:19" ht="21.75" x14ac:dyDescent="0.5">
      <c r="A623" s="294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</row>
    <row r="624" spans="1:19" ht="21.75" x14ac:dyDescent="0.5">
      <c r="A624" s="294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</row>
    <row r="625" spans="1:19" ht="21.75" x14ac:dyDescent="0.5">
      <c r="A625" s="294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</row>
    <row r="626" spans="1:19" ht="21.75" x14ac:dyDescent="0.5">
      <c r="A626" s="294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</row>
    <row r="627" spans="1:19" ht="21.75" x14ac:dyDescent="0.5">
      <c r="A627" s="294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</row>
    <row r="628" spans="1:19" ht="21.75" x14ac:dyDescent="0.5">
      <c r="A628" s="294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</row>
    <row r="629" spans="1:19" ht="21.75" x14ac:dyDescent="0.5">
      <c r="A629" s="294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</row>
    <row r="630" spans="1:19" ht="21.75" x14ac:dyDescent="0.5">
      <c r="A630" s="294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</row>
    <row r="631" spans="1:19" ht="21.75" x14ac:dyDescent="0.5">
      <c r="A631" s="294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</row>
    <row r="632" spans="1:19" ht="21.75" x14ac:dyDescent="0.5">
      <c r="A632" s="294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</row>
    <row r="633" spans="1:19" ht="21.75" x14ac:dyDescent="0.5">
      <c r="A633" s="294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</row>
    <row r="634" spans="1:19" ht="21.75" x14ac:dyDescent="0.5">
      <c r="A634" s="294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</row>
    <row r="635" spans="1:19" ht="21.75" x14ac:dyDescent="0.5">
      <c r="A635" s="294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</row>
    <row r="636" spans="1:19" ht="21.75" x14ac:dyDescent="0.5">
      <c r="A636" s="294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</row>
    <row r="637" spans="1:19" ht="21.75" x14ac:dyDescent="0.5">
      <c r="A637" s="294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</row>
    <row r="638" spans="1:19" ht="21.75" x14ac:dyDescent="0.5">
      <c r="A638" s="294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</row>
    <row r="639" spans="1:19" ht="21.75" x14ac:dyDescent="0.5">
      <c r="A639" s="294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</row>
    <row r="640" spans="1:19" ht="21.75" x14ac:dyDescent="0.5">
      <c r="A640" s="294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</row>
    <row r="641" spans="1:19" ht="21.75" x14ac:dyDescent="0.5">
      <c r="A641" s="294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</row>
    <row r="642" spans="1:19" ht="21.75" x14ac:dyDescent="0.5">
      <c r="A642" s="294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</row>
    <row r="643" spans="1:19" ht="21.75" x14ac:dyDescent="0.5">
      <c r="A643" s="294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</row>
    <row r="644" spans="1:19" ht="21.75" x14ac:dyDescent="0.5">
      <c r="A644" s="294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</row>
    <row r="645" spans="1:19" ht="21.75" x14ac:dyDescent="0.5">
      <c r="A645" s="294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</row>
    <row r="646" spans="1:19" ht="21.75" x14ac:dyDescent="0.5">
      <c r="A646" s="294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</row>
    <row r="647" spans="1:19" ht="21.75" x14ac:dyDescent="0.5">
      <c r="A647" s="294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</row>
    <row r="648" spans="1:19" ht="21.75" x14ac:dyDescent="0.5">
      <c r="A648" s="294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</row>
    <row r="649" spans="1:19" ht="21.75" x14ac:dyDescent="0.5">
      <c r="A649" s="294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</row>
    <row r="650" spans="1:19" ht="21.75" x14ac:dyDescent="0.5">
      <c r="A650" s="294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</row>
    <row r="651" spans="1:19" ht="21.75" x14ac:dyDescent="0.5">
      <c r="A651" s="294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</row>
    <row r="652" spans="1:19" ht="21.75" x14ac:dyDescent="0.5">
      <c r="A652" s="294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</row>
    <row r="653" spans="1:19" ht="21.75" x14ac:dyDescent="0.5">
      <c r="A653" s="294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</row>
    <row r="654" spans="1:19" ht="21.75" x14ac:dyDescent="0.5">
      <c r="A654" s="294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</row>
    <row r="655" spans="1:19" ht="21.75" x14ac:dyDescent="0.5">
      <c r="A655" s="294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</row>
    <row r="656" spans="1:19" ht="21.75" x14ac:dyDescent="0.5">
      <c r="A656" s="294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</row>
    <row r="657" spans="1:19" ht="21.75" x14ac:dyDescent="0.5">
      <c r="A657" s="294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</row>
    <row r="658" spans="1:19" ht="21.75" x14ac:dyDescent="0.5">
      <c r="A658" s="294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</row>
    <row r="659" spans="1:19" ht="21.75" x14ac:dyDescent="0.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</row>
    <row r="660" spans="1:19" ht="21.75" x14ac:dyDescent="0.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</row>
    <row r="661" spans="1:19" ht="21.75" x14ac:dyDescent="0.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</row>
    <row r="662" spans="1:19" ht="21.75" x14ac:dyDescent="0.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</row>
    <row r="663" spans="1:19" ht="21.75" x14ac:dyDescent="0.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</row>
    <row r="664" spans="1:19" ht="21.75" x14ac:dyDescent="0.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</row>
    <row r="665" spans="1:19" ht="21.75" x14ac:dyDescent="0.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</row>
    <row r="666" spans="1:19" ht="21.75" x14ac:dyDescent="0.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</row>
    <row r="667" spans="1:19" ht="21.75" x14ac:dyDescent="0.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</row>
    <row r="668" spans="1:19" ht="21.75" x14ac:dyDescent="0.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</row>
    <row r="669" spans="1:19" ht="21.75" x14ac:dyDescent="0.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</row>
    <row r="670" spans="1:19" ht="21.75" x14ac:dyDescent="0.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</row>
    <row r="671" spans="1:19" ht="21.75" x14ac:dyDescent="0.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</row>
    <row r="672" spans="1:19" ht="21.75" x14ac:dyDescent="0.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</row>
    <row r="673" spans="1:19" ht="21.75" x14ac:dyDescent="0.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</row>
    <row r="674" spans="1:19" ht="21.75" x14ac:dyDescent="0.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</row>
    <row r="675" spans="1:19" ht="21.75" x14ac:dyDescent="0.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</row>
    <row r="676" spans="1:19" ht="21.75" x14ac:dyDescent="0.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</row>
    <row r="677" spans="1:19" ht="21.75" x14ac:dyDescent="0.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</row>
    <row r="678" spans="1:19" ht="21.75" x14ac:dyDescent="0.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</row>
    <row r="679" spans="1:19" ht="21.75" x14ac:dyDescent="0.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</row>
    <row r="680" spans="1:19" ht="21.75" x14ac:dyDescent="0.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</row>
    <row r="681" spans="1:19" ht="21.75" x14ac:dyDescent="0.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</row>
    <row r="682" spans="1:19" ht="21.75" x14ac:dyDescent="0.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</row>
    <row r="683" spans="1:19" ht="21.75" x14ac:dyDescent="0.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</row>
    <row r="684" spans="1:19" ht="21.75" x14ac:dyDescent="0.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</row>
    <row r="685" spans="1:19" ht="21.75" x14ac:dyDescent="0.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</row>
    <row r="686" spans="1:19" ht="21.75" x14ac:dyDescent="0.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</row>
    <row r="687" spans="1:19" ht="21.75" x14ac:dyDescent="0.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</row>
    <row r="688" spans="1:19" ht="21.75" x14ac:dyDescent="0.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</row>
    <row r="689" spans="1:19" ht="21.75" x14ac:dyDescent="0.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</row>
    <row r="690" spans="1:19" ht="21.75" x14ac:dyDescent="0.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</row>
    <row r="691" spans="1:19" ht="21.75" x14ac:dyDescent="0.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</row>
    <row r="692" spans="1:19" ht="21.75" x14ac:dyDescent="0.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</row>
    <row r="693" spans="1:19" ht="21.75" x14ac:dyDescent="0.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</row>
    <row r="694" spans="1:19" ht="21.75" x14ac:dyDescent="0.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</row>
    <row r="695" spans="1:19" ht="21.75" x14ac:dyDescent="0.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</row>
    <row r="696" spans="1:19" ht="21.75" x14ac:dyDescent="0.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</row>
    <row r="697" spans="1:19" ht="21.75" x14ac:dyDescent="0.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</row>
    <row r="698" spans="1:19" ht="21.75" x14ac:dyDescent="0.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</row>
    <row r="699" spans="1:19" ht="21.75" x14ac:dyDescent="0.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</row>
    <row r="700" spans="1:19" ht="21.75" x14ac:dyDescent="0.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</row>
    <row r="701" spans="1:19" ht="21.75" x14ac:dyDescent="0.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</row>
    <row r="702" spans="1:19" ht="21.75" x14ac:dyDescent="0.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</row>
    <row r="703" spans="1:19" ht="21.75" x14ac:dyDescent="0.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</row>
    <row r="704" spans="1:19" ht="21.75" x14ac:dyDescent="0.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</row>
    <row r="705" spans="1:19" ht="21.75" x14ac:dyDescent="0.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</row>
    <row r="706" spans="1:19" ht="21.75" x14ac:dyDescent="0.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</row>
    <row r="707" spans="1:19" ht="21.75" x14ac:dyDescent="0.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</row>
    <row r="708" spans="1:19" ht="21.75" x14ac:dyDescent="0.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</row>
    <row r="709" spans="1:19" ht="21.75" x14ac:dyDescent="0.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</row>
    <row r="710" spans="1:19" ht="21.75" x14ac:dyDescent="0.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</row>
    <row r="711" spans="1:19" ht="21.75" x14ac:dyDescent="0.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</row>
    <row r="712" spans="1:19" ht="21.75" x14ac:dyDescent="0.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</row>
    <row r="713" spans="1:19" ht="21.75" x14ac:dyDescent="0.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</row>
    <row r="714" spans="1:19" ht="21.75" x14ac:dyDescent="0.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</row>
    <row r="715" spans="1:19" ht="21.75" x14ac:dyDescent="0.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</row>
    <row r="716" spans="1:19" ht="21.75" x14ac:dyDescent="0.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</row>
    <row r="717" spans="1:19" ht="21.75" x14ac:dyDescent="0.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</row>
    <row r="718" spans="1:19" ht="21.75" x14ac:dyDescent="0.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</row>
    <row r="719" spans="1:19" ht="21.75" x14ac:dyDescent="0.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</row>
    <row r="720" spans="1:19" ht="21.75" x14ac:dyDescent="0.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</row>
    <row r="721" spans="1:19" ht="21.75" x14ac:dyDescent="0.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</row>
    <row r="722" spans="1:19" ht="21.75" x14ac:dyDescent="0.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</row>
    <row r="723" spans="1:19" ht="21.75" x14ac:dyDescent="0.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</row>
    <row r="724" spans="1:19" ht="21.75" x14ac:dyDescent="0.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</row>
    <row r="725" spans="1:19" ht="21.75" x14ac:dyDescent="0.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</row>
    <row r="726" spans="1:19" ht="21.75" x14ac:dyDescent="0.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</row>
    <row r="727" spans="1:19" ht="21.75" x14ac:dyDescent="0.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</row>
    <row r="728" spans="1:19" ht="21.75" x14ac:dyDescent="0.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</row>
    <row r="729" spans="1:19" ht="21.75" x14ac:dyDescent="0.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</row>
    <row r="730" spans="1:19" ht="21.75" x14ac:dyDescent="0.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</row>
    <row r="731" spans="1:19" ht="21.75" x14ac:dyDescent="0.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</row>
    <row r="732" spans="1:19" ht="21.75" x14ac:dyDescent="0.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</row>
    <row r="733" spans="1:19" ht="21.75" x14ac:dyDescent="0.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</row>
    <row r="734" spans="1:19" ht="21.75" x14ac:dyDescent="0.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</row>
    <row r="735" spans="1:19" ht="21.75" x14ac:dyDescent="0.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</row>
    <row r="736" spans="1:19" ht="21.75" x14ac:dyDescent="0.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</row>
    <row r="737" spans="1:19" ht="21.75" x14ac:dyDescent="0.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</row>
    <row r="738" spans="1:19" ht="21.75" x14ac:dyDescent="0.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</row>
    <row r="739" spans="1:19" ht="21.75" x14ac:dyDescent="0.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</row>
    <row r="740" spans="1:19" ht="21.75" x14ac:dyDescent="0.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</row>
    <row r="741" spans="1:19" ht="21.75" x14ac:dyDescent="0.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</row>
    <row r="742" spans="1:19" ht="21.75" x14ac:dyDescent="0.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</row>
    <row r="743" spans="1:19" ht="21.75" x14ac:dyDescent="0.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</row>
    <row r="744" spans="1:19" ht="21.75" x14ac:dyDescent="0.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</row>
    <row r="745" spans="1:19" ht="21.75" x14ac:dyDescent="0.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</row>
    <row r="746" spans="1:19" ht="21.75" x14ac:dyDescent="0.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</row>
    <row r="747" spans="1:19" ht="21.75" x14ac:dyDescent="0.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</row>
    <row r="748" spans="1:19" ht="21.75" x14ac:dyDescent="0.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</row>
    <row r="749" spans="1:19" ht="21.75" x14ac:dyDescent="0.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</row>
    <row r="750" spans="1:19" ht="21.75" x14ac:dyDescent="0.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</row>
    <row r="751" spans="1:19" ht="21.75" x14ac:dyDescent="0.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</row>
    <row r="752" spans="1:19" ht="21.75" x14ac:dyDescent="0.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</row>
    <row r="753" spans="1:19" ht="21.75" x14ac:dyDescent="0.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</row>
    <row r="754" spans="1:19" ht="21.75" x14ac:dyDescent="0.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</row>
    <row r="755" spans="1:19" ht="21.75" x14ac:dyDescent="0.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</row>
    <row r="756" spans="1:19" ht="21.75" x14ac:dyDescent="0.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</row>
    <row r="757" spans="1:19" ht="21.75" x14ac:dyDescent="0.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</row>
    <row r="758" spans="1:19" ht="21.75" x14ac:dyDescent="0.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</row>
    <row r="759" spans="1:19" ht="21.75" x14ac:dyDescent="0.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</row>
    <row r="760" spans="1:19" ht="21.75" x14ac:dyDescent="0.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</row>
    <row r="761" spans="1:19" ht="21.75" x14ac:dyDescent="0.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</row>
    <row r="762" spans="1:19" ht="21.75" x14ac:dyDescent="0.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</row>
    <row r="763" spans="1:19" ht="21.75" x14ac:dyDescent="0.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</row>
    <row r="764" spans="1:19" ht="21.75" x14ac:dyDescent="0.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</row>
    <row r="765" spans="1:19" ht="21.75" x14ac:dyDescent="0.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</row>
    <row r="766" spans="1:19" ht="21.75" x14ac:dyDescent="0.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</row>
    <row r="767" spans="1:19" ht="21.75" x14ac:dyDescent="0.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</row>
    <row r="768" spans="1:19" ht="21.75" x14ac:dyDescent="0.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</row>
    <row r="769" spans="1:19" ht="21.75" x14ac:dyDescent="0.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</row>
    <row r="770" spans="1:19" ht="21.75" x14ac:dyDescent="0.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</row>
    <row r="771" spans="1:19" ht="21.75" x14ac:dyDescent="0.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</row>
    <row r="772" spans="1:19" ht="21.75" x14ac:dyDescent="0.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</row>
    <row r="773" spans="1:19" ht="21.75" x14ac:dyDescent="0.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</row>
    <row r="774" spans="1:19" ht="21.75" x14ac:dyDescent="0.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</row>
    <row r="775" spans="1:19" ht="21.75" x14ac:dyDescent="0.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</row>
    <row r="776" spans="1:19" ht="21.75" x14ac:dyDescent="0.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</row>
    <row r="777" spans="1:19" ht="21.75" x14ac:dyDescent="0.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</row>
    <row r="778" spans="1:19" ht="21.75" x14ac:dyDescent="0.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</row>
    <row r="779" spans="1:19" ht="21.75" x14ac:dyDescent="0.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</row>
    <row r="780" spans="1:19" ht="21.75" x14ac:dyDescent="0.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</row>
    <row r="781" spans="1:19" ht="21.75" x14ac:dyDescent="0.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</row>
    <row r="782" spans="1:19" ht="21.75" x14ac:dyDescent="0.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</row>
    <row r="783" spans="1:19" ht="21.75" x14ac:dyDescent="0.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</row>
    <row r="784" spans="1:19" ht="21.75" x14ac:dyDescent="0.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</row>
    <row r="785" spans="1:19" ht="21.75" x14ac:dyDescent="0.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</row>
    <row r="786" spans="1:19" ht="21.75" x14ac:dyDescent="0.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</row>
    <row r="787" spans="1:19" ht="21.75" x14ac:dyDescent="0.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</row>
    <row r="788" spans="1:19" ht="21.75" x14ac:dyDescent="0.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</row>
    <row r="789" spans="1:19" ht="21.75" x14ac:dyDescent="0.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</row>
    <row r="790" spans="1:19" ht="21.75" x14ac:dyDescent="0.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</row>
    <row r="791" spans="1:19" ht="21.75" x14ac:dyDescent="0.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</row>
    <row r="792" spans="1:19" ht="21.75" x14ac:dyDescent="0.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</row>
    <row r="793" spans="1:19" ht="21.75" x14ac:dyDescent="0.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</row>
    <row r="794" spans="1:19" ht="21.75" x14ac:dyDescent="0.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</row>
    <row r="795" spans="1:19" ht="21.75" x14ac:dyDescent="0.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</row>
    <row r="796" spans="1:19" ht="21.75" x14ac:dyDescent="0.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</row>
    <row r="797" spans="1:19" ht="21.75" x14ac:dyDescent="0.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</row>
    <row r="798" spans="1:19" ht="21.75" x14ac:dyDescent="0.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</row>
    <row r="799" spans="1:19" ht="21.75" x14ac:dyDescent="0.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</row>
    <row r="800" spans="1:19" ht="21.75" x14ac:dyDescent="0.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</row>
    <row r="801" spans="1:19" ht="21.75" x14ac:dyDescent="0.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</row>
    <row r="802" spans="1:19" ht="21.75" x14ac:dyDescent="0.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</row>
    <row r="803" spans="1:19" ht="21.75" x14ac:dyDescent="0.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</row>
    <row r="804" spans="1:19" ht="21.75" x14ac:dyDescent="0.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</row>
    <row r="805" spans="1:19" ht="21.75" x14ac:dyDescent="0.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</row>
    <row r="806" spans="1:19" ht="21.75" x14ac:dyDescent="0.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</row>
    <row r="807" spans="1:19" ht="21.75" x14ac:dyDescent="0.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</row>
    <row r="808" spans="1:19" ht="21.75" x14ac:dyDescent="0.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</row>
    <row r="809" spans="1:19" ht="21.75" x14ac:dyDescent="0.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</row>
    <row r="810" spans="1:19" ht="21.75" x14ac:dyDescent="0.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</row>
    <row r="811" spans="1:19" ht="21.75" x14ac:dyDescent="0.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</row>
    <row r="812" spans="1:19" ht="21.75" x14ac:dyDescent="0.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</row>
    <row r="813" spans="1:19" ht="21.75" x14ac:dyDescent="0.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</row>
    <row r="814" spans="1:19" ht="21.75" x14ac:dyDescent="0.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</row>
    <row r="815" spans="1:19" ht="21.75" x14ac:dyDescent="0.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</row>
    <row r="816" spans="1:19" ht="21.75" x14ac:dyDescent="0.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</row>
    <row r="817" spans="1:19" ht="21.75" x14ac:dyDescent="0.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</row>
    <row r="818" spans="1:19" ht="21.75" x14ac:dyDescent="0.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</row>
    <row r="819" spans="1:19" ht="21.75" x14ac:dyDescent="0.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</row>
    <row r="820" spans="1:19" ht="21.75" x14ac:dyDescent="0.5">
      <c r="A820" s="8"/>
      <c r="B820" s="8"/>
      <c r="C820" s="8"/>
      <c r="D820" s="8"/>
      <c r="E820" s="8"/>
      <c r="F820" s="8"/>
      <c r="G820" s="8"/>
      <c r="H820" s="8"/>
      <c r="I820" s="8"/>
    </row>
    <row r="821" spans="1:19" ht="21.75" x14ac:dyDescent="0.5">
      <c r="A821" s="8"/>
      <c r="B821" s="8"/>
      <c r="C821" s="8"/>
      <c r="D821" s="8"/>
      <c r="E821" s="8"/>
      <c r="F821" s="8"/>
      <c r="G821" s="8"/>
      <c r="H821" s="8"/>
      <c r="I821" s="8"/>
    </row>
    <row r="822" spans="1:19" ht="21.75" x14ac:dyDescent="0.5">
      <c r="A822" s="8"/>
      <c r="B822" s="8"/>
      <c r="C822" s="8"/>
      <c r="D822" s="8"/>
      <c r="E822" s="8"/>
      <c r="F822" s="8"/>
      <c r="G822" s="8"/>
      <c r="H822" s="8"/>
      <c r="I822" s="8"/>
    </row>
    <row r="823" spans="1:19" ht="21.75" x14ac:dyDescent="0.5">
      <c r="A823" s="8"/>
      <c r="B823" s="8"/>
      <c r="C823" s="8"/>
      <c r="D823" s="8"/>
      <c r="E823" s="8"/>
      <c r="F823" s="8"/>
      <c r="G823" s="8"/>
      <c r="H823" s="8"/>
      <c r="I823" s="8"/>
    </row>
    <row r="824" spans="1:19" ht="21.75" x14ac:dyDescent="0.5">
      <c r="A824" s="8"/>
      <c r="B824" s="8"/>
      <c r="C824" s="8"/>
      <c r="D824" s="8"/>
      <c r="E824" s="8"/>
      <c r="F824" s="8"/>
      <c r="G824" s="8"/>
      <c r="H824" s="8"/>
      <c r="I824" s="8"/>
    </row>
    <row r="825" spans="1:19" ht="21.75" x14ac:dyDescent="0.5">
      <c r="A825" s="8"/>
      <c r="B825" s="8"/>
      <c r="C825" s="8"/>
      <c r="D825" s="8"/>
      <c r="E825" s="8"/>
      <c r="F825" s="8"/>
      <c r="G825" s="8"/>
      <c r="H825" s="8"/>
      <c r="I825" s="8"/>
    </row>
    <row r="826" spans="1:19" ht="21.75" x14ac:dyDescent="0.5">
      <c r="A826" s="8"/>
      <c r="B826" s="8"/>
      <c r="C826" s="8"/>
      <c r="D826" s="8"/>
      <c r="E826" s="8"/>
      <c r="F826" s="8"/>
      <c r="G826" s="8"/>
      <c r="H826" s="8"/>
      <c r="I826" s="8"/>
    </row>
    <row r="827" spans="1:19" ht="21.75" x14ac:dyDescent="0.5">
      <c r="A827" s="8"/>
      <c r="B827" s="8"/>
      <c r="C827" s="8"/>
      <c r="D827" s="8"/>
      <c r="E827" s="8"/>
      <c r="F827" s="8"/>
      <c r="G827" s="8"/>
      <c r="H827" s="8"/>
      <c r="I827" s="8"/>
    </row>
    <row r="828" spans="1:19" ht="21.75" x14ac:dyDescent="0.5">
      <c r="A828" s="8"/>
      <c r="B828" s="8"/>
      <c r="C828" s="8"/>
      <c r="D828" s="8"/>
      <c r="E828" s="8"/>
      <c r="F828" s="8"/>
      <c r="G828" s="8"/>
      <c r="H828" s="8"/>
      <c r="I828" s="8"/>
    </row>
    <row r="829" spans="1:19" ht="21.75" x14ac:dyDescent="0.5">
      <c r="A829" s="8"/>
      <c r="B829" s="8"/>
      <c r="C829" s="8"/>
      <c r="D829" s="8"/>
      <c r="E829" s="8"/>
      <c r="F829" s="8"/>
      <c r="G829" s="8"/>
      <c r="H829" s="8"/>
      <c r="I829" s="8"/>
    </row>
    <row r="830" spans="1:19" ht="21.75" x14ac:dyDescent="0.5">
      <c r="A830" s="8"/>
      <c r="B830" s="8"/>
      <c r="C830" s="8"/>
      <c r="D830" s="8"/>
      <c r="E830" s="8"/>
      <c r="F830" s="8"/>
      <c r="G830" s="8"/>
      <c r="H830" s="8"/>
      <c r="I830" s="8"/>
    </row>
    <row r="831" spans="1:19" ht="21.75" x14ac:dyDescent="0.5">
      <c r="A831" s="8"/>
      <c r="B831" s="8"/>
      <c r="C831" s="8"/>
      <c r="D831" s="8"/>
      <c r="E831" s="8"/>
      <c r="F831" s="8"/>
      <c r="G831" s="8"/>
      <c r="H831" s="8"/>
      <c r="I831" s="8"/>
    </row>
    <row r="832" spans="1:19" ht="21.75" x14ac:dyDescent="0.5">
      <c r="A832" s="8"/>
      <c r="B832" s="8"/>
      <c r="C832" s="8"/>
      <c r="D832" s="8"/>
      <c r="E832" s="8"/>
      <c r="F832" s="8"/>
      <c r="G832" s="8"/>
      <c r="H832" s="8"/>
      <c r="I832" s="8"/>
    </row>
    <row r="833" spans="1:9" ht="21.75" x14ac:dyDescent="0.5">
      <c r="A833" s="8"/>
      <c r="B833" s="8"/>
      <c r="C833" s="8"/>
      <c r="D833" s="8"/>
      <c r="E833" s="8"/>
      <c r="F833" s="8"/>
      <c r="G833" s="8"/>
      <c r="H833" s="8"/>
      <c r="I833" s="8"/>
    </row>
    <row r="834" spans="1:9" ht="21.75" x14ac:dyDescent="0.5">
      <c r="A834" s="8"/>
      <c r="B834" s="8"/>
      <c r="C834" s="8"/>
      <c r="D834" s="8"/>
      <c r="E834" s="8"/>
      <c r="F834" s="8"/>
      <c r="G834" s="8"/>
      <c r="H834" s="8"/>
      <c r="I834" s="8"/>
    </row>
    <row r="835" spans="1:9" ht="21.75" x14ac:dyDescent="0.5">
      <c r="A835" s="8"/>
      <c r="B835" s="8"/>
      <c r="C835" s="8"/>
      <c r="D835" s="8"/>
      <c r="E835" s="8"/>
      <c r="F835" s="8"/>
      <c r="G835" s="8"/>
      <c r="H835" s="8"/>
      <c r="I835" s="8"/>
    </row>
    <row r="836" spans="1:9" ht="21.75" x14ac:dyDescent="0.5">
      <c r="A836" s="8"/>
      <c r="B836" s="8"/>
      <c r="C836" s="8"/>
      <c r="D836" s="8"/>
      <c r="E836" s="8"/>
      <c r="F836" s="8"/>
      <c r="G836" s="8"/>
      <c r="H836" s="8"/>
      <c r="I836" s="8"/>
    </row>
    <row r="837" spans="1:9" ht="21.75" x14ac:dyDescent="0.5">
      <c r="A837" s="8"/>
      <c r="B837" s="8"/>
      <c r="C837" s="8"/>
      <c r="D837" s="8"/>
      <c r="E837" s="8"/>
      <c r="F837" s="8"/>
      <c r="G837" s="8"/>
      <c r="H837" s="8"/>
      <c r="I837" s="8"/>
    </row>
    <row r="838" spans="1:9" ht="21.75" x14ac:dyDescent="0.5">
      <c r="A838" s="8"/>
      <c r="B838" s="8"/>
      <c r="C838" s="8"/>
      <c r="D838" s="8"/>
      <c r="E838" s="8"/>
      <c r="F838" s="8"/>
      <c r="G838" s="8"/>
      <c r="H838" s="8"/>
      <c r="I838" s="8"/>
    </row>
    <row r="839" spans="1:9" ht="21.75" x14ac:dyDescent="0.5">
      <c r="A839" s="8"/>
      <c r="B839" s="8"/>
      <c r="C839" s="8"/>
      <c r="D839" s="8"/>
      <c r="E839" s="8"/>
      <c r="F839" s="8"/>
      <c r="G839" s="8"/>
      <c r="H839" s="8"/>
      <c r="I839" s="8"/>
    </row>
  </sheetData>
  <mergeCells count="73">
    <mergeCell ref="D272:D273"/>
    <mergeCell ref="C323:C324"/>
    <mergeCell ref="A297:A298"/>
    <mergeCell ref="B323:B324"/>
    <mergeCell ref="D323:D324"/>
    <mergeCell ref="E163:G163"/>
    <mergeCell ref="A190:A191"/>
    <mergeCell ref="B190:B191"/>
    <mergeCell ref="C190:C191"/>
    <mergeCell ref="D190:D191"/>
    <mergeCell ref="E190:G190"/>
    <mergeCell ref="A323:A324"/>
    <mergeCell ref="C244:C245"/>
    <mergeCell ref="A163:A164"/>
    <mergeCell ref="B163:B164"/>
    <mergeCell ref="C163:C164"/>
    <mergeCell ref="A272:A273"/>
    <mergeCell ref="B272:B273"/>
    <mergeCell ref="C272:C273"/>
    <mergeCell ref="A351:A352"/>
    <mergeCell ref="B351:B352"/>
    <mergeCell ref="C351:C352"/>
    <mergeCell ref="D351:D352"/>
    <mergeCell ref="E351:G351"/>
    <mergeCell ref="A217:A218"/>
    <mergeCell ref="B217:B218"/>
    <mergeCell ref="C217:C218"/>
    <mergeCell ref="B244:B245"/>
    <mergeCell ref="A244:A245"/>
    <mergeCell ref="E323:G323"/>
    <mergeCell ref="C6:C7"/>
    <mergeCell ref="D6:D7"/>
    <mergeCell ref="E6:G6"/>
    <mergeCell ref="B297:B298"/>
    <mergeCell ref="C297:C298"/>
    <mergeCell ref="D297:D298"/>
    <mergeCell ref="E297:G297"/>
    <mergeCell ref="B109:B110"/>
    <mergeCell ref="C109:C110"/>
    <mergeCell ref="D217:D218"/>
    <mergeCell ref="E217:G217"/>
    <mergeCell ref="D244:D245"/>
    <mergeCell ref="E244:G244"/>
    <mergeCell ref="E272:G272"/>
    <mergeCell ref="D163:D164"/>
    <mergeCell ref="D109:D110"/>
    <mergeCell ref="A1:I1"/>
    <mergeCell ref="A2:I2"/>
    <mergeCell ref="A3:I3"/>
    <mergeCell ref="A6:A7"/>
    <mergeCell ref="B6:B7"/>
    <mergeCell ref="A109:A110"/>
    <mergeCell ref="E109:G109"/>
    <mergeCell ref="A55:A56"/>
    <mergeCell ref="B55:B56"/>
    <mergeCell ref="A28:A29"/>
    <mergeCell ref="B28:B29"/>
    <mergeCell ref="C28:C29"/>
    <mergeCell ref="D28:D29"/>
    <mergeCell ref="E28:G28"/>
    <mergeCell ref="A136:A137"/>
    <mergeCell ref="B136:B137"/>
    <mergeCell ref="C136:C137"/>
    <mergeCell ref="D136:D137"/>
    <mergeCell ref="E136:G136"/>
    <mergeCell ref="C55:C56"/>
    <mergeCell ref="D55:D56"/>
    <mergeCell ref="E55:G55"/>
    <mergeCell ref="A82:A83"/>
    <mergeCell ref="B82:B83"/>
    <mergeCell ref="C82:C83"/>
    <mergeCell ref="D82:D83"/>
    <mergeCell ref="E82:G82"/>
  </mergeCells>
  <pageMargins left="0.31496062992125984" right="0.31496062992125984" top="0.74803149606299213" bottom="0.35433070866141736" header="0.31496062992125984" footer="0.31496062992125984"/>
  <pageSetup paperSize="9" orientation="landscape" horizontalDpi="200" verticalDpi="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00"/>
  <sheetViews>
    <sheetView view="pageBreakPreview" topLeftCell="A1484" zoomScaleSheetLayoutView="100" workbookViewId="0">
      <selection activeCell="C1199" sqref="C1199"/>
    </sheetView>
  </sheetViews>
  <sheetFormatPr defaultRowHeight="14.25" x14ac:dyDescent="0.2"/>
  <cols>
    <col min="1" max="1" width="4.375" customWidth="1"/>
    <col min="2" max="2" width="20.75" customWidth="1"/>
    <col min="3" max="3" width="14.875" customWidth="1"/>
    <col min="4" max="4" width="19.375" customWidth="1"/>
    <col min="5" max="7" width="10.125" customWidth="1"/>
    <col min="8" max="8" width="13.75" customWidth="1"/>
    <col min="9" max="9" width="8.75" customWidth="1"/>
    <col min="10" max="10" width="13.375" customWidth="1"/>
    <col min="11" max="11" width="16.25" customWidth="1"/>
    <col min="12" max="12" width="15.375" customWidth="1"/>
  </cols>
  <sheetData>
    <row r="1" spans="1:17" ht="21.75" x14ac:dyDescent="0.5">
      <c r="A1" s="677" t="s">
        <v>0</v>
      </c>
      <c r="B1" s="677"/>
      <c r="C1" s="677"/>
      <c r="D1" s="677"/>
      <c r="E1" s="677"/>
      <c r="F1" s="677"/>
      <c r="G1" s="677"/>
      <c r="H1" s="677"/>
      <c r="I1" s="677"/>
      <c r="J1" s="220"/>
      <c r="K1" s="220"/>
      <c r="L1" s="8"/>
      <c r="M1" s="8"/>
      <c r="N1" s="8"/>
      <c r="O1" s="8"/>
      <c r="P1" s="8"/>
      <c r="Q1" s="8"/>
    </row>
    <row r="2" spans="1:17" ht="21.75" x14ac:dyDescent="0.5">
      <c r="A2" s="677" t="s">
        <v>1</v>
      </c>
      <c r="B2" s="677"/>
      <c r="C2" s="677"/>
      <c r="D2" s="677"/>
      <c r="E2" s="677"/>
      <c r="F2" s="677"/>
      <c r="G2" s="677"/>
      <c r="H2" s="677"/>
      <c r="I2" s="677"/>
      <c r="J2" s="220"/>
      <c r="K2" s="220"/>
      <c r="L2" s="8"/>
      <c r="M2" s="8"/>
      <c r="N2" s="8"/>
      <c r="O2" s="8"/>
      <c r="P2" s="8"/>
      <c r="Q2" s="8"/>
    </row>
    <row r="3" spans="1:17" ht="21.75" x14ac:dyDescent="0.5">
      <c r="A3" s="677" t="s">
        <v>2</v>
      </c>
      <c r="B3" s="677"/>
      <c r="C3" s="677"/>
      <c r="D3" s="677"/>
      <c r="E3" s="677"/>
      <c r="F3" s="677"/>
      <c r="G3" s="677"/>
      <c r="H3" s="677"/>
      <c r="I3" s="677"/>
      <c r="J3" s="220"/>
      <c r="K3" s="220"/>
      <c r="L3" s="8"/>
      <c r="M3" s="8"/>
      <c r="N3" s="8"/>
      <c r="O3" s="8"/>
      <c r="P3" s="8"/>
      <c r="Q3" s="8"/>
    </row>
    <row r="4" spans="1:17" ht="21.75" x14ac:dyDescent="0.5">
      <c r="A4" s="1" t="s">
        <v>3</v>
      </c>
      <c r="B4" s="1"/>
      <c r="C4" s="1"/>
      <c r="D4" s="1"/>
      <c r="E4" s="2"/>
      <c r="F4" s="2"/>
      <c r="G4" s="2"/>
      <c r="H4" s="1"/>
      <c r="I4" s="1"/>
      <c r="J4" s="220"/>
      <c r="K4" s="220"/>
      <c r="L4" s="8"/>
      <c r="M4" s="8"/>
      <c r="N4" s="8"/>
      <c r="O4" s="8"/>
      <c r="P4" s="8"/>
      <c r="Q4" s="8"/>
    </row>
    <row r="5" spans="1:17" ht="21.75" x14ac:dyDescent="0.5">
      <c r="A5" s="1" t="s">
        <v>122</v>
      </c>
      <c r="B5" s="1"/>
      <c r="C5" s="1"/>
      <c r="D5" s="1"/>
      <c r="E5" s="2"/>
      <c r="F5" s="2"/>
      <c r="G5" s="2"/>
      <c r="H5" s="1"/>
      <c r="I5" s="1"/>
      <c r="J5" s="220"/>
      <c r="K5" s="220"/>
      <c r="L5" s="8"/>
      <c r="M5" s="8"/>
      <c r="N5" s="8"/>
      <c r="O5" s="8"/>
      <c r="P5" s="8"/>
      <c r="Q5" s="8"/>
    </row>
    <row r="6" spans="1:17" ht="21.75" x14ac:dyDescent="0.5">
      <c r="A6" s="668" t="s">
        <v>5</v>
      </c>
      <c r="B6" s="670" t="s">
        <v>6</v>
      </c>
      <c r="C6" s="672" t="s">
        <v>7</v>
      </c>
      <c r="D6" s="670" t="s">
        <v>8</v>
      </c>
      <c r="E6" s="667" t="s">
        <v>9</v>
      </c>
      <c r="F6" s="667"/>
      <c r="G6" s="667"/>
      <c r="H6" s="3" t="s">
        <v>10</v>
      </c>
      <c r="I6" s="4" t="s">
        <v>11</v>
      </c>
      <c r="J6" s="220"/>
      <c r="K6" s="220"/>
      <c r="L6" s="8"/>
      <c r="M6" s="8"/>
      <c r="N6" s="8"/>
      <c r="O6" s="8"/>
      <c r="P6" s="8"/>
      <c r="Q6" s="8"/>
    </row>
    <row r="7" spans="1:17" ht="21.75" x14ac:dyDescent="0.5">
      <c r="A7" s="669"/>
      <c r="B7" s="671"/>
      <c r="C7" s="676"/>
      <c r="D7" s="671"/>
      <c r="E7" s="5" t="s">
        <v>12</v>
      </c>
      <c r="F7" s="5" t="s">
        <v>13</v>
      </c>
      <c r="G7" s="5" t="s">
        <v>14</v>
      </c>
      <c r="H7" s="6" t="s">
        <v>15</v>
      </c>
      <c r="I7" s="7" t="s">
        <v>16</v>
      </c>
      <c r="J7" s="220"/>
      <c r="K7" s="220"/>
      <c r="L7" s="8"/>
      <c r="M7" s="8"/>
      <c r="N7" s="8"/>
      <c r="O7" s="8"/>
      <c r="P7" s="8"/>
      <c r="Q7" s="8"/>
    </row>
    <row r="8" spans="1:17" ht="21.75" x14ac:dyDescent="0.5">
      <c r="A8" s="10">
        <v>1</v>
      </c>
      <c r="B8" s="19" t="s">
        <v>147</v>
      </c>
      <c r="C8" s="11" t="s">
        <v>59</v>
      </c>
      <c r="D8" s="19" t="s">
        <v>149</v>
      </c>
      <c r="E8" s="11">
        <v>1050000</v>
      </c>
      <c r="F8" s="19">
        <v>1050000</v>
      </c>
      <c r="G8" s="11">
        <v>1050000</v>
      </c>
      <c r="H8" s="19" t="s">
        <v>61</v>
      </c>
      <c r="I8" s="177" t="s">
        <v>28</v>
      </c>
      <c r="J8" s="72"/>
      <c r="K8" s="220"/>
      <c r="L8" s="8"/>
      <c r="M8" s="8"/>
      <c r="N8" s="8"/>
      <c r="O8" s="8"/>
      <c r="P8" s="8"/>
      <c r="Q8" s="8"/>
    </row>
    <row r="9" spans="1:17" ht="21.75" x14ac:dyDescent="0.5">
      <c r="A9" s="13"/>
      <c r="B9" s="20" t="s">
        <v>148</v>
      </c>
      <c r="C9" s="14" t="s">
        <v>60</v>
      </c>
      <c r="D9" s="20" t="s">
        <v>151</v>
      </c>
      <c r="E9" s="14"/>
      <c r="F9" s="20"/>
      <c r="G9" s="14"/>
      <c r="H9" s="20" t="s">
        <v>60</v>
      </c>
      <c r="I9" s="15"/>
      <c r="J9" s="72"/>
      <c r="K9" s="220"/>
      <c r="L9" s="8"/>
      <c r="M9" s="8"/>
      <c r="N9" s="8"/>
      <c r="O9" s="8"/>
      <c r="P9" s="8"/>
      <c r="Q9" s="8"/>
    </row>
    <row r="10" spans="1:17" ht="21.75" x14ac:dyDescent="0.5">
      <c r="A10" s="13"/>
      <c r="B10" s="20"/>
      <c r="C10" s="14"/>
      <c r="D10" s="20" t="s">
        <v>150</v>
      </c>
      <c r="E10" s="14"/>
      <c r="F10" s="20"/>
      <c r="G10" s="14"/>
      <c r="H10" s="20"/>
      <c r="I10" s="15"/>
      <c r="J10" s="72"/>
      <c r="K10" s="220"/>
      <c r="L10" s="8"/>
      <c r="M10" s="8"/>
      <c r="N10" s="8"/>
      <c r="O10" s="8"/>
      <c r="P10" s="8"/>
      <c r="Q10" s="8"/>
    </row>
    <row r="11" spans="1:17" ht="2.25" customHeight="1" x14ac:dyDescent="0.5">
      <c r="A11" s="13"/>
      <c r="B11" s="20"/>
      <c r="C11" s="14"/>
      <c r="D11" s="20"/>
      <c r="E11" s="14"/>
      <c r="F11" s="20"/>
      <c r="G11" s="14"/>
      <c r="H11" s="20"/>
      <c r="I11" s="15"/>
      <c r="J11" s="72"/>
      <c r="K11" s="220"/>
      <c r="L11" s="8"/>
      <c r="M11" s="8"/>
      <c r="N11" s="8"/>
      <c r="O11" s="8"/>
      <c r="P11" s="8"/>
      <c r="Q11" s="8"/>
    </row>
    <row r="12" spans="1:17" ht="21.75" x14ac:dyDescent="0.5">
      <c r="A12" s="13">
        <v>2</v>
      </c>
      <c r="B12" s="20" t="s">
        <v>147</v>
      </c>
      <c r="C12" s="14" t="s">
        <v>59</v>
      </c>
      <c r="D12" s="20" t="s">
        <v>212</v>
      </c>
      <c r="E12" s="14">
        <v>1050000</v>
      </c>
      <c r="F12" s="20">
        <v>1050000</v>
      </c>
      <c r="G12" s="14">
        <v>1050000</v>
      </c>
      <c r="H12" s="20" t="s">
        <v>61</v>
      </c>
      <c r="I12" s="68" t="s">
        <v>28</v>
      </c>
      <c r="J12" s="72"/>
      <c r="K12" s="220"/>
      <c r="L12" s="8"/>
      <c r="M12" s="8"/>
      <c r="N12" s="8"/>
      <c r="O12" s="8"/>
      <c r="P12" s="8"/>
      <c r="Q12" s="8"/>
    </row>
    <row r="13" spans="1:17" ht="21.75" x14ac:dyDescent="0.5">
      <c r="A13" s="13"/>
      <c r="B13" s="20" t="s">
        <v>204</v>
      </c>
      <c r="C13" s="14" t="s">
        <v>60</v>
      </c>
      <c r="D13" s="20" t="s">
        <v>151</v>
      </c>
      <c r="E13" s="14"/>
      <c r="F13" s="20"/>
      <c r="G13" s="14"/>
      <c r="H13" s="20" t="s">
        <v>60</v>
      </c>
      <c r="I13" s="15"/>
      <c r="J13" s="72"/>
      <c r="K13" s="220"/>
      <c r="L13" s="8"/>
      <c r="M13" s="8"/>
      <c r="N13" s="8"/>
      <c r="O13" s="8"/>
      <c r="P13" s="8"/>
      <c r="Q13" s="8"/>
    </row>
    <row r="14" spans="1:17" ht="21.75" x14ac:dyDescent="0.5">
      <c r="A14" s="13"/>
      <c r="B14" s="20"/>
      <c r="C14" s="14"/>
      <c r="D14" s="20" t="s">
        <v>150</v>
      </c>
      <c r="E14" s="14"/>
      <c r="F14" s="20"/>
      <c r="G14" s="14"/>
      <c r="H14" s="20"/>
      <c r="I14" s="15"/>
      <c r="J14" s="72"/>
      <c r="K14" s="220"/>
      <c r="L14" s="8"/>
      <c r="M14" s="8"/>
      <c r="N14" s="8"/>
      <c r="O14" s="8"/>
      <c r="P14" s="8"/>
      <c r="Q14" s="8"/>
    </row>
    <row r="15" spans="1:17" ht="4.5" customHeight="1" x14ac:dyDescent="0.5">
      <c r="A15" s="13"/>
      <c r="B15" s="20"/>
      <c r="C15" s="14"/>
      <c r="D15" s="20"/>
      <c r="E15" s="14"/>
      <c r="F15" s="20"/>
      <c r="G15" s="14"/>
      <c r="H15" s="20"/>
      <c r="I15" s="15"/>
      <c r="J15" s="72"/>
      <c r="K15" s="220"/>
      <c r="L15" s="8"/>
      <c r="M15" s="8"/>
      <c r="N15" s="8"/>
      <c r="O15" s="8"/>
      <c r="P15" s="8"/>
      <c r="Q15" s="8"/>
    </row>
    <row r="16" spans="1:17" ht="21.75" x14ac:dyDescent="0.5">
      <c r="A16" s="13">
        <v>3</v>
      </c>
      <c r="B16" s="20" t="s">
        <v>147</v>
      </c>
      <c r="C16" s="14" t="s">
        <v>59</v>
      </c>
      <c r="D16" s="20" t="s">
        <v>213</v>
      </c>
      <c r="E16" s="14">
        <v>1050000</v>
      </c>
      <c r="F16" s="20">
        <v>1050000</v>
      </c>
      <c r="G16" s="14">
        <v>1050000</v>
      </c>
      <c r="H16" s="20" t="s">
        <v>61</v>
      </c>
      <c r="I16" s="68" t="s">
        <v>28</v>
      </c>
      <c r="J16" s="72"/>
      <c r="K16" s="220"/>
      <c r="L16" s="8"/>
      <c r="M16" s="8"/>
      <c r="N16" s="8"/>
      <c r="O16" s="8"/>
      <c r="P16" s="8"/>
      <c r="Q16" s="8"/>
    </row>
    <row r="17" spans="1:17" ht="21.75" x14ac:dyDescent="0.5">
      <c r="A17" s="13"/>
      <c r="B17" s="20" t="s">
        <v>204</v>
      </c>
      <c r="C17" s="14" t="s">
        <v>60</v>
      </c>
      <c r="D17" s="20" t="s">
        <v>151</v>
      </c>
      <c r="E17" s="14"/>
      <c r="F17" s="20"/>
      <c r="G17" s="14"/>
      <c r="H17" s="20" t="s">
        <v>60</v>
      </c>
      <c r="I17" s="15"/>
      <c r="J17" s="72"/>
      <c r="K17" s="220"/>
      <c r="L17" s="8"/>
      <c r="M17" s="8"/>
      <c r="N17" s="8"/>
      <c r="O17" s="8"/>
      <c r="P17" s="8"/>
      <c r="Q17" s="8"/>
    </row>
    <row r="18" spans="1:17" ht="21.75" x14ac:dyDescent="0.5">
      <c r="A18" s="13"/>
      <c r="B18" s="20"/>
      <c r="C18" s="14"/>
      <c r="D18" s="20" t="s">
        <v>150</v>
      </c>
      <c r="E18" s="14"/>
      <c r="F18" s="20"/>
      <c r="G18" s="14"/>
      <c r="H18" s="20"/>
      <c r="I18" s="15"/>
      <c r="J18" s="72"/>
      <c r="K18" s="220"/>
      <c r="L18" s="8"/>
      <c r="M18" s="8"/>
      <c r="N18" s="8"/>
      <c r="O18" s="8"/>
      <c r="P18" s="8"/>
      <c r="Q18" s="8"/>
    </row>
    <row r="19" spans="1:17" ht="3" customHeight="1" x14ac:dyDescent="0.5">
      <c r="A19" s="13"/>
      <c r="B19" s="20"/>
      <c r="C19" s="14"/>
      <c r="D19" s="20"/>
      <c r="E19" s="14"/>
      <c r="F19" s="20"/>
      <c r="G19" s="14"/>
      <c r="H19" s="20"/>
      <c r="I19" s="15"/>
      <c r="J19" s="72"/>
      <c r="K19" s="220"/>
      <c r="L19" s="8"/>
      <c r="M19" s="8"/>
      <c r="N19" s="8"/>
      <c r="O19" s="8"/>
      <c r="P19" s="8"/>
      <c r="Q19" s="8"/>
    </row>
    <row r="20" spans="1:17" ht="21.75" x14ac:dyDescent="0.5">
      <c r="A20" s="13">
        <v>4</v>
      </c>
      <c r="B20" s="20" t="s">
        <v>147</v>
      </c>
      <c r="C20" s="14" t="s">
        <v>59</v>
      </c>
      <c r="D20" s="20" t="s">
        <v>214</v>
      </c>
      <c r="E20" s="14">
        <v>1050000</v>
      </c>
      <c r="F20" s="20">
        <v>1050000</v>
      </c>
      <c r="G20" s="14">
        <v>1050000</v>
      </c>
      <c r="H20" s="20" t="s">
        <v>61</v>
      </c>
      <c r="I20" s="68" t="s">
        <v>28</v>
      </c>
      <c r="J20" s="72"/>
      <c r="K20" s="220"/>
      <c r="L20" s="8"/>
      <c r="M20" s="8"/>
      <c r="N20" s="8"/>
      <c r="O20" s="8"/>
      <c r="P20" s="8"/>
      <c r="Q20" s="8"/>
    </row>
    <row r="21" spans="1:17" ht="21.75" x14ac:dyDescent="0.5">
      <c r="A21" s="13"/>
      <c r="B21" s="20" t="s">
        <v>204</v>
      </c>
      <c r="C21" s="14" t="s">
        <v>60</v>
      </c>
      <c r="D21" s="20" t="s">
        <v>151</v>
      </c>
      <c r="E21" s="14"/>
      <c r="F21" s="20"/>
      <c r="G21" s="14"/>
      <c r="H21" s="20" t="s">
        <v>60</v>
      </c>
      <c r="I21" s="15"/>
      <c r="J21" s="72"/>
      <c r="K21" s="220"/>
      <c r="L21" s="8"/>
      <c r="M21" s="8"/>
      <c r="N21" s="8"/>
      <c r="O21" s="8"/>
      <c r="P21" s="8"/>
      <c r="Q21" s="8"/>
    </row>
    <row r="22" spans="1:17" ht="21.75" x14ac:dyDescent="0.5">
      <c r="A22" s="13"/>
      <c r="B22" s="20"/>
      <c r="C22" s="14"/>
      <c r="D22" s="20" t="s">
        <v>150</v>
      </c>
      <c r="E22" s="14"/>
      <c r="F22" s="20"/>
      <c r="G22" s="14"/>
      <c r="H22" s="20"/>
      <c r="I22" s="15"/>
      <c r="J22" s="72"/>
      <c r="K22" s="220"/>
      <c r="L22" s="8"/>
      <c r="M22" s="8"/>
      <c r="N22" s="8"/>
      <c r="O22" s="8"/>
      <c r="P22" s="8"/>
      <c r="Q22" s="8"/>
    </row>
    <row r="23" spans="1:17" ht="3" customHeight="1" x14ac:dyDescent="0.5">
      <c r="A23" s="13"/>
      <c r="B23" s="20"/>
      <c r="C23" s="14"/>
      <c r="D23" s="20"/>
      <c r="E23" s="14"/>
      <c r="F23" s="20"/>
      <c r="G23" s="14"/>
      <c r="H23" s="20"/>
      <c r="I23" s="15"/>
      <c r="J23" s="72"/>
      <c r="K23" s="220"/>
      <c r="L23" s="8"/>
      <c r="M23" s="8"/>
      <c r="N23" s="8"/>
      <c r="O23" s="8"/>
      <c r="P23" s="8"/>
      <c r="Q23" s="8"/>
    </row>
    <row r="24" spans="1:17" ht="21.75" x14ac:dyDescent="0.5">
      <c r="A24" s="13">
        <v>5</v>
      </c>
      <c r="B24" s="20" t="s">
        <v>147</v>
      </c>
      <c r="C24" s="14" t="s">
        <v>59</v>
      </c>
      <c r="D24" s="20" t="s">
        <v>149</v>
      </c>
      <c r="E24" s="14">
        <v>1050000</v>
      </c>
      <c r="F24" s="20">
        <v>1050000</v>
      </c>
      <c r="G24" s="14">
        <v>1050000</v>
      </c>
      <c r="H24" s="20" t="s">
        <v>61</v>
      </c>
      <c r="I24" s="68" t="s">
        <v>28</v>
      </c>
      <c r="J24" s="72">
        <f>SUM(E8:E24)</f>
        <v>5250000</v>
      </c>
      <c r="K24" s="72">
        <f>SUM(F8:F24)</f>
        <v>5250000</v>
      </c>
      <c r="L24" s="72">
        <f>SUM(G8:G24)</f>
        <v>5250000</v>
      </c>
      <c r="M24" s="8"/>
      <c r="N24" s="8"/>
      <c r="O24" s="8"/>
      <c r="P24" s="8"/>
      <c r="Q24" s="8"/>
    </row>
    <row r="25" spans="1:17" ht="21.75" x14ac:dyDescent="0.5">
      <c r="A25" s="13"/>
      <c r="B25" s="20" t="s">
        <v>1989</v>
      </c>
      <c r="C25" s="14" t="s">
        <v>60</v>
      </c>
      <c r="D25" s="20" t="s">
        <v>151</v>
      </c>
      <c r="E25" s="14"/>
      <c r="F25" s="20"/>
      <c r="G25" s="14"/>
      <c r="H25" s="20" t="s">
        <v>60</v>
      </c>
      <c r="I25" s="15"/>
      <c r="J25" s="72"/>
      <c r="K25" s="220"/>
      <c r="L25" s="8"/>
      <c r="M25" s="8"/>
      <c r="N25" s="8"/>
      <c r="O25" s="8"/>
      <c r="P25" s="8"/>
      <c r="Q25" s="8"/>
    </row>
    <row r="26" spans="1:17" ht="21.75" x14ac:dyDescent="0.5">
      <c r="A26" s="16"/>
      <c r="B26" s="21" t="s">
        <v>233</v>
      </c>
      <c r="C26" s="17"/>
      <c r="D26" s="21" t="s">
        <v>150</v>
      </c>
      <c r="E26" s="17"/>
      <c r="F26" s="21"/>
      <c r="G26" s="17"/>
      <c r="H26" s="21"/>
      <c r="I26" s="18"/>
      <c r="J26" s="72"/>
      <c r="K26" s="220"/>
      <c r="L26" s="8"/>
      <c r="M26" s="8"/>
      <c r="N26" s="8"/>
      <c r="O26" s="8"/>
      <c r="P26" s="8"/>
      <c r="Q26" s="8"/>
    </row>
    <row r="27" spans="1:17" ht="23.25" customHeight="1" x14ac:dyDescent="0.5">
      <c r="A27" s="14"/>
      <c r="B27" s="14"/>
      <c r="C27" s="14"/>
      <c r="D27" s="14"/>
      <c r="E27" s="14"/>
      <c r="F27" s="14"/>
      <c r="G27" s="14"/>
      <c r="H27" s="14"/>
      <c r="I27" s="14">
        <f>SUM('ย.1.1(สะพาน189-217)'!I758+1)</f>
        <v>218</v>
      </c>
      <c r="J27" s="72"/>
      <c r="K27" s="220"/>
      <c r="L27" s="8"/>
      <c r="M27" s="8"/>
      <c r="N27" s="8"/>
      <c r="O27" s="8"/>
      <c r="P27" s="8"/>
      <c r="Q27" s="8"/>
    </row>
    <row r="28" spans="1:17" ht="23.25" customHeight="1" x14ac:dyDescent="0.5">
      <c r="A28" s="1" t="s">
        <v>3</v>
      </c>
      <c r="B28" s="1"/>
      <c r="C28" s="1"/>
      <c r="D28" s="1"/>
      <c r="E28" s="2"/>
      <c r="F28" s="2"/>
      <c r="G28" s="2"/>
      <c r="H28" s="1"/>
      <c r="I28" s="1"/>
      <c r="J28" s="72"/>
      <c r="K28" s="220"/>
      <c r="L28" s="8"/>
      <c r="M28" s="8"/>
      <c r="N28" s="8"/>
      <c r="O28" s="8"/>
      <c r="P28" s="8"/>
      <c r="Q28" s="8"/>
    </row>
    <row r="29" spans="1:17" ht="23.25" customHeight="1" x14ac:dyDescent="0.5">
      <c r="A29" s="1" t="s">
        <v>122</v>
      </c>
      <c r="B29" s="1"/>
      <c r="C29" s="1"/>
      <c r="D29" s="1"/>
      <c r="E29" s="2"/>
      <c r="F29" s="2"/>
      <c r="G29" s="2"/>
      <c r="H29" s="1"/>
      <c r="I29" s="1"/>
      <c r="J29" s="72"/>
      <c r="K29" s="220"/>
      <c r="L29" s="8"/>
      <c r="M29" s="8"/>
      <c r="N29" s="8"/>
      <c r="O29" s="8"/>
      <c r="P29" s="8"/>
      <c r="Q29" s="8"/>
    </row>
    <row r="30" spans="1:17" ht="23.25" customHeight="1" x14ac:dyDescent="0.5">
      <c r="A30" s="668" t="s">
        <v>5</v>
      </c>
      <c r="B30" s="670" t="s">
        <v>6</v>
      </c>
      <c r="C30" s="672" t="s">
        <v>7</v>
      </c>
      <c r="D30" s="670" t="s">
        <v>8</v>
      </c>
      <c r="E30" s="667" t="s">
        <v>9</v>
      </c>
      <c r="F30" s="667"/>
      <c r="G30" s="667"/>
      <c r="H30" s="3" t="s">
        <v>10</v>
      </c>
      <c r="I30" s="4" t="s">
        <v>11</v>
      </c>
      <c r="J30" s="72"/>
      <c r="K30" s="220"/>
      <c r="L30" s="8"/>
      <c r="M30" s="8"/>
      <c r="N30" s="8"/>
      <c r="O30" s="8"/>
      <c r="P30" s="8"/>
      <c r="Q30" s="8"/>
    </row>
    <row r="31" spans="1:17" ht="23.25" customHeight="1" x14ac:dyDescent="0.5">
      <c r="A31" s="669"/>
      <c r="B31" s="671"/>
      <c r="C31" s="676"/>
      <c r="D31" s="671"/>
      <c r="E31" s="5" t="s">
        <v>12</v>
      </c>
      <c r="F31" s="5" t="s">
        <v>13</v>
      </c>
      <c r="G31" s="5" t="s">
        <v>14</v>
      </c>
      <c r="H31" s="6" t="s">
        <v>15</v>
      </c>
      <c r="I31" s="7" t="s">
        <v>16</v>
      </c>
      <c r="J31" s="72"/>
      <c r="K31" s="220"/>
      <c r="L31" s="8"/>
      <c r="M31" s="8"/>
      <c r="N31" s="8"/>
      <c r="O31" s="8"/>
      <c r="P31" s="8"/>
      <c r="Q31" s="8"/>
    </row>
    <row r="32" spans="1:17" ht="21.75" x14ac:dyDescent="0.5">
      <c r="A32" s="10">
        <v>6</v>
      </c>
      <c r="B32" s="10" t="s">
        <v>147</v>
      </c>
      <c r="C32" s="19" t="s">
        <v>59</v>
      </c>
      <c r="D32" s="11" t="s">
        <v>149</v>
      </c>
      <c r="E32" s="19">
        <v>1050000</v>
      </c>
      <c r="F32" s="11">
        <v>1050000</v>
      </c>
      <c r="G32" s="19">
        <v>1050000</v>
      </c>
      <c r="H32" s="12" t="s">
        <v>61</v>
      </c>
      <c r="I32" s="177" t="s">
        <v>28</v>
      </c>
      <c r="J32" s="72"/>
      <c r="K32" s="220"/>
      <c r="L32" s="8"/>
      <c r="M32" s="8"/>
      <c r="N32" s="8"/>
      <c r="O32" s="8"/>
      <c r="P32" s="8"/>
      <c r="Q32" s="8"/>
    </row>
    <row r="33" spans="1:17" ht="21.75" x14ac:dyDescent="0.5">
      <c r="A33" s="13"/>
      <c r="B33" s="13" t="s">
        <v>1990</v>
      </c>
      <c r="C33" s="20" t="s">
        <v>60</v>
      </c>
      <c r="D33" s="14" t="s">
        <v>151</v>
      </c>
      <c r="E33" s="20"/>
      <c r="F33" s="14"/>
      <c r="G33" s="20"/>
      <c r="H33" s="15" t="s">
        <v>60</v>
      </c>
      <c r="I33" s="15"/>
      <c r="J33" s="72"/>
      <c r="K33" s="220"/>
      <c r="L33" s="8"/>
      <c r="M33" s="8"/>
      <c r="N33" s="8"/>
      <c r="O33" s="8"/>
      <c r="P33" s="8"/>
      <c r="Q33" s="8"/>
    </row>
    <row r="34" spans="1:17" ht="21.75" x14ac:dyDescent="0.5">
      <c r="A34" s="13"/>
      <c r="B34" s="13" t="s">
        <v>233</v>
      </c>
      <c r="C34" s="20"/>
      <c r="D34" s="14" t="s">
        <v>150</v>
      </c>
      <c r="E34" s="20"/>
      <c r="F34" s="14"/>
      <c r="G34" s="20"/>
      <c r="H34" s="15"/>
      <c r="I34" s="15"/>
      <c r="J34" s="72"/>
      <c r="K34" s="220"/>
      <c r="L34" s="8"/>
      <c r="M34" s="8"/>
      <c r="N34" s="8"/>
      <c r="O34" s="8"/>
      <c r="P34" s="8"/>
      <c r="Q34" s="8"/>
    </row>
    <row r="35" spans="1:17" ht="3" customHeight="1" x14ac:dyDescent="0.5">
      <c r="A35" s="13"/>
      <c r="B35" s="13"/>
      <c r="C35" s="20"/>
      <c r="D35" s="14"/>
      <c r="E35" s="20"/>
      <c r="F35" s="14"/>
      <c r="G35" s="20"/>
      <c r="H35" s="15"/>
      <c r="I35" s="15"/>
      <c r="J35" s="72"/>
      <c r="K35" s="220"/>
      <c r="L35" s="8"/>
      <c r="M35" s="8"/>
      <c r="N35" s="8"/>
      <c r="O35" s="8"/>
      <c r="P35" s="8"/>
      <c r="Q35" s="8"/>
    </row>
    <row r="36" spans="1:17" ht="21.75" x14ac:dyDescent="0.5">
      <c r="A36" s="13">
        <v>7</v>
      </c>
      <c r="B36" s="13" t="s">
        <v>147</v>
      </c>
      <c r="C36" s="20" t="s">
        <v>59</v>
      </c>
      <c r="D36" s="14" t="s">
        <v>149</v>
      </c>
      <c r="E36" s="20">
        <v>1050000</v>
      </c>
      <c r="F36" s="14">
        <v>1050000</v>
      </c>
      <c r="G36" s="20">
        <v>1050000</v>
      </c>
      <c r="H36" s="15" t="s">
        <v>61</v>
      </c>
      <c r="I36" s="68" t="s">
        <v>28</v>
      </c>
      <c r="J36" s="72"/>
      <c r="K36" s="220"/>
      <c r="L36" s="8"/>
      <c r="M36" s="8"/>
      <c r="N36" s="8"/>
      <c r="O36" s="8"/>
      <c r="P36" s="8"/>
      <c r="Q36" s="8"/>
    </row>
    <row r="37" spans="1:17" ht="21.75" x14ac:dyDescent="0.5">
      <c r="A37" s="13"/>
      <c r="B37" s="13" t="s">
        <v>1991</v>
      </c>
      <c r="C37" s="20" t="s">
        <v>60</v>
      </c>
      <c r="D37" s="14" t="s">
        <v>151</v>
      </c>
      <c r="E37" s="20"/>
      <c r="F37" s="14"/>
      <c r="G37" s="20"/>
      <c r="H37" s="15" t="s">
        <v>60</v>
      </c>
      <c r="I37" s="15"/>
      <c r="J37" s="72"/>
      <c r="K37" s="220"/>
      <c r="L37" s="8"/>
      <c r="M37" s="8"/>
      <c r="N37" s="8"/>
      <c r="O37" s="8"/>
      <c r="P37" s="8"/>
      <c r="Q37" s="8"/>
    </row>
    <row r="38" spans="1:17" ht="21.75" x14ac:dyDescent="0.5">
      <c r="A38" s="13"/>
      <c r="B38" s="13" t="s">
        <v>233</v>
      </c>
      <c r="C38" s="20"/>
      <c r="D38" s="14" t="s">
        <v>150</v>
      </c>
      <c r="E38" s="20"/>
      <c r="F38" s="14"/>
      <c r="G38" s="20"/>
      <c r="H38" s="15"/>
      <c r="I38" s="15"/>
      <c r="J38" s="72"/>
      <c r="K38" s="220"/>
      <c r="L38" s="8"/>
      <c r="M38" s="8"/>
      <c r="N38" s="8"/>
      <c r="O38" s="8"/>
      <c r="P38" s="8"/>
      <c r="Q38" s="8"/>
    </row>
    <row r="39" spans="1:17" ht="4.5" customHeight="1" x14ac:dyDescent="0.5">
      <c r="A39" s="13"/>
      <c r="B39" s="13"/>
      <c r="C39" s="20"/>
      <c r="D39" s="14"/>
      <c r="E39" s="20"/>
      <c r="F39" s="14"/>
      <c r="G39" s="20"/>
      <c r="H39" s="15"/>
      <c r="I39" s="15"/>
      <c r="J39" s="72"/>
      <c r="K39" s="220"/>
      <c r="L39" s="8"/>
      <c r="M39" s="8"/>
      <c r="N39" s="8"/>
      <c r="O39" s="8"/>
      <c r="P39" s="8"/>
      <c r="Q39" s="8"/>
    </row>
    <row r="40" spans="1:17" ht="21.75" x14ac:dyDescent="0.5">
      <c r="A40" s="13">
        <v>8</v>
      </c>
      <c r="B40" s="13" t="s">
        <v>147</v>
      </c>
      <c r="C40" s="20" t="s">
        <v>59</v>
      </c>
      <c r="D40" s="14" t="s">
        <v>149</v>
      </c>
      <c r="E40" s="20">
        <v>1050000</v>
      </c>
      <c r="F40" s="14">
        <v>1050000</v>
      </c>
      <c r="G40" s="20">
        <v>1050000</v>
      </c>
      <c r="H40" s="15" t="s">
        <v>61</v>
      </c>
      <c r="I40" s="68" t="s">
        <v>28</v>
      </c>
      <c r="J40" s="72"/>
      <c r="K40" s="220"/>
      <c r="L40" s="8"/>
      <c r="M40" s="8"/>
      <c r="N40" s="8"/>
      <c r="O40" s="8"/>
      <c r="P40" s="8"/>
      <c r="Q40" s="8"/>
    </row>
    <row r="41" spans="1:17" ht="21.75" x14ac:dyDescent="0.5">
      <c r="A41" s="13"/>
      <c r="B41" s="13" t="s">
        <v>1992</v>
      </c>
      <c r="C41" s="20" t="s">
        <v>60</v>
      </c>
      <c r="D41" s="14" t="s">
        <v>151</v>
      </c>
      <c r="E41" s="20"/>
      <c r="F41" s="14"/>
      <c r="G41" s="20"/>
      <c r="H41" s="15" t="s">
        <v>60</v>
      </c>
      <c r="I41" s="15"/>
      <c r="J41" s="72"/>
      <c r="K41" s="220"/>
      <c r="L41" s="8"/>
      <c r="M41" s="8"/>
      <c r="N41" s="8"/>
      <c r="O41" s="8"/>
      <c r="P41" s="8"/>
      <c r="Q41" s="8"/>
    </row>
    <row r="42" spans="1:17" ht="21.75" x14ac:dyDescent="0.5">
      <c r="A42" s="13"/>
      <c r="B42" s="13" t="s">
        <v>233</v>
      </c>
      <c r="C42" s="20"/>
      <c r="D42" s="14" t="s">
        <v>150</v>
      </c>
      <c r="E42" s="20"/>
      <c r="F42" s="14"/>
      <c r="G42" s="20"/>
      <c r="H42" s="15"/>
      <c r="I42" s="15"/>
      <c r="J42" s="72"/>
      <c r="K42" s="220"/>
      <c r="L42" s="8"/>
      <c r="M42" s="8"/>
      <c r="N42" s="8"/>
      <c r="O42" s="8"/>
      <c r="P42" s="8"/>
      <c r="Q42" s="8"/>
    </row>
    <row r="43" spans="1:17" ht="3.75" customHeight="1" x14ac:dyDescent="0.5">
      <c r="A43" s="13"/>
      <c r="B43" s="13"/>
      <c r="C43" s="20"/>
      <c r="D43" s="14"/>
      <c r="E43" s="20"/>
      <c r="F43" s="14"/>
      <c r="G43" s="20"/>
      <c r="H43" s="15"/>
      <c r="I43" s="15"/>
      <c r="J43" s="72"/>
      <c r="K43" s="220"/>
      <c r="L43" s="8"/>
      <c r="M43" s="8"/>
      <c r="N43" s="8"/>
      <c r="O43" s="8"/>
      <c r="P43" s="8"/>
      <c r="Q43" s="8"/>
    </row>
    <row r="44" spans="1:17" ht="21.75" x14ac:dyDescent="0.5">
      <c r="A44" s="13">
        <v>9</v>
      </c>
      <c r="B44" s="13" t="s">
        <v>147</v>
      </c>
      <c r="C44" s="20" t="s">
        <v>59</v>
      </c>
      <c r="D44" s="14" t="s">
        <v>149</v>
      </c>
      <c r="E44" s="20">
        <v>1050000</v>
      </c>
      <c r="F44" s="14">
        <v>1050000</v>
      </c>
      <c r="G44" s="20">
        <v>1050000</v>
      </c>
      <c r="H44" s="15" t="s">
        <v>61</v>
      </c>
      <c r="I44" s="68" t="s">
        <v>28</v>
      </c>
      <c r="J44" s="72"/>
      <c r="K44" s="220"/>
      <c r="L44" s="8"/>
      <c r="M44" s="8"/>
      <c r="N44" s="8"/>
      <c r="O44" s="8"/>
      <c r="P44" s="8"/>
      <c r="Q44" s="8"/>
    </row>
    <row r="45" spans="1:17" ht="21.75" x14ac:dyDescent="0.5">
      <c r="A45" s="13"/>
      <c r="B45" s="13" t="s">
        <v>1993</v>
      </c>
      <c r="C45" s="20" t="s">
        <v>60</v>
      </c>
      <c r="D45" s="14" t="s">
        <v>151</v>
      </c>
      <c r="E45" s="20"/>
      <c r="F45" s="14"/>
      <c r="G45" s="20"/>
      <c r="H45" s="15" t="s">
        <v>60</v>
      </c>
      <c r="I45" s="15"/>
      <c r="J45" s="72"/>
      <c r="K45" s="220"/>
      <c r="L45" s="8"/>
      <c r="M45" s="8"/>
      <c r="N45" s="8"/>
      <c r="O45" s="8"/>
      <c r="P45" s="8"/>
      <c r="Q45" s="8"/>
    </row>
    <row r="46" spans="1:17" ht="21.75" x14ac:dyDescent="0.5">
      <c r="A46" s="13"/>
      <c r="B46" s="13" t="s">
        <v>233</v>
      </c>
      <c r="C46" s="20"/>
      <c r="D46" s="14" t="s">
        <v>150</v>
      </c>
      <c r="E46" s="20"/>
      <c r="F46" s="14"/>
      <c r="G46" s="20"/>
      <c r="H46" s="15"/>
      <c r="I46" s="15"/>
      <c r="J46" s="72"/>
      <c r="K46" s="220"/>
      <c r="L46" s="8"/>
      <c r="M46" s="8"/>
      <c r="N46" s="8"/>
      <c r="O46" s="8"/>
      <c r="P46" s="8"/>
      <c r="Q46" s="8"/>
    </row>
    <row r="47" spans="1:17" ht="3.75" customHeight="1" x14ac:dyDescent="0.5">
      <c r="A47" s="13"/>
      <c r="B47" s="13"/>
      <c r="C47" s="20"/>
      <c r="D47" s="14"/>
      <c r="E47" s="20"/>
      <c r="F47" s="14"/>
      <c r="G47" s="20"/>
      <c r="H47" s="15"/>
      <c r="I47" s="15"/>
      <c r="J47" s="72"/>
      <c r="K47" s="220"/>
      <c r="L47" s="8"/>
      <c r="M47" s="8"/>
      <c r="N47" s="8"/>
      <c r="O47" s="8"/>
      <c r="P47" s="8"/>
      <c r="Q47" s="8"/>
    </row>
    <row r="48" spans="1:17" ht="21.75" x14ac:dyDescent="0.5">
      <c r="A48" s="13">
        <v>10</v>
      </c>
      <c r="B48" s="13" t="s">
        <v>147</v>
      </c>
      <c r="C48" s="20" t="s">
        <v>59</v>
      </c>
      <c r="D48" s="14" t="s">
        <v>149</v>
      </c>
      <c r="E48" s="20">
        <v>1050000</v>
      </c>
      <c r="F48" s="14">
        <v>1050000</v>
      </c>
      <c r="G48" s="20">
        <v>1050000</v>
      </c>
      <c r="H48" s="15" t="s">
        <v>61</v>
      </c>
      <c r="I48" s="68" t="s">
        <v>28</v>
      </c>
      <c r="J48" s="72"/>
      <c r="K48" s="220"/>
      <c r="L48" s="8"/>
      <c r="M48" s="8"/>
      <c r="N48" s="8"/>
      <c r="O48" s="8"/>
      <c r="P48" s="8"/>
      <c r="Q48" s="8"/>
    </row>
    <row r="49" spans="1:17" ht="21.75" x14ac:dyDescent="0.5">
      <c r="A49" s="13"/>
      <c r="B49" s="13" t="s">
        <v>1994</v>
      </c>
      <c r="C49" s="20" t="s">
        <v>60</v>
      </c>
      <c r="D49" s="14" t="s">
        <v>151</v>
      </c>
      <c r="E49" s="20"/>
      <c r="F49" s="14"/>
      <c r="G49" s="20"/>
      <c r="H49" s="15" t="s">
        <v>60</v>
      </c>
      <c r="I49" s="15"/>
      <c r="J49" s="72"/>
      <c r="K49" s="220"/>
      <c r="L49" s="8"/>
      <c r="M49" s="8"/>
      <c r="N49" s="8"/>
      <c r="O49" s="8"/>
      <c r="P49" s="8"/>
      <c r="Q49" s="8"/>
    </row>
    <row r="50" spans="1:17" ht="21.75" x14ac:dyDescent="0.5">
      <c r="A50" s="13"/>
      <c r="B50" s="13" t="s">
        <v>233</v>
      </c>
      <c r="C50" s="20"/>
      <c r="D50" s="14" t="s">
        <v>150</v>
      </c>
      <c r="E50" s="20"/>
      <c r="F50" s="14"/>
      <c r="G50" s="20"/>
      <c r="H50" s="15"/>
      <c r="I50" s="15"/>
      <c r="J50" s="72"/>
      <c r="K50" s="220"/>
      <c r="L50" s="8"/>
      <c r="M50" s="8"/>
      <c r="N50" s="8"/>
      <c r="O50" s="8"/>
      <c r="P50" s="8"/>
      <c r="Q50" s="8"/>
    </row>
    <row r="51" spans="1:17" ht="4.5" customHeight="1" x14ac:dyDescent="0.5">
      <c r="A51" s="13"/>
      <c r="B51" s="13"/>
      <c r="C51" s="20"/>
      <c r="D51" s="14"/>
      <c r="E51" s="20"/>
      <c r="F51" s="14"/>
      <c r="G51" s="20"/>
      <c r="H51" s="15"/>
      <c r="I51" s="15"/>
      <c r="J51" s="72"/>
      <c r="K51" s="220"/>
      <c r="L51" s="8"/>
      <c r="M51" s="8"/>
      <c r="N51" s="8"/>
      <c r="O51" s="8"/>
      <c r="P51" s="8"/>
      <c r="Q51" s="8"/>
    </row>
    <row r="52" spans="1:17" ht="21.75" x14ac:dyDescent="0.5">
      <c r="A52" s="13">
        <v>11</v>
      </c>
      <c r="B52" s="13" t="s">
        <v>147</v>
      </c>
      <c r="C52" s="20" t="s">
        <v>59</v>
      </c>
      <c r="D52" s="14" t="s">
        <v>149</v>
      </c>
      <c r="E52" s="20">
        <v>1050000</v>
      </c>
      <c r="F52" s="14">
        <v>1050000</v>
      </c>
      <c r="G52" s="20">
        <v>1050000</v>
      </c>
      <c r="H52" s="15" t="s">
        <v>61</v>
      </c>
      <c r="I52" s="68" t="s">
        <v>28</v>
      </c>
      <c r="J52" s="72">
        <f>SUM(E32:E52)</f>
        <v>6300000</v>
      </c>
      <c r="K52" s="72">
        <f>SUM(F32:F52)</f>
        <v>6300000</v>
      </c>
      <c r="L52" s="72">
        <f>SUM(G32:G52)</f>
        <v>6300000</v>
      </c>
      <c r="M52" s="8"/>
      <c r="N52" s="8"/>
      <c r="O52" s="8"/>
      <c r="P52" s="8"/>
      <c r="Q52" s="8"/>
    </row>
    <row r="53" spans="1:17" ht="21.75" x14ac:dyDescent="0.5">
      <c r="A53" s="13"/>
      <c r="B53" s="13" t="s">
        <v>1995</v>
      </c>
      <c r="C53" s="20" t="s">
        <v>60</v>
      </c>
      <c r="D53" s="14" t="s">
        <v>151</v>
      </c>
      <c r="E53" s="20"/>
      <c r="F53" s="14"/>
      <c r="G53" s="20"/>
      <c r="H53" s="15" t="s">
        <v>60</v>
      </c>
      <c r="I53" s="15"/>
      <c r="J53" s="72"/>
      <c r="K53" s="220"/>
      <c r="L53" s="8"/>
      <c r="M53" s="8"/>
      <c r="N53" s="8"/>
      <c r="O53" s="8"/>
      <c r="P53" s="8"/>
      <c r="Q53" s="8"/>
    </row>
    <row r="54" spans="1:17" ht="21.75" x14ac:dyDescent="0.5">
      <c r="A54" s="16"/>
      <c r="B54" s="16" t="s">
        <v>233</v>
      </c>
      <c r="C54" s="21"/>
      <c r="D54" s="17" t="s">
        <v>150</v>
      </c>
      <c r="E54" s="21"/>
      <c r="F54" s="17"/>
      <c r="G54" s="21"/>
      <c r="H54" s="18"/>
      <c r="I54" s="18">
        <f>SUM(I27+1)</f>
        <v>219</v>
      </c>
      <c r="J54" s="72"/>
      <c r="K54" s="220"/>
      <c r="L54" s="8"/>
      <c r="M54" s="8"/>
      <c r="N54" s="8"/>
      <c r="O54" s="8"/>
      <c r="P54" s="8"/>
      <c r="Q54" s="8"/>
    </row>
    <row r="55" spans="1:17" ht="21.75" x14ac:dyDescent="0.5">
      <c r="A55" s="1" t="s">
        <v>3</v>
      </c>
      <c r="B55" s="1"/>
      <c r="C55" s="1"/>
      <c r="D55" s="1"/>
      <c r="E55" s="2"/>
      <c r="F55" s="2"/>
      <c r="G55" s="2"/>
      <c r="H55" s="1"/>
      <c r="I55" s="1"/>
      <c r="J55" s="72"/>
      <c r="K55" s="220"/>
      <c r="L55" s="8"/>
      <c r="M55" s="8"/>
      <c r="N55" s="8"/>
      <c r="O55" s="8"/>
      <c r="P55" s="8"/>
      <c r="Q55" s="8"/>
    </row>
    <row r="56" spans="1:17" ht="21.75" x14ac:dyDescent="0.5">
      <c r="A56" s="1" t="s">
        <v>122</v>
      </c>
      <c r="B56" s="1"/>
      <c r="C56" s="1"/>
      <c r="D56" s="1"/>
      <c r="E56" s="2"/>
      <c r="F56" s="2"/>
      <c r="G56" s="2"/>
      <c r="H56" s="1"/>
      <c r="I56" s="1"/>
      <c r="J56" s="72"/>
      <c r="K56" s="220"/>
      <c r="L56" s="8"/>
      <c r="M56" s="8"/>
      <c r="N56" s="8"/>
      <c r="O56" s="8"/>
      <c r="P56" s="8"/>
      <c r="Q56" s="8"/>
    </row>
    <row r="57" spans="1:17" ht="21.75" x14ac:dyDescent="0.5">
      <c r="A57" s="668" t="s">
        <v>5</v>
      </c>
      <c r="B57" s="670" t="s">
        <v>6</v>
      </c>
      <c r="C57" s="672" t="s">
        <v>7</v>
      </c>
      <c r="D57" s="670" t="s">
        <v>8</v>
      </c>
      <c r="E57" s="667" t="s">
        <v>9</v>
      </c>
      <c r="F57" s="667"/>
      <c r="G57" s="667"/>
      <c r="H57" s="3" t="s">
        <v>10</v>
      </c>
      <c r="I57" s="4" t="s">
        <v>11</v>
      </c>
      <c r="J57" s="72"/>
      <c r="K57" s="220"/>
      <c r="L57" s="8"/>
      <c r="M57" s="8"/>
      <c r="N57" s="8"/>
      <c r="O57" s="8"/>
      <c r="P57" s="8"/>
      <c r="Q57" s="8"/>
    </row>
    <row r="58" spans="1:17" ht="21.75" x14ac:dyDescent="0.5">
      <c r="A58" s="669"/>
      <c r="B58" s="671"/>
      <c r="C58" s="676"/>
      <c r="D58" s="671"/>
      <c r="E58" s="5" t="s">
        <v>12</v>
      </c>
      <c r="F58" s="5" t="s">
        <v>13</v>
      </c>
      <c r="G58" s="5" t="s">
        <v>14</v>
      </c>
      <c r="H58" s="6" t="s">
        <v>15</v>
      </c>
      <c r="I58" s="7" t="s">
        <v>16</v>
      </c>
      <c r="J58" s="72"/>
      <c r="K58" s="220"/>
      <c r="L58" s="8"/>
      <c r="M58" s="8"/>
      <c r="N58" s="8"/>
      <c r="O58" s="8"/>
      <c r="P58" s="8"/>
      <c r="Q58" s="8"/>
    </row>
    <row r="59" spans="1:17" ht="21.75" x14ac:dyDescent="0.5">
      <c r="A59" s="10">
        <v>12</v>
      </c>
      <c r="B59" s="10" t="s">
        <v>147</v>
      </c>
      <c r="C59" s="10" t="s">
        <v>59</v>
      </c>
      <c r="D59" s="10" t="s">
        <v>149</v>
      </c>
      <c r="E59" s="19">
        <v>1050000</v>
      </c>
      <c r="F59" s="12">
        <v>1050000</v>
      </c>
      <c r="G59" s="12">
        <v>1050000</v>
      </c>
      <c r="H59" s="12" t="s">
        <v>61</v>
      </c>
      <c r="I59" s="177" t="s">
        <v>28</v>
      </c>
      <c r="J59" s="72"/>
      <c r="K59" s="220"/>
      <c r="L59" s="8"/>
      <c r="M59" s="8"/>
      <c r="N59" s="8"/>
      <c r="O59" s="8"/>
      <c r="P59" s="8"/>
      <c r="Q59" s="8"/>
    </row>
    <row r="60" spans="1:17" ht="21.75" x14ac:dyDescent="0.5">
      <c r="A60" s="13"/>
      <c r="B60" s="13" t="s">
        <v>1996</v>
      </c>
      <c r="C60" s="13" t="s">
        <v>60</v>
      </c>
      <c r="D60" s="13" t="s">
        <v>151</v>
      </c>
      <c r="E60" s="20"/>
      <c r="F60" s="15"/>
      <c r="G60" s="15"/>
      <c r="H60" s="15" t="s">
        <v>60</v>
      </c>
      <c r="I60" s="15"/>
      <c r="J60" s="72"/>
      <c r="K60" s="220"/>
      <c r="L60" s="8"/>
      <c r="M60" s="8"/>
      <c r="N60" s="8"/>
      <c r="O60" s="8"/>
      <c r="P60" s="8"/>
      <c r="Q60" s="8"/>
    </row>
    <row r="61" spans="1:17" ht="21.75" x14ac:dyDescent="0.5">
      <c r="A61" s="13"/>
      <c r="B61" s="13" t="s">
        <v>264</v>
      </c>
      <c r="C61" s="13"/>
      <c r="D61" s="13" t="s">
        <v>150</v>
      </c>
      <c r="E61" s="20"/>
      <c r="F61" s="15"/>
      <c r="G61" s="15"/>
      <c r="H61" s="15"/>
      <c r="I61" s="15"/>
      <c r="J61" s="72"/>
      <c r="K61" s="220"/>
      <c r="L61" s="8"/>
      <c r="M61" s="8"/>
      <c r="N61" s="8"/>
      <c r="O61" s="8"/>
      <c r="P61" s="8"/>
      <c r="Q61" s="8"/>
    </row>
    <row r="62" spans="1:17" ht="4.5" customHeight="1" x14ac:dyDescent="0.5">
      <c r="A62" s="13"/>
      <c r="B62" s="13"/>
      <c r="C62" s="13"/>
      <c r="D62" s="13"/>
      <c r="E62" s="20"/>
      <c r="F62" s="15"/>
      <c r="G62" s="15"/>
      <c r="H62" s="15"/>
      <c r="I62" s="15"/>
      <c r="J62" s="72"/>
      <c r="K62" s="220"/>
      <c r="L62" s="8"/>
      <c r="M62" s="8"/>
      <c r="N62" s="8"/>
      <c r="O62" s="8"/>
      <c r="P62" s="8"/>
      <c r="Q62" s="8"/>
    </row>
    <row r="63" spans="1:17" ht="21.75" x14ac:dyDescent="0.5">
      <c r="A63" s="13">
        <v>13</v>
      </c>
      <c r="B63" s="13" t="s">
        <v>147</v>
      </c>
      <c r="C63" s="13" t="s">
        <v>59</v>
      </c>
      <c r="D63" s="13" t="s">
        <v>149</v>
      </c>
      <c r="E63" s="20">
        <v>1050000</v>
      </c>
      <c r="F63" s="15">
        <v>1050000</v>
      </c>
      <c r="G63" s="15">
        <v>1050000</v>
      </c>
      <c r="H63" s="15" t="s">
        <v>61</v>
      </c>
      <c r="I63" s="68" t="s">
        <v>28</v>
      </c>
      <c r="J63" s="72"/>
      <c r="K63" s="220"/>
      <c r="L63" s="8"/>
      <c r="M63" s="8"/>
      <c r="N63" s="8"/>
      <c r="O63" s="8"/>
      <c r="P63" s="8"/>
      <c r="Q63" s="8"/>
    </row>
    <row r="64" spans="1:17" ht="21.75" x14ac:dyDescent="0.5">
      <c r="A64" s="13"/>
      <c r="B64" s="13" t="s">
        <v>1997</v>
      </c>
      <c r="C64" s="13" t="s">
        <v>60</v>
      </c>
      <c r="D64" s="13" t="s">
        <v>151</v>
      </c>
      <c r="E64" s="20"/>
      <c r="F64" s="15"/>
      <c r="G64" s="15"/>
      <c r="H64" s="15" t="s">
        <v>60</v>
      </c>
      <c r="I64" s="15"/>
      <c r="J64" s="72"/>
      <c r="K64" s="220"/>
      <c r="L64" s="8"/>
      <c r="M64" s="8"/>
      <c r="N64" s="8"/>
      <c r="O64" s="8"/>
      <c r="P64" s="8"/>
      <c r="Q64" s="8"/>
    </row>
    <row r="65" spans="1:17" ht="21.75" x14ac:dyDescent="0.5">
      <c r="A65" s="13"/>
      <c r="B65" s="13" t="s">
        <v>264</v>
      </c>
      <c r="C65" s="13"/>
      <c r="D65" s="13" t="s">
        <v>150</v>
      </c>
      <c r="E65" s="20"/>
      <c r="F65" s="15"/>
      <c r="G65" s="15"/>
      <c r="H65" s="15"/>
      <c r="I65" s="15"/>
      <c r="J65" s="72"/>
      <c r="K65" s="220"/>
      <c r="L65" s="8"/>
      <c r="M65" s="8"/>
      <c r="N65" s="8"/>
      <c r="O65" s="8"/>
      <c r="P65" s="8"/>
      <c r="Q65" s="8"/>
    </row>
    <row r="66" spans="1:17" ht="3.75" customHeight="1" x14ac:dyDescent="0.5">
      <c r="A66" s="13"/>
      <c r="B66" s="13"/>
      <c r="C66" s="13"/>
      <c r="D66" s="13"/>
      <c r="E66" s="20"/>
      <c r="F66" s="15"/>
      <c r="G66" s="15"/>
      <c r="H66" s="15"/>
      <c r="I66" s="15"/>
      <c r="J66" s="72"/>
      <c r="K66" s="220"/>
      <c r="L66" s="8"/>
      <c r="M66" s="8"/>
      <c r="N66" s="8"/>
      <c r="O66" s="8"/>
      <c r="P66" s="8"/>
      <c r="Q66" s="8"/>
    </row>
    <row r="67" spans="1:17" ht="27" customHeight="1" x14ac:dyDescent="0.5">
      <c r="A67" s="13">
        <v>14</v>
      </c>
      <c r="B67" s="13" t="s">
        <v>147</v>
      </c>
      <c r="C67" s="13" t="s">
        <v>59</v>
      </c>
      <c r="D67" s="13" t="s">
        <v>149</v>
      </c>
      <c r="E67" s="20">
        <v>1050000</v>
      </c>
      <c r="F67" s="15">
        <v>1050000</v>
      </c>
      <c r="G67" s="15">
        <v>1050000</v>
      </c>
      <c r="H67" s="15" t="s">
        <v>61</v>
      </c>
      <c r="I67" s="68" t="s">
        <v>28</v>
      </c>
      <c r="J67" s="72"/>
      <c r="K67" s="220"/>
      <c r="L67" s="8"/>
      <c r="M67" s="8"/>
      <c r="N67" s="8"/>
      <c r="O67" s="8"/>
      <c r="P67" s="8"/>
      <c r="Q67" s="8"/>
    </row>
    <row r="68" spans="1:17" ht="21.75" x14ac:dyDescent="0.5">
      <c r="A68" s="13"/>
      <c r="B68" s="13" t="s">
        <v>1998</v>
      </c>
      <c r="C68" s="13" t="s">
        <v>60</v>
      </c>
      <c r="D68" s="13" t="s">
        <v>151</v>
      </c>
      <c r="E68" s="20"/>
      <c r="F68" s="15"/>
      <c r="G68" s="15"/>
      <c r="H68" s="15" t="s">
        <v>60</v>
      </c>
      <c r="I68" s="15"/>
      <c r="J68" s="72"/>
      <c r="K68" s="220"/>
      <c r="L68" s="8"/>
      <c r="M68" s="8"/>
      <c r="N68" s="8"/>
      <c r="O68" s="8"/>
      <c r="P68" s="8"/>
      <c r="Q68" s="8"/>
    </row>
    <row r="69" spans="1:17" ht="21.75" x14ac:dyDescent="0.5">
      <c r="A69" s="13"/>
      <c r="B69" s="13" t="s">
        <v>264</v>
      </c>
      <c r="C69" s="13"/>
      <c r="D69" s="13" t="s">
        <v>150</v>
      </c>
      <c r="E69" s="20"/>
      <c r="F69" s="15"/>
      <c r="G69" s="15"/>
      <c r="H69" s="15"/>
      <c r="I69" s="15"/>
      <c r="J69" s="72"/>
      <c r="K69" s="220"/>
      <c r="L69" s="8"/>
      <c r="M69" s="8"/>
      <c r="N69" s="8"/>
      <c r="O69" s="8"/>
      <c r="P69" s="8"/>
      <c r="Q69" s="8"/>
    </row>
    <row r="70" spans="1:17" ht="4.5" customHeight="1" x14ac:dyDescent="0.5">
      <c r="A70" s="13"/>
      <c r="B70" s="13"/>
      <c r="C70" s="13"/>
      <c r="D70" s="13"/>
      <c r="E70" s="20"/>
      <c r="F70" s="15"/>
      <c r="G70" s="15"/>
      <c r="H70" s="15"/>
      <c r="I70" s="15"/>
      <c r="J70" s="72"/>
      <c r="K70" s="220"/>
      <c r="L70" s="8"/>
      <c r="M70" s="8"/>
      <c r="N70" s="8"/>
      <c r="O70" s="8"/>
      <c r="P70" s="8"/>
      <c r="Q70" s="8"/>
    </row>
    <row r="71" spans="1:17" ht="21.75" x14ac:dyDescent="0.5">
      <c r="A71" s="13">
        <v>15</v>
      </c>
      <c r="B71" s="13" t="s">
        <v>147</v>
      </c>
      <c r="C71" s="13" t="s">
        <v>59</v>
      </c>
      <c r="D71" s="13" t="s">
        <v>149</v>
      </c>
      <c r="E71" s="20">
        <v>1050000</v>
      </c>
      <c r="F71" s="15">
        <v>1050000</v>
      </c>
      <c r="G71" s="15">
        <v>1050000</v>
      </c>
      <c r="H71" s="15" t="s">
        <v>61</v>
      </c>
      <c r="I71" s="68" t="s">
        <v>28</v>
      </c>
      <c r="J71" s="72"/>
      <c r="K71" s="220"/>
      <c r="L71" s="8"/>
      <c r="M71" s="8"/>
      <c r="N71" s="8"/>
      <c r="O71" s="8"/>
      <c r="P71" s="8"/>
      <c r="Q71" s="8"/>
    </row>
    <row r="72" spans="1:17" ht="21.75" x14ac:dyDescent="0.5">
      <c r="A72" s="13"/>
      <c r="B72" s="13" t="s">
        <v>1999</v>
      </c>
      <c r="C72" s="13" t="s">
        <v>60</v>
      </c>
      <c r="D72" s="13" t="s">
        <v>151</v>
      </c>
      <c r="E72" s="20"/>
      <c r="F72" s="15"/>
      <c r="G72" s="15"/>
      <c r="H72" s="15" t="s">
        <v>60</v>
      </c>
      <c r="I72" s="15"/>
      <c r="J72" s="72"/>
      <c r="K72" s="220"/>
      <c r="L72" s="8"/>
      <c r="M72" s="8"/>
      <c r="N72" s="8"/>
      <c r="O72" s="8"/>
      <c r="P72" s="8"/>
      <c r="Q72" s="8"/>
    </row>
    <row r="73" spans="1:17" ht="21.75" x14ac:dyDescent="0.5">
      <c r="A73" s="13"/>
      <c r="B73" s="13" t="s">
        <v>254</v>
      </c>
      <c r="C73" s="13"/>
      <c r="D73" s="13" t="s">
        <v>150</v>
      </c>
      <c r="E73" s="20"/>
      <c r="F73" s="15"/>
      <c r="G73" s="15"/>
      <c r="H73" s="15"/>
      <c r="I73" s="15"/>
      <c r="J73" s="72"/>
      <c r="K73" s="220"/>
      <c r="L73" s="8"/>
      <c r="M73" s="8"/>
      <c r="N73" s="8"/>
      <c r="O73" s="8"/>
      <c r="P73" s="8"/>
      <c r="Q73" s="8"/>
    </row>
    <row r="74" spans="1:17" ht="5.25" customHeight="1" x14ac:dyDescent="0.5">
      <c r="A74" s="13"/>
      <c r="B74" s="13"/>
      <c r="C74" s="13"/>
      <c r="D74" s="13"/>
      <c r="E74" s="20"/>
      <c r="F74" s="15"/>
      <c r="G74" s="15"/>
      <c r="H74" s="15"/>
      <c r="I74" s="15"/>
      <c r="J74" s="72"/>
      <c r="K74" s="220"/>
      <c r="L74" s="8"/>
      <c r="M74" s="8"/>
      <c r="N74" s="8"/>
      <c r="O74" s="8"/>
      <c r="P74" s="8"/>
      <c r="Q74" s="8"/>
    </row>
    <row r="75" spans="1:17" ht="21.75" x14ac:dyDescent="0.5">
      <c r="A75" s="13">
        <v>16</v>
      </c>
      <c r="B75" s="13" t="s">
        <v>147</v>
      </c>
      <c r="C75" s="13" t="s">
        <v>59</v>
      </c>
      <c r="D75" s="13" t="s">
        <v>149</v>
      </c>
      <c r="E75" s="20">
        <v>1050000</v>
      </c>
      <c r="F75" s="15">
        <v>1050000</v>
      </c>
      <c r="G75" s="15">
        <v>1050000</v>
      </c>
      <c r="H75" s="15" t="s">
        <v>61</v>
      </c>
      <c r="I75" s="68" t="s">
        <v>28</v>
      </c>
      <c r="J75" s="72"/>
      <c r="K75" s="220"/>
      <c r="L75" s="8"/>
      <c r="M75" s="8"/>
      <c r="N75" s="8"/>
      <c r="O75" s="8"/>
      <c r="P75" s="8"/>
      <c r="Q75" s="8"/>
    </row>
    <row r="76" spans="1:17" ht="21.75" x14ac:dyDescent="0.5">
      <c r="A76" s="13"/>
      <c r="B76" s="13" t="s">
        <v>2000</v>
      </c>
      <c r="C76" s="13" t="s">
        <v>60</v>
      </c>
      <c r="D76" s="13" t="s">
        <v>151</v>
      </c>
      <c r="E76" s="20"/>
      <c r="F76" s="15"/>
      <c r="G76" s="15"/>
      <c r="H76" s="15" t="s">
        <v>60</v>
      </c>
      <c r="I76" s="15"/>
      <c r="J76" s="72"/>
      <c r="K76" s="220"/>
      <c r="L76" s="8"/>
      <c r="M76" s="8"/>
      <c r="N76" s="8"/>
      <c r="O76" s="8"/>
      <c r="P76" s="8"/>
      <c r="Q76" s="8"/>
    </row>
    <row r="77" spans="1:17" ht="21.75" x14ac:dyDescent="0.5">
      <c r="A77" s="13"/>
      <c r="B77" s="13" t="s">
        <v>254</v>
      </c>
      <c r="C77" s="13"/>
      <c r="D77" s="13" t="s">
        <v>150</v>
      </c>
      <c r="E77" s="20"/>
      <c r="F77" s="15"/>
      <c r="G77" s="15"/>
      <c r="H77" s="15"/>
      <c r="I77" s="15"/>
      <c r="J77" s="72"/>
      <c r="K77" s="220"/>
      <c r="L77" s="8"/>
      <c r="M77" s="8"/>
      <c r="N77" s="8"/>
      <c r="O77" s="8"/>
      <c r="P77" s="8"/>
      <c r="Q77" s="8"/>
    </row>
    <row r="78" spans="1:17" ht="5.25" customHeight="1" x14ac:dyDescent="0.5">
      <c r="A78" s="13"/>
      <c r="B78" s="13"/>
      <c r="C78" s="13"/>
      <c r="D78" s="13"/>
      <c r="E78" s="20"/>
      <c r="F78" s="15"/>
      <c r="G78" s="15"/>
      <c r="H78" s="15"/>
      <c r="I78" s="15"/>
      <c r="J78" s="72"/>
      <c r="K78" s="220"/>
      <c r="L78" s="8"/>
      <c r="M78" s="8"/>
      <c r="N78" s="8"/>
      <c r="O78" s="8"/>
      <c r="P78" s="8"/>
      <c r="Q78" s="8"/>
    </row>
    <row r="79" spans="1:17" ht="21.75" x14ac:dyDescent="0.5">
      <c r="A79" s="13">
        <v>17</v>
      </c>
      <c r="B79" s="13" t="s">
        <v>147</v>
      </c>
      <c r="C79" s="13" t="s">
        <v>59</v>
      </c>
      <c r="D79" s="13" t="s">
        <v>149</v>
      </c>
      <c r="E79" s="20">
        <v>1050000</v>
      </c>
      <c r="F79" s="15">
        <v>1050000</v>
      </c>
      <c r="G79" s="15">
        <v>1050000</v>
      </c>
      <c r="H79" s="15" t="s">
        <v>61</v>
      </c>
      <c r="I79" s="68" t="s">
        <v>28</v>
      </c>
      <c r="J79" s="72">
        <f>SUM(E59:E79)</f>
        <v>6300000</v>
      </c>
      <c r="K79" s="72">
        <f>SUM(F59:F79)</f>
        <v>6300000</v>
      </c>
      <c r="L79" s="72">
        <f>SUM(G59:G79)</f>
        <v>6300000</v>
      </c>
      <c r="M79" s="8"/>
      <c r="N79" s="8"/>
      <c r="O79" s="8"/>
      <c r="P79" s="8"/>
      <c r="Q79" s="8"/>
    </row>
    <row r="80" spans="1:17" ht="21.75" x14ac:dyDescent="0.5">
      <c r="A80" s="13"/>
      <c r="B80" s="13" t="s">
        <v>2002</v>
      </c>
      <c r="C80" s="13" t="s">
        <v>60</v>
      </c>
      <c r="D80" s="13" t="s">
        <v>151</v>
      </c>
      <c r="E80" s="20"/>
      <c r="F80" s="15"/>
      <c r="G80" s="15"/>
      <c r="H80" s="15" t="s">
        <v>60</v>
      </c>
      <c r="I80" s="15"/>
      <c r="J80" s="72"/>
      <c r="K80" s="220"/>
      <c r="L80" s="8"/>
      <c r="M80" s="8"/>
      <c r="N80" s="8"/>
      <c r="O80" s="8"/>
      <c r="P80" s="8"/>
      <c r="Q80" s="8"/>
    </row>
    <row r="81" spans="1:17" ht="21.75" x14ac:dyDescent="0.5">
      <c r="A81" s="16"/>
      <c r="B81" s="16" t="s">
        <v>264</v>
      </c>
      <c r="C81" s="16"/>
      <c r="D81" s="16" t="s">
        <v>150</v>
      </c>
      <c r="E81" s="21"/>
      <c r="F81" s="18"/>
      <c r="G81" s="18"/>
      <c r="H81" s="18"/>
      <c r="I81" s="18">
        <f>SUM(I54+1)</f>
        <v>220</v>
      </c>
      <c r="J81" s="72"/>
      <c r="K81" s="220"/>
      <c r="L81" s="8"/>
      <c r="M81" s="8"/>
      <c r="N81" s="8"/>
      <c r="O81" s="8"/>
      <c r="P81" s="8"/>
      <c r="Q81" s="8"/>
    </row>
    <row r="82" spans="1:17" ht="21.75" x14ac:dyDescent="0.5">
      <c r="A82" s="1" t="s">
        <v>3</v>
      </c>
      <c r="B82" s="1"/>
      <c r="C82" s="1"/>
      <c r="D82" s="1"/>
      <c r="E82" s="2"/>
      <c r="F82" s="2"/>
      <c r="G82" s="2"/>
      <c r="H82" s="1"/>
      <c r="I82" s="1"/>
      <c r="J82" s="72"/>
      <c r="K82" s="220"/>
      <c r="L82" s="8"/>
      <c r="M82" s="8"/>
      <c r="N82" s="8"/>
      <c r="O82" s="8"/>
      <c r="P82" s="8"/>
      <c r="Q82" s="8"/>
    </row>
    <row r="83" spans="1:17" ht="21.75" x14ac:dyDescent="0.5">
      <c r="A83" s="1" t="s">
        <v>122</v>
      </c>
      <c r="B83" s="1"/>
      <c r="C83" s="1"/>
      <c r="D83" s="1"/>
      <c r="E83" s="2"/>
      <c r="F83" s="2"/>
      <c r="G83" s="2"/>
      <c r="H83" s="1"/>
      <c r="I83" s="1"/>
      <c r="J83" s="72"/>
      <c r="K83" s="220"/>
      <c r="L83" s="8"/>
      <c r="M83" s="8"/>
      <c r="N83" s="8"/>
      <c r="O83" s="8"/>
      <c r="P83" s="8"/>
      <c r="Q83" s="8"/>
    </row>
    <row r="84" spans="1:17" ht="21.75" x14ac:dyDescent="0.5">
      <c r="A84" s="668" t="s">
        <v>5</v>
      </c>
      <c r="B84" s="670" t="s">
        <v>6</v>
      </c>
      <c r="C84" s="672" t="s">
        <v>7</v>
      </c>
      <c r="D84" s="670" t="s">
        <v>8</v>
      </c>
      <c r="E84" s="667" t="s">
        <v>9</v>
      </c>
      <c r="F84" s="667"/>
      <c r="G84" s="667"/>
      <c r="H84" s="3" t="s">
        <v>10</v>
      </c>
      <c r="I84" s="4" t="s">
        <v>11</v>
      </c>
      <c r="J84" s="72"/>
      <c r="K84" s="220"/>
      <c r="L84" s="8"/>
      <c r="M84" s="8"/>
      <c r="N84" s="8"/>
      <c r="O84" s="8"/>
      <c r="P84" s="8"/>
      <c r="Q84" s="8"/>
    </row>
    <row r="85" spans="1:17" ht="21.75" x14ac:dyDescent="0.5">
      <c r="A85" s="669"/>
      <c r="B85" s="671"/>
      <c r="C85" s="676"/>
      <c r="D85" s="671"/>
      <c r="E85" s="5" t="s">
        <v>12</v>
      </c>
      <c r="F85" s="5" t="s">
        <v>13</v>
      </c>
      <c r="G85" s="5" t="s">
        <v>14</v>
      </c>
      <c r="H85" s="6" t="s">
        <v>15</v>
      </c>
      <c r="I85" s="7" t="s">
        <v>16</v>
      </c>
      <c r="J85" s="72"/>
      <c r="K85" s="220"/>
      <c r="L85" s="8"/>
      <c r="M85" s="8"/>
      <c r="N85" s="8"/>
      <c r="O85" s="8"/>
      <c r="P85" s="8"/>
      <c r="Q85" s="8"/>
    </row>
    <row r="86" spans="1:17" ht="21.75" x14ac:dyDescent="0.5">
      <c r="A86" s="10">
        <v>18</v>
      </c>
      <c r="B86" s="19" t="s">
        <v>147</v>
      </c>
      <c r="C86" s="11" t="s">
        <v>59</v>
      </c>
      <c r="D86" s="19" t="s">
        <v>149</v>
      </c>
      <c r="E86" s="11">
        <v>1050000</v>
      </c>
      <c r="F86" s="19">
        <v>1050000</v>
      </c>
      <c r="G86" s="11">
        <v>1050000</v>
      </c>
      <c r="H86" s="19" t="s">
        <v>61</v>
      </c>
      <c r="I86" s="177" t="s">
        <v>28</v>
      </c>
      <c r="J86" s="72"/>
      <c r="K86" s="220"/>
      <c r="L86" s="8"/>
      <c r="M86" s="8"/>
      <c r="N86" s="8"/>
      <c r="O86" s="8"/>
      <c r="P86" s="8"/>
      <c r="Q86" s="8"/>
    </row>
    <row r="87" spans="1:17" ht="21.75" x14ac:dyDescent="0.5">
      <c r="A87" s="13"/>
      <c r="B87" s="20" t="s">
        <v>2001</v>
      </c>
      <c r="C87" s="14" t="s">
        <v>60</v>
      </c>
      <c r="D87" s="20" t="s">
        <v>151</v>
      </c>
      <c r="E87" s="14"/>
      <c r="F87" s="20"/>
      <c r="G87" s="14"/>
      <c r="H87" s="20" t="s">
        <v>60</v>
      </c>
      <c r="I87" s="15"/>
      <c r="J87" s="72"/>
      <c r="K87" s="220"/>
      <c r="L87" s="8"/>
      <c r="M87" s="8"/>
      <c r="N87" s="8"/>
      <c r="O87" s="8"/>
      <c r="P87" s="8"/>
      <c r="Q87" s="8"/>
    </row>
    <row r="88" spans="1:17" ht="21.75" x14ac:dyDescent="0.5">
      <c r="A88" s="13"/>
      <c r="B88" s="20" t="s">
        <v>264</v>
      </c>
      <c r="C88" s="14"/>
      <c r="D88" s="20" t="s">
        <v>150</v>
      </c>
      <c r="E88" s="14"/>
      <c r="F88" s="20"/>
      <c r="G88" s="14"/>
      <c r="H88" s="20"/>
      <c r="I88" s="15"/>
      <c r="J88" s="72"/>
      <c r="K88" s="220"/>
      <c r="L88" s="8"/>
      <c r="M88" s="8"/>
      <c r="N88" s="8"/>
      <c r="O88" s="8"/>
      <c r="P88" s="8"/>
      <c r="Q88" s="8"/>
    </row>
    <row r="89" spans="1:17" ht="4.5" customHeight="1" x14ac:dyDescent="0.5">
      <c r="A89" s="13"/>
      <c r="B89" s="20"/>
      <c r="C89" s="14"/>
      <c r="D89" s="20"/>
      <c r="E89" s="14"/>
      <c r="F89" s="20"/>
      <c r="G89" s="14"/>
      <c r="H89" s="20"/>
      <c r="I89" s="15"/>
      <c r="J89" s="72"/>
      <c r="K89" s="220"/>
      <c r="L89" s="8"/>
      <c r="M89" s="8"/>
      <c r="N89" s="8"/>
      <c r="O89" s="8"/>
      <c r="P89" s="8"/>
      <c r="Q89" s="8"/>
    </row>
    <row r="90" spans="1:17" ht="21.75" x14ac:dyDescent="0.5">
      <c r="A90" s="13">
        <v>19</v>
      </c>
      <c r="B90" s="20" t="s">
        <v>147</v>
      </c>
      <c r="C90" s="14" t="s">
        <v>59</v>
      </c>
      <c r="D90" s="20" t="s">
        <v>1958</v>
      </c>
      <c r="E90" s="14">
        <v>0</v>
      </c>
      <c r="F90" s="20">
        <v>2000000</v>
      </c>
      <c r="G90" s="14">
        <v>2000000</v>
      </c>
      <c r="H90" s="20" t="s">
        <v>61</v>
      </c>
      <c r="I90" s="68" t="s">
        <v>28</v>
      </c>
      <c r="J90" s="72"/>
      <c r="K90" s="220"/>
      <c r="L90" s="8"/>
      <c r="M90" s="8"/>
      <c r="N90" s="8"/>
      <c r="O90" s="8"/>
      <c r="P90" s="8"/>
      <c r="Q90" s="8"/>
    </row>
    <row r="91" spans="1:17" ht="21.75" x14ac:dyDescent="0.5">
      <c r="A91" s="13"/>
      <c r="B91" s="20" t="s">
        <v>1959</v>
      </c>
      <c r="C91" s="14" t="s">
        <v>60</v>
      </c>
      <c r="D91" s="28" t="s">
        <v>1890</v>
      </c>
      <c r="E91" s="59"/>
      <c r="F91" s="22"/>
      <c r="G91" s="59"/>
      <c r="H91" s="20" t="s">
        <v>60</v>
      </c>
      <c r="I91" s="15"/>
      <c r="J91" s="72"/>
      <c r="K91" s="220"/>
      <c r="L91" s="8"/>
      <c r="M91" s="8"/>
      <c r="N91" s="8"/>
      <c r="O91" s="8"/>
      <c r="P91" s="8"/>
      <c r="Q91" s="8"/>
    </row>
    <row r="92" spans="1:17" ht="21.75" x14ac:dyDescent="0.5">
      <c r="A92" s="13"/>
      <c r="B92" s="28" t="s">
        <v>19</v>
      </c>
      <c r="C92" s="59"/>
      <c r="D92" s="28" t="s">
        <v>1891</v>
      </c>
      <c r="E92" s="59"/>
      <c r="F92" s="22"/>
      <c r="G92" s="14"/>
      <c r="H92" s="20"/>
      <c r="I92" s="68"/>
      <c r="J92" s="72"/>
      <c r="K92" s="220"/>
      <c r="L92" s="8"/>
      <c r="M92" s="8"/>
      <c r="N92" s="8"/>
      <c r="O92" s="8"/>
      <c r="P92" s="8"/>
      <c r="Q92" s="8"/>
    </row>
    <row r="93" spans="1:17" ht="21.75" x14ac:dyDescent="0.5">
      <c r="A93" s="13"/>
      <c r="B93" s="28"/>
      <c r="C93" s="14"/>
      <c r="D93" s="28" t="s">
        <v>1892</v>
      </c>
      <c r="E93" s="59"/>
      <c r="F93" s="22"/>
      <c r="G93" s="14"/>
      <c r="H93" s="20"/>
      <c r="I93" s="68"/>
      <c r="J93" s="72"/>
      <c r="K93" s="220"/>
      <c r="L93" s="8"/>
      <c r="M93" s="8"/>
      <c r="N93" s="8"/>
      <c r="O93" s="8"/>
      <c r="P93" s="8"/>
      <c r="Q93" s="8"/>
    </row>
    <row r="94" spans="1:17" ht="21.75" x14ac:dyDescent="0.5">
      <c r="A94" s="13"/>
      <c r="B94" s="28"/>
      <c r="C94" s="59"/>
      <c r="D94" s="28" t="s">
        <v>1893</v>
      </c>
      <c r="E94" s="59"/>
      <c r="F94" s="22"/>
      <c r="G94" s="14"/>
      <c r="H94" s="22"/>
      <c r="I94" s="76"/>
      <c r="J94" s="72"/>
      <c r="K94" s="220"/>
      <c r="L94" s="8"/>
      <c r="M94" s="8"/>
      <c r="N94" s="8"/>
      <c r="O94" s="8"/>
      <c r="P94" s="8"/>
      <c r="Q94" s="8"/>
    </row>
    <row r="95" spans="1:17" ht="21.75" x14ac:dyDescent="0.5">
      <c r="A95" s="13"/>
      <c r="B95" s="28"/>
      <c r="C95" s="59"/>
      <c r="D95" s="28" t="s">
        <v>1960</v>
      </c>
      <c r="E95" s="59"/>
      <c r="F95" s="22"/>
      <c r="G95" s="14"/>
      <c r="H95" s="22"/>
      <c r="I95" s="76"/>
      <c r="J95" s="72"/>
      <c r="K95" s="220"/>
      <c r="L95" s="8"/>
      <c r="M95" s="8"/>
      <c r="N95" s="8"/>
      <c r="O95" s="8"/>
      <c r="P95" s="8"/>
      <c r="Q95" s="8"/>
    </row>
    <row r="96" spans="1:17" ht="5.25" customHeight="1" x14ac:dyDescent="0.5">
      <c r="A96" s="13"/>
      <c r="B96" s="28"/>
      <c r="C96" s="59"/>
      <c r="D96" s="28"/>
      <c r="E96" s="59"/>
      <c r="F96" s="22"/>
      <c r="G96" s="14"/>
      <c r="H96" s="22"/>
      <c r="I96" s="76"/>
      <c r="J96" s="72"/>
      <c r="K96" s="220"/>
      <c r="L96" s="8"/>
      <c r="M96" s="8"/>
      <c r="N96" s="8"/>
      <c r="O96" s="8"/>
      <c r="P96" s="8"/>
      <c r="Q96" s="8"/>
    </row>
    <row r="97" spans="1:17" ht="21.75" x14ac:dyDescent="0.5">
      <c r="A97" s="13">
        <v>20</v>
      </c>
      <c r="B97" s="20" t="s">
        <v>147</v>
      </c>
      <c r="C97" s="14" t="s">
        <v>59</v>
      </c>
      <c r="D97" s="34" t="s">
        <v>1962</v>
      </c>
      <c r="E97" s="14">
        <v>0</v>
      </c>
      <c r="F97" s="20">
        <v>2000000</v>
      </c>
      <c r="G97" s="14">
        <v>2000000</v>
      </c>
      <c r="H97" s="20" t="s">
        <v>61</v>
      </c>
      <c r="I97" s="68" t="s">
        <v>28</v>
      </c>
      <c r="J97" s="72">
        <f>SUM(E86:E97)</f>
        <v>1050000</v>
      </c>
      <c r="K97" s="72">
        <f>SUM(F86:F97)</f>
        <v>5050000</v>
      </c>
      <c r="L97" s="72">
        <f>SUM(G86:G97)</f>
        <v>5050000</v>
      </c>
      <c r="M97" s="8"/>
      <c r="N97" s="8"/>
      <c r="O97" s="8"/>
      <c r="P97" s="8"/>
      <c r="Q97" s="8"/>
    </row>
    <row r="98" spans="1:17" ht="21.75" x14ac:dyDescent="0.5">
      <c r="A98" s="13"/>
      <c r="B98" s="20" t="s">
        <v>2003</v>
      </c>
      <c r="C98" s="14" t="s">
        <v>60</v>
      </c>
      <c r="D98" s="28" t="s">
        <v>1894</v>
      </c>
      <c r="E98" s="59"/>
      <c r="F98" s="22"/>
      <c r="G98" s="14"/>
      <c r="H98" s="20" t="s">
        <v>60</v>
      </c>
      <c r="I98" s="15"/>
      <c r="J98" s="72"/>
      <c r="K98" s="220"/>
      <c r="L98" s="8"/>
      <c r="M98" s="8"/>
      <c r="N98" s="8"/>
      <c r="O98" s="8"/>
      <c r="P98" s="8"/>
      <c r="Q98" s="8"/>
    </row>
    <row r="99" spans="1:17" ht="21.75" x14ac:dyDescent="0.5">
      <c r="A99" s="13"/>
      <c r="B99" s="28" t="s">
        <v>19</v>
      </c>
      <c r="C99" s="14"/>
      <c r="D99" s="28" t="s">
        <v>1961</v>
      </c>
      <c r="E99" s="59"/>
      <c r="F99" s="22"/>
      <c r="G99" s="14"/>
      <c r="H99" s="20"/>
      <c r="I99" s="68"/>
      <c r="J99" s="72"/>
      <c r="K99" s="220"/>
      <c r="L99" s="8"/>
      <c r="M99" s="8"/>
      <c r="N99" s="8"/>
      <c r="O99" s="8"/>
      <c r="P99" s="8"/>
      <c r="Q99" s="8"/>
    </row>
    <row r="100" spans="1:17" ht="21.75" x14ac:dyDescent="0.5">
      <c r="A100" s="13"/>
      <c r="B100" s="28"/>
      <c r="C100" s="59"/>
      <c r="D100" s="28" t="s">
        <v>1895</v>
      </c>
      <c r="E100" s="59"/>
      <c r="F100" s="22"/>
      <c r="G100" s="14"/>
      <c r="H100" s="22"/>
      <c r="I100" s="76"/>
      <c r="J100" s="72"/>
      <c r="K100" s="220"/>
      <c r="L100" s="8"/>
      <c r="M100" s="8"/>
      <c r="N100" s="8"/>
      <c r="O100" s="8"/>
      <c r="P100" s="8"/>
      <c r="Q100" s="8"/>
    </row>
    <row r="101" spans="1:17" ht="21.75" x14ac:dyDescent="0.5">
      <c r="A101" s="13"/>
      <c r="B101" s="28"/>
      <c r="C101" s="59"/>
      <c r="D101" s="28" t="s">
        <v>1896</v>
      </c>
      <c r="E101" s="59"/>
      <c r="F101" s="22"/>
      <c r="G101" s="59"/>
      <c r="H101" s="22"/>
      <c r="I101" s="76"/>
      <c r="J101" s="72"/>
      <c r="K101" s="220"/>
      <c r="L101" s="8"/>
      <c r="M101" s="8"/>
      <c r="N101" s="8"/>
      <c r="O101" s="8"/>
      <c r="P101" s="8"/>
      <c r="Q101" s="8"/>
    </row>
    <row r="102" spans="1:17" ht="21.75" x14ac:dyDescent="0.5">
      <c r="A102" s="13"/>
      <c r="B102" s="28"/>
      <c r="C102" s="59"/>
      <c r="D102" s="28" t="s">
        <v>1960</v>
      </c>
      <c r="E102" s="59"/>
      <c r="F102" s="22"/>
      <c r="G102" s="14"/>
      <c r="H102" s="22"/>
      <c r="I102" s="76"/>
      <c r="J102" s="72"/>
      <c r="K102" s="220"/>
      <c r="L102" s="8"/>
      <c r="M102" s="8"/>
      <c r="N102" s="8"/>
      <c r="O102" s="8"/>
      <c r="P102" s="8"/>
      <c r="Q102" s="8"/>
    </row>
    <row r="103" spans="1:17" ht="21.75" x14ac:dyDescent="0.5">
      <c r="A103" s="13"/>
      <c r="B103" s="28"/>
      <c r="C103" s="59"/>
      <c r="D103" s="28"/>
      <c r="E103" s="59"/>
      <c r="F103" s="22"/>
      <c r="G103" s="14"/>
      <c r="H103" s="22"/>
      <c r="I103" s="76"/>
      <c r="J103" s="72"/>
      <c r="K103" s="220"/>
      <c r="L103" s="8"/>
      <c r="M103" s="8"/>
      <c r="N103" s="8"/>
      <c r="O103" s="8"/>
      <c r="P103" s="8"/>
      <c r="Q103" s="8"/>
    </row>
    <row r="104" spans="1:17" ht="21.75" x14ac:dyDescent="0.5">
      <c r="A104" s="13"/>
      <c r="B104" s="28"/>
      <c r="C104" s="59"/>
      <c r="D104" s="28"/>
      <c r="E104" s="59"/>
      <c r="F104" s="22"/>
      <c r="G104" s="14"/>
      <c r="H104" s="22"/>
      <c r="I104" s="76"/>
      <c r="J104" s="72"/>
      <c r="K104" s="220"/>
      <c r="L104" s="8"/>
      <c r="M104" s="8"/>
      <c r="N104" s="8"/>
      <c r="O104" s="8"/>
      <c r="P104" s="8"/>
      <c r="Q104" s="8"/>
    </row>
    <row r="105" spans="1:17" ht="21.75" x14ac:dyDescent="0.5">
      <c r="A105" s="16"/>
      <c r="B105" s="88"/>
      <c r="C105" s="91"/>
      <c r="D105" s="88"/>
      <c r="E105" s="91"/>
      <c r="F105" s="93"/>
      <c r="G105" s="17"/>
      <c r="H105" s="93"/>
      <c r="I105" s="92"/>
      <c r="J105" s="72"/>
      <c r="K105" s="220"/>
      <c r="L105" s="8"/>
      <c r="M105" s="8"/>
      <c r="N105" s="8"/>
      <c r="O105" s="8"/>
      <c r="P105" s="8"/>
      <c r="Q105" s="8"/>
    </row>
    <row r="106" spans="1:17" ht="21.75" x14ac:dyDescent="0.5">
      <c r="A106" s="14"/>
      <c r="B106" s="50"/>
      <c r="C106" s="59"/>
      <c r="D106" s="50"/>
      <c r="E106" s="59"/>
      <c r="F106" s="59"/>
      <c r="G106" s="14"/>
      <c r="H106" s="59"/>
      <c r="I106" s="555">
        <f>SUM(I81+1)</f>
        <v>221</v>
      </c>
      <c r="J106" s="72"/>
      <c r="K106" s="220"/>
      <c r="L106" s="8"/>
      <c r="M106" s="8"/>
      <c r="N106" s="8"/>
      <c r="O106" s="8"/>
      <c r="P106" s="8"/>
      <c r="Q106" s="8"/>
    </row>
    <row r="107" spans="1:17" ht="21.75" x14ac:dyDescent="0.5">
      <c r="A107" s="1" t="s">
        <v>3</v>
      </c>
      <c r="B107" s="1"/>
      <c r="C107" s="1"/>
      <c r="D107" s="1"/>
      <c r="E107" s="2"/>
      <c r="F107" s="2"/>
      <c r="G107" s="2"/>
      <c r="H107" s="1"/>
      <c r="I107" s="1"/>
      <c r="J107" s="72"/>
      <c r="K107" s="220"/>
      <c r="L107" s="8"/>
      <c r="M107" s="8"/>
      <c r="N107" s="8"/>
      <c r="O107" s="8"/>
      <c r="P107" s="8"/>
      <c r="Q107" s="8"/>
    </row>
    <row r="108" spans="1:17" ht="21.75" x14ac:dyDescent="0.5">
      <c r="A108" s="1" t="s">
        <v>122</v>
      </c>
      <c r="B108" s="1"/>
      <c r="C108" s="1"/>
      <c r="D108" s="1"/>
      <c r="E108" s="2"/>
      <c r="F108" s="2"/>
      <c r="G108" s="2"/>
      <c r="H108" s="1"/>
      <c r="I108" s="1"/>
      <c r="J108" s="72"/>
      <c r="K108" s="220"/>
      <c r="L108" s="8"/>
      <c r="M108" s="8"/>
      <c r="N108" s="8"/>
      <c r="O108" s="8"/>
      <c r="P108" s="8"/>
      <c r="Q108" s="8"/>
    </row>
    <row r="109" spans="1:17" ht="21.75" x14ac:dyDescent="0.5">
      <c r="A109" s="668" t="s">
        <v>5</v>
      </c>
      <c r="B109" s="670" t="s">
        <v>6</v>
      </c>
      <c r="C109" s="672" t="s">
        <v>7</v>
      </c>
      <c r="D109" s="670" t="s">
        <v>8</v>
      </c>
      <c r="E109" s="667" t="s">
        <v>9</v>
      </c>
      <c r="F109" s="667"/>
      <c r="G109" s="667"/>
      <c r="H109" s="3" t="s">
        <v>10</v>
      </c>
      <c r="I109" s="4" t="s">
        <v>11</v>
      </c>
      <c r="J109" s="72"/>
      <c r="K109" s="220"/>
      <c r="L109" s="8"/>
      <c r="M109" s="8"/>
      <c r="N109" s="8"/>
      <c r="O109" s="8"/>
      <c r="P109" s="8"/>
      <c r="Q109" s="8"/>
    </row>
    <row r="110" spans="1:17" ht="21.75" x14ac:dyDescent="0.5">
      <c r="A110" s="669"/>
      <c r="B110" s="671"/>
      <c r="C110" s="676"/>
      <c r="D110" s="671"/>
      <c r="E110" s="5" t="s">
        <v>12</v>
      </c>
      <c r="F110" s="5" t="s">
        <v>13</v>
      </c>
      <c r="G110" s="5" t="s">
        <v>14</v>
      </c>
      <c r="H110" s="6" t="s">
        <v>15</v>
      </c>
      <c r="I110" s="7" t="s">
        <v>16</v>
      </c>
      <c r="J110" s="72"/>
      <c r="K110" s="220"/>
      <c r="L110" s="8"/>
      <c r="M110" s="8"/>
      <c r="N110" s="8"/>
      <c r="O110" s="8"/>
      <c r="P110" s="8"/>
      <c r="Q110" s="8"/>
    </row>
    <row r="111" spans="1:17" ht="21.75" x14ac:dyDescent="0.5">
      <c r="A111" s="10">
        <v>21</v>
      </c>
      <c r="B111" s="10" t="s">
        <v>147</v>
      </c>
      <c r="C111" s="10" t="s">
        <v>59</v>
      </c>
      <c r="D111" s="248" t="s">
        <v>1963</v>
      </c>
      <c r="E111" s="11">
        <v>0</v>
      </c>
      <c r="F111" s="19">
        <v>2000000</v>
      </c>
      <c r="G111" s="12">
        <v>2000000</v>
      </c>
      <c r="H111" s="12" t="s">
        <v>61</v>
      </c>
      <c r="I111" s="177" t="s">
        <v>28</v>
      </c>
      <c r="J111" s="72"/>
      <c r="K111" s="220"/>
      <c r="L111" s="8"/>
      <c r="M111" s="8"/>
      <c r="N111" s="8"/>
      <c r="O111" s="8"/>
      <c r="P111" s="8"/>
      <c r="Q111" s="8"/>
    </row>
    <row r="112" spans="1:17" ht="21.75" x14ac:dyDescent="0.5">
      <c r="A112" s="13"/>
      <c r="B112" s="13" t="s">
        <v>2004</v>
      </c>
      <c r="C112" s="13" t="s">
        <v>60</v>
      </c>
      <c r="D112" s="28" t="s">
        <v>1890</v>
      </c>
      <c r="E112" s="59"/>
      <c r="F112" s="22"/>
      <c r="G112" s="15"/>
      <c r="H112" s="15" t="s">
        <v>60</v>
      </c>
      <c r="I112" s="15"/>
      <c r="J112" s="72"/>
      <c r="K112" s="220"/>
      <c r="L112" s="8"/>
      <c r="M112" s="8"/>
      <c r="N112" s="8"/>
      <c r="O112" s="8"/>
      <c r="P112" s="8"/>
      <c r="Q112" s="8"/>
    </row>
    <row r="113" spans="1:17" ht="21.75" x14ac:dyDescent="0.5">
      <c r="A113" s="13"/>
      <c r="B113" s="110" t="s">
        <v>174</v>
      </c>
      <c r="C113" s="75"/>
      <c r="D113" s="28" t="s">
        <v>1891</v>
      </c>
      <c r="E113" s="59"/>
      <c r="F113" s="22"/>
      <c r="G113" s="15"/>
      <c r="H113" s="15"/>
      <c r="I113" s="68"/>
      <c r="J113" s="72"/>
      <c r="K113" s="220"/>
      <c r="L113" s="8"/>
      <c r="M113" s="8"/>
      <c r="N113" s="8"/>
      <c r="O113" s="8"/>
      <c r="P113" s="8"/>
      <c r="Q113" s="8"/>
    </row>
    <row r="114" spans="1:17" ht="21.75" x14ac:dyDescent="0.5">
      <c r="A114" s="13"/>
      <c r="B114" s="110"/>
      <c r="C114" s="13"/>
      <c r="D114" s="28" t="s">
        <v>1892</v>
      </c>
      <c r="E114" s="59"/>
      <c r="F114" s="22"/>
      <c r="G114" s="15"/>
      <c r="H114" s="76"/>
      <c r="I114" s="76"/>
      <c r="J114" s="72"/>
      <c r="K114" s="220"/>
      <c r="L114" s="8"/>
      <c r="M114" s="8"/>
      <c r="N114" s="8"/>
      <c r="O114" s="8"/>
      <c r="P114" s="8"/>
      <c r="Q114" s="8"/>
    </row>
    <row r="115" spans="1:17" ht="21.75" x14ac:dyDescent="0.5">
      <c r="A115" s="13"/>
      <c r="B115" s="110"/>
      <c r="C115" s="75"/>
      <c r="D115" s="28" t="s">
        <v>1893</v>
      </c>
      <c r="E115" s="59"/>
      <c r="F115" s="22"/>
      <c r="G115" s="15"/>
      <c r="H115" s="76"/>
      <c r="I115" s="76"/>
      <c r="J115" s="72"/>
      <c r="K115" s="220"/>
      <c r="L115" s="8"/>
      <c r="M115" s="8"/>
      <c r="N115" s="8"/>
      <c r="O115" s="8"/>
      <c r="P115" s="8"/>
      <c r="Q115" s="8"/>
    </row>
    <row r="116" spans="1:17" ht="21.75" x14ac:dyDescent="0.5">
      <c r="A116" s="13"/>
      <c r="B116" s="110"/>
      <c r="C116" s="75"/>
      <c r="D116" s="28" t="s">
        <v>1960</v>
      </c>
      <c r="E116" s="59"/>
      <c r="F116" s="22"/>
      <c r="G116" s="15"/>
      <c r="H116" s="76"/>
      <c r="I116" s="76"/>
      <c r="J116" s="72"/>
      <c r="K116" s="220"/>
      <c r="L116" s="8"/>
      <c r="M116" s="8"/>
      <c r="N116" s="8"/>
      <c r="O116" s="8"/>
      <c r="P116" s="8"/>
      <c r="Q116" s="8"/>
    </row>
    <row r="117" spans="1:17" ht="4.5" customHeight="1" x14ac:dyDescent="0.5">
      <c r="A117" s="13"/>
      <c r="B117" s="110"/>
      <c r="C117" s="75"/>
      <c r="D117" s="28"/>
      <c r="E117" s="59"/>
      <c r="F117" s="22"/>
      <c r="G117" s="15"/>
      <c r="H117" s="76"/>
      <c r="I117" s="76"/>
      <c r="J117" s="72"/>
      <c r="K117" s="220"/>
      <c r="L117" s="8"/>
      <c r="M117" s="8"/>
      <c r="N117" s="8"/>
      <c r="O117" s="8"/>
      <c r="P117" s="8"/>
      <c r="Q117" s="8"/>
    </row>
    <row r="118" spans="1:17" ht="21.75" x14ac:dyDescent="0.5">
      <c r="A118" s="13">
        <v>22</v>
      </c>
      <c r="B118" s="13" t="s">
        <v>147</v>
      </c>
      <c r="C118" s="13" t="s">
        <v>59</v>
      </c>
      <c r="D118" s="28" t="s">
        <v>1964</v>
      </c>
      <c r="E118" s="14">
        <v>0</v>
      </c>
      <c r="F118" s="20">
        <v>2000000</v>
      </c>
      <c r="G118" s="15">
        <v>2000000</v>
      </c>
      <c r="H118" s="15" t="s">
        <v>61</v>
      </c>
      <c r="I118" s="68" t="s">
        <v>28</v>
      </c>
      <c r="J118" s="72"/>
      <c r="K118" s="220"/>
      <c r="L118" s="8"/>
      <c r="M118" s="8"/>
      <c r="N118" s="8"/>
      <c r="O118" s="8"/>
      <c r="P118" s="8"/>
      <c r="Q118" s="8"/>
    </row>
    <row r="119" spans="1:17" ht="21.75" x14ac:dyDescent="0.5">
      <c r="A119" s="13"/>
      <c r="B119" s="13" t="s">
        <v>2004</v>
      </c>
      <c r="C119" s="13" t="s">
        <v>60</v>
      </c>
      <c r="D119" s="28" t="s">
        <v>1890</v>
      </c>
      <c r="E119" s="59"/>
      <c r="F119" s="22"/>
      <c r="G119" s="76"/>
      <c r="H119" s="15" t="s">
        <v>60</v>
      </c>
      <c r="I119" s="15"/>
      <c r="J119" s="72"/>
      <c r="K119" s="220"/>
      <c r="L119" s="8"/>
      <c r="M119" s="8"/>
      <c r="N119" s="8"/>
      <c r="O119" s="8"/>
      <c r="P119" s="8"/>
      <c r="Q119" s="8"/>
    </row>
    <row r="120" spans="1:17" ht="21.75" x14ac:dyDescent="0.5">
      <c r="A120" s="13"/>
      <c r="B120" s="110" t="s">
        <v>174</v>
      </c>
      <c r="C120" s="13"/>
      <c r="D120" s="28" t="s">
        <v>1891</v>
      </c>
      <c r="E120" s="59"/>
      <c r="F120" s="22"/>
      <c r="G120" s="15"/>
      <c r="H120" s="15"/>
      <c r="I120" s="68"/>
      <c r="J120" s="72"/>
      <c r="K120" s="220"/>
      <c r="L120" s="8"/>
      <c r="M120" s="8"/>
      <c r="N120" s="8"/>
      <c r="O120" s="8"/>
      <c r="P120" s="8"/>
      <c r="Q120" s="8"/>
    </row>
    <row r="121" spans="1:17" ht="21.75" x14ac:dyDescent="0.5">
      <c r="A121" s="13"/>
      <c r="B121" s="110"/>
      <c r="C121" s="13"/>
      <c r="D121" s="28" t="s">
        <v>1892</v>
      </c>
      <c r="E121" s="59"/>
      <c r="F121" s="22"/>
      <c r="G121" s="15"/>
      <c r="H121" s="15"/>
      <c r="I121" s="68"/>
      <c r="J121" s="72"/>
      <c r="K121" s="220"/>
      <c r="L121" s="8"/>
      <c r="M121" s="8"/>
      <c r="N121" s="8"/>
      <c r="O121" s="8"/>
      <c r="P121" s="8"/>
      <c r="Q121" s="8"/>
    </row>
    <row r="122" spans="1:17" ht="21.75" x14ac:dyDescent="0.5">
      <c r="A122" s="13"/>
      <c r="B122" s="110"/>
      <c r="C122" s="75"/>
      <c r="D122" s="28" t="s">
        <v>1893</v>
      </c>
      <c r="E122" s="59"/>
      <c r="F122" s="22"/>
      <c r="G122" s="15"/>
      <c r="H122" s="76"/>
      <c r="I122" s="76"/>
      <c r="J122" s="72"/>
      <c r="K122" s="220"/>
      <c r="L122" s="8"/>
      <c r="M122" s="8"/>
      <c r="N122" s="8"/>
      <c r="O122" s="8"/>
      <c r="P122" s="8"/>
      <c r="Q122" s="8"/>
    </row>
    <row r="123" spans="1:17" ht="21.75" x14ac:dyDescent="0.5">
      <c r="A123" s="13"/>
      <c r="B123" s="110"/>
      <c r="C123" s="75"/>
      <c r="D123" s="28" t="s">
        <v>1960</v>
      </c>
      <c r="E123" s="59"/>
      <c r="F123" s="22"/>
      <c r="G123" s="15"/>
      <c r="H123" s="76"/>
      <c r="I123" s="76"/>
      <c r="J123" s="72"/>
      <c r="K123" s="220"/>
      <c r="L123" s="8"/>
      <c r="M123" s="8"/>
      <c r="N123" s="8"/>
      <c r="O123" s="8"/>
      <c r="P123" s="8"/>
      <c r="Q123" s="8"/>
    </row>
    <row r="124" spans="1:17" ht="3" customHeight="1" x14ac:dyDescent="0.5">
      <c r="A124" s="13"/>
      <c r="B124" s="110"/>
      <c r="C124" s="75"/>
      <c r="D124" s="28"/>
      <c r="E124" s="59"/>
      <c r="F124" s="22"/>
      <c r="G124" s="15"/>
      <c r="H124" s="76"/>
      <c r="I124" s="76"/>
      <c r="J124" s="72"/>
      <c r="K124" s="220"/>
      <c r="L124" s="8"/>
      <c r="M124" s="8"/>
      <c r="N124" s="8"/>
      <c r="O124" s="8"/>
      <c r="P124" s="8"/>
      <c r="Q124" s="8"/>
    </row>
    <row r="125" spans="1:17" ht="21.75" x14ac:dyDescent="0.5">
      <c r="A125" s="13">
        <v>23</v>
      </c>
      <c r="B125" s="13" t="s">
        <v>147</v>
      </c>
      <c r="C125" s="13" t="s">
        <v>59</v>
      </c>
      <c r="D125" s="34" t="s">
        <v>1967</v>
      </c>
      <c r="E125" s="14">
        <v>1050000</v>
      </c>
      <c r="F125" s="20">
        <v>1050000</v>
      </c>
      <c r="G125" s="15">
        <v>1050000</v>
      </c>
      <c r="H125" s="15" t="s">
        <v>61</v>
      </c>
      <c r="I125" s="68" t="s">
        <v>28</v>
      </c>
      <c r="J125" s="72"/>
      <c r="K125" s="220"/>
      <c r="L125" s="8"/>
      <c r="M125" s="8"/>
      <c r="N125" s="8"/>
      <c r="O125" s="8"/>
      <c r="P125" s="8"/>
      <c r="Q125" s="8"/>
    </row>
    <row r="126" spans="1:17" ht="21.75" x14ac:dyDescent="0.5">
      <c r="A126" s="13"/>
      <c r="B126" s="13" t="s">
        <v>2005</v>
      </c>
      <c r="C126" s="13" t="s">
        <v>60</v>
      </c>
      <c r="D126" s="34" t="s">
        <v>1968</v>
      </c>
      <c r="E126" s="14"/>
      <c r="F126" s="20"/>
      <c r="G126" s="15"/>
      <c r="H126" s="15" t="s">
        <v>60</v>
      </c>
      <c r="I126" s="15"/>
      <c r="J126" s="72"/>
      <c r="K126" s="220"/>
      <c r="L126" s="8"/>
      <c r="M126" s="8"/>
      <c r="N126" s="8"/>
      <c r="O126" s="8"/>
      <c r="P126" s="8"/>
      <c r="Q126" s="8"/>
    </row>
    <row r="127" spans="1:17" ht="21.75" x14ac:dyDescent="0.5">
      <c r="A127" s="13"/>
      <c r="B127" s="125" t="s">
        <v>1096</v>
      </c>
      <c r="C127" s="13"/>
      <c r="D127" s="20" t="s">
        <v>49</v>
      </c>
      <c r="E127" s="14"/>
      <c r="F127" s="20"/>
      <c r="G127" s="15"/>
      <c r="H127" s="15"/>
      <c r="I127" s="68"/>
      <c r="J127" s="72"/>
      <c r="K127" s="220"/>
      <c r="L127" s="8"/>
      <c r="M127" s="8"/>
      <c r="N127" s="8"/>
      <c r="O127" s="8"/>
      <c r="P127" s="8"/>
      <c r="Q127" s="8"/>
    </row>
    <row r="128" spans="1:17" ht="4.5" customHeight="1" x14ac:dyDescent="0.5">
      <c r="A128" s="13"/>
      <c r="B128" s="125"/>
      <c r="C128" s="13"/>
      <c r="D128" s="20"/>
      <c r="E128" s="14"/>
      <c r="F128" s="20"/>
      <c r="G128" s="15"/>
      <c r="H128" s="15"/>
      <c r="I128" s="15"/>
      <c r="J128" s="72"/>
      <c r="K128" s="220"/>
      <c r="L128" s="8"/>
      <c r="M128" s="8"/>
      <c r="N128" s="8"/>
      <c r="O128" s="8"/>
      <c r="P128" s="8"/>
      <c r="Q128" s="8"/>
    </row>
    <row r="129" spans="1:17" ht="21.75" x14ac:dyDescent="0.5">
      <c r="A129" s="13">
        <v>24</v>
      </c>
      <c r="B129" s="13" t="s">
        <v>147</v>
      </c>
      <c r="C129" s="13" t="s">
        <v>59</v>
      </c>
      <c r="D129" s="29" t="s">
        <v>1965</v>
      </c>
      <c r="E129" s="14">
        <v>0</v>
      </c>
      <c r="F129" s="20">
        <v>2000000</v>
      </c>
      <c r="G129" s="15">
        <v>2000000</v>
      </c>
      <c r="H129" s="15" t="s">
        <v>61</v>
      </c>
      <c r="I129" s="68" t="s">
        <v>28</v>
      </c>
      <c r="J129" s="72">
        <f>SUM(E111:E129)</f>
        <v>1050000</v>
      </c>
      <c r="K129" s="72">
        <f>SUM(F111:F129)</f>
        <v>7050000</v>
      </c>
      <c r="L129" s="72">
        <f>SUM(G111:G129)</f>
        <v>7050000</v>
      </c>
      <c r="M129" s="8"/>
      <c r="N129" s="8"/>
      <c r="O129" s="8"/>
      <c r="P129" s="8"/>
      <c r="Q129" s="8"/>
    </row>
    <row r="130" spans="1:17" ht="21.75" x14ac:dyDescent="0.5">
      <c r="A130" s="13"/>
      <c r="B130" s="13" t="s">
        <v>2006</v>
      </c>
      <c r="C130" s="13" t="s">
        <v>60</v>
      </c>
      <c r="D130" s="29" t="s">
        <v>1966</v>
      </c>
      <c r="E130" s="14"/>
      <c r="F130" s="20"/>
      <c r="G130" s="15"/>
      <c r="H130" s="15" t="s">
        <v>60</v>
      </c>
      <c r="I130" s="15"/>
      <c r="J130" s="72"/>
      <c r="K130" s="220"/>
      <c r="L130" s="8"/>
      <c r="M130" s="8"/>
      <c r="N130" s="8"/>
      <c r="O130" s="8"/>
      <c r="P130" s="8"/>
      <c r="Q130" s="8"/>
    </row>
    <row r="131" spans="1:17" ht="21.75" x14ac:dyDescent="0.5">
      <c r="A131" s="16"/>
      <c r="B131" s="16" t="s">
        <v>73</v>
      </c>
      <c r="C131" s="16"/>
      <c r="D131" s="145" t="s">
        <v>1211</v>
      </c>
      <c r="E131" s="17"/>
      <c r="F131" s="21"/>
      <c r="G131" s="18"/>
      <c r="H131" s="18"/>
      <c r="I131" s="87"/>
      <c r="J131" s="72"/>
      <c r="K131" s="220"/>
      <c r="L131" s="8"/>
      <c r="M131" s="8"/>
      <c r="N131" s="8"/>
      <c r="O131" s="8"/>
      <c r="P131" s="8"/>
      <c r="Q131" s="8"/>
    </row>
    <row r="132" spans="1:17" ht="21.75" x14ac:dyDescent="0.5">
      <c r="A132" s="14"/>
      <c r="B132" s="63"/>
      <c r="C132" s="14"/>
      <c r="D132" s="63"/>
      <c r="E132" s="14"/>
      <c r="F132" s="14"/>
      <c r="G132" s="14"/>
      <c r="H132" s="14"/>
      <c r="I132" s="44">
        <f>SUM(I106+1)</f>
        <v>222</v>
      </c>
      <c r="J132" s="72"/>
      <c r="K132" s="220"/>
      <c r="L132" s="8"/>
      <c r="M132" s="8"/>
      <c r="N132" s="8"/>
      <c r="O132" s="8"/>
      <c r="P132" s="8"/>
      <c r="Q132" s="8"/>
    </row>
    <row r="133" spans="1:17" ht="21.75" x14ac:dyDescent="0.5">
      <c r="A133" s="1" t="s">
        <v>3</v>
      </c>
      <c r="B133" s="1"/>
      <c r="C133" s="1"/>
      <c r="D133" s="1"/>
      <c r="E133" s="2"/>
      <c r="F133" s="2"/>
      <c r="G133" s="2"/>
      <c r="H133" s="1"/>
      <c r="I133" s="1"/>
      <c r="J133" s="72"/>
      <c r="K133" s="220"/>
      <c r="L133" s="8"/>
      <c r="M133" s="8"/>
      <c r="N133" s="8"/>
      <c r="O133" s="8"/>
      <c r="P133" s="8"/>
      <c r="Q133" s="8"/>
    </row>
    <row r="134" spans="1:17" ht="21.75" x14ac:dyDescent="0.5">
      <c r="A134" s="1" t="s">
        <v>122</v>
      </c>
      <c r="B134" s="1"/>
      <c r="C134" s="1"/>
      <c r="D134" s="1"/>
      <c r="E134" s="2"/>
      <c r="F134" s="2"/>
      <c r="G134" s="2"/>
      <c r="H134" s="1"/>
      <c r="I134" s="1"/>
      <c r="J134" s="72"/>
      <c r="K134" s="220"/>
      <c r="L134" s="8"/>
      <c r="M134" s="8"/>
      <c r="N134" s="8"/>
      <c r="O134" s="8"/>
      <c r="P134" s="8"/>
      <c r="Q134" s="8"/>
    </row>
    <row r="135" spans="1:17" ht="21.75" x14ac:dyDescent="0.5">
      <c r="A135" s="668" t="s">
        <v>5</v>
      </c>
      <c r="B135" s="670" t="s">
        <v>6</v>
      </c>
      <c r="C135" s="672" t="s">
        <v>7</v>
      </c>
      <c r="D135" s="670" t="s">
        <v>8</v>
      </c>
      <c r="E135" s="667" t="s">
        <v>9</v>
      </c>
      <c r="F135" s="667"/>
      <c r="G135" s="667"/>
      <c r="H135" s="3" t="s">
        <v>10</v>
      </c>
      <c r="I135" s="4" t="s">
        <v>11</v>
      </c>
      <c r="J135" s="72"/>
      <c r="K135" s="220"/>
      <c r="L135" s="8"/>
      <c r="M135" s="8"/>
      <c r="N135" s="8"/>
      <c r="O135" s="8"/>
      <c r="P135" s="8"/>
      <c r="Q135" s="8"/>
    </row>
    <row r="136" spans="1:17" ht="21.75" x14ac:dyDescent="0.5">
      <c r="A136" s="669"/>
      <c r="B136" s="671"/>
      <c r="C136" s="676"/>
      <c r="D136" s="671"/>
      <c r="E136" s="5" t="s">
        <v>12</v>
      </c>
      <c r="F136" s="5" t="s">
        <v>13</v>
      </c>
      <c r="G136" s="5" t="s">
        <v>14</v>
      </c>
      <c r="H136" s="6" t="s">
        <v>15</v>
      </c>
      <c r="I136" s="7" t="s">
        <v>16</v>
      </c>
      <c r="J136" s="72"/>
      <c r="K136" s="220"/>
      <c r="L136" s="8"/>
      <c r="M136" s="8"/>
      <c r="N136" s="8"/>
      <c r="O136" s="8"/>
      <c r="P136" s="8"/>
      <c r="Q136" s="8"/>
    </row>
    <row r="137" spans="1:17" ht="21.75" x14ac:dyDescent="0.5">
      <c r="A137" s="10">
        <v>25</v>
      </c>
      <c r="B137" s="10" t="s">
        <v>147</v>
      </c>
      <c r="C137" s="10" t="s">
        <v>59</v>
      </c>
      <c r="D137" s="124" t="s">
        <v>1969</v>
      </c>
      <c r="E137" s="19">
        <v>0</v>
      </c>
      <c r="F137" s="12">
        <v>2000000</v>
      </c>
      <c r="G137" s="12">
        <v>2000000</v>
      </c>
      <c r="H137" s="12" t="s">
        <v>61</v>
      </c>
      <c r="I137" s="177" t="s">
        <v>28</v>
      </c>
      <c r="J137" s="72"/>
      <c r="K137" s="220"/>
      <c r="L137" s="8"/>
      <c r="M137" s="8"/>
      <c r="N137" s="8"/>
      <c r="O137" s="8"/>
      <c r="P137" s="8"/>
      <c r="Q137" s="8"/>
    </row>
    <row r="138" spans="1:17" ht="21.75" x14ac:dyDescent="0.5">
      <c r="A138" s="13"/>
      <c r="B138" s="13" t="s">
        <v>2007</v>
      </c>
      <c r="C138" s="13" t="s">
        <v>60</v>
      </c>
      <c r="D138" s="125" t="s">
        <v>49</v>
      </c>
      <c r="E138" s="20"/>
      <c r="F138" s="15"/>
      <c r="G138" s="15"/>
      <c r="H138" s="15" t="s">
        <v>60</v>
      </c>
      <c r="I138" s="15"/>
      <c r="J138" s="72"/>
      <c r="K138" s="220"/>
      <c r="L138" s="8"/>
      <c r="M138" s="8"/>
      <c r="N138" s="8"/>
      <c r="O138" s="8"/>
      <c r="P138" s="8"/>
      <c r="Q138" s="8"/>
    </row>
    <row r="139" spans="1:17" ht="21.75" x14ac:dyDescent="0.5">
      <c r="A139" s="13"/>
      <c r="B139" s="125" t="s">
        <v>174</v>
      </c>
      <c r="C139" s="13"/>
      <c r="D139" s="125"/>
      <c r="E139" s="20"/>
      <c r="F139" s="15"/>
      <c r="G139" s="15"/>
      <c r="H139" s="15"/>
      <c r="I139" s="15"/>
      <c r="J139" s="72"/>
      <c r="K139" s="220"/>
      <c r="L139" s="8"/>
      <c r="M139" s="8"/>
      <c r="N139" s="8"/>
      <c r="O139" s="8"/>
      <c r="P139" s="8"/>
      <c r="Q139" s="8"/>
    </row>
    <row r="140" spans="1:17" ht="3.75" customHeight="1" x14ac:dyDescent="0.5">
      <c r="A140" s="13"/>
      <c r="B140" s="125"/>
      <c r="C140" s="13"/>
      <c r="D140" s="125"/>
      <c r="E140" s="20"/>
      <c r="F140" s="15"/>
      <c r="G140" s="15"/>
      <c r="H140" s="15"/>
      <c r="I140" s="15"/>
      <c r="J140" s="72"/>
      <c r="K140" s="220"/>
      <c r="L140" s="8"/>
      <c r="M140" s="8"/>
      <c r="N140" s="8"/>
      <c r="O140" s="8"/>
      <c r="P140" s="8"/>
      <c r="Q140" s="8"/>
    </row>
    <row r="141" spans="1:17" ht="21.75" x14ac:dyDescent="0.5">
      <c r="A141" s="13">
        <v>26</v>
      </c>
      <c r="B141" s="13" t="s">
        <v>147</v>
      </c>
      <c r="C141" s="13" t="s">
        <v>59</v>
      </c>
      <c r="D141" s="125" t="s">
        <v>1973</v>
      </c>
      <c r="E141" s="20">
        <v>0</v>
      </c>
      <c r="F141" s="15">
        <v>1050000</v>
      </c>
      <c r="G141" s="15">
        <v>1050000</v>
      </c>
      <c r="H141" s="15" t="s">
        <v>61</v>
      </c>
      <c r="I141" s="68" t="s">
        <v>28</v>
      </c>
      <c r="J141" s="72"/>
      <c r="K141" s="220"/>
      <c r="L141" s="8"/>
      <c r="M141" s="8"/>
      <c r="N141" s="8"/>
      <c r="O141" s="8"/>
      <c r="P141" s="8"/>
      <c r="Q141" s="8"/>
    </row>
    <row r="142" spans="1:17" ht="21.75" x14ac:dyDescent="0.5">
      <c r="A142" s="13"/>
      <c r="B142" s="13" t="s">
        <v>2008</v>
      </c>
      <c r="C142" s="13" t="s">
        <v>60</v>
      </c>
      <c r="D142" s="125" t="s">
        <v>1974</v>
      </c>
      <c r="E142" s="20"/>
      <c r="F142" s="15"/>
      <c r="G142" s="15"/>
      <c r="H142" s="15" t="s">
        <v>60</v>
      </c>
      <c r="I142" s="15"/>
      <c r="J142" s="72"/>
      <c r="K142" s="220"/>
      <c r="L142" s="8"/>
      <c r="M142" s="8"/>
      <c r="N142" s="8"/>
      <c r="O142" s="8"/>
      <c r="P142" s="8"/>
      <c r="Q142" s="8"/>
    </row>
    <row r="143" spans="1:17" ht="21.75" x14ac:dyDescent="0.5">
      <c r="A143" s="13"/>
      <c r="B143" s="67" t="s">
        <v>1970</v>
      </c>
      <c r="C143" s="13"/>
      <c r="D143" s="125" t="s">
        <v>1972</v>
      </c>
      <c r="E143" s="20"/>
      <c r="F143" s="15"/>
      <c r="G143" s="15"/>
      <c r="H143" s="15"/>
      <c r="I143" s="68"/>
      <c r="J143" s="72"/>
      <c r="K143" s="220"/>
      <c r="L143" s="8"/>
      <c r="M143" s="8"/>
      <c r="N143" s="8"/>
      <c r="O143" s="8"/>
      <c r="P143" s="8"/>
      <c r="Q143" s="8"/>
    </row>
    <row r="144" spans="1:17" ht="3" customHeight="1" x14ac:dyDescent="0.5">
      <c r="A144" s="13"/>
      <c r="B144" s="125"/>
      <c r="C144" s="13"/>
      <c r="D144" s="125"/>
      <c r="E144" s="20"/>
      <c r="F144" s="15"/>
      <c r="G144" s="15"/>
      <c r="H144" s="15"/>
      <c r="I144" s="15"/>
      <c r="J144" s="72"/>
      <c r="K144" s="220"/>
      <c r="L144" s="8"/>
      <c r="M144" s="8"/>
      <c r="N144" s="8"/>
      <c r="O144" s="8"/>
      <c r="P144" s="8"/>
      <c r="Q144" s="8"/>
    </row>
    <row r="145" spans="1:17" ht="21.75" x14ac:dyDescent="0.5">
      <c r="A145" s="13">
        <v>27</v>
      </c>
      <c r="B145" s="13" t="s">
        <v>147</v>
      </c>
      <c r="C145" s="13" t="s">
        <v>59</v>
      </c>
      <c r="D145" s="125" t="s">
        <v>1975</v>
      </c>
      <c r="E145" s="20">
        <v>0</v>
      </c>
      <c r="F145" s="15">
        <v>1050000</v>
      </c>
      <c r="G145" s="15">
        <v>1050000</v>
      </c>
      <c r="H145" s="15" t="s">
        <v>61</v>
      </c>
      <c r="I145" s="68" t="s">
        <v>28</v>
      </c>
      <c r="J145" s="72"/>
      <c r="K145" s="220"/>
      <c r="L145" s="8"/>
      <c r="M145" s="8"/>
      <c r="N145" s="8"/>
      <c r="O145" s="8"/>
      <c r="P145" s="8"/>
      <c r="Q145" s="8"/>
    </row>
    <row r="146" spans="1:17" ht="21.75" x14ac:dyDescent="0.5">
      <c r="A146" s="13"/>
      <c r="B146" s="13" t="s">
        <v>2009</v>
      </c>
      <c r="C146" s="13" t="s">
        <v>60</v>
      </c>
      <c r="D146" s="125" t="s">
        <v>1974</v>
      </c>
      <c r="E146" s="20"/>
      <c r="F146" s="15"/>
      <c r="G146" s="15"/>
      <c r="H146" s="15" t="s">
        <v>60</v>
      </c>
      <c r="I146" s="15"/>
      <c r="J146" s="72"/>
      <c r="K146" s="220"/>
      <c r="L146" s="8"/>
      <c r="M146" s="8"/>
      <c r="N146" s="8"/>
      <c r="O146" s="8"/>
      <c r="P146" s="8"/>
      <c r="Q146" s="8"/>
    </row>
    <row r="147" spans="1:17" ht="21.75" x14ac:dyDescent="0.5">
      <c r="A147" s="13"/>
      <c r="B147" s="67" t="s">
        <v>1970</v>
      </c>
      <c r="C147" s="13"/>
      <c r="D147" s="125" t="s">
        <v>1972</v>
      </c>
      <c r="E147" s="20"/>
      <c r="F147" s="15"/>
      <c r="G147" s="15"/>
      <c r="H147" s="15"/>
      <c r="I147" s="15"/>
      <c r="J147" s="72"/>
      <c r="K147" s="220"/>
      <c r="L147" s="8"/>
      <c r="M147" s="8"/>
      <c r="N147" s="8"/>
      <c r="O147" s="8"/>
      <c r="P147" s="8"/>
      <c r="Q147" s="8"/>
    </row>
    <row r="148" spans="1:17" ht="3" customHeight="1" x14ac:dyDescent="0.5">
      <c r="A148" s="13"/>
      <c r="B148" s="125"/>
      <c r="C148" s="13"/>
      <c r="D148" s="125"/>
      <c r="E148" s="20"/>
      <c r="F148" s="15"/>
      <c r="G148" s="15"/>
      <c r="H148" s="15"/>
      <c r="I148" s="68"/>
      <c r="J148" s="72"/>
      <c r="K148" s="220"/>
      <c r="L148" s="8"/>
      <c r="M148" s="8"/>
      <c r="N148" s="8"/>
      <c r="O148" s="8"/>
      <c r="P148" s="8"/>
      <c r="Q148" s="8"/>
    </row>
    <row r="149" spans="1:17" ht="21.75" x14ac:dyDescent="0.5">
      <c r="A149" s="13">
        <v>28</v>
      </c>
      <c r="B149" s="13" t="s">
        <v>147</v>
      </c>
      <c r="C149" s="13" t="s">
        <v>59</v>
      </c>
      <c r="D149" s="125" t="s">
        <v>1975</v>
      </c>
      <c r="E149" s="20">
        <v>0</v>
      </c>
      <c r="F149" s="15">
        <v>1050000</v>
      </c>
      <c r="G149" s="15">
        <v>1050000</v>
      </c>
      <c r="H149" s="15" t="s">
        <v>61</v>
      </c>
      <c r="I149" s="68" t="s">
        <v>28</v>
      </c>
      <c r="J149" s="72"/>
      <c r="K149" s="220"/>
      <c r="L149" s="8"/>
      <c r="M149" s="8"/>
      <c r="N149" s="8"/>
      <c r="O149" s="8"/>
      <c r="P149" s="8"/>
      <c r="Q149" s="8"/>
    </row>
    <row r="150" spans="1:17" ht="21.75" x14ac:dyDescent="0.5">
      <c r="A150" s="13"/>
      <c r="B150" s="13" t="s">
        <v>2010</v>
      </c>
      <c r="C150" s="13" t="s">
        <v>60</v>
      </c>
      <c r="D150" s="125" t="s">
        <v>1974</v>
      </c>
      <c r="E150" s="20"/>
      <c r="F150" s="15"/>
      <c r="G150" s="15"/>
      <c r="H150" s="15" t="s">
        <v>60</v>
      </c>
      <c r="I150" s="15"/>
      <c r="J150" s="72"/>
      <c r="K150" s="220"/>
      <c r="L150" s="8"/>
      <c r="M150" s="8"/>
      <c r="N150" s="8"/>
      <c r="O150" s="8"/>
      <c r="P150" s="8"/>
      <c r="Q150" s="8"/>
    </row>
    <row r="151" spans="1:17" ht="21.75" x14ac:dyDescent="0.5">
      <c r="A151" s="13"/>
      <c r="B151" s="67" t="s">
        <v>1970</v>
      </c>
      <c r="C151" s="13"/>
      <c r="D151" s="125" t="s">
        <v>1972</v>
      </c>
      <c r="E151" s="20"/>
      <c r="F151" s="15"/>
      <c r="G151" s="15"/>
      <c r="H151" s="15"/>
      <c r="I151" s="15"/>
      <c r="J151" s="72"/>
      <c r="K151" s="220"/>
      <c r="L151" s="8"/>
      <c r="M151" s="8"/>
      <c r="N151" s="8"/>
      <c r="O151" s="8"/>
      <c r="P151" s="8"/>
      <c r="Q151" s="8"/>
    </row>
    <row r="152" spans="1:17" ht="3.75" customHeight="1" x14ac:dyDescent="0.5">
      <c r="A152" s="13"/>
      <c r="B152" s="125"/>
      <c r="C152" s="13"/>
      <c r="D152" s="125"/>
      <c r="E152" s="20"/>
      <c r="F152" s="15"/>
      <c r="G152" s="15"/>
      <c r="H152" s="15"/>
      <c r="I152" s="15"/>
      <c r="J152" s="72"/>
      <c r="K152" s="220"/>
      <c r="L152" s="8"/>
      <c r="M152" s="8"/>
      <c r="N152" s="8"/>
      <c r="O152" s="8"/>
      <c r="P152" s="8"/>
      <c r="Q152" s="8"/>
    </row>
    <row r="153" spans="1:17" ht="21.75" x14ac:dyDescent="0.5">
      <c r="A153" s="13">
        <v>29</v>
      </c>
      <c r="B153" s="13" t="s">
        <v>147</v>
      </c>
      <c r="C153" s="13" t="s">
        <v>59</v>
      </c>
      <c r="D153" s="125" t="s">
        <v>1975</v>
      </c>
      <c r="E153" s="20">
        <v>0</v>
      </c>
      <c r="F153" s="15">
        <v>1050000</v>
      </c>
      <c r="G153" s="15">
        <v>1050000</v>
      </c>
      <c r="H153" s="15" t="s">
        <v>61</v>
      </c>
      <c r="I153" s="68" t="s">
        <v>28</v>
      </c>
      <c r="J153" s="72"/>
      <c r="K153" s="220"/>
      <c r="L153" s="8"/>
      <c r="M153" s="8"/>
      <c r="N153" s="8"/>
      <c r="O153" s="8"/>
      <c r="P153" s="8"/>
      <c r="Q153" s="8"/>
    </row>
    <row r="154" spans="1:17" ht="21.75" x14ac:dyDescent="0.5">
      <c r="A154" s="13"/>
      <c r="B154" s="13" t="s">
        <v>2011</v>
      </c>
      <c r="C154" s="13" t="s">
        <v>60</v>
      </c>
      <c r="D154" s="125" t="s">
        <v>1974</v>
      </c>
      <c r="E154" s="20"/>
      <c r="F154" s="15"/>
      <c r="G154" s="15"/>
      <c r="H154" s="15" t="s">
        <v>60</v>
      </c>
      <c r="I154" s="15"/>
      <c r="J154" s="72"/>
      <c r="K154" s="220"/>
      <c r="L154" s="8"/>
      <c r="M154" s="8"/>
      <c r="N154" s="8"/>
      <c r="O154" s="8"/>
      <c r="P154" s="8"/>
      <c r="Q154" s="8"/>
    </row>
    <row r="155" spans="1:17" ht="21.75" x14ac:dyDescent="0.5">
      <c r="A155" s="13"/>
      <c r="B155" s="67" t="s">
        <v>1970</v>
      </c>
      <c r="C155" s="13"/>
      <c r="D155" s="125" t="s">
        <v>1972</v>
      </c>
      <c r="E155" s="20"/>
      <c r="F155" s="15"/>
      <c r="G155" s="15"/>
      <c r="H155" s="15"/>
      <c r="I155" s="15"/>
      <c r="J155" s="72"/>
      <c r="K155" s="220"/>
      <c r="L155" s="8"/>
      <c r="M155" s="8"/>
      <c r="N155" s="8"/>
      <c r="O155" s="8"/>
      <c r="P155" s="8"/>
      <c r="Q155" s="8"/>
    </row>
    <row r="156" spans="1:17" ht="3.75" customHeight="1" x14ac:dyDescent="0.5">
      <c r="A156" s="13"/>
      <c r="B156" s="125"/>
      <c r="C156" s="13"/>
      <c r="D156" s="125"/>
      <c r="E156" s="20"/>
      <c r="F156" s="15"/>
      <c r="G156" s="15"/>
      <c r="H156" s="15"/>
      <c r="I156" s="15"/>
      <c r="J156" s="72"/>
      <c r="K156" s="220"/>
      <c r="L156" s="8"/>
      <c r="M156" s="8"/>
      <c r="N156" s="8"/>
      <c r="O156" s="8"/>
      <c r="P156" s="8"/>
      <c r="Q156" s="8"/>
    </row>
    <row r="157" spans="1:17" ht="21.75" x14ac:dyDescent="0.5">
      <c r="A157" s="13">
        <v>30</v>
      </c>
      <c r="B157" s="13" t="s">
        <v>147</v>
      </c>
      <c r="C157" s="13" t="s">
        <v>59</v>
      </c>
      <c r="D157" s="125" t="s">
        <v>1976</v>
      </c>
      <c r="E157" s="20">
        <v>0</v>
      </c>
      <c r="F157" s="15">
        <v>1050000</v>
      </c>
      <c r="G157" s="15">
        <v>1050000</v>
      </c>
      <c r="H157" s="15" t="s">
        <v>61</v>
      </c>
      <c r="I157" s="68" t="s">
        <v>28</v>
      </c>
      <c r="J157" s="72">
        <f>SUM(E137:E157)</f>
        <v>0</v>
      </c>
      <c r="K157" s="72">
        <f>SUM(F137:F157)</f>
        <v>7250000</v>
      </c>
      <c r="L157" s="72">
        <f>SUM(G137:G157)</f>
        <v>7250000</v>
      </c>
      <c r="M157" s="8"/>
      <c r="N157" s="8"/>
      <c r="O157" s="8"/>
      <c r="P157" s="8"/>
      <c r="Q157" s="8"/>
    </row>
    <row r="158" spans="1:17" ht="21.75" x14ac:dyDescent="0.5">
      <c r="A158" s="13"/>
      <c r="B158" s="13" t="s">
        <v>2012</v>
      </c>
      <c r="C158" s="13" t="s">
        <v>60</v>
      </c>
      <c r="D158" s="125" t="s">
        <v>1974</v>
      </c>
      <c r="E158" s="20"/>
      <c r="F158" s="15"/>
      <c r="G158" s="15"/>
      <c r="H158" s="15" t="s">
        <v>60</v>
      </c>
      <c r="I158" s="15"/>
      <c r="J158" s="72"/>
      <c r="K158" s="220"/>
      <c r="L158" s="8"/>
      <c r="M158" s="8"/>
      <c r="N158" s="8"/>
      <c r="O158" s="8"/>
      <c r="P158" s="8"/>
      <c r="Q158" s="8"/>
    </row>
    <row r="159" spans="1:17" ht="21.75" x14ac:dyDescent="0.5">
      <c r="A159" s="16"/>
      <c r="B159" s="69" t="s">
        <v>1970</v>
      </c>
      <c r="C159" s="16"/>
      <c r="D159" s="143" t="s">
        <v>1972</v>
      </c>
      <c r="E159" s="21"/>
      <c r="F159" s="18"/>
      <c r="G159" s="18"/>
      <c r="H159" s="18"/>
      <c r="I159" s="18">
        <f>SUM(I132+1)</f>
        <v>223</v>
      </c>
      <c r="J159" s="72"/>
      <c r="K159" s="220"/>
      <c r="L159" s="8"/>
      <c r="M159" s="8"/>
      <c r="N159" s="8"/>
      <c r="O159" s="8"/>
      <c r="P159" s="8"/>
      <c r="Q159" s="8"/>
    </row>
    <row r="160" spans="1:17" ht="21.75" x14ac:dyDescent="0.5">
      <c r="A160" s="1" t="s">
        <v>3</v>
      </c>
      <c r="B160" s="1"/>
      <c r="C160" s="1"/>
      <c r="D160" s="1"/>
      <c r="E160" s="2"/>
      <c r="F160" s="2"/>
      <c r="G160" s="2"/>
      <c r="H160" s="1"/>
      <c r="I160" s="1"/>
      <c r="J160" s="72"/>
      <c r="K160" s="220"/>
      <c r="L160" s="8"/>
      <c r="M160" s="8"/>
      <c r="N160" s="8"/>
      <c r="O160" s="8"/>
      <c r="P160" s="8"/>
      <c r="Q160" s="8"/>
    </row>
    <row r="161" spans="1:17" ht="21.75" x14ac:dyDescent="0.5">
      <c r="A161" s="1" t="s">
        <v>122</v>
      </c>
      <c r="B161" s="1"/>
      <c r="C161" s="1"/>
      <c r="D161" s="1"/>
      <c r="E161" s="2"/>
      <c r="F161" s="2"/>
      <c r="G161" s="2"/>
      <c r="H161" s="1"/>
      <c r="I161" s="1"/>
      <c r="J161" s="72"/>
      <c r="K161" s="220"/>
      <c r="L161" s="8"/>
      <c r="M161" s="8"/>
      <c r="N161" s="8"/>
      <c r="O161" s="8"/>
      <c r="P161" s="8"/>
      <c r="Q161" s="8"/>
    </row>
    <row r="162" spans="1:17" ht="21.75" x14ac:dyDescent="0.5">
      <c r="A162" s="668" t="s">
        <v>5</v>
      </c>
      <c r="B162" s="670" t="s">
        <v>6</v>
      </c>
      <c r="C162" s="672" t="s">
        <v>7</v>
      </c>
      <c r="D162" s="670" t="s">
        <v>8</v>
      </c>
      <c r="E162" s="667" t="s">
        <v>9</v>
      </c>
      <c r="F162" s="667"/>
      <c r="G162" s="667"/>
      <c r="H162" s="3" t="s">
        <v>10</v>
      </c>
      <c r="I162" s="4" t="s">
        <v>11</v>
      </c>
      <c r="J162" s="72"/>
      <c r="K162" s="220"/>
      <c r="L162" s="8"/>
      <c r="M162" s="8"/>
      <c r="N162" s="8"/>
      <c r="O162" s="8"/>
      <c r="P162" s="8"/>
      <c r="Q162" s="8"/>
    </row>
    <row r="163" spans="1:17" ht="21.75" x14ac:dyDescent="0.5">
      <c r="A163" s="669"/>
      <c r="B163" s="671"/>
      <c r="C163" s="676"/>
      <c r="D163" s="671"/>
      <c r="E163" s="5" t="s">
        <v>12</v>
      </c>
      <c r="F163" s="5" t="s">
        <v>13</v>
      </c>
      <c r="G163" s="5" t="s">
        <v>14</v>
      </c>
      <c r="H163" s="6" t="s">
        <v>15</v>
      </c>
      <c r="I163" s="7" t="s">
        <v>16</v>
      </c>
      <c r="J163" s="72"/>
      <c r="K163" s="220"/>
      <c r="L163" s="8"/>
      <c r="M163" s="8"/>
      <c r="N163" s="8"/>
      <c r="O163" s="8"/>
      <c r="P163" s="8"/>
      <c r="Q163" s="8"/>
    </row>
    <row r="164" spans="1:17" ht="21.75" x14ac:dyDescent="0.5">
      <c r="A164" s="10">
        <v>31</v>
      </c>
      <c r="B164" s="10" t="s">
        <v>147</v>
      </c>
      <c r="C164" s="19" t="s">
        <v>59</v>
      </c>
      <c r="D164" s="123" t="s">
        <v>1977</v>
      </c>
      <c r="E164" s="19">
        <v>0</v>
      </c>
      <c r="F164" s="11">
        <v>1050000</v>
      </c>
      <c r="G164" s="19">
        <v>1050000</v>
      </c>
      <c r="H164" s="12" t="s">
        <v>61</v>
      </c>
      <c r="I164" s="177" t="s">
        <v>28</v>
      </c>
      <c r="J164" s="72"/>
      <c r="K164" s="220"/>
      <c r="L164" s="8"/>
      <c r="M164" s="8"/>
      <c r="N164" s="8"/>
      <c r="O164" s="8"/>
      <c r="P164" s="8"/>
      <c r="Q164" s="8"/>
    </row>
    <row r="165" spans="1:17" ht="21.75" x14ac:dyDescent="0.5">
      <c r="A165" s="13"/>
      <c r="B165" s="13" t="s">
        <v>2013</v>
      </c>
      <c r="C165" s="20" t="s">
        <v>60</v>
      </c>
      <c r="D165" s="63" t="s">
        <v>1974</v>
      </c>
      <c r="E165" s="20"/>
      <c r="F165" s="14"/>
      <c r="G165" s="20"/>
      <c r="H165" s="15" t="s">
        <v>60</v>
      </c>
      <c r="I165" s="15"/>
      <c r="J165" s="72"/>
      <c r="K165" s="220"/>
      <c r="L165" s="8"/>
      <c r="M165" s="8"/>
      <c r="N165" s="8"/>
      <c r="O165" s="8"/>
      <c r="P165" s="8"/>
      <c r="Q165" s="8"/>
    </row>
    <row r="166" spans="1:17" ht="21.75" x14ac:dyDescent="0.5">
      <c r="A166" s="13"/>
      <c r="B166" s="125" t="s">
        <v>1613</v>
      </c>
      <c r="C166" s="20"/>
      <c r="D166" s="63" t="s">
        <v>1972</v>
      </c>
      <c r="E166" s="20"/>
      <c r="F166" s="14"/>
      <c r="G166" s="20"/>
      <c r="H166" s="15"/>
      <c r="I166" s="15"/>
      <c r="J166" s="72"/>
      <c r="K166" s="220"/>
      <c r="L166" s="8"/>
      <c r="M166" s="8"/>
      <c r="N166" s="8"/>
      <c r="O166" s="8"/>
      <c r="P166" s="8"/>
      <c r="Q166" s="8"/>
    </row>
    <row r="167" spans="1:17" ht="2.25" customHeight="1" x14ac:dyDescent="0.5">
      <c r="A167" s="13"/>
      <c r="B167" s="125"/>
      <c r="C167" s="20"/>
      <c r="D167" s="63"/>
      <c r="E167" s="20"/>
      <c r="F167" s="14"/>
      <c r="G167" s="20"/>
      <c r="H167" s="15"/>
      <c r="I167" s="68"/>
      <c r="J167" s="72"/>
      <c r="K167" s="220"/>
      <c r="L167" s="8"/>
      <c r="M167" s="8"/>
      <c r="N167" s="8"/>
      <c r="O167" s="8"/>
      <c r="P167" s="8"/>
      <c r="Q167" s="8"/>
    </row>
    <row r="168" spans="1:17" ht="21.75" x14ac:dyDescent="0.5">
      <c r="A168" s="13">
        <v>32</v>
      </c>
      <c r="B168" s="13" t="s">
        <v>147</v>
      </c>
      <c r="C168" s="20" t="s">
        <v>59</v>
      </c>
      <c r="D168" s="63" t="s">
        <v>1979</v>
      </c>
      <c r="E168" s="20">
        <v>500000</v>
      </c>
      <c r="F168" s="14">
        <v>1000000</v>
      </c>
      <c r="G168" s="20">
        <v>1000000</v>
      </c>
      <c r="H168" s="15" t="s">
        <v>61</v>
      </c>
      <c r="I168" s="68" t="s">
        <v>28</v>
      </c>
      <c r="J168" s="72"/>
      <c r="K168" s="220"/>
      <c r="L168" s="8"/>
      <c r="M168" s="8"/>
      <c r="N168" s="8"/>
      <c r="O168" s="8"/>
      <c r="P168" s="8"/>
      <c r="Q168" s="8"/>
    </row>
    <row r="169" spans="1:17" ht="21.75" x14ac:dyDescent="0.5">
      <c r="A169" s="13"/>
      <c r="B169" s="125" t="s">
        <v>1978</v>
      </c>
      <c r="C169" s="20" t="s">
        <v>60</v>
      </c>
      <c r="D169" s="63" t="s">
        <v>1898</v>
      </c>
      <c r="E169" s="20"/>
      <c r="F169" s="14"/>
      <c r="G169" s="20"/>
      <c r="H169" s="15" t="s">
        <v>60</v>
      </c>
      <c r="I169" s="15"/>
      <c r="J169" s="72"/>
      <c r="K169" s="220"/>
      <c r="L169" s="8"/>
      <c r="M169" s="8"/>
      <c r="N169" s="8"/>
      <c r="O169" s="8"/>
      <c r="P169" s="8"/>
      <c r="Q169" s="8"/>
    </row>
    <row r="170" spans="1:17" ht="21.75" x14ac:dyDescent="0.5">
      <c r="A170" s="13"/>
      <c r="B170" s="125" t="s">
        <v>174</v>
      </c>
      <c r="C170" s="20"/>
      <c r="D170" s="63" t="s">
        <v>23</v>
      </c>
      <c r="E170" s="20"/>
      <c r="F170" s="14"/>
      <c r="G170" s="20"/>
      <c r="H170" s="15"/>
      <c r="I170" s="15"/>
      <c r="J170" s="72"/>
      <c r="K170" s="220"/>
      <c r="L170" s="8"/>
      <c r="M170" s="8"/>
      <c r="N170" s="8"/>
      <c r="O170" s="8"/>
      <c r="P170" s="8"/>
      <c r="Q170" s="8"/>
    </row>
    <row r="171" spans="1:17" ht="3" customHeight="1" x14ac:dyDescent="0.5">
      <c r="A171" s="13"/>
      <c r="B171" s="75"/>
      <c r="C171" s="20"/>
      <c r="D171" s="63"/>
      <c r="E171" s="20"/>
      <c r="F171" s="14"/>
      <c r="G171" s="20"/>
      <c r="H171" s="15"/>
      <c r="I171" s="68"/>
      <c r="J171" s="72"/>
      <c r="K171" s="220"/>
      <c r="L171" s="8"/>
      <c r="M171" s="8"/>
      <c r="N171" s="8"/>
      <c r="O171" s="8"/>
      <c r="P171" s="8"/>
      <c r="Q171" s="8"/>
    </row>
    <row r="172" spans="1:17" ht="21.75" x14ac:dyDescent="0.5">
      <c r="A172" s="13">
        <v>33</v>
      </c>
      <c r="B172" s="13" t="s">
        <v>147</v>
      </c>
      <c r="C172" s="20" t="s">
        <v>59</v>
      </c>
      <c r="D172" s="63" t="s">
        <v>1980</v>
      </c>
      <c r="E172" s="20">
        <v>500000</v>
      </c>
      <c r="F172" s="14">
        <v>1000000</v>
      </c>
      <c r="G172" s="20">
        <v>1000000</v>
      </c>
      <c r="H172" s="15" t="s">
        <v>61</v>
      </c>
      <c r="I172" s="68" t="s">
        <v>28</v>
      </c>
      <c r="J172" s="72"/>
      <c r="K172" s="220"/>
      <c r="L172" s="8"/>
      <c r="M172" s="8"/>
      <c r="N172" s="8"/>
      <c r="O172" s="8"/>
      <c r="P172" s="8"/>
      <c r="Q172" s="8"/>
    </row>
    <row r="173" spans="1:17" ht="21.75" x14ac:dyDescent="0.5">
      <c r="A173" s="13"/>
      <c r="B173" s="13" t="s">
        <v>2014</v>
      </c>
      <c r="C173" s="20" t="s">
        <v>60</v>
      </c>
      <c r="D173" s="63" t="s">
        <v>1981</v>
      </c>
      <c r="E173" s="20"/>
      <c r="F173" s="14"/>
      <c r="G173" s="20"/>
      <c r="H173" s="15" t="s">
        <v>60</v>
      </c>
      <c r="I173" s="15"/>
      <c r="J173" s="72"/>
      <c r="K173" s="220"/>
      <c r="L173" s="8"/>
      <c r="M173" s="8"/>
      <c r="N173" s="8"/>
      <c r="O173" s="8"/>
      <c r="P173" s="8"/>
      <c r="Q173" s="8"/>
    </row>
    <row r="174" spans="1:17" ht="21.75" x14ac:dyDescent="0.5">
      <c r="A174" s="13"/>
      <c r="B174" s="13" t="s">
        <v>2015</v>
      </c>
      <c r="C174" s="20"/>
      <c r="D174" s="63" t="s">
        <v>49</v>
      </c>
      <c r="E174" s="20"/>
      <c r="F174" s="14"/>
      <c r="G174" s="20"/>
      <c r="H174" s="15"/>
      <c r="I174" s="68"/>
      <c r="J174" s="72"/>
      <c r="K174" s="220"/>
      <c r="L174" s="8"/>
      <c r="M174" s="8"/>
      <c r="N174" s="8"/>
      <c r="O174" s="8"/>
      <c r="P174" s="8"/>
      <c r="Q174" s="8"/>
    </row>
    <row r="175" spans="1:17" ht="3" customHeight="1" x14ac:dyDescent="0.5">
      <c r="A175" s="13"/>
      <c r="B175" s="13"/>
      <c r="C175" s="20"/>
      <c r="D175" s="63"/>
      <c r="E175" s="20"/>
      <c r="F175" s="14"/>
      <c r="G175" s="20"/>
      <c r="H175" s="15"/>
      <c r="I175" s="15"/>
      <c r="J175" s="72"/>
      <c r="K175" s="220"/>
      <c r="L175" s="8"/>
      <c r="M175" s="8"/>
      <c r="N175" s="8"/>
      <c r="O175" s="8"/>
      <c r="P175" s="8"/>
      <c r="Q175" s="8"/>
    </row>
    <row r="176" spans="1:17" ht="21.75" x14ac:dyDescent="0.5">
      <c r="A176" s="13">
        <v>34</v>
      </c>
      <c r="B176" s="13" t="s">
        <v>147</v>
      </c>
      <c r="C176" s="20" t="s">
        <v>59</v>
      </c>
      <c r="D176" s="63" t="s">
        <v>1982</v>
      </c>
      <c r="E176" s="20">
        <v>500000</v>
      </c>
      <c r="F176" s="14">
        <v>1000000</v>
      </c>
      <c r="G176" s="20">
        <v>1000000</v>
      </c>
      <c r="H176" s="15" t="s">
        <v>61</v>
      </c>
      <c r="I176" s="68" t="s">
        <v>28</v>
      </c>
      <c r="J176" s="72"/>
      <c r="K176" s="220"/>
      <c r="L176" s="8"/>
      <c r="M176" s="8"/>
      <c r="N176" s="8"/>
      <c r="O176" s="8"/>
      <c r="P176" s="8"/>
      <c r="Q176" s="8"/>
    </row>
    <row r="177" spans="1:17" ht="21.75" x14ac:dyDescent="0.5">
      <c r="A177" s="13"/>
      <c r="B177" s="13" t="s">
        <v>2016</v>
      </c>
      <c r="C177" s="20" t="s">
        <v>60</v>
      </c>
      <c r="D177" s="63" t="s">
        <v>1983</v>
      </c>
      <c r="E177" s="20"/>
      <c r="F177" s="14"/>
      <c r="G177" s="20"/>
      <c r="H177" s="15" t="s">
        <v>60</v>
      </c>
      <c r="I177" s="15"/>
      <c r="J177" s="72"/>
      <c r="K177" s="220"/>
      <c r="L177" s="8"/>
      <c r="M177" s="8"/>
      <c r="N177" s="8"/>
      <c r="O177" s="8"/>
      <c r="P177" s="8"/>
      <c r="Q177" s="8"/>
    </row>
    <row r="178" spans="1:17" ht="21.75" x14ac:dyDescent="0.5">
      <c r="A178" s="13"/>
      <c r="B178" s="13" t="s">
        <v>1096</v>
      </c>
      <c r="C178" s="20"/>
      <c r="D178" s="63" t="s">
        <v>537</v>
      </c>
      <c r="E178" s="20"/>
      <c r="F178" s="14"/>
      <c r="G178" s="20"/>
      <c r="H178" s="15"/>
      <c r="I178" s="68"/>
      <c r="J178" s="72"/>
      <c r="K178" s="220"/>
      <c r="L178" s="8"/>
      <c r="M178" s="8"/>
      <c r="N178" s="8"/>
      <c r="O178" s="8"/>
      <c r="P178" s="8"/>
      <c r="Q178" s="8"/>
    </row>
    <row r="179" spans="1:17" ht="3" customHeight="1" x14ac:dyDescent="0.5">
      <c r="A179" s="13"/>
      <c r="B179" s="75"/>
      <c r="C179" s="20"/>
      <c r="D179" s="63"/>
      <c r="E179" s="20"/>
      <c r="F179" s="14"/>
      <c r="G179" s="20"/>
      <c r="H179" s="15"/>
      <c r="I179" s="68"/>
      <c r="J179" s="72"/>
      <c r="K179" s="220"/>
      <c r="L179" s="8"/>
      <c r="M179" s="8"/>
      <c r="N179" s="8"/>
      <c r="O179" s="8"/>
      <c r="P179" s="8"/>
      <c r="Q179" s="8"/>
    </row>
    <row r="180" spans="1:17" ht="21.75" x14ac:dyDescent="0.5">
      <c r="A180" s="13">
        <v>35</v>
      </c>
      <c r="B180" s="13" t="s">
        <v>147</v>
      </c>
      <c r="C180" s="20" t="s">
        <v>59</v>
      </c>
      <c r="D180" s="63" t="s">
        <v>1982</v>
      </c>
      <c r="E180" s="20">
        <v>500000</v>
      </c>
      <c r="F180" s="14">
        <v>1000000</v>
      </c>
      <c r="G180" s="20">
        <v>1000000</v>
      </c>
      <c r="H180" s="15" t="s">
        <v>61</v>
      </c>
      <c r="I180" s="68" t="s">
        <v>28</v>
      </c>
      <c r="J180" s="72"/>
      <c r="K180" s="220"/>
      <c r="L180" s="8"/>
      <c r="M180" s="8"/>
      <c r="N180" s="8"/>
      <c r="O180" s="8"/>
      <c r="P180" s="8"/>
      <c r="Q180" s="8"/>
    </row>
    <row r="181" spans="1:17" ht="21.75" x14ac:dyDescent="0.5">
      <c r="A181" s="13"/>
      <c r="B181" s="13" t="s">
        <v>2017</v>
      </c>
      <c r="C181" s="20" t="s">
        <v>60</v>
      </c>
      <c r="D181" s="63" t="s">
        <v>1983</v>
      </c>
      <c r="E181" s="20"/>
      <c r="F181" s="14"/>
      <c r="G181" s="20"/>
      <c r="H181" s="15" t="s">
        <v>60</v>
      </c>
      <c r="I181" s="15"/>
      <c r="J181" s="72"/>
      <c r="K181" s="220"/>
      <c r="L181" s="8"/>
      <c r="M181" s="8"/>
      <c r="N181" s="8"/>
      <c r="O181" s="8"/>
      <c r="P181" s="8"/>
      <c r="Q181" s="8"/>
    </row>
    <row r="182" spans="1:17" ht="21.75" x14ac:dyDescent="0.5">
      <c r="A182" s="13"/>
      <c r="B182" s="13" t="s">
        <v>2378</v>
      </c>
      <c r="C182" s="20"/>
      <c r="D182" s="63" t="s">
        <v>537</v>
      </c>
      <c r="E182" s="20"/>
      <c r="F182" s="14"/>
      <c r="G182" s="20"/>
      <c r="H182" s="15"/>
      <c r="I182" s="68"/>
      <c r="J182" s="72"/>
      <c r="K182" s="220"/>
      <c r="L182" s="8"/>
      <c r="M182" s="8"/>
      <c r="N182" s="8"/>
      <c r="O182" s="8"/>
      <c r="P182" s="8"/>
      <c r="Q182" s="8"/>
    </row>
    <row r="183" spans="1:17" ht="3.75" customHeight="1" x14ac:dyDescent="0.5">
      <c r="A183" s="13"/>
      <c r="B183" s="13"/>
      <c r="C183" s="20"/>
      <c r="D183" s="63"/>
      <c r="E183" s="20"/>
      <c r="F183" s="14"/>
      <c r="G183" s="20"/>
      <c r="H183" s="15"/>
      <c r="I183" s="68"/>
      <c r="J183" s="72"/>
      <c r="K183" s="220"/>
      <c r="L183" s="8"/>
      <c r="M183" s="8"/>
      <c r="N183" s="8"/>
      <c r="O183" s="8"/>
      <c r="P183" s="8"/>
      <c r="Q183" s="8"/>
    </row>
    <row r="184" spans="1:17" ht="21.75" x14ac:dyDescent="0.5">
      <c r="A184" s="13">
        <v>36</v>
      </c>
      <c r="B184" s="13" t="s">
        <v>1514</v>
      </c>
      <c r="C184" s="20" t="s">
        <v>59</v>
      </c>
      <c r="D184" s="63" t="s">
        <v>1982</v>
      </c>
      <c r="E184" s="20">
        <v>500000</v>
      </c>
      <c r="F184" s="14">
        <v>1000000</v>
      </c>
      <c r="G184" s="20">
        <v>1000000</v>
      </c>
      <c r="H184" s="15" t="s">
        <v>61</v>
      </c>
      <c r="I184" s="68" t="s">
        <v>28</v>
      </c>
      <c r="J184" s="72">
        <f>SUM(E164:E184)</f>
        <v>2500000</v>
      </c>
      <c r="K184" s="72">
        <f>SUM(F164:F184)</f>
        <v>6050000</v>
      </c>
      <c r="L184" s="72">
        <f>SUM(G164:G184)</f>
        <v>6050000</v>
      </c>
      <c r="M184" s="8"/>
      <c r="N184" s="8"/>
      <c r="O184" s="8"/>
      <c r="P184" s="8"/>
      <c r="Q184" s="8"/>
    </row>
    <row r="185" spans="1:17" ht="21.75" x14ac:dyDescent="0.5">
      <c r="A185" s="13"/>
      <c r="B185" s="13" t="s">
        <v>1984</v>
      </c>
      <c r="C185" s="20" t="s">
        <v>60</v>
      </c>
      <c r="D185" s="63" t="s">
        <v>1983</v>
      </c>
      <c r="E185" s="20"/>
      <c r="F185" s="14"/>
      <c r="G185" s="20"/>
      <c r="H185" s="15" t="s">
        <v>60</v>
      </c>
      <c r="I185" s="15"/>
      <c r="J185" s="72"/>
      <c r="K185" s="220"/>
      <c r="L185" s="8"/>
      <c r="M185" s="8"/>
      <c r="N185" s="8"/>
      <c r="O185" s="8"/>
      <c r="P185" s="8"/>
      <c r="Q185" s="8"/>
    </row>
    <row r="186" spans="1:17" ht="21.75" x14ac:dyDescent="0.5">
      <c r="A186" s="13"/>
      <c r="B186" s="13" t="s">
        <v>1985</v>
      </c>
      <c r="C186" s="20"/>
      <c r="D186" s="63" t="s">
        <v>537</v>
      </c>
      <c r="E186" s="20"/>
      <c r="F186" s="14"/>
      <c r="G186" s="20"/>
      <c r="H186" s="15"/>
      <c r="I186" s="68"/>
      <c r="J186" s="72"/>
      <c r="K186" s="220"/>
      <c r="L186" s="8"/>
      <c r="M186" s="8"/>
      <c r="N186" s="8"/>
      <c r="O186" s="8"/>
      <c r="P186" s="8"/>
      <c r="Q186" s="8"/>
    </row>
    <row r="187" spans="1:17" ht="21.75" x14ac:dyDescent="0.5">
      <c r="A187" s="16"/>
      <c r="B187" s="16" t="s">
        <v>146</v>
      </c>
      <c r="C187" s="21"/>
      <c r="D187" s="138"/>
      <c r="E187" s="21"/>
      <c r="F187" s="17"/>
      <c r="G187" s="21"/>
      <c r="H187" s="18"/>
      <c r="I187" s="18">
        <f>SUM(I159+1)</f>
        <v>224</v>
      </c>
      <c r="J187" s="72"/>
      <c r="K187" s="220"/>
      <c r="L187" s="8"/>
      <c r="M187" s="8"/>
      <c r="N187" s="8"/>
      <c r="O187" s="8"/>
      <c r="P187" s="8"/>
      <c r="Q187" s="8"/>
    </row>
    <row r="188" spans="1:17" ht="21.75" x14ac:dyDescent="0.5">
      <c r="A188" s="1" t="s">
        <v>3</v>
      </c>
      <c r="B188" s="1"/>
      <c r="C188" s="1"/>
      <c r="D188" s="1"/>
      <c r="E188" s="2"/>
      <c r="F188" s="2"/>
      <c r="G188" s="2"/>
      <c r="H188" s="1"/>
      <c r="I188" s="1"/>
      <c r="J188" s="72"/>
      <c r="K188" s="220"/>
      <c r="L188" s="8"/>
      <c r="M188" s="8"/>
      <c r="N188" s="8"/>
      <c r="O188" s="8"/>
      <c r="P188" s="8"/>
      <c r="Q188" s="8"/>
    </row>
    <row r="189" spans="1:17" ht="21.75" x14ac:dyDescent="0.5">
      <c r="A189" s="1" t="s">
        <v>122</v>
      </c>
      <c r="B189" s="1"/>
      <c r="C189" s="1"/>
      <c r="D189" s="1"/>
      <c r="E189" s="2"/>
      <c r="F189" s="2"/>
      <c r="G189" s="2"/>
      <c r="H189" s="1"/>
      <c r="I189" s="1"/>
      <c r="J189" s="72"/>
      <c r="K189" s="220"/>
      <c r="L189" s="8"/>
      <c r="M189" s="8"/>
      <c r="N189" s="8"/>
      <c r="O189" s="8"/>
      <c r="P189" s="8"/>
      <c r="Q189" s="8"/>
    </row>
    <row r="190" spans="1:17" ht="21.75" x14ac:dyDescent="0.5">
      <c r="A190" s="668" t="s">
        <v>5</v>
      </c>
      <c r="B190" s="670" t="s">
        <v>6</v>
      </c>
      <c r="C190" s="672" t="s">
        <v>7</v>
      </c>
      <c r="D190" s="670" t="s">
        <v>8</v>
      </c>
      <c r="E190" s="667" t="s">
        <v>9</v>
      </c>
      <c r="F190" s="667"/>
      <c r="G190" s="667"/>
      <c r="H190" s="3" t="s">
        <v>10</v>
      </c>
      <c r="I190" s="4" t="s">
        <v>11</v>
      </c>
      <c r="J190" s="72"/>
      <c r="K190" s="220"/>
      <c r="L190" s="8"/>
      <c r="M190" s="8"/>
      <c r="N190" s="8"/>
      <c r="O190" s="8"/>
      <c r="P190" s="8"/>
      <c r="Q190" s="8"/>
    </row>
    <row r="191" spans="1:17" ht="21.75" x14ac:dyDescent="0.5">
      <c r="A191" s="669"/>
      <c r="B191" s="671"/>
      <c r="C191" s="676"/>
      <c r="D191" s="671"/>
      <c r="E191" s="5" t="s">
        <v>12</v>
      </c>
      <c r="F191" s="5" t="s">
        <v>13</v>
      </c>
      <c r="G191" s="5" t="s">
        <v>14</v>
      </c>
      <c r="H191" s="6" t="s">
        <v>15</v>
      </c>
      <c r="I191" s="7" t="s">
        <v>16</v>
      </c>
      <c r="J191" s="72"/>
      <c r="K191" s="220"/>
      <c r="L191" s="8"/>
      <c r="M191" s="8"/>
      <c r="N191" s="8"/>
      <c r="O191" s="8"/>
      <c r="P191" s="8"/>
      <c r="Q191" s="8"/>
    </row>
    <row r="192" spans="1:17" ht="21.75" x14ac:dyDescent="0.5">
      <c r="A192" s="10">
        <v>37</v>
      </c>
      <c r="B192" s="10" t="s">
        <v>147</v>
      </c>
      <c r="C192" s="10" t="s">
        <v>59</v>
      </c>
      <c r="D192" s="124" t="s">
        <v>1977</v>
      </c>
      <c r="E192" s="19">
        <v>0</v>
      </c>
      <c r="F192" s="12">
        <v>1050000</v>
      </c>
      <c r="G192" s="12">
        <v>1050000</v>
      </c>
      <c r="H192" s="12" t="s">
        <v>61</v>
      </c>
      <c r="I192" s="177" t="s">
        <v>28</v>
      </c>
      <c r="J192" s="72"/>
      <c r="K192" s="220"/>
      <c r="L192" s="8"/>
      <c r="M192" s="8"/>
      <c r="N192" s="8"/>
      <c r="O192" s="8"/>
      <c r="P192" s="8"/>
      <c r="Q192" s="8"/>
    </row>
    <row r="193" spans="1:17" ht="21.75" x14ac:dyDescent="0.5">
      <c r="A193" s="13"/>
      <c r="B193" s="13" t="s">
        <v>2018</v>
      </c>
      <c r="C193" s="13" t="s">
        <v>60</v>
      </c>
      <c r="D193" s="125" t="s">
        <v>1974</v>
      </c>
      <c r="E193" s="20"/>
      <c r="F193" s="15"/>
      <c r="G193" s="15"/>
      <c r="H193" s="15" t="s">
        <v>60</v>
      </c>
      <c r="I193" s="15"/>
      <c r="J193" s="72"/>
      <c r="K193" s="220"/>
      <c r="L193" s="8"/>
      <c r="M193" s="8"/>
      <c r="N193" s="8"/>
      <c r="O193" s="8"/>
      <c r="P193" s="8"/>
      <c r="Q193" s="8"/>
    </row>
    <row r="194" spans="1:17" ht="21.75" x14ac:dyDescent="0.5">
      <c r="A194" s="13"/>
      <c r="B194" s="13" t="s">
        <v>1613</v>
      </c>
      <c r="C194" s="13"/>
      <c r="D194" s="125" t="s">
        <v>1972</v>
      </c>
      <c r="E194" s="20"/>
      <c r="F194" s="15"/>
      <c r="G194" s="15"/>
      <c r="H194" s="15"/>
      <c r="I194" s="15"/>
      <c r="J194" s="72"/>
      <c r="K194" s="220"/>
      <c r="L194" s="8"/>
      <c r="M194" s="8"/>
      <c r="N194" s="8"/>
      <c r="O194" s="8"/>
      <c r="P194" s="8"/>
      <c r="Q194" s="8"/>
    </row>
    <row r="195" spans="1:17" ht="12.75" customHeight="1" x14ac:dyDescent="0.5">
      <c r="A195" s="13"/>
      <c r="B195" s="13"/>
      <c r="C195" s="13"/>
      <c r="D195" s="125"/>
      <c r="E195" s="20"/>
      <c r="F195" s="15"/>
      <c r="G195" s="15"/>
      <c r="H195" s="15"/>
      <c r="I195" s="68"/>
      <c r="J195" s="72"/>
      <c r="K195" s="220"/>
      <c r="L195" s="8"/>
      <c r="M195" s="8"/>
      <c r="N195" s="8"/>
      <c r="O195" s="8"/>
      <c r="P195" s="8"/>
      <c r="Q195" s="8"/>
    </row>
    <row r="196" spans="1:17" ht="21.75" x14ac:dyDescent="0.5">
      <c r="A196" s="13">
        <v>38</v>
      </c>
      <c r="B196" s="13" t="s">
        <v>1514</v>
      </c>
      <c r="C196" s="13" t="s">
        <v>59</v>
      </c>
      <c r="D196" s="125" t="s">
        <v>1987</v>
      </c>
      <c r="E196" s="20">
        <v>0</v>
      </c>
      <c r="F196" s="15">
        <v>1050000</v>
      </c>
      <c r="G196" s="15">
        <v>1050000</v>
      </c>
      <c r="H196" s="15" t="s">
        <v>61</v>
      </c>
      <c r="I196" s="68" t="s">
        <v>28</v>
      </c>
      <c r="J196" s="72"/>
      <c r="K196" s="220"/>
      <c r="L196" s="8"/>
      <c r="M196" s="8"/>
      <c r="N196" s="8"/>
      <c r="O196" s="8"/>
      <c r="P196" s="8"/>
      <c r="Q196" s="8"/>
    </row>
    <row r="197" spans="1:17" ht="21.75" x14ac:dyDescent="0.5">
      <c r="A197" s="13"/>
      <c r="B197" s="13" t="s">
        <v>1986</v>
      </c>
      <c r="C197" s="13" t="s">
        <v>60</v>
      </c>
      <c r="D197" s="125" t="s">
        <v>1988</v>
      </c>
      <c r="E197" s="20"/>
      <c r="F197" s="15"/>
      <c r="G197" s="15"/>
      <c r="H197" s="15" t="s">
        <v>60</v>
      </c>
      <c r="I197" s="15"/>
      <c r="J197" s="72"/>
      <c r="K197" s="220"/>
      <c r="L197" s="8"/>
      <c r="M197" s="8"/>
      <c r="N197" s="8"/>
      <c r="O197" s="8"/>
      <c r="P197" s="8"/>
      <c r="Q197" s="8"/>
    </row>
    <row r="198" spans="1:17" ht="21.75" x14ac:dyDescent="0.5">
      <c r="A198" s="13"/>
      <c r="B198" s="13" t="s">
        <v>1830</v>
      </c>
      <c r="C198" s="13"/>
      <c r="D198" s="125" t="s">
        <v>23</v>
      </c>
      <c r="E198" s="20"/>
      <c r="F198" s="15"/>
      <c r="G198" s="15"/>
      <c r="H198" s="15"/>
      <c r="I198" s="68"/>
      <c r="J198" s="72"/>
      <c r="K198" s="220"/>
      <c r="L198" s="8"/>
      <c r="M198" s="8"/>
      <c r="N198" s="8"/>
      <c r="O198" s="8"/>
      <c r="P198" s="8"/>
      <c r="Q198" s="8"/>
    </row>
    <row r="199" spans="1:17" ht="9" customHeight="1" x14ac:dyDescent="0.5">
      <c r="A199" s="13"/>
      <c r="B199" s="13"/>
      <c r="C199" s="13"/>
      <c r="D199" s="125"/>
      <c r="E199" s="20"/>
      <c r="F199" s="15"/>
      <c r="G199" s="15"/>
      <c r="H199" s="15"/>
      <c r="I199" s="15"/>
      <c r="J199" s="72"/>
      <c r="K199" s="220"/>
      <c r="L199" s="8"/>
      <c r="M199" s="8"/>
      <c r="N199" s="8"/>
      <c r="O199" s="8"/>
      <c r="P199" s="8"/>
      <c r="Q199" s="8"/>
    </row>
    <row r="200" spans="1:17" ht="21.75" x14ac:dyDescent="0.5">
      <c r="A200" s="13">
        <v>39</v>
      </c>
      <c r="B200" s="13" t="s">
        <v>1514</v>
      </c>
      <c r="C200" s="13" t="s">
        <v>59</v>
      </c>
      <c r="D200" s="125" t="s">
        <v>2021</v>
      </c>
      <c r="E200" s="20">
        <v>0</v>
      </c>
      <c r="F200" s="15">
        <v>1050000</v>
      </c>
      <c r="G200" s="15">
        <v>1050000</v>
      </c>
      <c r="H200" s="15" t="s">
        <v>61</v>
      </c>
      <c r="I200" s="68" t="s">
        <v>28</v>
      </c>
      <c r="J200" s="72"/>
      <c r="K200" s="220"/>
      <c r="L200" s="8"/>
      <c r="M200" s="8"/>
      <c r="N200" s="8"/>
      <c r="O200" s="8"/>
      <c r="P200" s="8"/>
      <c r="Q200" s="8"/>
    </row>
    <row r="201" spans="1:17" ht="21.75" x14ac:dyDescent="0.5">
      <c r="A201" s="13"/>
      <c r="B201" s="13" t="s">
        <v>2019</v>
      </c>
      <c r="C201" s="13" t="s">
        <v>60</v>
      </c>
      <c r="D201" s="125" t="s">
        <v>2022</v>
      </c>
      <c r="E201" s="20"/>
      <c r="F201" s="15"/>
      <c r="G201" s="15"/>
      <c r="H201" s="15" t="s">
        <v>60</v>
      </c>
      <c r="I201" s="15"/>
      <c r="J201" s="72"/>
      <c r="K201" s="220"/>
      <c r="L201" s="8"/>
      <c r="M201" s="8"/>
      <c r="N201" s="8"/>
      <c r="O201" s="8"/>
      <c r="P201" s="8"/>
      <c r="Q201" s="8"/>
    </row>
    <row r="202" spans="1:17" ht="21.75" x14ac:dyDescent="0.5">
      <c r="A202" s="13"/>
      <c r="B202" s="13" t="s">
        <v>2020</v>
      </c>
      <c r="C202" s="13"/>
      <c r="D202" s="125" t="s">
        <v>1211</v>
      </c>
      <c r="E202" s="20"/>
      <c r="F202" s="15"/>
      <c r="G202" s="15"/>
      <c r="H202" s="15"/>
      <c r="I202" s="68"/>
      <c r="J202" s="72"/>
      <c r="K202" s="220"/>
      <c r="L202" s="8"/>
      <c r="M202" s="8"/>
      <c r="N202" s="8"/>
      <c r="O202" s="8"/>
      <c r="P202" s="8"/>
      <c r="Q202" s="8"/>
    </row>
    <row r="203" spans="1:17" ht="21.75" x14ac:dyDescent="0.5">
      <c r="A203" s="13"/>
      <c r="B203" s="13" t="s">
        <v>128</v>
      </c>
      <c r="C203" s="13"/>
      <c r="D203" s="125"/>
      <c r="E203" s="20"/>
      <c r="F203" s="15"/>
      <c r="G203" s="15"/>
      <c r="H203" s="15"/>
      <c r="I203" s="15"/>
      <c r="J203" s="72"/>
      <c r="K203" s="220"/>
      <c r="L203" s="8"/>
      <c r="M203" s="8"/>
      <c r="N203" s="8"/>
      <c r="O203" s="8"/>
      <c r="P203" s="8"/>
      <c r="Q203" s="8"/>
    </row>
    <row r="204" spans="1:17" ht="7.5" customHeight="1" x14ac:dyDescent="0.5">
      <c r="A204" s="13"/>
      <c r="B204" s="13"/>
      <c r="C204" s="13"/>
      <c r="D204" s="125"/>
      <c r="E204" s="20"/>
      <c r="F204" s="15"/>
      <c r="G204" s="15"/>
      <c r="H204" s="15"/>
      <c r="I204" s="15"/>
      <c r="J204" s="72"/>
      <c r="K204" s="220"/>
      <c r="L204" s="8"/>
      <c r="M204" s="8"/>
      <c r="N204" s="8"/>
      <c r="O204" s="8"/>
      <c r="P204" s="8"/>
      <c r="Q204" s="8"/>
    </row>
    <row r="205" spans="1:17" ht="21.75" x14ac:dyDescent="0.5">
      <c r="A205" s="13">
        <v>40</v>
      </c>
      <c r="B205" s="13" t="s">
        <v>1514</v>
      </c>
      <c r="C205" s="13" t="s">
        <v>59</v>
      </c>
      <c r="D205" s="125" t="s">
        <v>2041</v>
      </c>
      <c r="E205" s="20">
        <v>0</v>
      </c>
      <c r="F205" s="15">
        <v>1050000</v>
      </c>
      <c r="G205" s="15">
        <v>1050000</v>
      </c>
      <c r="H205" s="15" t="s">
        <v>61</v>
      </c>
      <c r="I205" s="68" t="s">
        <v>28</v>
      </c>
      <c r="J205" s="72"/>
      <c r="K205" s="220"/>
      <c r="L205" s="8"/>
      <c r="M205" s="8"/>
      <c r="N205" s="8"/>
      <c r="O205" s="8"/>
      <c r="P205" s="8"/>
      <c r="Q205" s="8"/>
    </row>
    <row r="206" spans="1:17" ht="21.75" x14ac:dyDescent="0.5">
      <c r="A206" s="13"/>
      <c r="B206" s="13" t="s">
        <v>2040</v>
      </c>
      <c r="C206" s="13" t="s">
        <v>60</v>
      </c>
      <c r="D206" s="125" t="s">
        <v>2042</v>
      </c>
      <c r="E206" s="20"/>
      <c r="F206" s="15"/>
      <c r="G206" s="15"/>
      <c r="H206" s="15" t="s">
        <v>60</v>
      </c>
      <c r="I206" s="15"/>
      <c r="J206" s="72"/>
      <c r="K206" s="220"/>
      <c r="L206" s="8"/>
      <c r="M206" s="8"/>
      <c r="N206" s="8"/>
      <c r="O206" s="8"/>
      <c r="P206" s="8"/>
      <c r="Q206" s="8"/>
    </row>
    <row r="207" spans="1:17" ht="21.75" x14ac:dyDescent="0.5">
      <c r="A207" s="13"/>
      <c r="B207" s="13" t="s">
        <v>146</v>
      </c>
      <c r="C207" s="13"/>
      <c r="D207" s="125" t="s">
        <v>1971</v>
      </c>
      <c r="E207" s="20"/>
      <c r="F207" s="15"/>
      <c r="G207" s="15"/>
      <c r="H207" s="15"/>
      <c r="I207" s="15"/>
      <c r="J207" s="72"/>
      <c r="K207" s="220"/>
      <c r="L207" s="8"/>
      <c r="M207" s="8"/>
      <c r="N207" s="8"/>
      <c r="O207" s="8"/>
      <c r="P207" s="8"/>
      <c r="Q207" s="8"/>
    </row>
    <row r="208" spans="1:17" ht="6.75" customHeight="1" x14ac:dyDescent="0.5">
      <c r="A208" s="13"/>
      <c r="B208" s="13"/>
      <c r="C208" s="13"/>
      <c r="D208" s="125"/>
      <c r="E208" s="20"/>
      <c r="F208" s="15"/>
      <c r="G208" s="15"/>
      <c r="H208" s="15"/>
      <c r="I208" s="15"/>
      <c r="J208" s="72"/>
      <c r="K208" s="220"/>
      <c r="L208" s="8"/>
      <c r="M208" s="8"/>
      <c r="N208" s="8"/>
      <c r="O208" s="8"/>
      <c r="P208" s="8"/>
      <c r="Q208" s="8"/>
    </row>
    <row r="209" spans="1:17" ht="21.75" x14ac:dyDescent="0.5">
      <c r="A209" s="13">
        <v>41</v>
      </c>
      <c r="B209" s="13" t="s">
        <v>1514</v>
      </c>
      <c r="C209" s="13" t="s">
        <v>59</v>
      </c>
      <c r="D209" s="125" t="s">
        <v>2041</v>
      </c>
      <c r="E209" s="20">
        <v>0</v>
      </c>
      <c r="F209" s="15">
        <v>1050000</v>
      </c>
      <c r="G209" s="15">
        <v>1050000</v>
      </c>
      <c r="H209" s="15" t="s">
        <v>61</v>
      </c>
      <c r="I209" s="68" t="s">
        <v>28</v>
      </c>
      <c r="J209" s="72">
        <f>SUM(E192:E209)</f>
        <v>0</v>
      </c>
      <c r="K209" s="72">
        <f>SUM(F192:F209)</f>
        <v>5250000</v>
      </c>
      <c r="L209" s="72">
        <f>SUM(G192:G209)</f>
        <v>5250000</v>
      </c>
      <c r="M209" s="8"/>
      <c r="N209" s="8"/>
      <c r="O209" s="8"/>
      <c r="P209" s="8"/>
      <c r="Q209" s="8"/>
    </row>
    <row r="210" spans="1:17" ht="21.75" x14ac:dyDescent="0.5">
      <c r="A210" s="13"/>
      <c r="B210" s="13" t="s">
        <v>2040</v>
      </c>
      <c r="C210" s="13" t="s">
        <v>60</v>
      </c>
      <c r="D210" s="125" t="s">
        <v>2042</v>
      </c>
      <c r="E210" s="20"/>
      <c r="F210" s="15"/>
      <c r="G210" s="15"/>
      <c r="H210" s="15" t="s">
        <v>60</v>
      </c>
      <c r="I210" s="15"/>
      <c r="J210" s="72"/>
      <c r="K210" s="220"/>
      <c r="L210" s="8"/>
      <c r="M210" s="8"/>
      <c r="N210" s="8"/>
      <c r="O210" s="8"/>
      <c r="P210" s="8"/>
      <c r="Q210" s="8"/>
    </row>
    <row r="211" spans="1:17" ht="21.75" x14ac:dyDescent="0.5">
      <c r="A211" s="16"/>
      <c r="B211" s="16" t="s">
        <v>2043</v>
      </c>
      <c r="C211" s="16"/>
      <c r="D211" s="143" t="s">
        <v>1971</v>
      </c>
      <c r="E211" s="21"/>
      <c r="F211" s="18"/>
      <c r="G211" s="18"/>
      <c r="H211" s="18"/>
      <c r="I211" s="18"/>
      <c r="J211" s="72"/>
      <c r="K211" s="220"/>
      <c r="L211" s="8"/>
      <c r="M211" s="8"/>
      <c r="N211" s="8"/>
      <c r="O211" s="8"/>
      <c r="P211" s="8"/>
      <c r="Q211" s="8"/>
    </row>
    <row r="212" spans="1:17" ht="24" customHeight="1" x14ac:dyDescent="0.5">
      <c r="A212" s="14"/>
      <c r="B212" s="14"/>
      <c r="C212" s="14"/>
      <c r="D212" s="63"/>
      <c r="E212" s="14"/>
      <c r="F212" s="14"/>
      <c r="G212" s="14"/>
      <c r="H212" s="14"/>
      <c r="I212" s="14">
        <f>SUM(I187+1)</f>
        <v>225</v>
      </c>
      <c r="J212" s="72"/>
      <c r="K212" s="220"/>
      <c r="L212" s="8"/>
      <c r="M212" s="8"/>
      <c r="N212" s="8"/>
      <c r="O212" s="8"/>
      <c r="P212" s="8"/>
      <c r="Q212" s="8"/>
    </row>
    <row r="213" spans="1:17" ht="21.75" customHeight="1" x14ac:dyDescent="0.5">
      <c r="A213" s="1" t="s">
        <v>3</v>
      </c>
      <c r="B213" s="1"/>
      <c r="C213" s="1"/>
      <c r="D213" s="1"/>
      <c r="E213" s="2"/>
      <c r="F213" s="2"/>
      <c r="G213" s="2"/>
      <c r="H213" s="1"/>
      <c r="I213" s="1"/>
      <c r="J213" s="72"/>
      <c r="K213" s="220"/>
      <c r="L213" s="8"/>
      <c r="M213" s="8"/>
      <c r="N213" s="8"/>
      <c r="O213" s="8"/>
      <c r="P213" s="8"/>
      <c r="Q213" s="8"/>
    </row>
    <row r="214" spans="1:17" ht="23.25" customHeight="1" x14ac:dyDescent="0.5">
      <c r="A214" s="1" t="s">
        <v>122</v>
      </c>
      <c r="B214" s="1"/>
      <c r="C214" s="1"/>
      <c r="D214" s="1"/>
      <c r="E214" s="2"/>
      <c r="F214" s="2"/>
      <c r="G214" s="2"/>
      <c r="H214" s="1"/>
      <c r="I214" s="1"/>
      <c r="J214" s="72"/>
      <c r="K214" s="220"/>
      <c r="L214" s="8"/>
      <c r="M214" s="8"/>
      <c r="N214" s="8"/>
      <c r="O214" s="8"/>
      <c r="P214" s="8"/>
      <c r="Q214" s="8"/>
    </row>
    <row r="215" spans="1:17" ht="19.149999999999999" customHeight="1" x14ac:dyDescent="0.5">
      <c r="A215" s="668" t="s">
        <v>5</v>
      </c>
      <c r="B215" s="670" t="s">
        <v>6</v>
      </c>
      <c r="C215" s="672" t="s">
        <v>7</v>
      </c>
      <c r="D215" s="670" t="s">
        <v>8</v>
      </c>
      <c r="E215" s="667" t="s">
        <v>9</v>
      </c>
      <c r="F215" s="667"/>
      <c r="G215" s="667"/>
      <c r="H215" s="3" t="s">
        <v>10</v>
      </c>
      <c r="I215" s="4" t="s">
        <v>11</v>
      </c>
      <c r="J215" s="72"/>
      <c r="K215" s="220"/>
      <c r="L215" s="8"/>
      <c r="M215" s="8"/>
      <c r="N215" s="8"/>
      <c r="O215" s="8"/>
      <c r="P215" s="8"/>
      <c r="Q215" s="8"/>
    </row>
    <row r="216" spans="1:17" ht="23.45" customHeight="1" x14ac:dyDescent="0.5">
      <c r="A216" s="669"/>
      <c r="B216" s="671"/>
      <c r="C216" s="676"/>
      <c r="D216" s="671"/>
      <c r="E216" s="5" t="s">
        <v>12</v>
      </c>
      <c r="F216" s="5" t="s">
        <v>13</v>
      </c>
      <c r="G216" s="5" t="s">
        <v>14</v>
      </c>
      <c r="H216" s="6" t="s">
        <v>15</v>
      </c>
      <c r="I216" s="7" t="s">
        <v>16</v>
      </c>
      <c r="J216" s="72"/>
      <c r="K216" s="220"/>
      <c r="L216" s="8"/>
      <c r="M216" s="8"/>
      <c r="N216" s="8"/>
      <c r="O216" s="8"/>
      <c r="P216" s="8"/>
      <c r="Q216" s="8"/>
    </row>
    <row r="217" spans="1:17" ht="21.75" x14ac:dyDescent="0.5">
      <c r="A217" s="10">
        <v>42</v>
      </c>
      <c r="B217" s="10" t="s">
        <v>1514</v>
      </c>
      <c r="C217" s="10" t="s">
        <v>59</v>
      </c>
      <c r="D217" s="124" t="s">
        <v>2041</v>
      </c>
      <c r="E217" s="19">
        <v>0</v>
      </c>
      <c r="F217" s="12">
        <v>1050000</v>
      </c>
      <c r="G217" s="12">
        <v>1050000</v>
      </c>
      <c r="H217" s="12" t="s">
        <v>61</v>
      </c>
      <c r="I217" s="177" t="s">
        <v>28</v>
      </c>
      <c r="J217" s="72"/>
      <c r="K217" s="220"/>
      <c r="L217" s="8"/>
      <c r="M217" s="8"/>
      <c r="N217" s="8"/>
      <c r="O217" s="8"/>
      <c r="P217" s="8"/>
      <c r="Q217" s="8"/>
    </row>
    <row r="218" spans="1:17" ht="21.75" x14ac:dyDescent="0.5">
      <c r="A218" s="13"/>
      <c r="B218" s="13" t="s">
        <v>2040</v>
      </c>
      <c r="C218" s="13" t="s">
        <v>60</v>
      </c>
      <c r="D218" s="125" t="s">
        <v>2042</v>
      </c>
      <c r="E218" s="20"/>
      <c r="F218" s="15"/>
      <c r="G218" s="15"/>
      <c r="H218" s="15" t="s">
        <v>60</v>
      </c>
      <c r="I218" s="15"/>
      <c r="J218" s="72"/>
      <c r="K218" s="220"/>
      <c r="L218" s="8"/>
      <c r="M218" s="8"/>
      <c r="N218" s="8"/>
      <c r="O218" s="8"/>
      <c r="P218" s="8"/>
      <c r="Q218" s="8"/>
    </row>
    <row r="219" spans="1:17" ht="21.75" x14ac:dyDescent="0.5">
      <c r="A219" s="13"/>
      <c r="B219" s="13" t="s">
        <v>2044</v>
      </c>
      <c r="C219" s="13"/>
      <c r="D219" s="125" t="s">
        <v>1971</v>
      </c>
      <c r="E219" s="20"/>
      <c r="F219" s="15"/>
      <c r="G219" s="15"/>
      <c r="H219" s="15"/>
      <c r="I219" s="15"/>
      <c r="J219" s="72"/>
      <c r="K219" s="220"/>
      <c r="L219" s="8"/>
      <c r="M219" s="8"/>
      <c r="N219" s="8"/>
      <c r="O219" s="8"/>
      <c r="P219" s="8"/>
      <c r="Q219" s="8"/>
    </row>
    <row r="220" spans="1:17" ht="9.75" customHeight="1" x14ac:dyDescent="0.5">
      <c r="A220" s="13"/>
      <c r="B220" s="13"/>
      <c r="C220" s="13"/>
      <c r="D220" s="125"/>
      <c r="E220" s="20"/>
      <c r="F220" s="15"/>
      <c r="G220" s="15"/>
      <c r="H220" s="15"/>
      <c r="I220" s="15"/>
      <c r="J220" s="72"/>
      <c r="K220" s="220"/>
      <c r="L220" s="8"/>
      <c r="M220" s="8"/>
      <c r="N220" s="8"/>
      <c r="O220" s="8"/>
      <c r="P220" s="8"/>
      <c r="Q220" s="8"/>
    </row>
    <row r="221" spans="1:17" ht="21.75" x14ac:dyDescent="0.5">
      <c r="A221" s="13">
        <v>43</v>
      </c>
      <c r="B221" s="13" t="s">
        <v>1514</v>
      </c>
      <c r="C221" s="13" t="s">
        <v>59</v>
      </c>
      <c r="D221" s="125" t="s">
        <v>2041</v>
      </c>
      <c r="E221" s="20">
        <v>0</v>
      </c>
      <c r="F221" s="15">
        <v>1050000</v>
      </c>
      <c r="G221" s="15">
        <v>1050000</v>
      </c>
      <c r="H221" s="15" t="s">
        <v>61</v>
      </c>
      <c r="I221" s="68" t="s">
        <v>28</v>
      </c>
      <c r="J221" s="72"/>
      <c r="K221" s="220"/>
      <c r="L221" s="8"/>
      <c r="M221" s="8"/>
      <c r="N221" s="8"/>
      <c r="O221" s="8"/>
      <c r="P221" s="8"/>
      <c r="Q221" s="8"/>
    </row>
    <row r="222" spans="1:17" ht="21.75" x14ac:dyDescent="0.5">
      <c r="A222" s="13"/>
      <c r="B222" s="13" t="s">
        <v>2040</v>
      </c>
      <c r="C222" s="13" t="s">
        <v>60</v>
      </c>
      <c r="D222" s="125" t="s">
        <v>2042</v>
      </c>
      <c r="E222" s="20"/>
      <c r="F222" s="15"/>
      <c r="G222" s="15"/>
      <c r="H222" s="15" t="s">
        <v>60</v>
      </c>
      <c r="I222" s="15"/>
      <c r="J222" s="72"/>
      <c r="K222" s="220"/>
      <c r="L222" s="8"/>
      <c r="M222" s="8"/>
      <c r="N222" s="8"/>
      <c r="O222" s="8"/>
      <c r="P222" s="8"/>
      <c r="Q222" s="8"/>
    </row>
    <row r="223" spans="1:17" ht="21.75" x14ac:dyDescent="0.5">
      <c r="A223" s="13"/>
      <c r="B223" s="13" t="s">
        <v>2045</v>
      </c>
      <c r="C223" s="13"/>
      <c r="D223" s="125" t="s">
        <v>1971</v>
      </c>
      <c r="E223" s="20"/>
      <c r="F223" s="15"/>
      <c r="G223" s="15"/>
      <c r="H223" s="15"/>
      <c r="I223" s="15"/>
      <c r="J223" s="72"/>
      <c r="K223" s="220"/>
      <c r="L223" s="8"/>
      <c r="M223" s="8"/>
      <c r="N223" s="8"/>
      <c r="O223" s="8"/>
      <c r="P223" s="8"/>
      <c r="Q223" s="8"/>
    </row>
    <row r="224" spans="1:17" ht="3.75" customHeight="1" x14ac:dyDescent="0.5">
      <c r="A224" s="13"/>
      <c r="B224" s="13"/>
      <c r="C224" s="13"/>
      <c r="D224" s="125"/>
      <c r="E224" s="20"/>
      <c r="F224" s="15"/>
      <c r="G224" s="15"/>
      <c r="H224" s="15"/>
      <c r="I224" s="15"/>
      <c r="J224" s="72"/>
      <c r="K224" s="220"/>
      <c r="L224" s="8"/>
      <c r="M224" s="8"/>
      <c r="N224" s="8"/>
      <c r="O224" s="8"/>
      <c r="P224" s="8"/>
      <c r="Q224" s="8"/>
    </row>
    <row r="225" spans="1:17" ht="21.75" x14ac:dyDescent="0.5">
      <c r="A225" s="13">
        <v>44</v>
      </c>
      <c r="B225" s="13" t="s">
        <v>1514</v>
      </c>
      <c r="C225" s="13" t="s">
        <v>59</v>
      </c>
      <c r="D225" s="125" t="s">
        <v>2041</v>
      </c>
      <c r="E225" s="20">
        <v>0</v>
      </c>
      <c r="F225" s="15">
        <v>1050000</v>
      </c>
      <c r="G225" s="15">
        <v>1050000</v>
      </c>
      <c r="H225" s="15" t="s">
        <v>61</v>
      </c>
      <c r="I225" s="68" t="s">
        <v>28</v>
      </c>
      <c r="J225" s="72"/>
      <c r="K225" s="220"/>
      <c r="L225" s="8"/>
      <c r="M225" s="8"/>
      <c r="N225" s="8"/>
      <c r="O225" s="8"/>
      <c r="P225" s="8"/>
      <c r="Q225" s="8"/>
    </row>
    <row r="226" spans="1:17" ht="21.75" x14ac:dyDescent="0.5">
      <c r="A226" s="13"/>
      <c r="B226" s="13" t="s">
        <v>2040</v>
      </c>
      <c r="C226" s="13" t="s">
        <v>60</v>
      </c>
      <c r="D226" s="125" t="s">
        <v>2042</v>
      </c>
      <c r="E226" s="20"/>
      <c r="F226" s="15"/>
      <c r="G226" s="15"/>
      <c r="H226" s="15" t="s">
        <v>60</v>
      </c>
      <c r="I226" s="15"/>
      <c r="J226" s="72"/>
      <c r="K226" s="220"/>
      <c r="L226" s="8"/>
      <c r="M226" s="8"/>
      <c r="N226" s="8"/>
      <c r="O226" s="8"/>
      <c r="P226" s="8"/>
      <c r="Q226" s="8"/>
    </row>
    <row r="227" spans="1:17" ht="21.75" x14ac:dyDescent="0.5">
      <c r="A227" s="13"/>
      <c r="B227" s="13" t="s">
        <v>2046</v>
      </c>
      <c r="C227" s="13"/>
      <c r="D227" s="125" t="s">
        <v>1971</v>
      </c>
      <c r="E227" s="20"/>
      <c r="F227" s="15"/>
      <c r="G227" s="15"/>
      <c r="H227" s="15"/>
      <c r="I227" s="15"/>
      <c r="J227" s="72"/>
      <c r="K227" s="220"/>
      <c r="L227" s="8"/>
      <c r="M227" s="8"/>
      <c r="N227" s="8"/>
      <c r="O227" s="8"/>
      <c r="P227" s="8"/>
      <c r="Q227" s="8"/>
    </row>
    <row r="228" spans="1:17" ht="3.75" customHeight="1" x14ac:dyDescent="0.5">
      <c r="A228" s="13"/>
      <c r="B228" s="13"/>
      <c r="C228" s="13"/>
      <c r="D228" s="125"/>
      <c r="E228" s="20"/>
      <c r="F228" s="15"/>
      <c r="G228" s="15"/>
      <c r="H228" s="15"/>
      <c r="I228" s="15"/>
      <c r="J228" s="72"/>
      <c r="K228" s="220"/>
      <c r="L228" s="8"/>
      <c r="M228" s="8"/>
      <c r="N228" s="8"/>
      <c r="O228" s="8"/>
      <c r="P228" s="8"/>
      <c r="Q228" s="8"/>
    </row>
    <row r="229" spans="1:17" ht="21.75" x14ac:dyDescent="0.5">
      <c r="A229" s="13">
        <v>45</v>
      </c>
      <c r="B229" s="13" t="s">
        <v>1514</v>
      </c>
      <c r="C229" s="13" t="s">
        <v>59</v>
      </c>
      <c r="D229" s="125" t="s">
        <v>2041</v>
      </c>
      <c r="E229" s="20">
        <v>0</v>
      </c>
      <c r="F229" s="15">
        <v>1050000</v>
      </c>
      <c r="G229" s="15">
        <v>1050000</v>
      </c>
      <c r="H229" s="15" t="s">
        <v>61</v>
      </c>
      <c r="I229" s="68" t="s">
        <v>28</v>
      </c>
      <c r="J229" s="72"/>
      <c r="K229" s="220"/>
      <c r="L229" s="8"/>
      <c r="M229" s="8"/>
      <c r="N229" s="8"/>
      <c r="O229" s="8"/>
      <c r="P229" s="8"/>
      <c r="Q229" s="8"/>
    </row>
    <row r="230" spans="1:17" ht="21.75" x14ac:dyDescent="0.5">
      <c r="A230" s="13"/>
      <c r="B230" s="13" t="s">
        <v>2040</v>
      </c>
      <c r="C230" s="13" t="s">
        <v>60</v>
      </c>
      <c r="D230" s="125" t="s">
        <v>2042</v>
      </c>
      <c r="E230" s="20"/>
      <c r="F230" s="15"/>
      <c r="G230" s="15"/>
      <c r="H230" s="15" t="s">
        <v>60</v>
      </c>
      <c r="I230" s="15"/>
      <c r="J230" s="72"/>
      <c r="K230" s="220"/>
      <c r="L230" s="8"/>
      <c r="M230" s="8"/>
      <c r="N230" s="8"/>
      <c r="O230" s="8"/>
      <c r="P230" s="8"/>
      <c r="Q230" s="8"/>
    </row>
    <row r="231" spans="1:17" ht="21.75" x14ac:dyDescent="0.5">
      <c r="A231" s="13"/>
      <c r="B231" s="13" t="s">
        <v>2047</v>
      </c>
      <c r="C231" s="13"/>
      <c r="D231" s="125" t="s">
        <v>1971</v>
      </c>
      <c r="E231" s="20"/>
      <c r="F231" s="15"/>
      <c r="G231" s="15"/>
      <c r="H231" s="15"/>
      <c r="I231" s="15"/>
      <c r="J231" s="72"/>
      <c r="K231" s="220"/>
      <c r="L231" s="8"/>
      <c r="M231" s="8"/>
      <c r="N231" s="8"/>
      <c r="O231" s="8"/>
      <c r="P231" s="8"/>
      <c r="Q231" s="8"/>
    </row>
    <row r="232" spans="1:17" ht="3.75" customHeight="1" x14ac:dyDescent="0.5">
      <c r="A232" s="13"/>
      <c r="B232" s="13"/>
      <c r="C232" s="13"/>
      <c r="D232" s="125"/>
      <c r="E232" s="20"/>
      <c r="F232" s="15"/>
      <c r="G232" s="15"/>
      <c r="H232" s="15"/>
      <c r="I232" s="15"/>
      <c r="J232" s="72"/>
      <c r="K232" s="220"/>
      <c r="L232" s="8"/>
      <c r="M232" s="8"/>
      <c r="N232" s="8"/>
      <c r="O232" s="8"/>
      <c r="P232" s="8"/>
      <c r="Q232" s="8"/>
    </row>
    <row r="233" spans="1:17" ht="21.75" x14ac:dyDescent="0.5">
      <c r="A233" s="13">
        <v>46</v>
      </c>
      <c r="B233" s="13" t="s">
        <v>1514</v>
      </c>
      <c r="C233" s="13" t="s">
        <v>59</v>
      </c>
      <c r="D233" s="125" t="s">
        <v>2041</v>
      </c>
      <c r="E233" s="20">
        <v>0</v>
      </c>
      <c r="F233" s="15">
        <v>1050000</v>
      </c>
      <c r="G233" s="15">
        <v>1050000</v>
      </c>
      <c r="H233" s="15" t="s">
        <v>61</v>
      </c>
      <c r="I233" s="68" t="s">
        <v>28</v>
      </c>
      <c r="J233" s="72"/>
      <c r="K233" s="220"/>
      <c r="L233" s="8"/>
      <c r="M233" s="8"/>
      <c r="N233" s="8"/>
      <c r="O233" s="8"/>
      <c r="P233" s="8"/>
      <c r="Q233" s="8"/>
    </row>
    <row r="234" spans="1:17" ht="21.75" x14ac:dyDescent="0.5">
      <c r="A234" s="13"/>
      <c r="B234" s="13" t="s">
        <v>2040</v>
      </c>
      <c r="C234" s="13" t="s">
        <v>60</v>
      </c>
      <c r="D234" s="125" t="s">
        <v>2042</v>
      </c>
      <c r="E234" s="20"/>
      <c r="F234" s="15"/>
      <c r="G234" s="15"/>
      <c r="H234" s="15" t="s">
        <v>60</v>
      </c>
      <c r="I234" s="15"/>
      <c r="J234" s="72"/>
      <c r="K234" s="220"/>
      <c r="L234" s="8"/>
      <c r="M234" s="8"/>
      <c r="N234" s="8"/>
      <c r="O234" s="8"/>
      <c r="P234" s="8"/>
      <c r="Q234" s="8"/>
    </row>
    <row r="235" spans="1:17" ht="21.75" x14ac:dyDescent="0.5">
      <c r="A235" s="13"/>
      <c r="B235" s="13" t="s">
        <v>2048</v>
      </c>
      <c r="C235" s="13"/>
      <c r="D235" s="125" t="s">
        <v>1971</v>
      </c>
      <c r="E235" s="20"/>
      <c r="F235" s="15"/>
      <c r="G235" s="15"/>
      <c r="H235" s="15"/>
      <c r="I235" s="15"/>
      <c r="J235" s="72"/>
      <c r="K235" s="220"/>
      <c r="L235" s="8"/>
      <c r="M235" s="8"/>
      <c r="N235" s="8"/>
      <c r="O235" s="8"/>
      <c r="P235" s="8"/>
      <c r="Q235" s="8"/>
    </row>
    <row r="236" spans="1:17" ht="3.75" customHeight="1" x14ac:dyDescent="0.5">
      <c r="A236" s="13"/>
      <c r="B236" s="13"/>
      <c r="C236" s="13"/>
      <c r="D236" s="125"/>
      <c r="E236" s="20"/>
      <c r="F236" s="15"/>
      <c r="G236" s="15"/>
      <c r="H236" s="15"/>
      <c r="I236" s="15"/>
      <c r="J236" s="72"/>
      <c r="K236" s="220"/>
      <c r="L236" s="8"/>
      <c r="M236" s="8"/>
      <c r="N236" s="8"/>
      <c r="O236" s="8"/>
      <c r="P236" s="8"/>
      <c r="Q236" s="8"/>
    </row>
    <row r="237" spans="1:17" ht="21.75" x14ac:dyDescent="0.5">
      <c r="A237" s="13">
        <v>47</v>
      </c>
      <c r="B237" s="13" t="s">
        <v>1514</v>
      </c>
      <c r="C237" s="13" t="s">
        <v>59</v>
      </c>
      <c r="D237" s="125" t="s">
        <v>2024</v>
      </c>
      <c r="E237" s="20">
        <v>0</v>
      </c>
      <c r="F237" s="15">
        <v>500000</v>
      </c>
      <c r="G237" s="15">
        <v>1000000</v>
      </c>
      <c r="H237" s="15" t="s">
        <v>61</v>
      </c>
      <c r="I237" s="68" t="s">
        <v>28</v>
      </c>
      <c r="J237" s="72">
        <f>SUM(E217:E237)</f>
        <v>0</v>
      </c>
      <c r="K237" s="72">
        <f>SUM(F217:F237)</f>
        <v>5750000</v>
      </c>
      <c r="L237" s="72">
        <f>SUM(G217:G237)</f>
        <v>6250000</v>
      </c>
      <c r="M237" s="8"/>
      <c r="N237" s="8"/>
      <c r="O237" s="8"/>
      <c r="P237" s="8"/>
      <c r="Q237" s="8"/>
    </row>
    <row r="238" spans="1:17" ht="21.75" x14ac:dyDescent="0.5">
      <c r="A238" s="13"/>
      <c r="B238" s="13" t="s">
        <v>2023</v>
      </c>
      <c r="C238" s="13" t="s">
        <v>60</v>
      </c>
      <c r="D238" s="125" t="s">
        <v>1898</v>
      </c>
      <c r="E238" s="20"/>
      <c r="F238" s="15"/>
      <c r="G238" s="15"/>
      <c r="H238" s="15" t="s">
        <v>60</v>
      </c>
      <c r="I238" s="15"/>
      <c r="J238" s="72"/>
      <c r="K238" s="220"/>
      <c r="L238" s="8"/>
      <c r="M238" s="8"/>
      <c r="N238" s="8"/>
      <c r="O238" s="8"/>
      <c r="P238" s="8"/>
      <c r="Q238" s="8"/>
    </row>
    <row r="239" spans="1:17" ht="21.75" x14ac:dyDescent="0.5">
      <c r="A239" s="16"/>
      <c r="B239" s="16" t="s">
        <v>1613</v>
      </c>
      <c r="C239" s="16"/>
      <c r="D239" s="143" t="s">
        <v>23</v>
      </c>
      <c r="E239" s="21"/>
      <c r="F239" s="18"/>
      <c r="G239" s="18"/>
      <c r="H239" s="18"/>
      <c r="I239" s="87">
        <f>SUM(I212+1)</f>
        <v>226</v>
      </c>
      <c r="J239" s="72"/>
      <c r="K239" s="220"/>
      <c r="L239" s="8"/>
      <c r="M239" s="8"/>
      <c r="N239" s="8"/>
      <c r="O239" s="8"/>
      <c r="P239" s="8"/>
      <c r="Q239" s="8"/>
    </row>
    <row r="240" spans="1:17" ht="21.75" x14ac:dyDescent="0.5">
      <c r="A240" s="1" t="s">
        <v>3</v>
      </c>
      <c r="B240" s="1"/>
      <c r="C240" s="1"/>
      <c r="D240" s="1"/>
      <c r="E240" s="2"/>
      <c r="F240" s="2"/>
      <c r="G240" s="2"/>
      <c r="H240" s="1"/>
      <c r="I240" s="1"/>
      <c r="J240" s="72"/>
      <c r="K240" s="220"/>
      <c r="L240" s="8"/>
      <c r="M240" s="8"/>
      <c r="N240" s="8"/>
      <c r="O240" s="8"/>
      <c r="P240" s="8"/>
      <c r="Q240" s="8"/>
    </row>
    <row r="241" spans="1:17" ht="21.75" x14ac:dyDescent="0.5">
      <c r="A241" s="1" t="s">
        <v>122</v>
      </c>
      <c r="B241" s="1"/>
      <c r="C241" s="1"/>
      <c r="D241" s="1"/>
      <c r="E241" s="2"/>
      <c r="F241" s="2"/>
      <c r="G241" s="2"/>
      <c r="H241" s="1"/>
      <c r="I241" s="1"/>
      <c r="J241" s="72"/>
      <c r="K241" s="220"/>
      <c r="L241" s="8"/>
      <c r="M241" s="8"/>
      <c r="N241" s="8"/>
      <c r="O241" s="8"/>
      <c r="P241" s="8"/>
      <c r="Q241" s="8"/>
    </row>
    <row r="242" spans="1:17" ht="21.75" x14ac:dyDescent="0.5">
      <c r="A242" s="668" t="s">
        <v>5</v>
      </c>
      <c r="B242" s="670" t="s">
        <v>6</v>
      </c>
      <c r="C242" s="672" t="s">
        <v>7</v>
      </c>
      <c r="D242" s="670" t="s">
        <v>8</v>
      </c>
      <c r="E242" s="667" t="s">
        <v>9</v>
      </c>
      <c r="F242" s="667"/>
      <c r="G242" s="667"/>
      <c r="H242" s="3" t="s">
        <v>10</v>
      </c>
      <c r="I242" s="4" t="s">
        <v>11</v>
      </c>
      <c r="J242" s="72"/>
      <c r="K242" s="220"/>
      <c r="L242" s="8"/>
      <c r="M242" s="8"/>
      <c r="N242" s="8"/>
      <c r="O242" s="8"/>
      <c r="P242" s="8"/>
      <c r="Q242" s="8"/>
    </row>
    <row r="243" spans="1:17" ht="21.75" x14ac:dyDescent="0.5">
      <c r="A243" s="669"/>
      <c r="B243" s="671"/>
      <c r="C243" s="676"/>
      <c r="D243" s="671"/>
      <c r="E243" s="5" t="s">
        <v>12</v>
      </c>
      <c r="F243" s="5" t="s">
        <v>13</v>
      </c>
      <c r="G243" s="5" t="s">
        <v>14</v>
      </c>
      <c r="H243" s="6" t="s">
        <v>15</v>
      </c>
      <c r="I243" s="7" t="s">
        <v>16</v>
      </c>
      <c r="J243" s="72"/>
      <c r="K243" s="220"/>
      <c r="L243" s="8"/>
      <c r="M243" s="8"/>
      <c r="N243" s="8"/>
      <c r="O243" s="8"/>
      <c r="P243" s="8"/>
      <c r="Q243" s="8"/>
    </row>
    <row r="244" spans="1:17" ht="21.75" x14ac:dyDescent="0.5">
      <c r="A244" s="10">
        <v>48</v>
      </c>
      <c r="B244" s="10" t="s">
        <v>1514</v>
      </c>
      <c r="C244" s="13" t="s">
        <v>59</v>
      </c>
      <c r="D244" s="124" t="s">
        <v>2026</v>
      </c>
      <c r="E244" s="19">
        <v>0</v>
      </c>
      <c r="F244" s="12">
        <v>1050000</v>
      </c>
      <c r="G244" s="12">
        <v>1050000</v>
      </c>
      <c r="H244" s="12" t="s">
        <v>61</v>
      </c>
      <c r="I244" s="177" t="s">
        <v>28</v>
      </c>
      <c r="J244" s="72"/>
      <c r="K244" s="220"/>
      <c r="L244" s="8"/>
      <c r="M244" s="8"/>
      <c r="N244" s="8"/>
      <c r="O244" s="8"/>
      <c r="P244" s="8"/>
      <c r="Q244" s="8"/>
    </row>
    <row r="245" spans="1:17" ht="21.75" x14ac:dyDescent="0.5">
      <c r="A245" s="13"/>
      <c r="B245" s="13" t="s">
        <v>2025</v>
      </c>
      <c r="C245" s="13" t="s">
        <v>60</v>
      </c>
      <c r="D245" s="125" t="s">
        <v>1988</v>
      </c>
      <c r="E245" s="20"/>
      <c r="F245" s="15"/>
      <c r="G245" s="15"/>
      <c r="H245" s="15" t="s">
        <v>60</v>
      </c>
      <c r="I245" s="15"/>
      <c r="J245" s="72"/>
      <c r="K245" s="220"/>
      <c r="L245" s="8"/>
      <c r="M245" s="8"/>
      <c r="N245" s="8"/>
      <c r="O245" s="8"/>
      <c r="P245" s="8"/>
      <c r="Q245" s="8"/>
    </row>
    <row r="246" spans="1:17" ht="21.75" x14ac:dyDescent="0.5">
      <c r="A246" s="13"/>
      <c r="B246" s="13" t="s">
        <v>609</v>
      </c>
      <c r="C246" s="13"/>
      <c r="D246" s="125" t="s">
        <v>537</v>
      </c>
      <c r="E246" s="20"/>
      <c r="F246" s="15"/>
      <c r="G246" s="15"/>
      <c r="H246" s="15"/>
      <c r="I246" s="15"/>
      <c r="J246" s="72"/>
      <c r="K246" s="220"/>
      <c r="L246" s="8"/>
      <c r="M246" s="8"/>
      <c r="N246" s="8"/>
      <c r="O246" s="8"/>
      <c r="P246" s="8"/>
      <c r="Q246" s="8"/>
    </row>
    <row r="247" spans="1:17" ht="3.75" customHeight="1" x14ac:dyDescent="0.5">
      <c r="A247" s="13"/>
      <c r="B247" s="13"/>
      <c r="C247" s="13"/>
      <c r="D247" s="125"/>
      <c r="E247" s="20"/>
      <c r="F247" s="15"/>
      <c r="G247" s="15"/>
      <c r="H247" s="15"/>
      <c r="I247" s="15"/>
      <c r="J247" s="72"/>
      <c r="K247" s="220"/>
      <c r="L247" s="8"/>
      <c r="M247" s="8"/>
      <c r="N247" s="8"/>
      <c r="O247" s="8"/>
      <c r="P247" s="8"/>
      <c r="Q247" s="8"/>
    </row>
    <row r="248" spans="1:17" ht="21.75" x14ac:dyDescent="0.5">
      <c r="A248" s="13">
        <v>49</v>
      </c>
      <c r="B248" s="125" t="s">
        <v>1514</v>
      </c>
      <c r="C248" s="13" t="s">
        <v>59</v>
      </c>
      <c r="D248" s="125" t="s">
        <v>2028</v>
      </c>
      <c r="E248" s="20">
        <v>0</v>
      </c>
      <c r="F248" s="15">
        <v>500000</v>
      </c>
      <c r="G248" s="15">
        <v>1000000</v>
      </c>
      <c r="H248" s="15" t="s">
        <v>61</v>
      </c>
      <c r="I248" s="68" t="s">
        <v>28</v>
      </c>
      <c r="J248" s="72"/>
      <c r="K248" s="220"/>
      <c r="L248" s="8"/>
      <c r="M248" s="8"/>
      <c r="N248" s="8"/>
      <c r="O248" s="8"/>
      <c r="P248" s="8"/>
      <c r="Q248" s="8"/>
    </row>
    <row r="249" spans="1:17" ht="21.75" customHeight="1" x14ac:dyDescent="0.5">
      <c r="A249" s="13"/>
      <c r="B249" s="247" t="s">
        <v>2027</v>
      </c>
      <c r="C249" s="13" t="s">
        <v>60</v>
      </c>
      <c r="D249" s="125" t="s">
        <v>1898</v>
      </c>
      <c r="E249" s="20"/>
      <c r="F249" s="15"/>
      <c r="G249" s="15"/>
      <c r="H249" s="15" t="s">
        <v>60</v>
      </c>
      <c r="I249" s="15"/>
      <c r="J249" s="72"/>
      <c r="K249" s="220"/>
      <c r="L249" s="8"/>
      <c r="M249" s="8"/>
      <c r="N249" s="8"/>
      <c r="O249" s="8"/>
      <c r="P249" s="8"/>
      <c r="Q249" s="8"/>
    </row>
    <row r="250" spans="1:17" ht="21.75" x14ac:dyDescent="0.5">
      <c r="A250" s="13"/>
      <c r="B250" s="243" t="s">
        <v>1512</v>
      </c>
      <c r="C250" s="13"/>
      <c r="D250" s="125" t="s">
        <v>23</v>
      </c>
      <c r="E250" s="20"/>
      <c r="F250" s="15"/>
      <c r="G250" s="15"/>
      <c r="H250" s="15"/>
      <c r="I250" s="68"/>
      <c r="J250" s="72"/>
      <c r="K250" s="220"/>
      <c r="L250" s="8"/>
      <c r="M250" s="8"/>
      <c r="N250" s="8"/>
      <c r="O250" s="8"/>
      <c r="P250" s="8"/>
      <c r="Q250" s="8"/>
    </row>
    <row r="251" spans="1:17" ht="3.75" customHeight="1" x14ac:dyDescent="0.5">
      <c r="A251" s="13"/>
      <c r="B251" s="243"/>
      <c r="C251" s="13"/>
      <c r="D251" s="243"/>
      <c r="E251" s="20"/>
      <c r="F251" s="15"/>
      <c r="G251" s="15"/>
      <c r="H251" s="15"/>
      <c r="I251" s="15"/>
      <c r="J251" s="72"/>
      <c r="K251" s="220"/>
      <c r="L251" s="8"/>
      <c r="M251" s="8"/>
      <c r="N251" s="8"/>
      <c r="O251" s="8"/>
      <c r="P251" s="8"/>
      <c r="Q251" s="8"/>
    </row>
    <row r="252" spans="1:17" ht="21.75" x14ac:dyDescent="0.5">
      <c r="A252" s="13">
        <v>50</v>
      </c>
      <c r="B252" s="125" t="s">
        <v>1514</v>
      </c>
      <c r="C252" s="13" t="s">
        <v>59</v>
      </c>
      <c r="D252" s="125" t="s">
        <v>2030</v>
      </c>
      <c r="E252" s="20">
        <v>0</v>
      </c>
      <c r="F252" s="15">
        <v>500000</v>
      </c>
      <c r="G252" s="15">
        <v>1000000</v>
      </c>
      <c r="H252" s="15" t="s">
        <v>61</v>
      </c>
      <c r="I252" s="68" t="s">
        <v>28</v>
      </c>
      <c r="J252" s="72"/>
      <c r="K252" s="220"/>
      <c r="L252" s="8"/>
      <c r="M252" s="8"/>
      <c r="N252" s="8"/>
      <c r="O252" s="8"/>
      <c r="P252" s="8"/>
      <c r="Q252" s="8"/>
    </row>
    <row r="253" spans="1:17" ht="23.25" customHeight="1" x14ac:dyDescent="0.5">
      <c r="A253" s="13"/>
      <c r="B253" s="243" t="s">
        <v>2029</v>
      </c>
      <c r="C253" s="13" t="s">
        <v>60</v>
      </c>
      <c r="D253" s="125" t="s">
        <v>1898</v>
      </c>
      <c r="E253" s="20"/>
      <c r="F253" s="15"/>
      <c r="G253" s="15"/>
      <c r="H253" s="15" t="s">
        <v>60</v>
      </c>
      <c r="I253" s="15"/>
      <c r="J253" s="72"/>
      <c r="K253" s="220"/>
      <c r="L253" s="8"/>
      <c r="M253" s="8"/>
      <c r="N253" s="8"/>
      <c r="O253" s="8"/>
      <c r="P253" s="8"/>
      <c r="Q253" s="8"/>
    </row>
    <row r="254" spans="1:17" ht="21.75" x14ac:dyDescent="0.5">
      <c r="A254" s="13"/>
      <c r="B254" s="125" t="s">
        <v>955</v>
      </c>
      <c r="C254" s="13"/>
      <c r="D254" s="125" t="s">
        <v>23</v>
      </c>
      <c r="E254" s="20"/>
      <c r="F254" s="15"/>
      <c r="G254" s="15"/>
      <c r="H254" s="15"/>
      <c r="I254" s="68"/>
      <c r="J254" s="72"/>
      <c r="K254" s="220"/>
      <c r="L254" s="8"/>
      <c r="M254" s="8"/>
      <c r="N254" s="8"/>
      <c r="O254" s="8"/>
      <c r="P254" s="8"/>
      <c r="Q254" s="8"/>
    </row>
    <row r="255" spans="1:17" ht="4.5" customHeight="1" x14ac:dyDescent="0.5">
      <c r="A255" s="13"/>
      <c r="B255" s="243"/>
      <c r="C255" s="13"/>
      <c r="D255" s="243"/>
      <c r="E255" s="20"/>
      <c r="F255" s="15"/>
      <c r="G255" s="15"/>
      <c r="H255" s="15"/>
      <c r="I255" s="68"/>
      <c r="J255" s="72"/>
      <c r="K255" s="220"/>
      <c r="L255" s="8"/>
      <c r="M255" s="8"/>
      <c r="N255" s="8"/>
      <c r="O255" s="8"/>
      <c r="P255" s="8"/>
      <c r="Q255" s="8"/>
    </row>
    <row r="256" spans="1:17" ht="21.75" x14ac:dyDescent="0.5">
      <c r="A256" s="13">
        <v>51</v>
      </c>
      <c r="B256" s="13" t="s">
        <v>1514</v>
      </c>
      <c r="C256" s="13" t="s">
        <v>59</v>
      </c>
      <c r="D256" s="125" t="s">
        <v>2041</v>
      </c>
      <c r="E256" s="20">
        <v>0</v>
      </c>
      <c r="F256" s="15">
        <v>1050000</v>
      </c>
      <c r="G256" s="15">
        <v>1050000</v>
      </c>
      <c r="H256" s="15" t="s">
        <v>61</v>
      </c>
      <c r="I256" s="68" t="s">
        <v>28</v>
      </c>
      <c r="J256" s="72"/>
      <c r="K256" s="220"/>
      <c r="L256" s="8"/>
      <c r="M256" s="8"/>
      <c r="N256" s="8"/>
      <c r="O256" s="8"/>
      <c r="P256" s="8"/>
      <c r="Q256" s="8"/>
    </row>
    <row r="257" spans="1:17" ht="21.75" x14ac:dyDescent="0.5">
      <c r="A257" s="13"/>
      <c r="B257" s="13" t="s">
        <v>2040</v>
      </c>
      <c r="C257" s="13" t="s">
        <v>60</v>
      </c>
      <c r="D257" s="125" t="s">
        <v>2042</v>
      </c>
      <c r="E257" s="20"/>
      <c r="F257" s="15"/>
      <c r="G257" s="15"/>
      <c r="H257" s="15" t="s">
        <v>60</v>
      </c>
      <c r="I257" s="15"/>
      <c r="J257" s="72"/>
      <c r="K257" s="220"/>
      <c r="L257" s="8"/>
      <c r="M257" s="8"/>
      <c r="N257" s="8"/>
      <c r="O257" s="8"/>
      <c r="P257" s="8"/>
      <c r="Q257" s="8"/>
    </row>
    <row r="258" spans="1:17" ht="21.75" x14ac:dyDescent="0.5">
      <c r="A258" s="13"/>
      <c r="B258" s="13" t="s">
        <v>566</v>
      </c>
      <c r="C258" s="13"/>
      <c r="D258" s="125" t="s">
        <v>1971</v>
      </c>
      <c r="E258" s="20"/>
      <c r="F258" s="15"/>
      <c r="G258" s="15"/>
      <c r="H258" s="15"/>
      <c r="I258" s="15"/>
      <c r="J258" s="72"/>
      <c r="K258" s="220"/>
      <c r="L258" s="8"/>
      <c r="M258" s="8"/>
      <c r="N258" s="8"/>
      <c r="O258" s="8"/>
      <c r="P258" s="8"/>
      <c r="Q258" s="8"/>
    </row>
    <row r="259" spans="1:17" ht="3" customHeight="1" x14ac:dyDescent="0.5">
      <c r="A259" s="13"/>
      <c r="B259" s="243"/>
      <c r="C259" s="13"/>
      <c r="D259" s="243"/>
      <c r="E259" s="20"/>
      <c r="F259" s="15"/>
      <c r="G259" s="15"/>
      <c r="H259" s="15"/>
      <c r="I259" s="68"/>
      <c r="J259" s="72"/>
      <c r="K259" s="220"/>
      <c r="L259" s="8"/>
      <c r="M259" s="8"/>
      <c r="N259" s="8"/>
      <c r="O259" s="8"/>
      <c r="P259" s="8"/>
      <c r="Q259" s="8"/>
    </row>
    <row r="260" spans="1:17" ht="21.75" x14ac:dyDescent="0.5">
      <c r="A260" s="13">
        <v>52</v>
      </c>
      <c r="B260" s="13" t="s">
        <v>1514</v>
      </c>
      <c r="C260" s="13" t="s">
        <v>59</v>
      </c>
      <c r="D260" s="125" t="s">
        <v>2041</v>
      </c>
      <c r="E260" s="20">
        <v>0</v>
      </c>
      <c r="F260" s="15">
        <v>1050000</v>
      </c>
      <c r="G260" s="15">
        <v>1050000</v>
      </c>
      <c r="H260" s="15" t="s">
        <v>61</v>
      </c>
      <c r="I260" s="68" t="s">
        <v>28</v>
      </c>
      <c r="J260" s="72"/>
      <c r="K260" s="220"/>
      <c r="L260" s="8"/>
      <c r="M260" s="8"/>
      <c r="N260" s="8"/>
      <c r="O260" s="8"/>
      <c r="P260" s="8"/>
      <c r="Q260" s="8"/>
    </row>
    <row r="261" spans="1:17" ht="21.75" x14ac:dyDescent="0.5">
      <c r="A261" s="13"/>
      <c r="B261" s="13" t="s">
        <v>2040</v>
      </c>
      <c r="C261" s="13" t="s">
        <v>60</v>
      </c>
      <c r="D261" s="125" t="s">
        <v>2042</v>
      </c>
      <c r="E261" s="20"/>
      <c r="F261" s="15"/>
      <c r="G261" s="15"/>
      <c r="H261" s="15" t="s">
        <v>60</v>
      </c>
      <c r="I261" s="15"/>
      <c r="J261" s="72"/>
      <c r="K261" s="220"/>
      <c r="L261" s="8"/>
      <c r="M261" s="8"/>
      <c r="N261" s="8"/>
      <c r="O261" s="8"/>
      <c r="P261" s="8"/>
      <c r="Q261" s="8"/>
    </row>
    <row r="262" spans="1:17" ht="21.75" x14ac:dyDescent="0.5">
      <c r="A262" s="13"/>
      <c r="B262" s="13" t="s">
        <v>2049</v>
      </c>
      <c r="C262" s="13"/>
      <c r="D262" s="125" t="s">
        <v>1971</v>
      </c>
      <c r="E262" s="20"/>
      <c r="F262" s="15"/>
      <c r="G262" s="15"/>
      <c r="H262" s="15"/>
      <c r="I262" s="15"/>
      <c r="J262" s="72"/>
      <c r="K262" s="220"/>
      <c r="L262" s="8"/>
      <c r="M262" s="8"/>
      <c r="N262" s="8"/>
      <c r="O262" s="8"/>
      <c r="P262" s="8"/>
      <c r="Q262" s="8"/>
    </row>
    <row r="263" spans="1:17" ht="5.25" customHeight="1" x14ac:dyDescent="0.5">
      <c r="A263" s="13"/>
      <c r="B263" s="243"/>
      <c r="C263" s="13"/>
      <c r="D263" s="243"/>
      <c r="E263" s="20"/>
      <c r="F263" s="15"/>
      <c r="G263" s="15"/>
      <c r="H263" s="15"/>
      <c r="I263" s="68"/>
      <c r="J263" s="72"/>
      <c r="K263" s="220"/>
      <c r="L263" s="8"/>
      <c r="M263" s="8"/>
      <c r="N263" s="8"/>
      <c r="O263" s="8"/>
      <c r="P263" s="8"/>
      <c r="Q263" s="8"/>
    </row>
    <row r="264" spans="1:17" ht="21.75" x14ac:dyDescent="0.5">
      <c r="A264" s="13">
        <v>53</v>
      </c>
      <c r="B264" s="13" t="s">
        <v>1514</v>
      </c>
      <c r="C264" s="13" t="s">
        <v>59</v>
      </c>
      <c r="D264" s="125" t="s">
        <v>2041</v>
      </c>
      <c r="E264" s="20">
        <v>0</v>
      </c>
      <c r="F264" s="15">
        <v>1050000</v>
      </c>
      <c r="G264" s="15">
        <v>1050000</v>
      </c>
      <c r="H264" s="15" t="s">
        <v>61</v>
      </c>
      <c r="I264" s="68" t="s">
        <v>28</v>
      </c>
      <c r="J264" s="72">
        <f>SUM(E244:E264)</f>
        <v>0</v>
      </c>
      <c r="K264" s="72">
        <f>SUM(F244:F264)</f>
        <v>5200000</v>
      </c>
      <c r="L264" s="72">
        <f>SUM(G244:G264)</f>
        <v>6200000</v>
      </c>
      <c r="M264" s="8"/>
      <c r="N264" s="8"/>
      <c r="O264" s="8"/>
      <c r="P264" s="8"/>
      <c r="Q264" s="8"/>
    </row>
    <row r="265" spans="1:17" ht="21.75" x14ac:dyDescent="0.5">
      <c r="A265" s="13"/>
      <c r="B265" s="13" t="s">
        <v>2040</v>
      </c>
      <c r="C265" s="13" t="s">
        <v>60</v>
      </c>
      <c r="D265" s="125" t="s">
        <v>2042</v>
      </c>
      <c r="E265" s="20"/>
      <c r="F265" s="15"/>
      <c r="G265" s="15"/>
      <c r="H265" s="15" t="s">
        <v>60</v>
      </c>
      <c r="I265" s="15"/>
      <c r="J265" s="72"/>
      <c r="K265" s="220"/>
      <c r="L265" s="8"/>
      <c r="M265" s="8"/>
      <c r="N265" s="8"/>
      <c r="O265" s="8"/>
      <c r="P265" s="8"/>
      <c r="Q265" s="8"/>
    </row>
    <row r="266" spans="1:17" ht="21.75" x14ac:dyDescent="0.5">
      <c r="A266" s="16"/>
      <c r="B266" s="16" t="s">
        <v>2051</v>
      </c>
      <c r="C266" s="16"/>
      <c r="D266" s="143" t="s">
        <v>1971</v>
      </c>
      <c r="E266" s="21"/>
      <c r="F266" s="18"/>
      <c r="G266" s="18"/>
      <c r="H266" s="18"/>
      <c r="I266" s="18">
        <f>SUM(I239+1)</f>
        <v>227</v>
      </c>
      <c r="J266" s="72"/>
      <c r="K266" s="220"/>
      <c r="L266" s="8"/>
      <c r="M266" s="8"/>
      <c r="N266" s="8"/>
      <c r="O266" s="8"/>
      <c r="P266" s="8"/>
      <c r="Q266" s="8"/>
    </row>
    <row r="267" spans="1:17" ht="21.75" x14ac:dyDescent="0.5">
      <c r="A267" s="1" t="s">
        <v>3</v>
      </c>
      <c r="B267" s="1"/>
      <c r="C267" s="1"/>
      <c r="D267" s="1"/>
      <c r="E267" s="2"/>
      <c r="F267" s="2"/>
      <c r="G267" s="2"/>
      <c r="H267" s="1"/>
      <c r="I267" s="1"/>
      <c r="J267" s="72"/>
      <c r="K267" s="220"/>
      <c r="L267" s="8"/>
      <c r="M267" s="8"/>
      <c r="N267" s="8"/>
      <c r="O267" s="8"/>
      <c r="P267" s="8"/>
      <c r="Q267" s="8"/>
    </row>
    <row r="268" spans="1:17" ht="21.75" x14ac:dyDescent="0.5">
      <c r="A268" s="1" t="s">
        <v>122</v>
      </c>
      <c r="B268" s="1"/>
      <c r="C268" s="1"/>
      <c r="D268" s="1"/>
      <c r="E268" s="2"/>
      <c r="F268" s="2"/>
      <c r="G268" s="2"/>
      <c r="H268" s="1"/>
      <c r="I268" s="1"/>
      <c r="J268" s="72"/>
      <c r="K268" s="220"/>
      <c r="L268" s="8"/>
      <c r="M268" s="8"/>
      <c r="N268" s="8"/>
      <c r="O268" s="8"/>
      <c r="P268" s="8"/>
      <c r="Q268" s="8"/>
    </row>
    <row r="269" spans="1:17" ht="21.75" x14ac:dyDescent="0.5">
      <c r="A269" s="668" t="s">
        <v>5</v>
      </c>
      <c r="B269" s="670" t="s">
        <v>6</v>
      </c>
      <c r="C269" s="672" t="s">
        <v>7</v>
      </c>
      <c r="D269" s="670" t="s">
        <v>8</v>
      </c>
      <c r="E269" s="667" t="s">
        <v>9</v>
      </c>
      <c r="F269" s="667"/>
      <c r="G269" s="667"/>
      <c r="H269" s="3" t="s">
        <v>10</v>
      </c>
      <c r="I269" s="4" t="s">
        <v>11</v>
      </c>
      <c r="J269" s="72"/>
      <c r="K269" s="220"/>
      <c r="L269" s="8"/>
      <c r="M269" s="8"/>
      <c r="N269" s="8"/>
      <c r="O269" s="8"/>
      <c r="P269" s="8"/>
      <c r="Q269" s="8"/>
    </row>
    <row r="270" spans="1:17" ht="21.75" x14ac:dyDescent="0.5">
      <c r="A270" s="669"/>
      <c r="B270" s="671"/>
      <c r="C270" s="676"/>
      <c r="D270" s="671"/>
      <c r="E270" s="5" t="s">
        <v>12</v>
      </c>
      <c r="F270" s="5" t="s">
        <v>13</v>
      </c>
      <c r="G270" s="5" t="s">
        <v>14</v>
      </c>
      <c r="H270" s="6" t="s">
        <v>15</v>
      </c>
      <c r="I270" s="7" t="s">
        <v>16</v>
      </c>
      <c r="J270" s="72"/>
      <c r="K270" s="220"/>
      <c r="L270" s="8"/>
      <c r="M270" s="8"/>
      <c r="N270" s="8"/>
      <c r="O270" s="8"/>
      <c r="P270" s="8"/>
      <c r="Q270" s="8"/>
    </row>
    <row r="271" spans="1:17" ht="21.75" x14ac:dyDescent="0.5">
      <c r="A271" s="10">
        <v>54</v>
      </c>
      <c r="B271" s="10" t="s">
        <v>1514</v>
      </c>
      <c r="C271" s="10" t="s">
        <v>59</v>
      </c>
      <c r="D271" s="124" t="s">
        <v>2041</v>
      </c>
      <c r="E271" s="19">
        <v>0</v>
      </c>
      <c r="F271" s="12">
        <v>1050000</v>
      </c>
      <c r="G271" s="12">
        <v>1050000</v>
      </c>
      <c r="H271" s="12" t="s">
        <v>61</v>
      </c>
      <c r="I271" s="177" t="s">
        <v>28</v>
      </c>
      <c r="J271" s="72"/>
      <c r="K271" s="220"/>
      <c r="L271" s="8"/>
      <c r="M271" s="8"/>
      <c r="N271" s="8"/>
      <c r="O271" s="8"/>
      <c r="P271" s="8"/>
      <c r="Q271" s="8"/>
    </row>
    <row r="272" spans="1:17" ht="21.75" x14ac:dyDescent="0.5">
      <c r="A272" s="13"/>
      <c r="B272" s="13" t="s">
        <v>2040</v>
      </c>
      <c r="C272" s="13" t="s">
        <v>60</v>
      </c>
      <c r="D272" s="125" t="s">
        <v>2042</v>
      </c>
      <c r="E272" s="20"/>
      <c r="F272" s="15"/>
      <c r="G272" s="15"/>
      <c r="H272" s="15" t="s">
        <v>60</v>
      </c>
      <c r="I272" s="15"/>
      <c r="J272" s="72"/>
      <c r="K272" s="220"/>
      <c r="L272" s="8"/>
      <c r="M272" s="8"/>
      <c r="N272" s="8"/>
      <c r="O272" s="8"/>
      <c r="P272" s="8"/>
      <c r="Q272" s="8"/>
    </row>
    <row r="273" spans="1:17" ht="21.75" x14ac:dyDescent="0.5">
      <c r="A273" s="13"/>
      <c r="B273" s="13" t="s">
        <v>2050</v>
      </c>
      <c r="C273" s="13"/>
      <c r="D273" s="125" t="s">
        <v>1971</v>
      </c>
      <c r="E273" s="20"/>
      <c r="F273" s="15"/>
      <c r="G273" s="15"/>
      <c r="H273" s="15"/>
      <c r="I273" s="15"/>
      <c r="J273" s="72"/>
      <c r="K273" s="220"/>
      <c r="L273" s="8"/>
      <c r="M273" s="8"/>
      <c r="N273" s="8"/>
      <c r="O273" s="8"/>
      <c r="P273" s="8"/>
      <c r="Q273" s="8"/>
    </row>
    <row r="274" spans="1:17" ht="6.75" customHeight="1" x14ac:dyDescent="0.5">
      <c r="A274" s="13"/>
      <c r="B274" s="243"/>
      <c r="C274" s="13"/>
      <c r="D274" s="243"/>
      <c r="E274" s="20"/>
      <c r="F274" s="15"/>
      <c r="G274" s="15"/>
      <c r="H274" s="15"/>
      <c r="I274" s="68"/>
      <c r="J274" s="72"/>
      <c r="K274" s="220"/>
      <c r="L274" s="8"/>
      <c r="M274" s="8"/>
      <c r="N274" s="8"/>
      <c r="O274" s="8"/>
      <c r="P274" s="8"/>
      <c r="Q274" s="8"/>
    </row>
    <row r="275" spans="1:17" ht="21.75" x14ac:dyDescent="0.5">
      <c r="A275" s="13">
        <v>55</v>
      </c>
      <c r="B275" s="125" t="s">
        <v>1514</v>
      </c>
      <c r="C275" s="13" t="s">
        <v>59</v>
      </c>
      <c r="D275" s="125" t="s">
        <v>2032</v>
      </c>
      <c r="E275" s="20">
        <v>0</v>
      </c>
      <c r="F275" s="15">
        <v>1050000</v>
      </c>
      <c r="G275" s="15">
        <v>1050000</v>
      </c>
      <c r="H275" s="15" t="s">
        <v>61</v>
      </c>
      <c r="I275" s="68" t="s">
        <v>28</v>
      </c>
      <c r="J275" s="72"/>
      <c r="K275" s="220"/>
      <c r="L275" s="8"/>
      <c r="M275" s="8"/>
      <c r="N275" s="8"/>
      <c r="O275" s="8"/>
      <c r="P275" s="8"/>
      <c r="Q275" s="8"/>
    </row>
    <row r="276" spans="1:17" ht="21" customHeight="1" x14ac:dyDescent="0.5">
      <c r="A276" s="13"/>
      <c r="B276" s="243" t="s">
        <v>2031</v>
      </c>
      <c r="C276" s="13" t="s">
        <v>60</v>
      </c>
      <c r="D276" s="243" t="s">
        <v>1974</v>
      </c>
      <c r="E276" s="20"/>
      <c r="F276" s="15"/>
      <c r="G276" s="15"/>
      <c r="H276" s="15" t="s">
        <v>60</v>
      </c>
      <c r="I276" s="15"/>
      <c r="J276" s="72"/>
      <c r="K276" s="220"/>
      <c r="L276" s="8"/>
      <c r="M276" s="8"/>
      <c r="N276" s="8"/>
      <c r="O276" s="8"/>
      <c r="P276" s="8"/>
      <c r="Q276" s="8"/>
    </row>
    <row r="277" spans="1:17" ht="21.75" x14ac:dyDescent="0.5">
      <c r="A277" s="13"/>
      <c r="B277" s="243" t="s">
        <v>656</v>
      </c>
      <c r="C277" s="13"/>
      <c r="D277" s="243" t="s">
        <v>1211</v>
      </c>
      <c r="E277" s="20"/>
      <c r="F277" s="15"/>
      <c r="G277" s="15"/>
      <c r="H277" s="15"/>
      <c r="I277" s="15"/>
      <c r="J277" s="72"/>
      <c r="K277" s="220"/>
      <c r="L277" s="8"/>
      <c r="M277" s="8"/>
      <c r="N277" s="8"/>
      <c r="O277" s="8"/>
      <c r="P277" s="8"/>
      <c r="Q277" s="8"/>
    </row>
    <row r="278" spans="1:17" ht="6" customHeight="1" x14ac:dyDescent="0.5">
      <c r="A278" s="13"/>
      <c r="B278" s="243"/>
      <c r="C278" s="13"/>
      <c r="D278" s="243"/>
      <c r="E278" s="20"/>
      <c r="F278" s="15"/>
      <c r="G278" s="15"/>
      <c r="H278" s="15"/>
      <c r="I278" s="15"/>
      <c r="J278" s="72"/>
      <c r="K278" s="220"/>
      <c r="L278" s="8"/>
      <c r="M278" s="8"/>
      <c r="N278" s="8"/>
      <c r="O278" s="8"/>
      <c r="P278" s="8"/>
      <c r="Q278" s="8"/>
    </row>
    <row r="279" spans="1:17" ht="21.75" x14ac:dyDescent="0.5">
      <c r="A279" s="13">
        <v>56</v>
      </c>
      <c r="B279" s="125" t="s">
        <v>1514</v>
      </c>
      <c r="C279" s="13" t="s">
        <v>59</v>
      </c>
      <c r="D279" s="125" t="s">
        <v>2033</v>
      </c>
      <c r="E279" s="20">
        <v>0</v>
      </c>
      <c r="F279" s="15">
        <v>1050000</v>
      </c>
      <c r="G279" s="15">
        <v>1050000</v>
      </c>
      <c r="H279" s="15" t="s">
        <v>61</v>
      </c>
      <c r="I279" s="68" t="s">
        <v>28</v>
      </c>
      <c r="J279" s="72"/>
      <c r="K279" s="220"/>
      <c r="L279" s="8"/>
      <c r="M279" s="8"/>
      <c r="N279" s="8"/>
      <c r="O279" s="8"/>
      <c r="P279" s="8"/>
      <c r="Q279" s="8"/>
    </row>
    <row r="280" spans="1:17" ht="24" customHeight="1" x14ac:dyDescent="0.5">
      <c r="A280" s="13"/>
      <c r="B280" s="243" t="s">
        <v>2031</v>
      </c>
      <c r="C280" s="13" t="s">
        <v>60</v>
      </c>
      <c r="D280" s="243" t="s">
        <v>1974</v>
      </c>
      <c r="E280" s="20"/>
      <c r="F280" s="15"/>
      <c r="G280" s="15"/>
      <c r="H280" s="15" t="s">
        <v>60</v>
      </c>
      <c r="I280" s="15"/>
      <c r="J280" s="72"/>
      <c r="K280" s="220"/>
      <c r="L280" s="8"/>
      <c r="M280" s="8"/>
      <c r="N280" s="8"/>
      <c r="O280" s="8"/>
      <c r="P280" s="8"/>
      <c r="Q280" s="8"/>
    </row>
    <row r="281" spans="1:17" ht="24" customHeight="1" x14ac:dyDescent="0.5">
      <c r="A281" s="13"/>
      <c r="B281" s="243" t="s">
        <v>656</v>
      </c>
      <c r="C281" s="13"/>
      <c r="D281" s="243" t="s">
        <v>1211</v>
      </c>
      <c r="E281" s="20"/>
      <c r="F281" s="15"/>
      <c r="G281" s="15"/>
      <c r="H281" s="15"/>
      <c r="I281" s="68"/>
      <c r="J281" s="72"/>
      <c r="K281" s="220"/>
      <c r="L281" s="8"/>
      <c r="M281" s="8"/>
      <c r="N281" s="8"/>
      <c r="O281" s="8"/>
      <c r="P281" s="8"/>
      <c r="Q281" s="8"/>
    </row>
    <row r="282" spans="1:17" ht="6" customHeight="1" x14ac:dyDescent="0.5">
      <c r="A282" s="13"/>
      <c r="B282" s="13"/>
      <c r="C282" s="13"/>
      <c r="D282" s="125"/>
      <c r="E282" s="20"/>
      <c r="F282" s="15"/>
      <c r="G282" s="15"/>
      <c r="H282" s="15"/>
      <c r="I282" s="15"/>
      <c r="J282" s="72"/>
      <c r="K282" s="220"/>
      <c r="L282" s="8"/>
      <c r="M282" s="8"/>
      <c r="N282" s="8"/>
      <c r="O282" s="8"/>
      <c r="P282" s="8"/>
      <c r="Q282" s="8"/>
    </row>
    <row r="283" spans="1:17" ht="21.75" x14ac:dyDescent="0.5">
      <c r="A283" s="13">
        <v>57</v>
      </c>
      <c r="B283" s="13" t="s">
        <v>1514</v>
      </c>
      <c r="C283" s="13" t="s">
        <v>59</v>
      </c>
      <c r="D283" s="125" t="s">
        <v>2035</v>
      </c>
      <c r="E283" s="20">
        <v>0</v>
      </c>
      <c r="F283" s="15">
        <v>1050000</v>
      </c>
      <c r="G283" s="15">
        <v>1050000</v>
      </c>
      <c r="H283" s="15" t="s">
        <v>61</v>
      </c>
      <c r="I283" s="68" t="s">
        <v>28</v>
      </c>
      <c r="J283" s="72"/>
      <c r="K283" s="220"/>
      <c r="L283" s="8"/>
      <c r="M283" s="8"/>
      <c r="N283" s="8"/>
      <c r="O283" s="8"/>
      <c r="P283" s="8"/>
      <c r="Q283" s="8"/>
    </row>
    <row r="284" spans="1:17" ht="23.25" customHeight="1" x14ac:dyDescent="0.5">
      <c r="A284" s="13"/>
      <c r="B284" s="13" t="s">
        <v>2034</v>
      </c>
      <c r="C284" s="13" t="s">
        <v>60</v>
      </c>
      <c r="D284" s="243" t="s">
        <v>1974</v>
      </c>
      <c r="E284" s="20"/>
      <c r="F284" s="15"/>
      <c r="G284" s="15"/>
      <c r="H284" s="15" t="s">
        <v>60</v>
      </c>
      <c r="I284" s="15"/>
      <c r="J284" s="72"/>
      <c r="K284" s="220"/>
      <c r="L284" s="8"/>
      <c r="M284" s="8"/>
      <c r="N284" s="8"/>
      <c r="O284" s="8"/>
      <c r="P284" s="8"/>
      <c r="Q284" s="8"/>
    </row>
    <row r="285" spans="1:17" ht="25.5" customHeight="1" x14ac:dyDescent="0.5">
      <c r="A285" s="13"/>
      <c r="B285" s="13" t="s">
        <v>2379</v>
      </c>
      <c r="C285" s="13"/>
      <c r="D285" s="243" t="s">
        <v>1211</v>
      </c>
      <c r="E285" s="20"/>
      <c r="F285" s="15"/>
      <c r="G285" s="15"/>
      <c r="H285" s="15"/>
      <c r="I285" s="68"/>
      <c r="J285" s="72"/>
      <c r="K285" s="220"/>
      <c r="L285" s="8"/>
      <c r="M285" s="8"/>
      <c r="N285" s="8"/>
      <c r="O285" s="8"/>
      <c r="P285" s="8"/>
      <c r="Q285" s="8"/>
    </row>
    <row r="286" spans="1:17" ht="6" customHeight="1" x14ac:dyDescent="0.5">
      <c r="A286" s="13"/>
      <c r="B286" s="13"/>
      <c r="C286" s="13"/>
      <c r="D286" s="125"/>
      <c r="E286" s="20"/>
      <c r="F286" s="15"/>
      <c r="G286" s="15"/>
      <c r="H286" s="15"/>
      <c r="I286" s="15"/>
      <c r="J286" s="72"/>
      <c r="K286" s="220"/>
      <c r="L286" s="8"/>
      <c r="M286" s="8"/>
      <c r="N286" s="8"/>
      <c r="O286" s="8"/>
      <c r="P286" s="8"/>
      <c r="Q286" s="8"/>
    </row>
    <row r="287" spans="1:17" ht="21.75" x14ac:dyDescent="0.5">
      <c r="A287" s="13">
        <v>58</v>
      </c>
      <c r="B287" s="13" t="s">
        <v>1514</v>
      </c>
      <c r="C287" s="13" t="s">
        <v>59</v>
      </c>
      <c r="D287" s="125" t="s">
        <v>2039</v>
      </c>
      <c r="E287" s="20">
        <v>0</v>
      </c>
      <c r="F287" s="15">
        <v>1050000</v>
      </c>
      <c r="G287" s="15">
        <v>1050000</v>
      </c>
      <c r="H287" s="15" t="s">
        <v>61</v>
      </c>
      <c r="I287" s="68" t="s">
        <v>28</v>
      </c>
      <c r="J287" s="72">
        <f>SUM(E271:E287)</f>
        <v>0</v>
      </c>
      <c r="K287" s="72">
        <f>SUM(F271:F287)</f>
        <v>5250000</v>
      </c>
      <c r="L287" s="72">
        <f>SUM(G271:G287)</f>
        <v>5250000</v>
      </c>
      <c r="M287" s="8"/>
      <c r="N287" s="8"/>
      <c r="O287" s="8"/>
      <c r="P287" s="8"/>
      <c r="Q287" s="8"/>
    </row>
    <row r="288" spans="1:17" ht="18.75" customHeight="1" x14ac:dyDescent="0.5">
      <c r="A288" s="13"/>
      <c r="B288" s="13" t="s">
        <v>1899</v>
      </c>
      <c r="C288" s="13" t="s">
        <v>60</v>
      </c>
      <c r="D288" s="243" t="s">
        <v>1974</v>
      </c>
      <c r="E288" s="20"/>
      <c r="F288" s="15"/>
      <c r="G288" s="15"/>
      <c r="H288" s="15" t="s">
        <v>60</v>
      </c>
      <c r="I288" s="15"/>
      <c r="J288" s="72"/>
      <c r="K288" s="220"/>
      <c r="L288" s="8"/>
      <c r="M288" s="8"/>
      <c r="N288" s="8"/>
      <c r="O288" s="8"/>
      <c r="P288" s="8"/>
      <c r="Q288" s="8"/>
    </row>
    <row r="289" spans="1:17" ht="21.75" customHeight="1" x14ac:dyDescent="0.5">
      <c r="A289" s="13"/>
      <c r="B289" s="13" t="s">
        <v>2036</v>
      </c>
      <c r="C289" s="13"/>
      <c r="D289" s="243" t="s">
        <v>1211</v>
      </c>
      <c r="E289" s="20"/>
      <c r="F289" s="15"/>
      <c r="G289" s="15"/>
      <c r="H289" s="15"/>
      <c r="I289" s="68"/>
      <c r="J289" s="72"/>
      <c r="K289" s="220"/>
      <c r="L289" s="8"/>
      <c r="M289" s="8"/>
      <c r="N289" s="8"/>
      <c r="O289" s="8"/>
      <c r="P289" s="8"/>
      <c r="Q289" s="8"/>
    </row>
    <row r="290" spans="1:17" ht="21.75" x14ac:dyDescent="0.5">
      <c r="A290" s="13"/>
      <c r="B290" s="131" t="s">
        <v>2037</v>
      </c>
      <c r="C290" s="13"/>
      <c r="D290" s="125"/>
      <c r="E290" s="20"/>
      <c r="F290" s="15"/>
      <c r="G290" s="15"/>
      <c r="H290" s="15"/>
      <c r="I290" s="15"/>
      <c r="J290" s="72"/>
      <c r="K290" s="220"/>
      <c r="L290" s="8"/>
      <c r="M290" s="8"/>
      <c r="N290" s="8"/>
      <c r="O290" s="8"/>
      <c r="P290" s="8"/>
      <c r="Q290" s="8"/>
    </row>
    <row r="291" spans="1:17" ht="21.75" x14ac:dyDescent="0.5">
      <c r="A291" s="13"/>
      <c r="B291" s="13" t="s">
        <v>2038</v>
      </c>
      <c r="C291" s="13"/>
      <c r="D291" s="125"/>
      <c r="E291" s="20"/>
      <c r="F291" s="15"/>
      <c r="G291" s="15"/>
      <c r="H291" s="15"/>
      <c r="I291" s="15"/>
      <c r="J291" s="72"/>
      <c r="K291" s="220"/>
      <c r="L291" s="8"/>
      <c r="M291" s="8"/>
      <c r="N291" s="8"/>
      <c r="O291" s="8"/>
      <c r="P291" s="8"/>
      <c r="Q291" s="8"/>
    </row>
    <row r="292" spans="1:17" ht="21.75" x14ac:dyDescent="0.5">
      <c r="A292" s="16"/>
      <c r="B292" s="16" t="s">
        <v>73</v>
      </c>
      <c r="C292" s="16"/>
      <c r="D292" s="143"/>
      <c r="E292" s="21"/>
      <c r="F292" s="18"/>
      <c r="G292" s="18"/>
      <c r="H292" s="18"/>
      <c r="I292" s="18">
        <f>SUM(I266+1)</f>
        <v>228</v>
      </c>
      <c r="J292" s="72"/>
      <c r="K292" s="220"/>
      <c r="L292" s="8"/>
      <c r="M292" s="8"/>
      <c r="N292" s="8"/>
      <c r="O292" s="8"/>
      <c r="P292" s="8"/>
      <c r="Q292" s="8"/>
    </row>
    <row r="293" spans="1:17" ht="18.75" customHeight="1" x14ac:dyDescent="0.5">
      <c r="A293" s="1" t="s">
        <v>3</v>
      </c>
      <c r="B293" s="1"/>
      <c r="C293" s="1"/>
      <c r="D293" s="1"/>
      <c r="E293" s="2"/>
      <c r="F293" s="2"/>
      <c r="G293" s="2"/>
      <c r="H293" s="1"/>
      <c r="I293" s="1"/>
      <c r="J293" s="72"/>
      <c r="K293" s="220"/>
      <c r="L293" s="8"/>
      <c r="M293" s="8"/>
      <c r="N293" s="8"/>
      <c r="O293" s="8"/>
      <c r="P293" s="8"/>
      <c r="Q293" s="8"/>
    </row>
    <row r="294" spans="1:17" ht="18.75" customHeight="1" x14ac:dyDescent="0.5">
      <c r="A294" s="1" t="s">
        <v>122</v>
      </c>
      <c r="B294" s="1"/>
      <c r="C294" s="1"/>
      <c r="D294" s="1"/>
      <c r="E294" s="2"/>
      <c r="F294" s="2"/>
      <c r="G294" s="2"/>
      <c r="H294" s="1"/>
      <c r="I294" s="1"/>
      <c r="J294" s="72"/>
      <c r="K294" s="220"/>
      <c r="L294" s="8"/>
      <c r="M294" s="8"/>
      <c r="N294" s="8"/>
      <c r="O294" s="8"/>
      <c r="P294" s="8"/>
      <c r="Q294" s="8"/>
    </row>
    <row r="295" spans="1:17" ht="18.75" customHeight="1" x14ac:dyDescent="0.5">
      <c r="A295" s="668" t="s">
        <v>5</v>
      </c>
      <c r="B295" s="670" t="s">
        <v>6</v>
      </c>
      <c r="C295" s="672" t="s">
        <v>7</v>
      </c>
      <c r="D295" s="670" t="s">
        <v>8</v>
      </c>
      <c r="E295" s="667" t="s">
        <v>9</v>
      </c>
      <c r="F295" s="667"/>
      <c r="G295" s="667"/>
      <c r="H295" s="3" t="s">
        <v>10</v>
      </c>
      <c r="I295" s="4" t="s">
        <v>11</v>
      </c>
      <c r="J295" s="72"/>
      <c r="K295" s="220"/>
      <c r="L295" s="8"/>
      <c r="M295" s="8"/>
      <c r="N295" s="8"/>
      <c r="O295" s="8"/>
      <c r="P295" s="8"/>
      <c r="Q295" s="8"/>
    </row>
    <row r="296" spans="1:17" ht="18.75" customHeight="1" x14ac:dyDescent="0.5">
      <c r="A296" s="669"/>
      <c r="B296" s="671"/>
      <c r="C296" s="676"/>
      <c r="D296" s="671"/>
      <c r="E296" s="5" t="s">
        <v>12</v>
      </c>
      <c r="F296" s="5" t="s">
        <v>13</v>
      </c>
      <c r="G296" s="5" t="s">
        <v>14</v>
      </c>
      <c r="H296" s="6" t="s">
        <v>15</v>
      </c>
      <c r="I296" s="7" t="s">
        <v>16</v>
      </c>
      <c r="J296" s="72"/>
      <c r="K296" s="220"/>
      <c r="L296" s="8"/>
      <c r="M296" s="8"/>
      <c r="N296" s="8"/>
      <c r="O296" s="8"/>
      <c r="P296" s="8"/>
      <c r="Q296" s="8"/>
    </row>
    <row r="297" spans="1:17" ht="21.75" customHeight="1" x14ac:dyDescent="0.5">
      <c r="A297" s="10">
        <v>59</v>
      </c>
      <c r="B297" s="124" t="s">
        <v>1809</v>
      </c>
      <c r="C297" s="10" t="s">
        <v>59</v>
      </c>
      <c r="D297" s="124" t="s">
        <v>2053</v>
      </c>
      <c r="E297" s="19">
        <v>0</v>
      </c>
      <c r="F297" s="12">
        <v>500000</v>
      </c>
      <c r="G297" s="12">
        <v>1000000</v>
      </c>
      <c r="H297" s="12" t="s">
        <v>61</v>
      </c>
      <c r="I297" s="177" t="s">
        <v>28</v>
      </c>
      <c r="J297" s="72"/>
      <c r="K297" s="220"/>
      <c r="L297" s="8"/>
      <c r="M297" s="8"/>
      <c r="N297" s="8"/>
      <c r="O297" s="8"/>
      <c r="P297" s="8"/>
      <c r="Q297" s="8"/>
    </row>
    <row r="298" spans="1:17" ht="21.75" customHeight="1" x14ac:dyDescent="0.5">
      <c r="A298" s="13"/>
      <c r="B298" s="125" t="s">
        <v>2052</v>
      </c>
      <c r="C298" s="13" t="s">
        <v>60</v>
      </c>
      <c r="D298" s="125" t="s">
        <v>1898</v>
      </c>
      <c r="E298" s="20"/>
      <c r="F298" s="15"/>
      <c r="G298" s="15"/>
      <c r="H298" s="15" t="s">
        <v>60</v>
      </c>
      <c r="I298" s="15"/>
      <c r="J298" s="72"/>
      <c r="K298" s="220"/>
      <c r="L298" s="8"/>
      <c r="M298" s="8"/>
      <c r="N298" s="8"/>
      <c r="O298" s="8"/>
      <c r="P298" s="8"/>
      <c r="Q298" s="8"/>
    </row>
    <row r="299" spans="1:17" ht="21.75" x14ac:dyDescent="0.5">
      <c r="A299" s="13"/>
      <c r="B299" s="13" t="s">
        <v>1034</v>
      </c>
      <c r="C299" s="13"/>
      <c r="D299" s="125" t="s">
        <v>23</v>
      </c>
      <c r="E299" s="20"/>
      <c r="F299" s="15"/>
      <c r="G299" s="15"/>
      <c r="H299" s="15"/>
      <c r="I299" s="68"/>
      <c r="J299" s="72"/>
      <c r="K299" s="220"/>
      <c r="L299" s="8"/>
      <c r="M299" s="8"/>
      <c r="N299" s="8"/>
      <c r="O299" s="8"/>
      <c r="P299" s="8"/>
      <c r="Q299" s="8"/>
    </row>
    <row r="300" spans="1:17" ht="5.25" customHeight="1" x14ac:dyDescent="0.5">
      <c r="A300" s="13"/>
      <c r="B300" s="13"/>
      <c r="C300" s="13"/>
      <c r="D300" s="125"/>
      <c r="E300" s="20"/>
      <c r="F300" s="15"/>
      <c r="G300" s="15"/>
      <c r="H300" s="15"/>
      <c r="I300" s="68"/>
      <c r="J300" s="72"/>
      <c r="K300" s="220"/>
      <c r="L300" s="8"/>
      <c r="M300" s="8"/>
      <c r="N300" s="8"/>
      <c r="O300" s="8"/>
      <c r="P300" s="8"/>
      <c r="Q300" s="8"/>
    </row>
    <row r="301" spans="1:17" ht="21.75" x14ac:dyDescent="0.5">
      <c r="A301" s="13">
        <v>60</v>
      </c>
      <c r="B301" s="125" t="s">
        <v>1514</v>
      </c>
      <c r="C301" s="13" t="s">
        <v>59</v>
      </c>
      <c r="D301" s="125" t="s">
        <v>2055</v>
      </c>
      <c r="E301" s="20">
        <v>0</v>
      </c>
      <c r="F301" s="15">
        <v>500000</v>
      </c>
      <c r="G301" s="15">
        <v>1000000</v>
      </c>
      <c r="H301" s="15" t="s">
        <v>61</v>
      </c>
      <c r="I301" s="68" t="s">
        <v>28</v>
      </c>
      <c r="J301" s="72"/>
      <c r="K301" s="220"/>
      <c r="L301" s="8"/>
      <c r="M301" s="8"/>
      <c r="N301" s="8"/>
      <c r="O301" s="8"/>
      <c r="P301" s="8"/>
      <c r="Q301" s="8"/>
    </row>
    <row r="302" spans="1:17" ht="21.75" x14ac:dyDescent="0.5">
      <c r="A302" s="13"/>
      <c r="B302" s="125" t="s">
        <v>2054</v>
      </c>
      <c r="C302" s="13" t="s">
        <v>60</v>
      </c>
      <c r="D302" s="125" t="s">
        <v>1898</v>
      </c>
      <c r="E302" s="20"/>
      <c r="F302" s="15"/>
      <c r="G302" s="15"/>
      <c r="H302" s="15" t="s">
        <v>60</v>
      </c>
      <c r="I302" s="15"/>
      <c r="J302" s="72"/>
      <c r="K302" s="220"/>
      <c r="L302" s="8"/>
      <c r="M302" s="8"/>
      <c r="N302" s="8"/>
      <c r="O302" s="8"/>
      <c r="P302" s="8"/>
      <c r="Q302" s="8"/>
    </row>
    <row r="303" spans="1:17" ht="21.75" x14ac:dyDescent="0.5">
      <c r="A303" s="13"/>
      <c r="B303" s="13" t="s">
        <v>1034</v>
      </c>
      <c r="C303" s="13"/>
      <c r="D303" s="125" t="s">
        <v>23</v>
      </c>
      <c r="E303" s="20"/>
      <c r="F303" s="15"/>
      <c r="G303" s="15"/>
      <c r="H303" s="15"/>
      <c r="I303" s="68"/>
      <c r="J303" s="72"/>
      <c r="K303" s="220"/>
      <c r="L303" s="8"/>
      <c r="M303" s="8"/>
      <c r="N303" s="8"/>
      <c r="O303" s="8"/>
      <c r="P303" s="8"/>
      <c r="Q303" s="8"/>
    </row>
    <row r="304" spans="1:17" ht="4.5" customHeight="1" x14ac:dyDescent="0.5">
      <c r="A304" s="13"/>
      <c r="B304" s="13"/>
      <c r="C304" s="13"/>
      <c r="D304" s="125"/>
      <c r="E304" s="20"/>
      <c r="F304" s="15"/>
      <c r="G304" s="15"/>
      <c r="H304" s="15"/>
      <c r="I304" s="15"/>
      <c r="J304" s="72"/>
      <c r="K304" s="220"/>
      <c r="L304" s="8"/>
      <c r="M304" s="8"/>
      <c r="N304" s="8"/>
      <c r="O304" s="8"/>
      <c r="P304" s="8"/>
      <c r="Q304" s="8"/>
    </row>
    <row r="305" spans="1:17" ht="21.75" x14ac:dyDescent="0.5">
      <c r="A305" s="13">
        <v>61</v>
      </c>
      <c r="B305" s="125" t="s">
        <v>1514</v>
      </c>
      <c r="C305" s="13" t="s">
        <v>59</v>
      </c>
      <c r="D305" s="125" t="s">
        <v>2035</v>
      </c>
      <c r="E305" s="20">
        <v>0</v>
      </c>
      <c r="F305" s="15">
        <v>1050000</v>
      </c>
      <c r="G305" s="15">
        <v>1050000</v>
      </c>
      <c r="H305" s="15" t="s">
        <v>61</v>
      </c>
      <c r="I305" s="68" t="s">
        <v>28</v>
      </c>
      <c r="J305" s="72"/>
      <c r="K305" s="220"/>
      <c r="L305" s="8"/>
      <c r="M305" s="8"/>
      <c r="N305" s="8"/>
      <c r="O305" s="8"/>
      <c r="P305" s="8"/>
      <c r="Q305" s="8"/>
    </row>
    <row r="306" spans="1:17" ht="20.25" customHeight="1" x14ac:dyDescent="0.5">
      <c r="A306" s="13"/>
      <c r="B306" s="13" t="s">
        <v>2040</v>
      </c>
      <c r="C306" s="13" t="s">
        <v>60</v>
      </c>
      <c r="D306" s="243" t="s">
        <v>1974</v>
      </c>
      <c r="E306" s="20"/>
      <c r="F306" s="15"/>
      <c r="G306" s="15"/>
      <c r="H306" s="15" t="s">
        <v>60</v>
      </c>
      <c r="I306" s="15"/>
      <c r="J306" s="72"/>
      <c r="K306" s="220"/>
      <c r="L306" s="8"/>
      <c r="M306" s="8"/>
      <c r="N306" s="8"/>
      <c r="O306" s="8"/>
      <c r="P306" s="8"/>
      <c r="Q306" s="8"/>
    </row>
    <row r="307" spans="1:17" ht="21.75" x14ac:dyDescent="0.5">
      <c r="A307" s="13"/>
      <c r="B307" s="13" t="s">
        <v>400</v>
      </c>
      <c r="C307" s="13"/>
      <c r="D307" s="243" t="s">
        <v>1211</v>
      </c>
      <c r="E307" s="20"/>
      <c r="F307" s="15"/>
      <c r="G307" s="15"/>
      <c r="H307" s="15"/>
      <c r="I307" s="68"/>
      <c r="J307" s="72"/>
      <c r="K307" s="220"/>
      <c r="L307" s="8"/>
      <c r="M307" s="8"/>
      <c r="N307" s="8"/>
      <c r="O307" s="8"/>
      <c r="P307" s="8"/>
      <c r="Q307" s="8"/>
    </row>
    <row r="308" spans="1:17" ht="6.75" customHeight="1" x14ac:dyDescent="0.5">
      <c r="A308" s="13"/>
      <c r="B308" s="13"/>
      <c r="C308" s="13"/>
      <c r="D308" s="125"/>
      <c r="E308" s="20"/>
      <c r="F308" s="15"/>
      <c r="G308" s="15"/>
      <c r="H308" s="15"/>
      <c r="I308" s="15"/>
      <c r="J308" s="72"/>
      <c r="K308" s="220"/>
      <c r="L308" s="8"/>
      <c r="M308" s="8"/>
      <c r="N308" s="8"/>
      <c r="O308" s="8"/>
      <c r="P308" s="8"/>
      <c r="Q308" s="8"/>
    </row>
    <row r="309" spans="1:17" ht="21.75" x14ac:dyDescent="0.5">
      <c r="A309" s="13">
        <v>62</v>
      </c>
      <c r="B309" s="125" t="s">
        <v>1514</v>
      </c>
      <c r="C309" s="13" t="s">
        <v>59</v>
      </c>
      <c r="D309" s="125" t="s">
        <v>2035</v>
      </c>
      <c r="E309" s="20">
        <v>0</v>
      </c>
      <c r="F309" s="15">
        <v>1050000</v>
      </c>
      <c r="G309" s="15">
        <v>1050000</v>
      </c>
      <c r="H309" s="15" t="s">
        <v>61</v>
      </c>
      <c r="I309" s="68" t="s">
        <v>28</v>
      </c>
      <c r="J309" s="72"/>
      <c r="K309" s="220"/>
      <c r="L309" s="8"/>
      <c r="M309" s="8"/>
      <c r="N309" s="8"/>
      <c r="O309" s="8"/>
      <c r="P309" s="8"/>
      <c r="Q309" s="8"/>
    </row>
    <row r="310" spans="1:17" ht="19.5" customHeight="1" x14ac:dyDescent="0.5">
      <c r="A310" s="13"/>
      <c r="B310" s="13" t="s">
        <v>2040</v>
      </c>
      <c r="C310" s="13" t="s">
        <v>60</v>
      </c>
      <c r="D310" s="243" t="s">
        <v>1974</v>
      </c>
      <c r="E310" s="20"/>
      <c r="F310" s="15"/>
      <c r="G310" s="15"/>
      <c r="H310" s="15" t="s">
        <v>60</v>
      </c>
      <c r="I310" s="15"/>
      <c r="J310" s="72"/>
      <c r="K310" s="220"/>
      <c r="L310" s="8"/>
      <c r="M310" s="8"/>
      <c r="N310" s="8"/>
      <c r="O310" s="8"/>
      <c r="P310" s="8"/>
      <c r="Q310" s="8"/>
    </row>
    <row r="311" spans="1:17" ht="21.75" customHeight="1" x14ac:dyDescent="0.5">
      <c r="A311" s="13"/>
      <c r="B311" s="13" t="s">
        <v>2056</v>
      </c>
      <c r="C311" s="13"/>
      <c r="D311" s="243" t="s">
        <v>1211</v>
      </c>
      <c r="E311" s="20"/>
      <c r="F311" s="15"/>
      <c r="G311" s="15"/>
      <c r="H311" s="15"/>
      <c r="I311" s="68"/>
      <c r="J311" s="72"/>
      <c r="K311" s="220"/>
      <c r="L311" s="8"/>
      <c r="M311" s="8"/>
      <c r="N311" s="8"/>
      <c r="O311" s="8"/>
      <c r="P311" s="8"/>
      <c r="Q311" s="8"/>
    </row>
    <row r="312" spans="1:17" ht="5.25" customHeight="1" x14ac:dyDescent="0.5">
      <c r="A312" s="13"/>
      <c r="B312" s="13"/>
      <c r="C312" s="13"/>
      <c r="D312" s="125"/>
      <c r="E312" s="20"/>
      <c r="F312" s="15"/>
      <c r="G312" s="15"/>
      <c r="H312" s="15"/>
      <c r="I312" s="15"/>
      <c r="J312" s="72"/>
      <c r="K312" s="220"/>
      <c r="L312" s="8"/>
      <c r="M312" s="8"/>
      <c r="N312" s="8"/>
      <c r="O312" s="8"/>
      <c r="P312" s="8"/>
      <c r="Q312" s="8"/>
    </row>
    <row r="313" spans="1:17" ht="21.75" x14ac:dyDescent="0.5">
      <c r="A313" s="13">
        <v>63</v>
      </c>
      <c r="B313" s="125" t="s">
        <v>1514</v>
      </c>
      <c r="C313" s="13" t="s">
        <v>59</v>
      </c>
      <c r="D313" s="125" t="s">
        <v>2059</v>
      </c>
      <c r="E313" s="20">
        <v>0</v>
      </c>
      <c r="F313" s="15">
        <v>500000</v>
      </c>
      <c r="G313" s="15">
        <v>1000000</v>
      </c>
      <c r="H313" s="15" t="s">
        <v>61</v>
      </c>
      <c r="I313" s="68" t="s">
        <v>28</v>
      </c>
      <c r="J313" s="72"/>
      <c r="K313" s="220"/>
      <c r="L313" s="8"/>
      <c r="M313" s="8"/>
      <c r="N313" s="8"/>
      <c r="O313" s="8"/>
      <c r="P313" s="8"/>
      <c r="Q313" s="8"/>
    </row>
    <row r="314" spans="1:17" ht="19.5" customHeight="1" x14ac:dyDescent="0.5">
      <c r="A314" s="13"/>
      <c r="B314" s="125" t="s">
        <v>2057</v>
      </c>
      <c r="C314" s="13" t="s">
        <v>60</v>
      </c>
      <c r="D314" s="243" t="s">
        <v>1974</v>
      </c>
      <c r="E314" s="20"/>
      <c r="F314" s="15"/>
      <c r="G314" s="15"/>
      <c r="H314" s="15" t="s">
        <v>60</v>
      </c>
      <c r="I314" s="15"/>
      <c r="J314" s="72"/>
      <c r="K314" s="220"/>
      <c r="L314" s="8"/>
      <c r="M314" s="8"/>
      <c r="N314" s="8"/>
      <c r="O314" s="8"/>
      <c r="P314" s="8"/>
      <c r="Q314" s="8"/>
    </row>
    <row r="315" spans="1:17" ht="20.25" customHeight="1" x14ac:dyDescent="0.5">
      <c r="A315" s="13"/>
      <c r="B315" s="125" t="s">
        <v>2058</v>
      </c>
      <c r="C315" s="13"/>
      <c r="D315" s="243" t="s">
        <v>1211</v>
      </c>
      <c r="E315" s="20"/>
      <c r="F315" s="15"/>
      <c r="G315" s="15"/>
      <c r="H315" s="15"/>
      <c r="I315" s="68"/>
      <c r="J315" s="72"/>
      <c r="K315" s="220"/>
      <c r="L315" s="8"/>
      <c r="M315" s="8"/>
      <c r="N315" s="8"/>
      <c r="O315" s="8"/>
      <c r="P315" s="8"/>
      <c r="Q315" s="8"/>
    </row>
    <row r="316" spans="1:17" ht="6" customHeight="1" x14ac:dyDescent="0.5">
      <c r="A316" s="13"/>
      <c r="B316" s="125"/>
      <c r="C316" s="13"/>
      <c r="D316" s="212"/>
      <c r="E316" s="20"/>
      <c r="F316" s="15"/>
      <c r="G316" s="15"/>
      <c r="H316" s="15"/>
      <c r="I316" s="15"/>
      <c r="J316" s="72"/>
      <c r="K316" s="220"/>
      <c r="L316" s="8"/>
      <c r="M316" s="8"/>
      <c r="N316" s="8"/>
      <c r="O316" s="8"/>
      <c r="P316" s="8"/>
      <c r="Q316" s="8"/>
    </row>
    <row r="317" spans="1:17" ht="21.75" x14ac:dyDescent="0.5">
      <c r="A317" s="13">
        <v>64</v>
      </c>
      <c r="B317" s="125" t="s">
        <v>1809</v>
      </c>
      <c r="C317" s="13" t="s">
        <v>59</v>
      </c>
      <c r="D317" s="125" t="s">
        <v>2060</v>
      </c>
      <c r="E317" s="20">
        <v>0</v>
      </c>
      <c r="F317" s="15">
        <v>500000</v>
      </c>
      <c r="G317" s="15">
        <v>1000000</v>
      </c>
      <c r="H317" s="15" t="s">
        <v>61</v>
      </c>
      <c r="I317" s="68" t="s">
        <v>28</v>
      </c>
      <c r="J317" s="72">
        <f>SUM(E297:E317)</f>
        <v>0</v>
      </c>
      <c r="K317" s="72">
        <f>SUM(F297:F317)</f>
        <v>4100000</v>
      </c>
      <c r="L317" s="72">
        <f>SUM(G297:G317)</f>
        <v>6100000</v>
      </c>
      <c r="M317" s="8"/>
      <c r="N317" s="8"/>
      <c r="O317" s="8"/>
      <c r="P317" s="8"/>
      <c r="Q317" s="8"/>
    </row>
    <row r="318" spans="1:17" ht="21.75" x14ac:dyDescent="0.5">
      <c r="A318" s="13"/>
      <c r="B318" s="125" t="s">
        <v>1900</v>
      </c>
      <c r="C318" s="13" t="s">
        <v>60</v>
      </c>
      <c r="D318" s="125" t="s">
        <v>1898</v>
      </c>
      <c r="E318" s="20"/>
      <c r="F318" s="15"/>
      <c r="G318" s="15"/>
      <c r="H318" s="15" t="s">
        <v>60</v>
      </c>
      <c r="I318" s="15"/>
      <c r="J318" s="72"/>
      <c r="K318" s="220"/>
      <c r="L318" s="8"/>
      <c r="M318" s="8"/>
      <c r="N318" s="8"/>
      <c r="O318" s="8"/>
      <c r="P318" s="8"/>
      <c r="Q318" s="8"/>
    </row>
    <row r="319" spans="1:17" ht="25.5" customHeight="1" x14ac:dyDescent="0.5">
      <c r="A319" s="16"/>
      <c r="B319" s="143" t="s">
        <v>58</v>
      </c>
      <c r="C319" s="16"/>
      <c r="D319" s="143" t="s">
        <v>23</v>
      </c>
      <c r="E319" s="21"/>
      <c r="F319" s="18"/>
      <c r="G319" s="18"/>
      <c r="H319" s="18"/>
      <c r="I319" s="87">
        <f>SUM(I292+1)</f>
        <v>229</v>
      </c>
      <c r="J319" s="72"/>
      <c r="K319" s="220"/>
      <c r="L319" s="8"/>
      <c r="M319" s="8"/>
      <c r="N319" s="8"/>
      <c r="O319" s="8"/>
      <c r="P319" s="8"/>
      <c r="Q319" s="8"/>
    </row>
    <row r="320" spans="1:17" ht="12" customHeight="1" x14ac:dyDescent="0.5">
      <c r="A320" s="14"/>
      <c r="B320" s="63"/>
      <c r="C320" s="14"/>
      <c r="D320" s="63"/>
      <c r="E320" s="14"/>
      <c r="F320" s="14"/>
      <c r="G320" s="14"/>
      <c r="H320" s="14"/>
      <c r="I320" s="14"/>
      <c r="J320" s="72"/>
      <c r="K320" s="220"/>
      <c r="L320" s="8"/>
      <c r="M320" s="8"/>
      <c r="N320" s="8"/>
      <c r="O320" s="8"/>
      <c r="P320" s="8"/>
      <c r="Q320" s="8"/>
    </row>
    <row r="321" spans="1:17" ht="21.75" x14ac:dyDescent="0.5">
      <c r="A321" s="1" t="s">
        <v>3</v>
      </c>
      <c r="B321" s="1"/>
      <c r="C321" s="1"/>
      <c r="D321" s="1"/>
      <c r="E321" s="2"/>
      <c r="F321" s="2"/>
      <c r="G321" s="2"/>
      <c r="H321" s="1"/>
      <c r="I321" s="1"/>
      <c r="J321" s="72"/>
      <c r="K321" s="220"/>
      <c r="L321" s="8"/>
      <c r="M321" s="8"/>
      <c r="N321" s="8"/>
      <c r="O321" s="8"/>
      <c r="P321" s="8"/>
      <c r="Q321" s="8"/>
    </row>
    <row r="322" spans="1:17" ht="21.75" x14ac:dyDescent="0.5">
      <c r="A322" s="1" t="s">
        <v>122</v>
      </c>
      <c r="B322" s="1"/>
      <c r="C322" s="1"/>
      <c r="D322" s="1"/>
      <c r="E322" s="2"/>
      <c r="F322" s="2"/>
      <c r="G322" s="2"/>
      <c r="H322" s="1"/>
      <c r="I322" s="1"/>
      <c r="J322" s="72"/>
      <c r="K322" s="220"/>
      <c r="L322" s="8"/>
      <c r="M322" s="8"/>
      <c r="N322" s="8"/>
      <c r="O322" s="8"/>
      <c r="P322" s="8"/>
      <c r="Q322" s="8"/>
    </row>
    <row r="323" spans="1:17" ht="21.75" x14ac:dyDescent="0.5">
      <c r="A323" s="668" t="s">
        <v>5</v>
      </c>
      <c r="B323" s="670" t="s">
        <v>6</v>
      </c>
      <c r="C323" s="672" t="s">
        <v>7</v>
      </c>
      <c r="D323" s="670" t="s">
        <v>8</v>
      </c>
      <c r="E323" s="667" t="s">
        <v>9</v>
      </c>
      <c r="F323" s="667"/>
      <c r="G323" s="667"/>
      <c r="H323" s="3" t="s">
        <v>10</v>
      </c>
      <c r="I323" s="4" t="s">
        <v>11</v>
      </c>
      <c r="J323" s="72"/>
      <c r="K323" s="220"/>
      <c r="L323" s="8"/>
      <c r="M323" s="8"/>
      <c r="N323" s="8"/>
      <c r="O323" s="8"/>
      <c r="P323" s="8"/>
      <c r="Q323" s="8"/>
    </row>
    <row r="324" spans="1:17" ht="21.75" x14ac:dyDescent="0.5">
      <c r="A324" s="669"/>
      <c r="B324" s="671"/>
      <c r="C324" s="673"/>
      <c r="D324" s="674"/>
      <c r="E324" s="56" t="s">
        <v>12</v>
      </c>
      <c r="F324" s="56" t="s">
        <v>13</v>
      </c>
      <c r="G324" s="5" t="s">
        <v>14</v>
      </c>
      <c r="H324" s="6" t="s">
        <v>15</v>
      </c>
      <c r="I324" s="7" t="s">
        <v>16</v>
      </c>
      <c r="J324" s="72"/>
      <c r="K324" s="220"/>
      <c r="L324" s="8"/>
      <c r="M324" s="8"/>
      <c r="N324" s="8"/>
      <c r="O324" s="8"/>
      <c r="P324" s="8"/>
      <c r="Q324" s="8"/>
    </row>
    <row r="325" spans="1:17" ht="21.75" x14ac:dyDescent="0.5">
      <c r="A325" s="10">
        <v>65</v>
      </c>
      <c r="B325" s="124" t="s">
        <v>1514</v>
      </c>
      <c r="C325" s="10" t="s">
        <v>59</v>
      </c>
      <c r="D325" s="124" t="s">
        <v>1901</v>
      </c>
      <c r="E325" s="19">
        <v>0</v>
      </c>
      <c r="F325" s="12">
        <v>500000</v>
      </c>
      <c r="G325" s="12">
        <v>1000000</v>
      </c>
      <c r="H325" s="12" t="s">
        <v>61</v>
      </c>
      <c r="I325" s="177" t="s">
        <v>28</v>
      </c>
      <c r="J325" s="72"/>
      <c r="K325" s="220"/>
      <c r="L325" s="8"/>
      <c r="M325" s="8"/>
      <c r="N325" s="8"/>
      <c r="O325" s="8"/>
      <c r="P325" s="8"/>
      <c r="Q325" s="8"/>
    </row>
    <row r="326" spans="1:17" ht="21.75" x14ac:dyDescent="0.5">
      <c r="A326" s="13"/>
      <c r="B326" s="125" t="s">
        <v>1902</v>
      </c>
      <c r="C326" s="13" t="s">
        <v>60</v>
      </c>
      <c r="D326" s="125" t="s">
        <v>1898</v>
      </c>
      <c r="E326" s="20"/>
      <c r="F326" s="15"/>
      <c r="G326" s="15"/>
      <c r="H326" s="15" t="s">
        <v>60</v>
      </c>
      <c r="I326" s="15"/>
      <c r="J326" s="72"/>
      <c r="K326" s="220"/>
      <c r="L326" s="8"/>
      <c r="M326" s="8"/>
      <c r="N326" s="8"/>
      <c r="O326" s="8"/>
      <c r="P326" s="8"/>
      <c r="Q326" s="8"/>
    </row>
    <row r="327" spans="1:17" ht="21.75" x14ac:dyDescent="0.5">
      <c r="A327" s="13"/>
      <c r="B327" s="125" t="s">
        <v>58</v>
      </c>
      <c r="C327" s="13"/>
      <c r="D327" s="125" t="s">
        <v>23</v>
      </c>
      <c r="E327" s="20"/>
      <c r="F327" s="15"/>
      <c r="G327" s="15"/>
      <c r="H327" s="15"/>
      <c r="I327" s="68"/>
      <c r="J327" s="72"/>
      <c r="K327" s="220"/>
      <c r="L327" s="8"/>
      <c r="M327" s="8"/>
      <c r="N327" s="8"/>
      <c r="O327" s="8"/>
      <c r="P327" s="8"/>
      <c r="Q327" s="8"/>
    </row>
    <row r="328" spans="1:17" ht="4.5" customHeight="1" x14ac:dyDescent="0.5">
      <c r="A328" s="13"/>
      <c r="B328" s="125"/>
      <c r="C328" s="13"/>
      <c r="D328" s="125"/>
      <c r="E328" s="20"/>
      <c r="F328" s="15"/>
      <c r="G328" s="15"/>
      <c r="H328" s="15"/>
      <c r="I328" s="68"/>
      <c r="J328" s="72"/>
      <c r="K328" s="220"/>
      <c r="L328" s="8"/>
      <c r="M328" s="8"/>
      <c r="N328" s="8"/>
      <c r="O328" s="8"/>
      <c r="P328" s="8"/>
      <c r="Q328" s="8"/>
    </row>
    <row r="329" spans="1:17" ht="21.75" x14ac:dyDescent="0.5">
      <c r="A329" s="13">
        <v>66</v>
      </c>
      <c r="B329" s="125" t="s">
        <v>1514</v>
      </c>
      <c r="C329" s="13" t="s">
        <v>59</v>
      </c>
      <c r="D329" s="125" t="s">
        <v>2065</v>
      </c>
      <c r="E329" s="20">
        <v>0</v>
      </c>
      <c r="F329" s="15">
        <v>1050000</v>
      </c>
      <c r="G329" s="15">
        <v>1050000</v>
      </c>
      <c r="H329" s="15" t="s">
        <v>61</v>
      </c>
      <c r="I329" s="68" t="s">
        <v>28</v>
      </c>
      <c r="J329" s="72"/>
      <c r="K329" s="220"/>
      <c r="L329" s="8"/>
      <c r="M329" s="8"/>
      <c r="N329" s="8"/>
      <c r="O329" s="8"/>
      <c r="P329" s="8"/>
      <c r="Q329" s="8"/>
    </row>
    <row r="330" spans="1:17" ht="19.5" customHeight="1" x14ac:dyDescent="0.5">
      <c r="A330" s="13"/>
      <c r="B330" s="125" t="s">
        <v>1903</v>
      </c>
      <c r="C330" s="13" t="s">
        <v>60</v>
      </c>
      <c r="D330" s="243" t="s">
        <v>1974</v>
      </c>
      <c r="E330" s="20"/>
      <c r="F330" s="15"/>
      <c r="G330" s="15"/>
      <c r="H330" s="15" t="s">
        <v>60</v>
      </c>
      <c r="I330" s="15"/>
      <c r="J330" s="72"/>
      <c r="K330" s="220"/>
      <c r="L330" s="8"/>
      <c r="M330" s="8"/>
      <c r="N330" s="8"/>
      <c r="O330" s="8"/>
      <c r="P330" s="8"/>
      <c r="Q330" s="8"/>
    </row>
    <row r="331" spans="1:17" ht="21.75" x14ac:dyDescent="0.5">
      <c r="A331" s="13"/>
      <c r="B331" s="245" t="s">
        <v>58</v>
      </c>
      <c r="C331" s="13"/>
      <c r="D331" s="243" t="s">
        <v>1211</v>
      </c>
      <c r="E331" s="20"/>
      <c r="F331" s="15"/>
      <c r="G331" s="15"/>
      <c r="H331" s="15"/>
      <c r="I331" s="68"/>
      <c r="J331" s="72"/>
      <c r="K331" s="220"/>
      <c r="L331" s="8"/>
      <c r="M331" s="8"/>
      <c r="N331" s="8"/>
      <c r="O331" s="8"/>
      <c r="P331" s="8"/>
      <c r="Q331" s="8"/>
    </row>
    <row r="332" spans="1:17" ht="3.75" customHeight="1" x14ac:dyDescent="0.5">
      <c r="A332" s="13"/>
      <c r="B332" s="245"/>
      <c r="C332" s="13"/>
      <c r="D332" s="243"/>
      <c r="E332" s="20"/>
      <c r="F332" s="15"/>
      <c r="G332" s="15"/>
      <c r="H332" s="15"/>
      <c r="I332" s="68"/>
      <c r="J332" s="72"/>
      <c r="K332" s="220"/>
      <c r="L332" s="8"/>
      <c r="M332" s="8"/>
      <c r="N332" s="8"/>
      <c r="O332" s="8"/>
      <c r="P332" s="8"/>
      <c r="Q332" s="8"/>
    </row>
    <row r="333" spans="1:17" ht="21.75" x14ac:dyDescent="0.5">
      <c r="A333" s="13">
        <v>67</v>
      </c>
      <c r="B333" s="125" t="s">
        <v>1514</v>
      </c>
      <c r="C333" s="13" t="s">
        <v>59</v>
      </c>
      <c r="D333" s="125" t="s">
        <v>2065</v>
      </c>
      <c r="E333" s="20">
        <v>0</v>
      </c>
      <c r="F333" s="15">
        <v>1050000</v>
      </c>
      <c r="G333" s="15">
        <v>1050000</v>
      </c>
      <c r="H333" s="15" t="s">
        <v>61</v>
      </c>
      <c r="I333" s="68" t="s">
        <v>28</v>
      </c>
      <c r="J333" s="72"/>
      <c r="K333" s="220"/>
      <c r="L333" s="8"/>
      <c r="M333" s="8"/>
      <c r="N333" s="8"/>
      <c r="O333" s="8"/>
      <c r="P333" s="8"/>
      <c r="Q333" s="8"/>
    </row>
    <row r="334" spans="1:17" ht="21.75" customHeight="1" x14ac:dyDescent="0.5">
      <c r="A334" s="13"/>
      <c r="B334" s="125" t="s">
        <v>2040</v>
      </c>
      <c r="C334" s="13" t="s">
        <v>60</v>
      </c>
      <c r="D334" s="243" t="s">
        <v>1974</v>
      </c>
      <c r="E334" s="20"/>
      <c r="F334" s="15"/>
      <c r="G334" s="15"/>
      <c r="H334" s="15" t="s">
        <v>60</v>
      </c>
      <c r="I334" s="15"/>
      <c r="J334" s="72"/>
      <c r="K334" s="220"/>
      <c r="L334" s="8"/>
      <c r="M334" s="8"/>
      <c r="N334" s="8"/>
      <c r="O334" s="8"/>
      <c r="P334" s="8"/>
      <c r="Q334" s="8"/>
    </row>
    <row r="335" spans="1:17" ht="20.25" customHeight="1" x14ac:dyDescent="0.5">
      <c r="A335" s="13"/>
      <c r="B335" s="245" t="s">
        <v>58</v>
      </c>
      <c r="C335" s="13"/>
      <c r="D335" s="243" t="s">
        <v>1211</v>
      </c>
      <c r="E335" s="20"/>
      <c r="F335" s="15"/>
      <c r="G335" s="15"/>
      <c r="H335" s="15"/>
      <c r="I335" s="68"/>
      <c r="J335" s="72"/>
      <c r="K335" s="220"/>
      <c r="L335" s="8"/>
      <c r="M335" s="8"/>
      <c r="N335" s="8"/>
      <c r="O335" s="8"/>
      <c r="P335" s="8"/>
      <c r="Q335" s="8"/>
    </row>
    <row r="336" spans="1:17" ht="3.75" customHeight="1" x14ac:dyDescent="0.5">
      <c r="A336" s="13"/>
      <c r="B336" s="245"/>
      <c r="C336" s="13"/>
      <c r="D336" s="243"/>
      <c r="E336" s="20"/>
      <c r="F336" s="15"/>
      <c r="G336" s="15"/>
      <c r="H336" s="15"/>
      <c r="I336" s="68"/>
      <c r="J336" s="72"/>
      <c r="K336" s="220"/>
      <c r="L336" s="8"/>
      <c r="M336" s="8"/>
      <c r="N336" s="8"/>
      <c r="O336" s="8"/>
      <c r="P336" s="8"/>
      <c r="Q336" s="8"/>
    </row>
    <row r="337" spans="1:17" ht="21.75" x14ac:dyDescent="0.5">
      <c r="A337" s="13">
        <v>68</v>
      </c>
      <c r="B337" s="125" t="s">
        <v>1514</v>
      </c>
      <c r="C337" s="13" t="s">
        <v>59</v>
      </c>
      <c r="D337" s="125" t="s">
        <v>2065</v>
      </c>
      <c r="E337" s="20">
        <v>0</v>
      </c>
      <c r="F337" s="15">
        <v>1050000</v>
      </c>
      <c r="G337" s="15">
        <v>1050000</v>
      </c>
      <c r="H337" s="15" t="s">
        <v>61</v>
      </c>
      <c r="I337" s="68" t="s">
        <v>28</v>
      </c>
      <c r="J337" s="72"/>
      <c r="K337" s="220"/>
      <c r="L337" s="8"/>
      <c r="M337" s="8"/>
      <c r="N337" s="8"/>
      <c r="O337" s="8"/>
      <c r="P337" s="8"/>
      <c r="Q337" s="8"/>
    </row>
    <row r="338" spans="1:17" ht="20.25" customHeight="1" x14ac:dyDescent="0.5">
      <c r="A338" s="13"/>
      <c r="B338" s="125" t="s">
        <v>2040</v>
      </c>
      <c r="C338" s="13" t="s">
        <v>60</v>
      </c>
      <c r="D338" s="243" t="s">
        <v>1974</v>
      </c>
      <c r="E338" s="20"/>
      <c r="F338" s="15"/>
      <c r="G338" s="15"/>
      <c r="H338" s="15" t="s">
        <v>60</v>
      </c>
      <c r="I338" s="15"/>
      <c r="J338" s="72"/>
      <c r="K338" s="220"/>
      <c r="L338" s="8"/>
      <c r="M338" s="8"/>
      <c r="N338" s="8"/>
      <c r="O338" s="8"/>
      <c r="P338" s="8"/>
      <c r="Q338" s="8"/>
    </row>
    <row r="339" spans="1:17" ht="21" customHeight="1" x14ac:dyDescent="0.5">
      <c r="A339" s="13"/>
      <c r="B339" s="245" t="s">
        <v>2061</v>
      </c>
      <c r="C339" s="13"/>
      <c r="D339" s="243" t="s">
        <v>1211</v>
      </c>
      <c r="E339" s="20"/>
      <c r="F339" s="15"/>
      <c r="G339" s="15"/>
      <c r="H339" s="15"/>
      <c r="I339" s="68"/>
      <c r="J339" s="72"/>
      <c r="K339" s="220"/>
      <c r="L339" s="8"/>
      <c r="M339" s="8"/>
      <c r="N339" s="8"/>
      <c r="O339" s="8"/>
      <c r="P339" s="8"/>
      <c r="Q339" s="8"/>
    </row>
    <row r="340" spans="1:17" ht="5.25" customHeight="1" x14ac:dyDescent="0.5">
      <c r="A340" s="13"/>
      <c r="B340" s="125"/>
      <c r="C340" s="13"/>
      <c r="D340" s="125"/>
      <c r="E340" s="20"/>
      <c r="F340" s="15"/>
      <c r="G340" s="15"/>
      <c r="H340" s="15"/>
      <c r="I340" s="68"/>
      <c r="J340" s="72"/>
      <c r="K340" s="220"/>
      <c r="L340" s="8"/>
      <c r="M340" s="8"/>
      <c r="N340" s="8"/>
      <c r="O340" s="8"/>
      <c r="P340" s="8"/>
      <c r="Q340" s="8"/>
    </row>
    <row r="341" spans="1:17" ht="21.75" x14ac:dyDescent="0.5">
      <c r="A341" s="13">
        <v>69</v>
      </c>
      <c r="B341" s="125" t="s">
        <v>1514</v>
      </c>
      <c r="C341" s="13" t="s">
        <v>59</v>
      </c>
      <c r="D341" s="125" t="s">
        <v>2065</v>
      </c>
      <c r="E341" s="20">
        <v>0</v>
      </c>
      <c r="F341" s="15">
        <v>1050000</v>
      </c>
      <c r="G341" s="15">
        <v>1050000</v>
      </c>
      <c r="H341" s="15" t="s">
        <v>61</v>
      </c>
      <c r="I341" s="68" t="s">
        <v>28</v>
      </c>
      <c r="J341" s="72"/>
      <c r="K341" s="220"/>
      <c r="L341" s="8"/>
      <c r="M341" s="8"/>
      <c r="N341" s="8"/>
      <c r="O341" s="8"/>
      <c r="P341" s="8"/>
      <c r="Q341" s="8"/>
    </row>
    <row r="342" spans="1:17" ht="19.5" customHeight="1" x14ac:dyDescent="0.5">
      <c r="A342" s="13"/>
      <c r="B342" s="125" t="s">
        <v>2040</v>
      </c>
      <c r="C342" s="13" t="s">
        <v>60</v>
      </c>
      <c r="D342" s="243" t="s">
        <v>1974</v>
      </c>
      <c r="E342" s="20"/>
      <c r="F342" s="15"/>
      <c r="G342" s="15"/>
      <c r="H342" s="15" t="s">
        <v>60</v>
      </c>
      <c r="I342" s="15"/>
      <c r="J342" s="72"/>
      <c r="K342" s="220"/>
      <c r="L342" s="8"/>
      <c r="M342" s="8"/>
      <c r="N342" s="8"/>
      <c r="O342" s="8"/>
      <c r="P342" s="8"/>
      <c r="Q342" s="8"/>
    </row>
    <row r="343" spans="1:17" ht="18" customHeight="1" x14ac:dyDescent="0.5">
      <c r="A343" s="13"/>
      <c r="B343" s="245" t="s">
        <v>2062</v>
      </c>
      <c r="C343" s="13"/>
      <c r="D343" s="243" t="s">
        <v>1211</v>
      </c>
      <c r="E343" s="20"/>
      <c r="F343" s="15"/>
      <c r="G343" s="15"/>
      <c r="H343" s="15"/>
      <c r="I343" s="68"/>
      <c r="J343" s="72"/>
      <c r="K343" s="220"/>
      <c r="L343" s="8"/>
      <c r="M343" s="8"/>
      <c r="N343" s="8"/>
      <c r="O343" s="8"/>
      <c r="P343" s="8"/>
      <c r="Q343" s="8"/>
    </row>
    <row r="344" spans="1:17" ht="5.25" customHeight="1" x14ac:dyDescent="0.5">
      <c r="A344" s="13"/>
      <c r="B344" s="125"/>
      <c r="C344" s="13"/>
      <c r="D344" s="125"/>
      <c r="E344" s="20"/>
      <c r="F344" s="15"/>
      <c r="G344" s="15"/>
      <c r="H344" s="15"/>
      <c r="I344" s="68"/>
      <c r="J344" s="72"/>
      <c r="K344" s="220"/>
      <c r="L344" s="8"/>
      <c r="M344" s="8"/>
      <c r="N344" s="8"/>
      <c r="O344" s="8"/>
      <c r="P344" s="8"/>
      <c r="Q344" s="8"/>
    </row>
    <row r="345" spans="1:17" ht="21.75" x14ac:dyDescent="0.5">
      <c r="A345" s="13">
        <v>70</v>
      </c>
      <c r="B345" s="125" t="s">
        <v>1514</v>
      </c>
      <c r="C345" s="13" t="s">
        <v>59</v>
      </c>
      <c r="D345" s="125" t="s">
        <v>2065</v>
      </c>
      <c r="E345" s="20">
        <v>0</v>
      </c>
      <c r="F345" s="15">
        <v>1050000</v>
      </c>
      <c r="G345" s="15">
        <v>1050000</v>
      </c>
      <c r="H345" s="15" t="s">
        <v>61</v>
      </c>
      <c r="I345" s="68" t="s">
        <v>28</v>
      </c>
      <c r="J345" s="72">
        <f>SUM(E325:E345)</f>
        <v>0</v>
      </c>
      <c r="K345" s="72">
        <f>SUM(F325:F345)</f>
        <v>5750000</v>
      </c>
      <c r="L345" s="72">
        <f>SUM(G325:G345)</f>
        <v>6250000</v>
      </c>
      <c r="M345" s="8"/>
      <c r="N345" s="8"/>
      <c r="O345" s="8"/>
      <c r="P345" s="8"/>
      <c r="Q345" s="8"/>
    </row>
    <row r="346" spans="1:17" ht="19.5" customHeight="1" x14ac:dyDescent="0.5">
      <c r="A346" s="13"/>
      <c r="B346" s="125" t="s">
        <v>2040</v>
      </c>
      <c r="C346" s="13" t="s">
        <v>60</v>
      </c>
      <c r="D346" s="243" t="s">
        <v>1974</v>
      </c>
      <c r="E346" s="20"/>
      <c r="F346" s="15"/>
      <c r="G346" s="15"/>
      <c r="H346" s="15" t="s">
        <v>60</v>
      </c>
      <c r="I346" s="15"/>
      <c r="J346" s="72"/>
      <c r="K346" s="220"/>
      <c r="L346" s="8"/>
      <c r="M346" s="8"/>
      <c r="N346" s="8"/>
      <c r="O346" s="8"/>
      <c r="P346" s="8"/>
      <c r="Q346" s="8"/>
    </row>
    <row r="347" spans="1:17" ht="20.25" customHeight="1" x14ac:dyDescent="0.5">
      <c r="A347" s="16"/>
      <c r="B347" s="246" t="s">
        <v>2062</v>
      </c>
      <c r="C347" s="16"/>
      <c r="D347" s="244" t="s">
        <v>1211</v>
      </c>
      <c r="E347" s="21"/>
      <c r="F347" s="18"/>
      <c r="G347" s="18"/>
      <c r="H347" s="18"/>
      <c r="I347" s="87"/>
      <c r="J347" s="72"/>
      <c r="K347" s="220"/>
      <c r="L347" s="8"/>
      <c r="M347" s="8"/>
      <c r="N347" s="8"/>
      <c r="O347" s="8"/>
      <c r="P347" s="8"/>
      <c r="Q347" s="8"/>
    </row>
    <row r="348" spans="1:17" ht="19.5" customHeight="1" x14ac:dyDescent="0.5">
      <c r="A348" s="14"/>
      <c r="B348" s="217"/>
      <c r="C348" s="14"/>
      <c r="D348" s="216"/>
      <c r="E348" s="14"/>
      <c r="F348" s="14"/>
      <c r="G348" s="14"/>
      <c r="H348" s="14"/>
      <c r="I348" s="44">
        <f>SUM(I319+1)</f>
        <v>230</v>
      </c>
      <c r="J348" s="72"/>
      <c r="K348" s="220"/>
      <c r="L348" s="8"/>
      <c r="M348" s="8"/>
      <c r="N348" s="8"/>
      <c r="O348" s="8"/>
      <c r="P348" s="8"/>
      <c r="Q348" s="8"/>
    </row>
    <row r="349" spans="1:17" ht="19.5" customHeight="1" x14ac:dyDescent="0.5">
      <c r="A349" s="1" t="s">
        <v>3</v>
      </c>
      <c r="B349" s="1"/>
      <c r="C349" s="1"/>
      <c r="D349" s="1"/>
      <c r="E349" s="2"/>
      <c r="F349" s="2"/>
      <c r="G349" s="2"/>
      <c r="H349" s="1"/>
      <c r="I349" s="1"/>
      <c r="J349" s="72"/>
      <c r="K349" s="220"/>
      <c r="L349" s="8"/>
      <c r="M349" s="8"/>
      <c r="N349" s="8"/>
      <c r="O349" s="8"/>
      <c r="P349" s="8"/>
      <c r="Q349" s="8"/>
    </row>
    <row r="350" spans="1:17" ht="19.5" customHeight="1" x14ac:dyDescent="0.5">
      <c r="A350" s="1" t="s">
        <v>122</v>
      </c>
      <c r="B350" s="1"/>
      <c r="C350" s="1"/>
      <c r="D350" s="1"/>
      <c r="E350" s="2"/>
      <c r="F350" s="2"/>
      <c r="G350" s="2"/>
      <c r="H350" s="1"/>
      <c r="I350" s="1"/>
      <c r="J350" s="72"/>
      <c r="K350" s="220"/>
      <c r="L350" s="8"/>
      <c r="M350" s="8"/>
      <c r="N350" s="8"/>
      <c r="O350" s="8"/>
      <c r="P350" s="8"/>
      <c r="Q350" s="8"/>
    </row>
    <row r="351" spans="1:17" ht="19.5" customHeight="1" x14ac:dyDescent="0.5">
      <c r="A351" s="668" t="s">
        <v>5</v>
      </c>
      <c r="B351" s="670" t="s">
        <v>6</v>
      </c>
      <c r="C351" s="672" t="s">
        <v>7</v>
      </c>
      <c r="D351" s="670" t="s">
        <v>8</v>
      </c>
      <c r="E351" s="667" t="s">
        <v>9</v>
      </c>
      <c r="F351" s="667"/>
      <c r="G351" s="667"/>
      <c r="H351" s="3" t="s">
        <v>10</v>
      </c>
      <c r="I351" s="4" t="s">
        <v>11</v>
      </c>
      <c r="J351" s="72"/>
      <c r="K351" s="220"/>
      <c r="L351" s="8"/>
      <c r="M351" s="8"/>
      <c r="N351" s="8"/>
      <c r="O351" s="8"/>
      <c r="P351" s="8"/>
      <c r="Q351" s="8"/>
    </row>
    <row r="352" spans="1:17" ht="19.5" customHeight="1" x14ac:dyDescent="0.5">
      <c r="A352" s="669"/>
      <c r="B352" s="671"/>
      <c r="C352" s="676"/>
      <c r="D352" s="671"/>
      <c r="E352" s="5" t="s">
        <v>12</v>
      </c>
      <c r="F352" s="5" t="s">
        <v>13</v>
      </c>
      <c r="G352" s="5" t="s">
        <v>14</v>
      </c>
      <c r="H352" s="6" t="s">
        <v>15</v>
      </c>
      <c r="I352" s="7" t="s">
        <v>16</v>
      </c>
      <c r="J352" s="72"/>
      <c r="K352" s="220"/>
      <c r="L352" s="8"/>
      <c r="M352" s="8"/>
      <c r="N352" s="8"/>
      <c r="O352" s="8"/>
      <c r="P352" s="8"/>
      <c r="Q352" s="8"/>
    </row>
    <row r="353" spans="1:17" ht="21.75" x14ac:dyDescent="0.5">
      <c r="A353" s="10">
        <v>71</v>
      </c>
      <c r="B353" s="10" t="s">
        <v>1514</v>
      </c>
      <c r="C353" s="10" t="s">
        <v>59</v>
      </c>
      <c r="D353" s="124" t="s">
        <v>2063</v>
      </c>
      <c r="E353" s="19">
        <v>0</v>
      </c>
      <c r="F353" s="12">
        <v>1050000</v>
      </c>
      <c r="G353" s="12">
        <v>1050000</v>
      </c>
      <c r="H353" s="12" t="s">
        <v>61</v>
      </c>
      <c r="I353" s="177" t="s">
        <v>28</v>
      </c>
      <c r="J353" s="72"/>
      <c r="K353" s="220"/>
      <c r="L353" s="8"/>
      <c r="M353" s="8"/>
      <c r="N353" s="8"/>
      <c r="O353" s="8"/>
      <c r="P353" s="8"/>
      <c r="Q353" s="8"/>
    </row>
    <row r="354" spans="1:17" ht="19.5" customHeight="1" x14ac:dyDescent="0.5">
      <c r="A354" s="13"/>
      <c r="B354" s="13" t="s">
        <v>1904</v>
      </c>
      <c r="C354" s="13" t="s">
        <v>60</v>
      </c>
      <c r="D354" s="243" t="s">
        <v>1974</v>
      </c>
      <c r="E354" s="20"/>
      <c r="F354" s="15"/>
      <c r="G354" s="15"/>
      <c r="H354" s="15" t="s">
        <v>60</v>
      </c>
      <c r="I354" s="15"/>
      <c r="J354" s="72"/>
      <c r="K354" s="220"/>
      <c r="L354" s="8"/>
      <c r="M354" s="8"/>
      <c r="N354" s="8"/>
      <c r="O354" s="8"/>
      <c r="P354" s="8"/>
      <c r="Q354" s="8"/>
    </row>
    <row r="355" spans="1:17" ht="21" customHeight="1" x14ac:dyDescent="0.5">
      <c r="A355" s="13"/>
      <c r="B355" s="13" t="s">
        <v>204</v>
      </c>
      <c r="C355" s="13"/>
      <c r="D355" s="243" t="s">
        <v>1211</v>
      </c>
      <c r="E355" s="20"/>
      <c r="F355" s="15"/>
      <c r="G355" s="15"/>
      <c r="H355" s="15"/>
      <c r="I355" s="15"/>
      <c r="J355" s="72"/>
      <c r="K355" s="220"/>
      <c r="L355" s="8"/>
      <c r="M355" s="8"/>
      <c r="N355" s="8"/>
      <c r="O355" s="8"/>
      <c r="P355" s="8"/>
      <c r="Q355" s="8"/>
    </row>
    <row r="356" spans="1:17" ht="5.25" customHeight="1" x14ac:dyDescent="0.5">
      <c r="A356" s="13"/>
      <c r="B356" s="13"/>
      <c r="C356" s="13"/>
      <c r="D356" s="125"/>
      <c r="E356" s="20"/>
      <c r="F356" s="15"/>
      <c r="G356" s="15"/>
      <c r="H356" s="15"/>
      <c r="I356" s="68"/>
      <c r="J356" s="72"/>
      <c r="K356" s="220"/>
      <c r="L356" s="8"/>
      <c r="M356" s="8"/>
      <c r="N356" s="8"/>
      <c r="O356" s="8"/>
      <c r="P356" s="8"/>
      <c r="Q356" s="8"/>
    </row>
    <row r="357" spans="1:17" ht="23.25" customHeight="1" x14ac:dyDescent="0.5">
      <c r="A357" s="13">
        <v>72</v>
      </c>
      <c r="B357" s="13" t="s">
        <v>1514</v>
      </c>
      <c r="C357" s="13" t="s">
        <v>59</v>
      </c>
      <c r="D357" s="125" t="s">
        <v>2067</v>
      </c>
      <c r="E357" s="20">
        <v>0</v>
      </c>
      <c r="F357" s="15">
        <v>500000</v>
      </c>
      <c r="G357" s="15">
        <v>1000000</v>
      </c>
      <c r="H357" s="15" t="s">
        <v>61</v>
      </c>
      <c r="I357" s="68" t="s">
        <v>28</v>
      </c>
      <c r="J357" s="72"/>
      <c r="K357" s="220"/>
      <c r="L357" s="8"/>
      <c r="M357" s="8"/>
      <c r="N357" s="8"/>
      <c r="O357" s="8"/>
      <c r="P357" s="8"/>
      <c r="Q357" s="8"/>
    </row>
    <row r="358" spans="1:17" ht="21.75" x14ac:dyDescent="0.5">
      <c r="A358" s="13"/>
      <c r="B358" s="13" t="s">
        <v>1904</v>
      </c>
      <c r="C358" s="13" t="s">
        <v>60</v>
      </c>
      <c r="D358" s="125" t="s">
        <v>2064</v>
      </c>
      <c r="E358" s="20"/>
      <c r="F358" s="15"/>
      <c r="G358" s="15"/>
      <c r="H358" s="15" t="s">
        <v>60</v>
      </c>
      <c r="I358" s="15"/>
      <c r="J358" s="72"/>
      <c r="K358" s="220"/>
      <c r="L358" s="8"/>
      <c r="M358" s="8"/>
      <c r="N358" s="8"/>
      <c r="O358" s="8"/>
      <c r="P358" s="8"/>
      <c r="Q358" s="8"/>
    </row>
    <row r="359" spans="1:17" ht="25.5" customHeight="1" x14ac:dyDescent="0.5">
      <c r="A359" s="13"/>
      <c r="B359" s="13" t="s">
        <v>204</v>
      </c>
      <c r="C359" s="13"/>
      <c r="D359" s="125" t="s">
        <v>1211</v>
      </c>
      <c r="E359" s="20"/>
      <c r="F359" s="15"/>
      <c r="G359" s="15"/>
      <c r="H359" s="15"/>
      <c r="I359" s="15"/>
      <c r="J359" s="72"/>
      <c r="K359" s="220"/>
      <c r="L359" s="8"/>
      <c r="M359" s="8"/>
      <c r="N359" s="8"/>
      <c r="O359" s="8"/>
      <c r="P359" s="8"/>
      <c r="Q359" s="8"/>
    </row>
    <row r="360" spans="1:17" ht="6.75" customHeight="1" x14ac:dyDescent="0.5">
      <c r="A360" s="13"/>
      <c r="B360" s="13"/>
      <c r="C360" s="13"/>
      <c r="D360" s="125"/>
      <c r="E360" s="20"/>
      <c r="F360" s="15"/>
      <c r="G360" s="15"/>
      <c r="H360" s="15"/>
      <c r="I360" s="15"/>
      <c r="J360" s="72"/>
      <c r="K360" s="220"/>
      <c r="L360" s="8"/>
      <c r="M360" s="8"/>
      <c r="N360" s="8"/>
      <c r="O360" s="8"/>
      <c r="P360" s="8"/>
      <c r="Q360" s="8"/>
    </row>
    <row r="361" spans="1:17" ht="21.75" x14ac:dyDescent="0.5">
      <c r="A361" s="13">
        <v>73</v>
      </c>
      <c r="B361" s="13" t="s">
        <v>1514</v>
      </c>
      <c r="C361" s="13" t="s">
        <v>59</v>
      </c>
      <c r="D361" s="125" t="s">
        <v>2066</v>
      </c>
      <c r="E361" s="20">
        <v>0</v>
      </c>
      <c r="F361" s="15">
        <v>500000</v>
      </c>
      <c r="G361" s="15">
        <v>1000000</v>
      </c>
      <c r="H361" s="15" t="s">
        <v>61</v>
      </c>
      <c r="I361" s="68" t="s">
        <v>28</v>
      </c>
      <c r="J361" s="72"/>
      <c r="K361" s="220"/>
      <c r="L361" s="8"/>
      <c r="M361" s="8"/>
      <c r="N361" s="8"/>
      <c r="O361" s="8"/>
      <c r="P361" s="8"/>
      <c r="Q361" s="8"/>
    </row>
    <row r="362" spans="1:17" ht="21.75" x14ac:dyDescent="0.5">
      <c r="A362" s="13"/>
      <c r="B362" s="13" t="s">
        <v>1904</v>
      </c>
      <c r="C362" s="13" t="s">
        <v>60</v>
      </c>
      <c r="D362" s="125" t="s">
        <v>2064</v>
      </c>
      <c r="E362" s="20"/>
      <c r="F362" s="15"/>
      <c r="G362" s="15"/>
      <c r="H362" s="15" t="s">
        <v>60</v>
      </c>
      <c r="I362" s="15"/>
      <c r="J362" s="72"/>
      <c r="K362" s="220"/>
      <c r="L362" s="8"/>
      <c r="M362" s="8"/>
      <c r="N362" s="8"/>
      <c r="O362" s="8"/>
      <c r="P362" s="8"/>
      <c r="Q362" s="8"/>
    </row>
    <row r="363" spans="1:17" ht="21.75" x14ac:dyDescent="0.5">
      <c r="A363" s="13"/>
      <c r="B363" s="13" t="s">
        <v>204</v>
      </c>
      <c r="C363" s="13"/>
      <c r="D363" s="125" t="s">
        <v>1211</v>
      </c>
      <c r="E363" s="20"/>
      <c r="F363" s="15"/>
      <c r="G363" s="15"/>
      <c r="H363" s="15"/>
      <c r="I363" s="15"/>
      <c r="J363" s="72"/>
      <c r="K363" s="220"/>
      <c r="L363" s="8"/>
      <c r="M363" s="8"/>
      <c r="N363" s="8"/>
      <c r="O363" s="8"/>
      <c r="P363" s="8"/>
      <c r="Q363" s="8"/>
    </row>
    <row r="364" spans="1:17" ht="7.5" customHeight="1" x14ac:dyDescent="0.5">
      <c r="A364" s="13"/>
      <c r="B364" s="13"/>
      <c r="C364" s="13"/>
      <c r="D364" s="125"/>
      <c r="E364" s="20"/>
      <c r="F364" s="15"/>
      <c r="G364" s="15"/>
      <c r="H364" s="15"/>
      <c r="I364" s="68"/>
      <c r="J364" s="72"/>
      <c r="K364" s="220"/>
      <c r="L364" s="8"/>
      <c r="M364" s="8"/>
      <c r="N364" s="8"/>
      <c r="O364" s="8"/>
      <c r="P364" s="8"/>
      <c r="Q364" s="8"/>
    </row>
    <row r="365" spans="1:17" ht="21.75" x14ac:dyDescent="0.5">
      <c r="A365" s="13">
        <v>74</v>
      </c>
      <c r="B365" s="13" t="s">
        <v>1514</v>
      </c>
      <c r="C365" s="13" t="s">
        <v>59</v>
      </c>
      <c r="D365" s="125" t="s">
        <v>2068</v>
      </c>
      <c r="E365" s="20">
        <v>0</v>
      </c>
      <c r="F365" s="15">
        <v>1050000</v>
      </c>
      <c r="G365" s="15">
        <v>1050000</v>
      </c>
      <c r="H365" s="15" t="s">
        <v>61</v>
      </c>
      <c r="I365" s="68" t="s">
        <v>28</v>
      </c>
      <c r="J365" s="72"/>
      <c r="K365" s="220"/>
      <c r="L365" s="8"/>
      <c r="M365" s="8"/>
      <c r="N365" s="8"/>
      <c r="O365" s="8"/>
      <c r="P365" s="8"/>
      <c r="Q365" s="8"/>
    </row>
    <row r="366" spans="1:17" ht="20.25" customHeight="1" x14ac:dyDescent="0.5">
      <c r="A366" s="13"/>
      <c r="B366" s="13" t="s">
        <v>1905</v>
      </c>
      <c r="C366" s="13" t="s">
        <v>60</v>
      </c>
      <c r="D366" s="243" t="s">
        <v>1974</v>
      </c>
      <c r="E366" s="20"/>
      <c r="F366" s="15"/>
      <c r="G366" s="15"/>
      <c r="H366" s="15" t="s">
        <v>60</v>
      </c>
      <c r="I366" s="15"/>
      <c r="J366" s="72"/>
      <c r="K366" s="220"/>
      <c r="L366" s="8"/>
      <c r="M366" s="8"/>
      <c r="N366" s="8"/>
      <c r="O366" s="8"/>
      <c r="P366" s="8"/>
      <c r="Q366" s="8"/>
    </row>
    <row r="367" spans="1:17" ht="21.75" x14ac:dyDescent="0.5">
      <c r="A367" s="13"/>
      <c r="B367" s="13" t="s">
        <v>1906</v>
      </c>
      <c r="C367" s="13"/>
      <c r="D367" s="243" t="s">
        <v>1211</v>
      </c>
      <c r="E367" s="20"/>
      <c r="F367" s="15"/>
      <c r="G367" s="15"/>
      <c r="H367" s="15"/>
      <c r="I367" s="15"/>
      <c r="J367" s="72"/>
      <c r="K367" s="220"/>
      <c r="L367" s="8"/>
      <c r="M367" s="8"/>
      <c r="N367" s="8"/>
      <c r="O367" s="8"/>
      <c r="P367" s="8"/>
      <c r="Q367" s="8"/>
    </row>
    <row r="368" spans="1:17" ht="21.75" x14ac:dyDescent="0.5">
      <c r="A368" s="13">
        <v>75</v>
      </c>
      <c r="B368" s="13" t="s">
        <v>1907</v>
      </c>
      <c r="C368" s="13"/>
      <c r="D368" s="125"/>
      <c r="E368" s="20"/>
      <c r="F368" s="15"/>
      <c r="G368" s="15"/>
      <c r="H368" s="15"/>
      <c r="I368" s="15"/>
      <c r="J368" s="72"/>
      <c r="K368" s="220"/>
      <c r="L368" s="8"/>
      <c r="M368" s="8"/>
      <c r="N368" s="8"/>
      <c r="O368" s="8"/>
      <c r="P368" s="8"/>
      <c r="Q368" s="8"/>
    </row>
    <row r="369" spans="1:17" ht="21.75" x14ac:dyDescent="0.5">
      <c r="A369" s="13"/>
      <c r="B369" s="13" t="s">
        <v>1753</v>
      </c>
      <c r="C369" s="13"/>
      <c r="D369" s="125"/>
      <c r="E369" s="20"/>
      <c r="F369" s="15"/>
      <c r="G369" s="15"/>
      <c r="H369" s="15"/>
      <c r="I369" s="15"/>
      <c r="J369" s="72"/>
      <c r="K369" s="220"/>
      <c r="L369" s="8"/>
      <c r="M369" s="8"/>
      <c r="N369" s="8"/>
      <c r="O369" s="8"/>
      <c r="P369" s="8"/>
      <c r="Q369" s="8"/>
    </row>
    <row r="370" spans="1:17" ht="7.5" customHeight="1" x14ac:dyDescent="0.5">
      <c r="A370" s="13"/>
      <c r="B370" s="13"/>
      <c r="C370" s="13"/>
      <c r="D370" s="125"/>
      <c r="E370" s="20"/>
      <c r="F370" s="15"/>
      <c r="G370" s="15"/>
      <c r="H370" s="15"/>
      <c r="I370" s="15"/>
      <c r="J370" s="72"/>
      <c r="K370" s="220"/>
      <c r="L370" s="8"/>
      <c r="M370" s="8"/>
      <c r="N370" s="8"/>
      <c r="O370" s="8"/>
      <c r="P370" s="8"/>
      <c r="Q370" s="8"/>
    </row>
    <row r="371" spans="1:17" ht="23.25" customHeight="1" x14ac:dyDescent="0.5">
      <c r="A371" s="13">
        <v>76</v>
      </c>
      <c r="B371" s="13" t="s">
        <v>1514</v>
      </c>
      <c r="C371" s="13" t="s">
        <v>59</v>
      </c>
      <c r="D371" s="125" t="s">
        <v>1908</v>
      </c>
      <c r="E371" s="20">
        <v>0</v>
      </c>
      <c r="F371" s="15">
        <v>0</v>
      </c>
      <c r="G371" s="15">
        <f>40000*30</f>
        <v>1200000</v>
      </c>
      <c r="H371" s="15" t="s">
        <v>61</v>
      </c>
      <c r="I371" s="68" t="s">
        <v>28</v>
      </c>
      <c r="J371" s="72">
        <f>SUM(E353:E371)</f>
        <v>0</v>
      </c>
      <c r="K371" s="72">
        <f>SUM(F353:F371)</f>
        <v>3100000</v>
      </c>
      <c r="L371" s="72">
        <f>SUM(G353:G371)</f>
        <v>5300000</v>
      </c>
      <c r="M371" s="8"/>
      <c r="N371" s="8"/>
      <c r="O371" s="8"/>
      <c r="P371" s="8"/>
      <c r="Q371" s="8"/>
    </row>
    <row r="372" spans="1:17" ht="21.75" x14ac:dyDescent="0.5">
      <c r="A372" s="13"/>
      <c r="B372" s="13" t="s">
        <v>1810</v>
      </c>
      <c r="C372" s="13" t="s">
        <v>60</v>
      </c>
      <c r="D372" s="125" t="s">
        <v>1909</v>
      </c>
      <c r="E372" s="20"/>
      <c r="F372" s="15"/>
      <c r="G372" s="15"/>
      <c r="H372" s="15" t="s">
        <v>60</v>
      </c>
      <c r="I372" s="15"/>
      <c r="J372" s="72"/>
      <c r="K372" s="220"/>
      <c r="L372" s="8"/>
      <c r="M372" s="8"/>
      <c r="N372" s="8"/>
      <c r="O372" s="8"/>
      <c r="P372" s="8"/>
      <c r="Q372" s="8"/>
    </row>
    <row r="373" spans="1:17" ht="21.75" x14ac:dyDescent="0.5">
      <c r="A373" s="16"/>
      <c r="B373" s="16" t="s">
        <v>204</v>
      </c>
      <c r="C373" s="16"/>
      <c r="D373" s="143" t="s">
        <v>2073</v>
      </c>
      <c r="E373" s="21"/>
      <c r="F373" s="18"/>
      <c r="G373" s="18"/>
      <c r="H373" s="18"/>
      <c r="I373" s="18"/>
      <c r="J373" s="72"/>
      <c r="K373" s="220"/>
      <c r="L373" s="8"/>
      <c r="M373" s="8"/>
      <c r="N373" s="8"/>
      <c r="O373" s="8"/>
      <c r="P373" s="8"/>
      <c r="Q373" s="8"/>
    </row>
    <row r="374" spans="1:17" ht="21.75" x14ac:dyDescent="0.5">
      <c r="A374" s="14"/>
      <c r="B374" s="14"/>
      <c r="C374" s="14"/>
      <c r="D374" s="63"/>
      <c r="E374" s="14"/>
      <c r="F374" s="14"/>
      <c r="G374" s="14"/>
      <c r="H374" s="14"/>
      <c r="I374" s="44">
        <f>SUM(I348+1)</f>
        <v>231</v>
      </c>
      <c r="J374" s="72"/>
      <c r="K374" s="220"/>
      <c r="L374" s="8"/>
      <c r="M374" s="8"/>
      <c r="N374" s="8"/>
      <c r="O374" s="8"/>
      <c r="P374" s="8"/>
      <c r="Q374" s="8"/>
    </row>
    <row r="375" spans="1:17" ht="21.75" x14ac:dyDescent="0.5">
      <c r="A375" s="1" t="s">
        <v>3</v>
      </c>
      <c r="B375" s="1"/>
      <c r="C375" s="1"/>
      <c r="D375" s="1"/>
      <c r="E375" s="2"/>
      <c r="F375" s="2"/>
      <c r="G375" s="2"/>
      <c r="H375" s="1"/>
      <c r="I375" s="1"/>
      <c r="J375" s="72"/>
      <c r="K375" s="220"/>
      <c r="L375" s="8"/>
      <c r="M375" s="8"/>
      <c r="N375" s="8"/>
      <c r="O375" s="8"/>
      <c r="P375" s="8"/>
      <c r="Q375" s="8"/>
    </row>
    <row r="376" spans="1:17" ht="21.75" x14ac:dyDescent="0.5">
      <c r="A376" s="1" t="s">
        <v>122</v>
      </c>
      <c r="B376" s="1"/>
      <c r="C376" s="1"/>
      <c r="D376" s="1"/>
      <c r="E376" s="2"/>
      <c r="F376" s="2"/>
      <c r="G376" s="2"/>
      <c r="H376" s="1"/>
      <c r="I376" s="1"/>
      <c r="J376" s="72"/>
      <c r="K376" s="220"/>
      <c r="L376" s="8"/>
      <c r="M376" s="8"/>
      <c r="N376" s="8"/>
      <c r="O376" s="8"/>
      <c r="P376" s="8"/>
      <c r="Q376" s="8"/>
    </row>
    <row r="377" spans="1:17" ht="21.75" x14ac:dyDescent="0.5">
      <c r="A377" s="668" t="s">
        <v>5</v>
      </c>
      <c r="B377" s="670" t="s">
        <v>6</v>
      </c>
      <c r="C377" s="672" t="s">
        <v>7</v>
      </c>
      <c r="D377" s="670" t="s">
        <v>8</v>
      </c>
      <c r="E377" s="667" t="s">
        <v>9</v>
      </c>
      <c r="F377" s="667"/>
      <c r="G377" s="667"/>
      <c r="H377" s="3" t="s">
        <v>10</v>
      </c>
      <c r="I377" s="4" t="s">
        <v>11</v>
      </c>
      <c r="J377" s="72"/>
      <c r="K377" s="220"/>
      <c r="L377" s="8"/>
      <c r="M377" s="8"/>
      <c r="N377" s="8"/>
      <c r="O377" s="8"/>
      <c r="P377" s="8"/>
      <c r="Q377" s="8"/>
    </row>
    <row r="378" spans="1:17" ht="21.75" x14ac:dyDescent="0.5">
      <c r="A378" s="669"/>
      <c r="B378" s="671"/>
      <c r="C378" s="676"/>
      <c r="D378" s="671"/>
      <c r="E378" s="5" t="s">
        <v>12</v>
      </c>
      <c r="F378" s="5" t="s">
        <v>13</v>
      </c>
      <c r="G378" s="5" t="s">
        <v>14</v>
      </c>
      <c r="H378" s="6" t="s">
        <v>15</v>
      </c>
      <c r="I378" s="7" t="s">
        <v>16</v>
      </c>
      <c r="J378" s="72"/>
      <c r="K378" s="220"/>
      <c r="L378" s="8"/>
      <c r="M378" s="8"/>
      <c r="N378" s="8"/>
      <c r="O378" s="8"/>
      <c r="P378" s="8"/>
      <c r="Q378" s="8"/>
    </row>
    <row r="379" spans="1:17" ht="21.75" x14ac:dyDescent="0.5">
      <c r="A379" s="10">
        <v>77</v>
      </c>
      <c r="B379" s="10" t="s">
        <v>1514</v>
      </c>
      <c r="C379" s="10" t="s">
        <v>59</v>
      </c>
      <c r="D379" s="124" t="s">
        <v>2074</v>
      </c>
      <c r="E379" s="19">
        <v>0</v>
      </c>
      <c r="F379" s="12">
        <v>1050000</v>
      </c>
      <c r="G379" s="12">
        <v>1050000</v>
      </c>
      <c r="H379" s="12" t="s">
        <v>61</v>
      </c>
      <c r="I379" s="177" t="s">
        <v>28</v>
      </c>
      <c r="J379" s="72"/>
      <c r="K379" s="220"/>
      <c r="L379" s="8"/>
      <c r="M379" s="8"/>
      <c r="N379" s="8"/>
      <c r="O379" s="8"/>
      <c r="P379" s="8"/>
      <c r="Q379" s="8"/>
    </row>
    <row r="380" spans="1:17" ht="21.75" x14ac:dyDescent="0.5">
      <c r="A380" s="13"/>
      <c r="B380" s="13" t="s">
        <v>1910</v>
      </c>
      <c r="C380" s="13" t="s">
        <v>60</v>
      </c>
      <c r="D380" s="125" t="s">
        <v>2075</v>
      </c>
      <c r="E380" s="20"/>
      <c r="F380" s="15"/>
      <c r="G380" s="15"/>
      <c r="H380" s="15" t="s">
        <v>60</v>
      </c>
      <c r="I380" s="15"/>
      <c r="J380" s="72"/>
      <c r="K380" s="220"/>
      <c r="L380" s="8"/>
      <c r="M380" s="8"/>
      <c r="N380" s="8"/>
      <c r="O380" s="8"/>
      <c r="P380" s="8"/>
      <c r="Q380" s="8"/>
    </row>
    <row r="381" spans="1:17" ht="21.75" x14ac:dyDescent="0.5">
      <c r="A381" s="13"/>
      <c r="B381" s="13" t="s">
        <v>2076</v>
      </c>
      <c r="C381" s="13"/>
      <c r="D381" s="125"/>
      <c r="E381" s="20"/>
      <c r="F381" s="15"/>
      <c r="G381" s="15"/>
      <c r="H381" s="15"/>
      <c r="I381" s="68"/>
      <c r="J381" s="72"/>
      <c r="K381" s="220"/>
      <c r="L381" s="8"/>
      <c r="M381" s="8"/>
      <c r="N381" s="8"/>
      <c r="O381" s="8"/>
      <c r="P381" s="8"/>
      <c r="Q381" s="8"/>
    </row>
    <row r="382" spans="1:17" ht="3.75" customHeight="1" x14ac:dyDescent="0.5">
      <c r="A382" s="13"/>
      <c r="B382" s="13"/>
      <c r="C382" s="13"/>
      <c r="D382" s="125"/>
      <c r="E382" s="20"/>
      <c r="F382" s="15"/>
      <c r="G382" s="15"/>
      <c r="H382" s="15"/>
      <c r="I382" s="133"/>
      <c r="J382" s="72"/>
      <c r="K382" s="220"/>
      <c r="L382" s="8"/>
      <c r="M382" s="8"/>
      <c r="N382" s="8"/>
      <c r="O382" s="8"/>
      <c r="P382" s="8"/>
      <c r="Q382" s="8"/>
    </row>
    <row r="383" spans="1:17" ht="21.75" x14ac:dyDescent="0.5">
      <c r="A383" s="13">
        <v>78</v>
      </c>
      <c r="B383" s="13" t="s">
        <v>1514</v>
      </c>
      <c r="C383" s="13" t="s">
        <v>59</v>
      </c>
      <c r="D383" s="125" t="s">
        <v>2078</v>
      </c>
      <c r="E383" s="20">
        <v>1050000</v>
      </c>
      <c r="F383" s="15">
        <v>1050000</v>
      </c>
      <c r="G383" s="15">
        <v>1050000</v>
      </c>
      <c r="H383" s="15" t="s">
        <v>61</v>
      </c>
      <c r="I383" s="68" t="s">
        <v>28</v>
      </c>
      <c r="J383" s="72"/>
      <c r="K383" s="220"/>
      <c r="L383" s="8"/>
      <c r="M383" s="8"/>
      <c r="N383" s="8"/>
      <c r="O383" s="8"/>
      <c r="P383" s="8"/>
      <c r="Q383" s="8"/>
    </row>
    <row r="384" spans="1:17" ht="21.75" x14ac:dyDescent="0.5">
      <c r="A384" s="13"/>
      <c r="B384" s="13" t="s">
        <v>2380</v>
      </c>
      <c r="C384" s="13" t="s">
        <v>60</v>
      </c>
      <c r="D384" s="125" t="s">
        <v>2075</v>
      </c>
      <c r="E384" s="20"/>
      <c r="F384" s="15"/>
      <c r="G384" s="15"/>
      <c r="H384" s="15" t="s">
        <v>60</v>
      </c>
      <c r="I384" s="15"/>
      <c r="J384" s="72"/>
      <c r="K384" s="220"/>
      <c r="L384" s="8"/>
      <c r="M384" s="8"/>
      <c r="N384" s="8"/>
      <c r="O384" s="8"/>
      <c r="P384" s="8"/>
      <c r="Q384" s="8"/>
    </row>
    <row r="385" spans="1:17" ht="21.75" x14ac:dyDescent="0.5">
      <c r="A385" s="13"/>
      <c r="B385" s="178" t="s">
        <v>2381</v>
      </c>
      <c r="C385" s="13"/>
      <c r="D385" s="125"/>
      <c r="E385" s="20"/>
      <c r="F385" s="15"/>
      <c r="G385" s="15"/>
      <c r="H385" s="15"/>
      <c r="I385" s="68"/>
      <c r="J385" s="72"/>
      <c r="K385" s="220"/>
      <c r="L385" s="8"/>
      <c r="M385" s="8"/>
      <c r="N385" s="8"/>
      <c r="O385" s="8"/>
      <c r="P385" s="8"/>
      <c r="Q385" s="8"/>
    </row>
    <row r="386" spans="1:17" ht="6" customHeight="1" x14ac:dyDescent="0.5">
      <c r="A386" s="13"/>
      <c r="B386" s="75"/>
      <c r="C386" s="13"/>
      <c r="D386" s="125"/>
      <c r="E386" s="20"/>
      <c r="F386" s="15"/>
      <c r="G386" s="15"/>
      <c r="H386" s="15"/>
      <c r="I386" s="133"/>
      <c r="J386" s="72"/>
      <c r="K386" s="220"/>
      <c r="L386" s="8"/>
      <c r="M386" s="8"/>
      <c r="N386" s="8"/>
      <c r="O386" s="8"/>
      <c r="P386" s="8"/>
      <c r="Q386" s="8"/>
    </row>
    <row r="387" spans="1:17" ht="21.75" x14ac:dyDescent="0.5">
      <c r="A387" s="13">
        <v>79</v>
      </c>
      <c r="B387" s="180" t="s">
        <v>1514</v>
      </c>
      <c r="C387" s="13" t="s">
        <v>59</v>
      </c>
      <c r="D387" s="125" t="s">
        <v>2079</v>
      </c>
      <c r="E387" s="20">
        <v>0</v>
      </c>
      <c r="F387" s="15">
        <v>1050000</v>
      </c>
      <c r="G387" s="15">
        <v>1050000</v>
      </c>
      <c r="H387" s="15" t="s">
        <v>61</v>
      </c>
      <c r="I387" s="68" t="s">
        <v>28</v>
      </c>
      <c r="J387" s="72"/>
      <c r="K387" s="220"/>
      <c r="L387" s="8"/>
      <c r="M387" s="8"/>
      <c r="N387" s="8"/>
      <c r="O387" s="8"/>
      <c r="P387" s="8"/>
      <c r="Q387" s="8"/>
    </row>
    <row r="388" spans="1:17" ht="21.75" x14ac:dyDescent="0.5">
      <c r="A388" s="13"/>
      <c r="B388" s="180" t="s">
        <v>1911</v>
      </c>
      <c r="C388" s="13" t="s">
        <v>60</v>
      </c>
      <c r="D388" s="125" t="s">
        <v>2075</v>
      </c>
      <c r="E388" s="20"/>
      <c r="F388" s="15"/>
      <c r="G388" s="15"/>
      <c r="H388" s="15" t="s">
        <v>60</v>
      </c>
      <c r="I388" s="15"/>
      <c r="J388" s="72"/>
      <c r="K388" s="220"/>
      <c r="L388" s="8"/>
      <c r="M388" s="8"/>
      <c r="N388" s="8"/>
      <c r="O388" s="8"/>
      <c r="P388" s="8"/>
      <c r="Q388" s="8"/>
    </row>
    <row r="389" spans="1:17" ht="21.75" x14ac:dyDescent="0.5">
      <c r="A389" s="13"/>
      <c r="B389" s="180" t="s">
        <v>2077</v>
      </c>
      <c r="C389" s="13"/>
      <c r="D389" s="125"/>
      <c r="E389" s="20"/>
      <c r="F389" s="15"/>
      <c r="G389" s="15"/>
      <c r="H389" s="15"/>
      <c r="I389" s="68"/>
      <c r="J389" s="72"/>
      <c r="K389" s="220"/>
      <c r="L389" s="8"/>
      <c r="M389" s="8"/>
      <c r="N389" s="8"/>
      <c r="O389" s="8"/>
      <c r="P389" s="8"/>
      <c r="Q389" s="8"/>
    </row>
    <row r="390" spans="1:17" ht="5.25" customHeight="1" x14ac:dyDescent="0.5">
      <c r="A390" s="13"/>
      <c r="B390" s="180"/>
      <c r="C390" s="13"/>
      <c r="D390" s="125"/>
      <c r="E390" s="20"/>
      <c r="F390" s="15"/>
      <c r="G390" s="15"/>
      <c r="H390" s="15"/>
      <c r="I390" s="68"/>
      <c r="J390" s="72"/>
      <c r="K390" s="220"/>
      <c r="L390" s="8"/>
      <c r="M390" s="8"/>
      <c r="N390" s="8"/>
      <c r="O390" s="8"/>
      <c r="P390" s="8"/>
      <c r="Q390" s="8"/>
    </row>
    <row r="391" spans="1:17" ht="21.75" x14ac:dyDescent="0.5">
      <c r="A391" s="13">
        <v>80</v>
      </c>
      <c r="B391" s="13" t="s">
        <v>1514</v>
      </c>
      <c r="C391" s="13" t="s">
        <v>59</v>
      </c>
      <c r="D391" s="125" t="s">
        <v>2065</v>
      </c>
      <c r="E391" s="20">
        <v>0</v>
      </c>
      <c r="F391" s="15">
        <v>1050000</v>
      </c>
      <c r="G391" s="15">
        <v>1050000</v>
      </c>
      <c r="H391" s="15" t="s">
        <v>61</v>
      </c>
      <c r="I391" s="68" t="s">
        <v>28</v>
      </c>
      <c r="J391" s="72"/>
      <c r="K391" s="220"/>
      <c r="L391" s="8"/>
      <c r="M391" s="8"/>
      <c r="N391" s="8"/>
      <c r="O391" s="8"/>
      <c r="P391" s="8"/>
      <c r="Q391" s="8"/>
    </row>
    <row r="392" spans="1:17" ht="21" customHeight="1" x14ac:dyDescent="0.5">
      <c r="A392" s="13"/>
      <c r="B392" s="13" t="s">
        <v>2040</v>
      </c>
      <c r="C392" s="13" t="s">
        <v>60</v>
      </c>
      <c r="D392" s="243" t="s">
        <v>1974</v>
      </c>
      <c r="E392" s="20"/>
      <c r="F392" s="15"/>
      <c r="G392" s="15"/>
      <c r="H392" s="15" t="s">
        <v>60</v>
      </c>
      <c r="I392" s="15"/>
      <c r="J392" s="72"/>
      <c r="K392" s="220"/>
      <c r="L392" s="8"/>
      <c r="M392" s="8"/>
      <c r="N392" s="8"/>
      <c r="O392" s="8"/>
      <c r="P392" s="8"/>
      <c r="Q392" s="8"/>
    </row>
    <row r="393" spans="1:17" ht="21.75" x14ac:dyDescent="0.5">
      <c r="A393" s="13"/>
      <c r="B393" s="13" t="s">
        <v>540</v>
      </c>
      <c r="C393" s="13"/>
      <c r="D393" s="243" t="s">
        <v>1211</v>
      </c>
      <c r="E393" s="20"/>
      <c r="F393" s="15"/>
      <c r="G393" s="15"/>
      <c r="H393" s="15"/>
      <c r="I393" s="68"/>
      <c r="J393" s="72"/>
      <c r="K393" s="220"/>
      <c r="L393" s="8"/>
      <c r="M393" s="8"/>
      <c r="N393" s="8"/>
      <c r="O393" s="8"/>
      <c r="P393" s="8"/>
      <c r="Q393" s="8"/>
    </row>
    <row r="394" spans="1:17" ht="4.5" customHeight="1" x14ac:dyDescent="0.5">
      <c r="A394" s="13"/>
      <c r="B394" s="13"/>
      <c r="C394" s="13"/>
      <c r="D394" s="125"/>
      <c r="E394" s="20"/>
      <c r="F394" s="15"/>
      <c r="G394" s="15"/>
      <c r="H394" s="241"/>
      <c r="I394" s="68"/>
      <c r="J394" s="72"/>
      <c r="K394" s="220"/>
      <c r="L394" s="8"/>
      <c r="M394" s="8"/>
      <c r="N394" s="8"/>
      <c r="O394" s="8"/>
      <c r="P394" s="8"/>
      <c r="Q394" s="8"/>
    </row>
    <row r="395" spans="1:17" ht="21.75" x14ac:dyDescent="0.5">
      <c r="A395" s="13">
        <v>81</v>
      </c>
      <c r="B395" s="13" t="s">
        <v>1514</v>
      </c>
      <c r="C395" s="13" t="s">
        <v>59</v>
      </c>
      <c r="D395" s="125" t="s">
        <v>1912</v>
      </c>
      <c r="E395" s="20">
        <v>0</v>
      </c>
      <c r="F395" s="15">
        <v>1050000</v>
      </c>
      <c r="G395" s="15">
        <v>1050000</v>
      </c>
      <c r="H395" s="15" t="s">
        <v>61</v>
      </c>
      <c r="I395" s="68" t="s">
        <v>28</v>
      </c>
      <c r="J395" s="72"/>
      <c r="K395" s="220"/>
      <c r="L395" s="8"/>
      <c r="M395" s="8"/>
      <c r="N395" s="8"/>
      <c r="O395" s="8"/>
      <c r="P395" s="8"/>
      <c r="Q395" s="8"/>
    </row>
    <row r="396" spans="1:17" ht="21.75" customHeight="1" x14ac:dyDescent="0.5">
      <c r="A396" s="13"/>
      <c r="B396" s="13" t="s">
        <v>1913</v>
      </c>
      <c r="C396" s="13" t="s">
        <v>60</v>
      </c>
      <c r="D396" s="243" t="s">
        <v>1974</v>
      </c>
      <c r="E396" s="20"/>
      <c r="F396" s="15"/>
      <c r="G396" s="15"/>
      <c r="H396" s="15" t="s">
        <v>60</v>
      </c>
      <c r="I396" s="15"/>
      <c r="J396" s="72"/>
      <c r="K396" s="220"/>
      <c r="L396" s="8"/>
      <c r="M396" s="8"/>
      <c r="N396" s="8"/>
      <c r="O396" s="8"/>
      <c r="P396" s="8"/>
      <c r="Q396" s="8"/>
    </row>
    <row r="397" spans="1:17" ht="21.75" x14ac:dyDescent="0.5">
      <c r="A397" s="13"/>
      <c r="B397" s="180" t="s">
        <v>1008</v>
      </c>
      <c r="C397" s="13"/>
      <c r="D397" s="125" t="s">
        <v>23</v>
      </c>
      <c r="E397" s="20"/>
      <c r="F397" s="15"/>
      <c r="G397" s="15"/>
      <c r="H397" s="15"/>
      <c r="I397" s="68"/>
      <c r="J397" s="72"/>
      <c r="K397" s="219"/>
      <c r="L397" s="8"/>
      <c r="M397" s="8"/>
      <c r="N397" s="8"/>
      <c r="O397" s="8"/>
      <c r="P397" s="8"/>
      <c r="Q397" s="8"/>
    </row>
    <row r="398" spans="1:17" ht="4.5" customHeight="1" x14ac:dyDescent="0.5">
      <c r="A398" s="13"/>
      <c r="B398" s="13"/>
      <c r="C398" s="13"/>
      <c r="D398" s="125"/>
      <c r="E398" s="20"/>
      <c r="F398" s="15"/>
      <c r="G398" s="15"/>
      <c r="H398" s="15"/>
      <c r="I398" s="68"/>
      <c r="J398" s="72"/>
      <c r="K398" s="219"/>
      <c r="L398" s="8"/>
      <c r="M398" s="8"/>
      <c r="N398" s="8"/>
      <c r="O398" s="8"/>
      <c r="P398" s="8"/>
      <c r="Q398" s="8"/>
    </row>
    <row r="399" spans="1:17" ht="21.75" x14ac:dyDescent="0.5">
      <c r="A399" s="13">
        <v>82</v>
      </c>
      <c r="B399" s="13" t="s">
        <v>1514</v>
      </c>
      <c r="C399" s="13" t="s">
        <v>59</v>
      </c>
      <c r="D399" s="125" t="s">
        <v>2065</v>
      </c>
      <c r="E399" s="20">
        <v>0</v>
      </c>
      <c r="F399" s="15">
        <v>1050000</v>
      </c>
      <c r="G399" s="15">
        <v>1050000</v>
      </c>
      <c r="H399" s="15" t="s">
        <v>61</v>
      </c>
      <c r="I399" s="68" t="s">
        <v>28</v>
      </c>
      <c r="J399" s="72">
        <f>SUM(E379:E399)</f>
        <v>1050000</v>
      </c>
      <c r="K399" s="72">
        <f>SUM(F379:F399)</f>
        <v>6300000</v>
      </c>
      <c r="L399" s="72">
        <f>SUM(G379:G399)</f>
        <v>6300000</v>
      </c>
      <c r="M399" s="8"/>
      <c r="N399" s="8"/>
      <c r="O399" s="8"/>
      <c r="P399" s="8"/>
      <c r="Q399" s="8"/>
    </row>
    <row r="400" spans="1:17" ht="21.75" customHeight="1" x14ac:dyDescent="0.5">
      <c r="A400" s="13"/>
      <c r="B400" s="13" t="s">
        <v>2040</v>
      </c>
      <c r="C400" s="13" t="s">
        <v>60</v>
      </c>
      <c r="D400" s="243" t="s">
        <v>1974</v>
      </c>
      <c r="E400" s="20"/>
      <c r="F400" s="15"/>
      <c r="G400" s="15"/>
      <c r="H400" s="15" t="s">
        <v>60</v>
      </c>
      <c r="I400" s="15"/>
      <c r="J400" s="72"/>
      <c r="K400" s="220"/>
      <c r="L400" s="8"/>
      <c r="M400" s="8"/>
      <c r="N400" s="8"/>
      <c r="O400" s="8"/>
      <c r="P400" s="8"/>
      <c r="Q400" s="8"/>
    </row>
    <row r="401" spans="1:17" ht="21.75" x14ac:dyDescent="0.5">
      <c r="A401" s="16"/>
      <c r="B401" s="16" t="s">
        <v>2080</v>
      </c>
      <c r="C401" s="16"/>
      <c r="D401" s="244" t="s">
        <v>1211</v>
      </c>
      <c r="E401" s="21"/>
      <c r="F401" s="18"/>
      <c r="G401" s="18"/>
      <c r="H401" s="18"/>
      <c r="I401" s="87">
        <f>SUM(I374+1)</f>
        <v>232</v>
      </c>
      <c r="J401" s="72"/>
      <c r="K401" s="220"/>
      <c r="L401" s="8"/>
      <c r="M401" s="8"/>
      <c r="N401" s="8"/>
      <c r="O401" s="8"/>
      <c r="P401" s="8"/>
      <c r="Q401" s="8"/>
    </row>
    <row r="402" spans="1:17" ht="22.5" customHeight="1" x14ac:dyDescent="0.5">
      <c r="A402" s="1" t="s">
        <v>3</v>
      </c>
      <c r="B402" s="1"/>
      <c r="C402" s="1"/>
      <c r="D402" s="1"/>
      <c r="E402" s="2"/>
      <c r="F402" s="2"/>
      <c r="G402" s="2"/>
      <c r="H402" s="1"/>
      <c r="I402" s="1"/>
      <c r="J402" s="72"/>
      <c r="K402" s="220"/>
      <c r="L402" s="8"/>
      <c r="M402" s="8"/>
      <c r="N402" s="8"/>
      <c r="O402" s="8"/>
      <c r="P402" s="8"/>
      <c r="Q402" s="8"/>
    </row>
    <row r="403" spans="1:17" ht="22.5" customHeight="1" x14ac:dyDescent="0.5">
      <c r="A403" s="1" t="s">
        <v>122</v>
      </c>
      <c r="B403" s="1"/>
      <c r="C403" s="1"/>
      <c r="D403" s="1"/>
      <c r="E403" s="2"/>
      <c r="F403" s="2"/>
      <c r="G403" s="2"/>
      <c r="H403" s="1"/>
      <c r="I403" s="1"/>
      <c r="J403" s="72"/>
      <c r="K403" s="220"/>
      <c r="L403" s="8"/>
      <c r="M403" s="8"/>
      <c r="N403" s="8"/>
      <c r="O403" s="8"/>
      <c r="P403" s="8"/>
      <c r="Q403" s="8"/>
    </row>
    <row r="404" spans="1:17" ht="22.5" customHeight="1" x14ac:dyDescent="0.5">
      <c r="A404" s="668" t="s">
        <v>5</v>
      </c>
      <c r="B404" s="670" t="s">
        <v>6</v>
      </c>
      <c r="C404" s="672" t="s">
        <v>7</v>
      </c>
      <c r="D404" s="670" t="s">
        <v>8</v>
      </c>
      <c r="E404" s="667" t="s">
        <v>9</v>
      </c>
      <c r="F404" s="667"/>
      <c r="G404" s="667"/>
      <c r="H404" s="3" t="s">
        <v>10</v>
      </c>
      <c r="I404" s="4" t="s">
        <v>11</v>
      </c>
      <c r="J404" s="72"/>
      <c r="K404" s="220"/>
      <c r="L404" s="8"/>
      <c r="M404" s="8"/>
      <c r="N404" s="8"/>
      <c r="O404" s="8"/>
      <c r="P404" s="8"/>
      <c r="Q404" s="8"/>
    </row>
    <row r="405" spans="1:17" ht="22.5" customHeight="1" x14ac:dyDescent="0.5">
      <c r="A405" s="669"/>
      <c r="B405" s="671"/>
      <c r="C405" s="676"/>
      <c r="D405" s="671"/>
      <c r="E405" s="5" t="s">
        <v>12</v>
      </c>
      <c r="F405" s="5" t="s">
        <v>13</v>
      </c>
      <c r="G405" s="5" t="s">
        <v>14</v>
      </c>
      <c r="H405" s="6" t="s">
        <v>15</v>
      </c>
      <c r="I405" s="7" t="s">
        <v>16</v>
      </c>
      <c r="J405" s="72"/>
      <c r="K405" s="220"/>
      <c r="L405" s="8"/>
      <c r="M405" s="8"/>
      <c r="N405" s="8"/>
      <c r="O405" s="8"/>
      <c r="P405" s="8"/>
      <c r="Q405" s="8"/>
    </row>
    <row r="406" spans="1:17" ht="21.75" x14ac:dyDescent="0.5">
      <c r="A406" s="10">
        <v>83</v>
      </c>
      <c r="B406" s="10" t="s">
        <v>1514</v>
      </c>
      <c r="C406" s="10" t="s">
        <v>59</v>
      </c>
      <c r="D406" s="124" t="s">
        <v>2065</v>
      </c>
      <c r="E406" s="19">
        <v>0</v>
      </c>
      <c r="F406" s="12">
        <v>1050000</v>
      </c>
      <c r="G406" s="12">
        <v>1050000</v>
      </c>
      <c r="H406" s="12" t="s">
        <v>61</v>
      </c>
      <c r="I406" s="177" t="s">
        <v>28</v>
      </c>
      <c r="J406" s="72"/>
      <c r="K406" s="220"/>
      <c r="L406" s="8"/>
      <c r="M406" s="8"/>
      <c r="N406" s="8"/>
      <c r="O406" s="8"/>
      <c r="P406" s="8"/>
      <c r="Q406" s="8"/>
    </row>
    <row r="407" spans="1:17" ht="19.5" customHeight="1" x14ac:dyDescent="0.5">
      <c r="A407" s="13"/>
      <c r="B407" s="13" t="s">
        <v>2040</v>
      </c>
      <c r="C407" s="13" t="s">
        <v>60</v>
      </c>
      <c r="D407" s="243" t="s">
        <v>1974</v>
      </c>
      <c r="E407" s="20"/>
      <c r="F407" s="15"/>
      <c r="G407" s="15"/>
      <c r="H407" s="15" t="s">
        <v>60</v>
      </c>
      <c r="I407" s="15"/>
      <c r="J407" s="72"/>
      <c r="K407" s="220"/>
      <c r="L407" s="8"/>
      <c r="M407" s="8"/>
      <c r="N407" s="8"/>
      <c r="O407" s="8"/>
      <c r="P407" s="8"/>
      <c r="Q407" s="8"/>
    </row>
    <row r="408" spans="1:17" ht="21.75" x14ac:dyDescent="0.5">
      <c r="A408" s="13"/>
      <c r="B408" s="13" t="s">
        <v>2082</v>
      </c>
      <c r="C408" s="13"/>
      <c r="D408" s="243" t="s">
        <v>1211</v>
      </c>
      <c r="E408" s="20"/>
      <c r="F408" s="15"/>
      <c r="G408" s="15"/>
      <c r="H408" s="15"/>
      <c r="I408" s="68"/>
      <c r="J408" s="72"/>
      <c r="K408" s="220"/>
      <c r="L408" s="8"/>
      <c r="M408" s="8"/>
      <c r="N408" s="8"/>
      <c r="O408" s="8"/>
      <c r="P408" s="8"/>
      <c r="Q408" s="8"/>
    </row>
    <row r="409" spans="1:17" ht="2.25" customHeight="1" x14ac:dyDescent="0.5">
      <c r="A409" s="13"/>
      <c r="B409" s="13"/>
      <c r="C409" s="13"/>
      <c r="D409" s="125"/>
      <c r="E409" s="20"/>
      <c r="F409" s="15"/>
      <c r="G409" s="15"/>
      <c r="H409" s="241"/>
      <c r="I409" s="133"/>
      <c r="J409" s="72"/>
      <c r="K409" s="220"/>
      <c r="L409" s="8"/>
      <c r="M409" s="8"/>
      <c r="N409" s="8"/>
      <c r="O409" s="8"/>
      <c r="P409" s="8"/>
      <c r="Q409" s="8"/>
    </row>
    <row r="410" spans="1:17" ht="21.75" x14ac:dyDescent="0.5">
      <c r="A410" s="13">
        <v>84</v>
      </c>
      <c r="B410" s="13" t="s">
        <v>1514</v>
      </c>
      <c r="C410" s="13" t="s">
        <v>59</v>
      </c>
      <c r="D410" s="125" t="s">
        <v>2081</v>
      </c>
      <c r="E410" s="20">
        <v>0</v>
      </c>
      <c r="F410" s="15">
        <v>1050000</v>
      </c>
      <c r="G410" s="15">
        <v>1050000</v>
      </c>
      <c r="H410" s="15" t="s">
        <v>61</v>
      </c>
      <c r="I410" s="68" t="s">
        <v>28</v>
      </c>
      <c r="J410" s="72"/>
      <c r="K410" s="220"/>
      <c r="L410" s="8"/>
      <c r="M410" s="8"/>
      <c r="N410" s="8"/>
      <c r="O410" s="8"/>
      <c r="P410" s="8"/>
      <c r="Q410" s="8"/>
    </row>
    <row r="411" spans="1:17" ht="21.75" x14ac:dyDescent="0.5">
      <c r="A411" s="13"/>
      <c r="B411" s="13" t="s">
        <v>1914</v>
      </c>
      <c r="C411" s="13" t="s">
        <v>60</v>
      </c>
      <c r="D411" s="125" t="s">
        <v>2075</v>
      </c>
      <c r="E411" s="20"/>
      <c r="F411" s="15"/>
      <c r="G411" s="15"/>
      <c r="H411" s="15" t="s">
        <v>60</v>
      </c>
      <c r="I411" s="15"/>
      <c r="J411" s="72"/>
      <c r="K411" s="220"/>
      <c r="L411" s="8"/>
      <c r="M411" s="8"/>
      <c r="N411" s="8"/>
      <c r="O411" s="8"/>
      <c r="P411" s="8"/>
      <c r="Q411" s="8"/>
    </row>
    <row r="412" spans="1:17" ht="21.75" x14ac:dyDescent="0.5">
      <c r="A412" s="13"/>
      <c r="B412" s="13" t="s">
        <v>1915</v>
      </c>
      <c r="C412" s="13"/>
      <c r="D412" s="125"/>
      <c r="E412" s="20"/>
      <c r="F412" s="15"/>
      <c r="G412" s="15"/>
      <c r="H412" s="241"/>
      <c r="I412" s="68"/>
      <c r="J412" s="72"/>
      <c r="K412" s="220"/>
      <c r="L412" s="8"/>
      <c r="M412" s="8"/>
      <c r="N412" s="8"/>
      <c r="O412" s="8"/>
      <c r="P412" s="8"/>
      <c r="Q412" s="8"/>
    </row>
    <row r="413" spans="1:17" ht="21" customHeight="1" x14ac:dyDescent="0.5">
      <c r="A413" s="13"/>
      <c r="B413" s="125" t="s">
        <v>1916</v>
      </c>
      <c r="C413" s="125"/>
      <c r="D413" s="125"/>
      <c r="E413" s="20"/>
      <c r="F413" s="15"/>
      <c r="G413" s="15"/>
      <c r="H413" s="133"/>
      <c r="I413" s="133"/>
      <c r="J413" s="72"/>
      <c r="K413" s="220"/>
      <c r="L413" s="8"/>
      <c r="M413" s="8"/>
      <c r="N413" s="8"/>
      <c r="O413" s="8"/>
      <c r="P413" s="8"/>
      <c r="Q413" s="8"/>
    </row>
    <row r="414" spans="1:17" ht="21.75" x14ac:dyDescent="0.5">
      <c r="A414" s="13"/>
      <c r="B414" s="125" t="s">
        <v>1917</v>
      </c>
      <c r="C414" s="125"/>
      <c r="D414" s="125"/>
      <c r="E414" s="20"/>
      <c r="F414" s="15"/>
      <c r="G414" s="15"/>
      <c r="H414" s="133"/>
      <c r="I414" s="133"/>
      <c r="J414" s="72"/>
      <c r="K414" s="220"/>
      <c r="L414" s="8"/>
      <c r="M414" s="8"/>
      <c r="N414" s="8"/>
      <c r="O414" s="8"/>
      <c r="P414" s="8"/>
      <c r="Q414" s="8"/>
    </row>
    <row r="415" spans="1:17" ht="21.75" x14ac:dyDescent="0.5">
      <c r="A415" s="13"/>
      <c r="B415" s="13" t="s">
        <v>1918</v>
      </c>
      <c r="C415" s="125"/>
      <c r="D415" s="125"/>
      <c r="E415" s="20"/>
      <c r="F415" s="15"/>
      <c r="G415" s="15"/>
      <c r="H415" s="15"/>
      <c r="I415" s="68"/>
      <c r="J415" s="72"/>
      <c r="K415" s="220"/>
      <c r="L415" s="8"/>
      <c r="M415" s="8"/>
      <c r="N415" s="8"/>
      <c r="O415" s="8"/>
      <c r="P415" s="8"/>
      <c r="Q415" s="8"/>
    </row>
    <row r="416" spans="1:17" ht="2.25" customHeight="1" x14ac:dyDescent="0.5">
      <c r="A416" s="13"/>
      <c r="B416" s="125" t="s">
        <v>534</v>
      </c>
      <c r="C416" s="125"/>
      <c r="D416" s="125"/>
      <c r="E416" s="20"/>
      <c r="F416" s="15"/>
      <c r="G416" s="15"/>
      <c r="H416" s="15"/>
      <c r="I416" s="68"/>
      <c r="J416" s="72"/>
      <c r="K416" s="220"/>
      <c r="L416" s="8"/>
      <c r="M416" s="8"/>
      <c r="N416" s="8"/>
      <c r="O416" s="8"/>
      <c r="P416" s="8"/>
      <c r="Q416" s="8"/>
    </row>
    <row r="417" spans="1:17" ht="21.75" x14ac:dyDescent="0.5">
      <c r="A417" s="13">
        <v>85</v>
      </c>
      <c r="B417" s="13" t="s">
        <v>1514</v>
      </c>
      <c r="C417" s="13" t="s">
        <v>59</v>
      </c>
      <c r="D417" s="125" t="s">
        <v>1919</v>
      </c>
      <c r="E417" s="20">
        <v>0</v>
      </c>
      <c r="F417" s="15">
        <v>1050000</v>
      </c>
      <c r="G417" s="15">
        <v>1050000</v>
      </c>
      <c r="H417" s="15" t="s">
        <v>61</v>
      </c>
      <c r="I417" s="68" t="s">
        <v>28</v>
      </c>
      <c r="J417" s="72"/>
      <c r="K417" s="220"/>
      <c r="L417" s="8"/>
      <c r="M417" s="8"/>
      <c r="N417" s="8"/>
      <c r="O417" s="8"/>
      <c r="P417" s="8"/>
      <c r="Q417" s="8"/>
    </row>
    <row r="418" spans="1:17" ht="21.75" x14ac:dyDescent="0.5">
      <c r="A418" s="13"/>
      <c r="B418" s="13" t="s">
        <v>1920</v>
      </c>
      <c r="C418" s="13" t="s">
        <v>60</v>
      </c>
      <c r="D418" s="125" t="s">
        <v>1974</v>
      </c>
      <c r="E418" s="20"/>
      <c r="F418" s="15"/>
      <c r="G418" s="15"/>
      <c r="H418" s="15" t="s">
        <v>60</v>
      </c>
      <c r="I418" s="15"/>
      <c r="J418" s="72"/>
      <c r="K418" s="220"/>
      <c r="L418" s="8"/>
      <c r="M418" s="8"/>
      <c r="N418" s="8"/>
      <c r="O418" s="8"/>
      <c r="P418" s="8"/>
      <c r="Q418" s="8"/>
    </row>
    <row r="419" spans="1:17" ht="21.75" x14ac:dyDescent="0.5">
      <c r="A419" s="13"/>
      <c r="B419" s="180" t="s">
        <v>1921</v>
      </c>
      <c r="C419" s="13"/>
      <c r="D419" s="125" t="s">
        <v>1211</v>
      </c>
      <c r="E419" s="20"/>
      <c r="F419" s="15"/>
      <c r="G419" s="15"/>
      <c r="H419" s="15"/>
      <c r="I419" s="68"/>
      <c r="J419" s="72"/>
      <c r="K419" s="220"/>
      <c r="L419" s="8"/>
      <c r="M419" s="8"/>
      <c r="N419" s="8"/>
      <c r="O419" s="8"/>
      <c r="P419" s="8"/>
      <c r="Q419" s="8"/>
    </row>
    <row r="420" spans="1:17" ht="21.75" x14ac:dyDescent="0.5">
      <c r="A420" s="13"/>
      <c r="B420" s="125" t="s">
        <v>106</v>
      </c>
      <c r="C420" s="125"/>
      <c r="D420" s="125"/>
      <c r="E420" s="20"/>
      <c r="F420" s="15"/>
      <c r="G420" s="15"/>
      <c r="H420" s="15"/>
      <c r="I420" s="68"/>
      <c r="J420" s="72"/>
      <c r="K420" s="220"/>
      <c r="L420" s="8"/>
      <c r="M420" s="8"/>
      <c r="N420" s="8"/>
      <c r="O420" s="8"/>
      <c r="P420" s="8"/>
      <c r="Q420" s="8"/>
    </row>
    <row r="421" spans="1:17" ht="2.25" customHeight="1" x14ac:dyDescent="0.5">
      <c r="A421" s="13"/>
      <c r="B421" s="180"/>
      <c r="C421" s="13"/>
      <c r="D421" s="125"/>
      <c r="E421" s="20"/>
      <c r="F421" s="15"/>
      <c r="G421" s="15"/>
      <c r="H421" s="15"/>
      <c r="I421" s="68"/>
      <c r="J421" s="72"/>
      <c r="K421" s="220"/>
      <c r="L421" s="8"/>
      <c r="M421" s="8"/>
      <c r="N421" s="8"/>
      <c r="O421" s="8"/>
      <c r="P421" s="8"/>
      <c r="Q421" s="8"/>
    </row>
    <row r="422" spans="1:17" ht="21.75" x14ac:dyDescent="0.5">
      <c r="A422" s="13">
        <v>86</v>
      </c>
      <c r="B422" s="13" t="s">
        <v>1514</v>
      </c>
      <c r="C422" s="13" t="s">
        <v>59</v>
      </c>
      <c r="D422" s="125" t="s">
        <v>2083</v>
      </c>
      <c r="E422" s="20">
        <v>0</v>
      </c>
      <c r="F422" s="15">
        <v>1050000</v>
      </c>
      <c r="G422" s="15">
        <v>1050000</v>
      </c>
      <c r="H422" s="15" t="s">
        <v>61</v>
      </c>
      <c r="I422" s="68" t="s">
        <v>28</v>
      </c>
      <c r="J422" s="72"/>
      <c r="K422" s="220"/>
      <c r="L422" s="8"/>
      <c r="M422" s="8"/>
      <c r="N422" s="8"/>
      <c r="O422" s="8"/>
      <c r="P422" s="8"/>
      <c r="Q422" s="8"/>
    </row>
    <row r="423" spans="1:17" ht="21.75" x14ac:dyDescent="0.5">
      <c r="A423" s="13"/>
      <c r="B423" s="13" t="s">
        <v>1922</v>
      </c>
      <c r="C423" s="13" t="s">
        <v>60</v>
      </c>
      <c r="D423" s="125" t="s">
        <v>1974</v>
      </c>
      <c r="E423" s="20"/>
      <c r="F423" s="15"/>
      <c r="G423" s="15"/>
      <c r="H423" s="15" t="s">
        <v>60</v>
      </c>
      <c r="I423" s="15"/>
      <c r="J423" s="72"/>
      <c r="K423" s="220"/>
      <c r="L423" s="8"/>
      <c r="M423" s="8"/>
      <c r="N423" s="8"/>
      <c r="O423" s="8"/>
      <c r="P423" s="8"/>
      <c r="Q423" s="8"/>
    </row>
    <row r="424" spans="1:17" ht="21.75" x14ac:dyDescent="0.5">
      <c r="A424" s="13"/>
      <c r="B424" s="180" t="s">
        <v>224</v>
      </c>
      <c r="C424" s="13"/>
      <c r="D424" s="125" t="s">
        <v>1211</v>
      </c>
      <c r="E424" s="20"/>
      <c r="F424" s="15"/>
      <c r="G424" s="15"/>
      <c r="H424" s="15"/>
      <c r="I424" s="68"/>
      <c r="J424" s="72"/>
      <c r="K424" s="220"/>
      <c r="L424" s="8"/>
      <c r="M424" s="8"/>
      <c r="N424" s="8"/>
      <c r="O424" s="8"/>
      <c r="P424" s="8"/>
      <c r="Q424" s="8"/>
    </row>
    <row r="425" spans="1:17" ht="3.75" customHeight="1" x14ac:dyDescent="0.5">
      <c r="A425" s="13"/>
      <c r="B425" s="125"/>
      <c r="C425" s="125"/>
      <c r="D425" s="125"/>
      <c r="E425" s="20"/>
      <c r="F425" s="15"/>
      <c r="G425" s="15"/>
      <c r="H425" s="15"/>
      <c r="I425" s="68"/>
      <c r="J425" s="72"/>
      <c r="K425" s="220"/>
      <c r="L425" s="8"/>
      <c r="M425" s="8"/>
      <c r="N425" s="8"/>
      <c r="O425" s="8"/>
      <c r="P425" s="8"/>
      <c r="Q425" s="8"/>
    </row>
    <row r="426" spans="1:17" ht="21.75" x14ac:dyDescent="0.5">
      <c r="A426" s="13">
        <v>87</v>
      </c>
      <c r="B426" s="13" t="s">
        <v>1514</v>
      </c>
      <c r="C426" s="13" t="s">
        <v>59</v>
      </c>
      <c r="D426" s="125" t="s">
        <v>1923</v>
      </c>
      <c r="E426" s="20">
        <v>0</v>
      </c>
      <c r="F426" s="15">
        <v>500000</v>
      </c>
      <c r="G426" s="15">
        <v>1000000</v>
      </c>
      <c r="H426" s="15" t="s">
        <v>61</v>
      </c>
      <c r="I426" s="68" t="s">
        <v>28</v>
      </c>
      <c r="J426" s="72">
        <f>SUM(E406:E426)</f>
        <v>0</v>
      </c>
      <c r="K426" s="72">
        <f>SUM(F406:F426)</f>
        <v>4700000</v>
      </c>
      <c r="L426" s="72">
        <f>SUM(G406:G426)</f>
        <v>5200000</v>
      </c>
      <c r="M426" s="8"/>
      <c r="N426" s="8"/>
      <c r="O426" s="8"/>
      <c r="P426" s="8"/>
      <c r="Q426" s="8"/>
    </row>
    <row r="427" spans="1:17" ht="21.75" x14ac:dyDescent="0.5">
      <c r="A427" s="13"/>
      <c r="B427" s="13" t="s">
        <v>1924</v>
      </c>
      <c r="C427" s="13" t="s">
        <v>60</v>
      </c>
      <c r="D427" s="125" t="s">
        <v>1898</v>
      </c>
      <c r="E427" s="20"/>
      <c r="F427" s="15"/>
      <c r="G427" s="15"/>
      <c r="H427" s="15" t="s">
        <v>60</v>
      </c>
      <c r="I427" s="15"/>
      <c r="J427" s="72"/>
      <c r="K427" s="220"/>
      <c r="L427" s="8"/>
      <c r="M427" s="8"/>
      <c r="N427" s="8"/>
      <c r="O427" s="8"/>
      <c r="P427" s="8"/>
      <c r="Q427" s="8"/>
    </row>
    <row r="428" spans="1:17" ht="21.75" x14ac:dyDescent="0.5">
      <c r="A428" s="16"/>
      <c r="B428" s="242" t="s">
        <v>2084</v>
      </c>
      <c r="C428" s="16"/>
      <c r="D428" s="143" t="s">
        <v>23</v>
      </c>
      <c r="E428" s="21"/>
      <c r="F428" s="18"/>
      <c r="G428" s="18"/>
      <c r="H428" s="18"/>
      <c r="I428" s="87">
        <f>SUM(I401+1)</f>
        <v>233</v>
      </c>
      <c r="J428" s="72"/>
      <c r="K428" s="220"/>
      <c r="L428" s="8"/>
      <c r="M428" s="8"/>
      <c r="N428" s="8"/>
      <c r="O428" s="8"/>
      <c r="P428" s="8"/>
      <c r="Q428" s="8"/>
    </row>
    <row r="429" spans="1:17" ht="21.75" x14ac:dyDescent="0.5">
      <c r="A429" s="1" t="s">
        <v>3</v>
      </c>
      <c r="B429" s="1"/>
      <c r="C429" s="1"/>
      <c r="D429" s="1"/>
      <c r="E429" s="2"/>
      <c r="F429" s="2"/>
      <c r="G429" s="2"/>
      <c r="H429" s="1"/>
      <c r="I429" s="1"/>
      <c r="J429" s="72"/>
      <c r="K429" s="220"/>
      <c r="L429" s="8"/>
      <c r="M429" s="8"/>
      <c r="N429" s="8"/>
      <c r="O429" s="8"/>
      <c r="P429" s="8"/>
      <c r="Q429" s="8"/>
    </row>
    <row r="430" spans="1:17" ht="21.75" x14ac:dyDescent="0.5">
      <c r="A430" s="1" t="s">
        <v>122</v>
      </c>
      <c r="B430" s="1"/>
      <c r="C430" s="1"/>
      <c r="D430" s="1"/>
      <c r="E430" s="2"/>
      <c r="F430" s="2"/>
      <c r="G430" s="2"/>
      <c r="H430" s="1"/>
      <c r="I430" s="1"/>
      <c r="J430" s="72"/>
      <c r="K430" s="220"/>
      <c r="L430" s="8"/>
      <c r="M430" s="8"/>
      <c r="N430" s="8"/>
      <c r="O430" s="8"/>
      <c r="P430" s="8"/>
      <c r="Q430" s="8"/>
    </row>
    <row r="431" spans="1:17" ht="21.75" x14ac:dyDescent="0.5">
      <c r="A431" s="668" t="s">
        <v>5</v>
      </c>
      <c r="B431" s="670" t="s">
        <v>6</v>
      </c>
      <c r="C431" s="672" t="s">
        <v>7</v>
      </c>
      <c r="D431" s="670" t="s">
        <v>8</v>
      </c>
      <c r="E431" s="667" t="s">
        <v>9</v>
      </c>
      <c r="F431" s="667"/>
      <c r="G431" s="667"/>
      <c r="H431" s="3" t="s">
        <v>10</v>
      </c>
      <c r="I431" s="4" t="s">
        <v>11</v>
      </c>
      <c r="J431" s="72"/>
      <c r="K431" s="220"/>
      <c r="L431" s="8"/>
      <c r="M431" s="8"/>
      <c r="N431" s="8"/>
      <c r="O431" s="8"/>
      <c r="P431" s="8"/>
      <c r="Q431" s="8"/>
    </row>
    <row r="432" spans="1:17" ht="21.75" x14ac:dyDescent="0.5">
      <c r="A432" s="669"/>
      <c r="B432" s="671"/>
      <c r="C432" s="676"/>
      <c r="D432" s="671"/>
      <c r="E432" s="5" t="s">
        <v>12</v>
      </c>
      <c r="F432" s="5" t="s">
        <v>13</v>
      </c>
      <c r="G432" s="5" t="s">
        <v>14</v>
      </c>
      <c r="H432" s="6" t="s">
        <v>15</v>
      </c>
      <c r="I432" s="7" t="s">
        <v>16</v>
      </c>
      <c r="J432" s="72"/>
      <c r="K432" s="220"/>
      <c r="L432" s="8"/>
      <c r="M432" s="8"/>
      <c r="N432" s="8"/>
      <c r="O432" s="8"/>
      <c r="P432" s="8"/>
      <c r="Q432" s="8"/>
    </row>
    <row r="433" spans="1:17" ht="21.75" x14ac:dyDescent="0.5">
      <c r="A433" s="10">
        <v>88</v>
      </c>
      <c r="B433" s="10" t="s">
        <v>1514</v>
      </c>
      <c r="C433" s="10" t="s">
        <v>59</v>
      </c>
      <c r="D433" s="124" t="s">
        <v>1925</v>
      </c>
      <c r="E433" s="19">
        <v>0</v>
      </c>
      <c r="F433" s="12">
        <v>500000</v>
      </c>
      <c r="G433" s="12">
        <v>1000000</v>
      </c>
      <c r="H433" s="12" t="s">
        <v>61</v>
      </c>
      <c r="I433" s="177" t="s">
        <v>28</v>
      </c>
      <c r="J433" s="72"/>
      <c r="K433" s="220"/>
      <c r="L433" s="8"/>
      <c r="M433" s="8"/>
      <c r="N433" s="8"/>
      <c r="O433" s="8"/>
      <c r="P433" s="8"/>
      <c r="Q433" s="8"/>
    </row>
    <row r="434" spans="1:17" ht="21.75" x14ac:dyDescent="0.5">
      <c r="A434" s="13"/>
      <c r="B434" s="13" t="s">
        <v>2085</v>
      </c>
      <c r="C434" s="13" t="s">
        <v>60</v>
      </c>
      <c r="D434" s="125" t="s">
        <v>1898</v>
      </c>
      <c r="E434" s="20"/>
      <c r="F434" s="15"/>
      <c r="G434" s="15"/>
      <c r="H434" s="15" t="s">
        <v>60</v>
      </c>
      <c r="I434" s="15"/>
      <c r="J434" s="72"/>
      <c r="K434" s="220"/>
      <c r="L434" s="8"/>
      <c r="M434" s="8"/>
      <c r="N434" s="8"/>
      <c r="O434" s="8"/>
      <c r="P434" s="8"/>
      <c r="Q434" s="8"/>
    </row>
    <row r="435" spans="1:17" ht="21.75" x14ac:dyDescent="0.5">
      <c r="A435" s="13"/>
      <c r="B435" s="180" t="s">
        <v>225</v>
      </c>
      <c r="C435" s="13"/>
      <c r="D435" s="125" t="s">
        <v>23</v>
      </c>
      <c r="E435" s="20"/>
      <c r="F435" s="15"/>
      <c r="G435" s="15"/>
      <c r="H435" s="15"/>
      <c r="I435" s="68"/>
      <c r="J435" s="72"/>
      <c r="K435" s="220"/>
      <c r="L435" s="8"/>
      <c r="M435" s="8"/>
      <c r="N435" s="8"/>
      <c r="O435" s="8"/>
      <c r="P435" s="8"/>
      <c r="Q435" s="8"/>
    </row>
    <row r="436" spans="1:17" ht="4.5" customHeight="1" x14ac:dyDescent="0.5">
      <c r="A436" s="13"/>
      <c r="B436" s="125"/>
      <c r="C436" s="125"/>
      <c r="D436" s="125"/>
      <c r="E436" s="20"/>
      <c r="F436" s="15"/>
      <c r="G436" s="15"/>
      <c r="H436" s="15"/>
      <c r="I436" s="68"/>
      <c r="J436" s="72"/>
      <c r="K436" s="220"/>
      <c r="L436" s="8"/>
      <c r="M436" s="8"/>
      <c r="N436" s="8"/>
      <c r="O436" s="8"/>
      <c r="P436" s="8"/>
      <c r="Q436" s="8"/>
    </row>
    <row r="437" spans="1:17" ht="21.75" x14ac:dyDescent="0.5">
      <c r="A437" s="13">
        <v>89</v>
      </c>
      <c r="B437" s="13" t="s">
        <v>1514</v>
      </c>
      <c r="C437" s="13" t="s">
        <v>59</v>
      </c>
      <c r="D437" s="125" t="s">
        <v>1927</v>
      </c>
      <c r="E437" s="20">
        <v>0</v>
      </c>
      <c r="F437" s="15">
        <v>500000</v>
      </c>
      <c r="G437" s="15">
        <v>1000000</v>
      </c>
      <c r="H437" s="15" t="s">
        <v>61</v>
      </c>
      <c r="I437" s="68" t="s">
        <v>28</v>
      </c>
      <c r="J437" s="72"/>
      <c r="K437" s="220"/>
      <c r="L437" s="8"/>
      <c r="M437" s="8"/>
      <c r="N437" s="8"/>
      <c r="O437" s="8"/>
      <c r="P437" s="8"/>
      <c r="Q437" s="8"/>
    </row>
    <row r="438" spans="1:17" ht="21.75" x14ac:dyDescent="0.5">
      <c r="A438" s="13"/>
      <c r="B438" s="13" t="s">
        <v>1928</v>
      </c>
      <c r="C438" s="13" t="s">
        <v>60</v>
      </c>
      <c r="D438" s="125" t="s">
        <v>1926</v>
      </c>
      <c r="E438" s="20"/>
      <c r="F438" s="15"/>
      <c r="G438" s="15"/>
      <c r="H438" s="15" t="s">
        <v>60</v>
      </c>
      <c r="I438" s="15"/>
      <c r="J438" s="72"/>
      <c r="K438" s="220"/>
      <c r="L438" s="8"/>
      <c r="M438" s="8"/>
      <c r="N438" s="8"/>
      <c r="O438" s="8"/>
      <c r="P438" s="8"/>
      <c r="Q438" s="8"/>
    </row>
    <row r="439" spans="1:17" ht="21.75" x14ac:dyDescent="0.5">
      <c r="A439" s="13"/>
      <c r="B439" s="13" t="s">
        <v>242</v>
      </c>
      <c r="C439" s="13"/>
      <c r="D439" s="125" t="s">
        <v>23</v>
      </c>
      <c r="E439" s="20"/>
      <c r="F439" s="15"/>
      <c r="G439" s="15"/>
      <c r="H439" s="15"/>
      <c r="I439" s="68"/>
      <c r="J439" s="72"/>
      <c r="K439" s="220"/>
      <c r="L439" s="8"/>
      <c r="M439" s="8"/>
      <c r="N439" s="8"/>
      <c r="O439" s="8"/>
      <c r="P439" s="8"/>
      <c r="Q439" s="8"/>
    </row>
    <row r="440" spans="1:17" ht="5.25" customHeight="1" x14ac:dyDescent="0.5">
      <c r="A440" s="13"/>
      <c r="B440" s="125"/>
      <c r="C440" s="125"/>
      <c r="D440" s="125"/>
      <c r="E440" s="20"/>
      <c r="F440" s="15"/>
      <c r="G440" s="15"/>
      <c r="H440" s="15"/>
      <c r="I440" s="68"/>
      <c r="J440" s="72"/>
      <c r="K440" s="220"/>
      <c r="L440" s="8"/>
      <c r="M440" s="8"/>
      <c r="N440" s="8"/>
      <c r="O440" s="8"/>
      <c r="P440" s="8"/>
      <c r="Q440" s="8"/>
    </row>
    <row r="441" spans="1:17" ht="21.75" x14ac:dyDescent="0.5">
      <c r="A441" s="13">
        <v>90</v>
      </c>
      <c r="B441" s="125" t="s">
        <v>1514</v>
      </c>
      <c r="C441" s="13" t="s">
        <v>59</v>
      </c>
      <c r="D441" s="125" t="s">
        <v>149</v>
      </c>
      <c r="E441" s="20">
        <v>0</v>
      </c>
      <c r="F441" s="15">
        <v>1050000</v>
      </c>
      <c r="G441" s="15">
        <v>1050000</v>
      </c>
      <c r="H441" s="15" t="s">
        <v>61</v>
      </c>
      <c r="I441" s="68" t="s">
        <v>28</v>
      </c>
      <c r="J441" s="72"/>
      <c r="K441" s="220"/>
      <c r="L441" s="8"/>
      <c r="M441" s="8"/>
      <c r="N441" s="8"/>
      <c r="O441" s="8"/>
      <c r="P441" s="8"/>
      <c r="Q441" s="8"/>
    </row>
    <row r="442" spans="1:17" ht="21.75" x14ac:dyDescent="0.5">
      <c r="A442" s="13"/>
      <c r="B442" s="125" t="s">
        <v>2086</v>
      </c>
      <c r="C442" s="13" t="s">
        <v>60</v>
      </c>
      <c r="D442" s="125" t="s">
        <v>1974</v>
      </c>
      <c r="E442" s="20"/>
      <c r="F442" s="15"/>
      <c r="G442" s="15"/>
      <c r="H442" s="15" t="s">
        <v>60</v>
      </c>
      <c r="I442" s="15"/>
      <c r="J442" s="72"/>
      <c r="K442" s="220"/>
      <c r="L442" s="8"/>
      <c r="M442" s="8"/>
      <c r="N442" s="8"/>
      <c r="O442" s="8"/>
      <c r="P442" s="8"/>
      <c r="Q442" s="8"/>
    </row>
    <row r="443" spans="1:17" ht="21.75" x14ac:dyDescent="0.5">
      <c r="A443" s="13"/>
      <c r="B443" s="125" t="s">
        <v>1402</v>
      </c>
      <c r="C443" s="125"/>
      <c r="D443" s="125" t="s">
        <v>1211</v>
      </c>
      <c r="E443" s="29"/>
      <c r="F443" s="133"/>
      <c r="G443" s="133"/>
      <c r="H443" s="133"/>
      <c r="I443" s="240"/>
      <c r="J443" s="72"/>
      <c r="K443" s="220"/>
      <c r="L443" s="8"/>
      <c r="M443" s="8"/>
      <c r="N443" s="8"/>
      <c r="O443" s="8"/>
      <c r="P443" s="8"/>
      <c r="Q443" s="8"/>
    </row>
    <row r="444" spans="1:17" ht="6" customHeight="1" x14ac:dyDescent="0.5">
      <c r="A444" s="13"/>
      <c r="B444" s="125"/>
      <c r="C444" s="125"/>
      <c r="D444" s="125"/>
      <c r="E444" s="29"/>
      <c r="F444" s="133"/>
      <c r="G444" s="133"/>
      <c r="H444" s="133"/>
      <c r="I444" s="240"/>
      <c r="J444" s="72"/>
      <c r="K444" s="220"/>
      <c r="L444" s="8"/>
      <c r="M444" s="8"/>
      <c r="N444" s="8"/>
      <c r="O444" s="8"/>
      <c r="P444" s="8"/>
      <c r="Q444" s="8"/>
    </row>
    <row r="445" spans="1:17" ht="21.75" x14ac:dyDescent="0.5">
      <c r="A445" s="13">
        <v>91</v>
      </c>
      <c r="B445" s="13" t="s">
        <v>1514</v>
      </c>
      <c r="C445" s="13" t="s">
        <v>59</v>
      </c>
      <c r="D445" s="125" t="s">
        <v>149</v>
      </c>
      <c r="E445" s="20">
        <v>0</v>
      </c>
      <c r="F445" s="15">
        <v>1050000</v>
      </c>
      <c r="G445" s="15">
        <v>1050000</v>
      </c>
      <c r="H445" s="15" t="s">
        <v>61</v>
      </c>
      <c r="I445" s="68" t="s">
        <v>28</v>
      </c>
      <c r="J445" s="72"/>
      <c r="K445" s="220"/>
      <c r="L445" s="8"/>
      <c r="M445" s="8"/>
      <c r="N445" s="8"/>
      <c r="O445" s="8"/>
      <c r="P445" s="8"/>
      <c r="Q445" s="8"/>
    </row>
    <row r="446" spans="1:17" ht="21.75" x14ac:dyDescent="0.5">
      <c r="A446" s="13"/>
      <c r="B446" s="13" t="s">
        <v>1929</v>
      </c>
      <c r="C446" s="13" t="s">
        <v>60</v>
      </c>
      <c r="D446" s="125" t="s">
        <v>1974</v>
      </c>
      <c r="E446" s="20"/>
      <c r="F446" s="15"/>
      <c r="G446" s="15"/>
      <c r="H446" s="15" t="s">
        <v>60</v>
      </c>
      <c r="I446" s="15"/>
      <c r="J446" s="72"/>
      <c r="K446" s="220"/>
      <c r="L446" s="8"/>
      <c r="M446" s="8"/>
      <c r="N446" s="8"/>
      <c r="O446" s="8"/>
      <c r="P446" s="8"/>
      <c r="Q446" s="8"/>
    </row>
    <row r="447" spans="1:17" ht="21.75" x14ac:dyDescent="0.5">
      <c r="A447" s="13"/>
      <c r="B447" s="13" t="s">
        <v>1930</v>
      </c>
      <c r="C447" s="13"/>
      <c r="D447" s="125" t="s">
        <v>1211</v>
      </c>
      <c r="E447" s="29"/>
      <c r="F447" s="133"/>
      <c r="G447" s="133"/>
      <c r="H447" s="133"/>
      <c r="I447" s="240"/>
      <c r="J447" s="72"/>
      <c r="K447" s="220"/>
      <c r="L447" s="8"/>
      <c r="M447" s="8"/>
      <c r="N447" s="8"/>
      <c r="O447" s="8"/>
      <c r="P447" s="8"/>
      <c r="Q447" s="8"/>
    </row>
    <row r="448" spans="1:17" ht="21.75" x14ac:dyDescent="0.5">
      <c r="A448" s="13"/>
      <c r="B448" s="13" t="s">
        <v>2087</v>
      </c>
      <c r="C448" s="13"/>
      <c r="D448" s="125"/>
      <c r="E448" s="20"/>
      <c r="F448" s="15"/>
      <c r="G448" s="15"/>
      <c r="H448" s="15"/>
      <c r="I448" s="15"/>
      <c r="J448" s="72"/>
      <c r="K448" s="220"/>
      <c r="L448" s="8"/>
      <c r="M448" s="8"/>
      <c r="N448" s="8"/>
      <c r="O448" s="8"/>
      <c r="P448" s="8"/>
      <c r="Q448" s="8"/>
    </row>
    <row r="449" spans="1:17" ht="6.75" customHeight="1" x14ac:dyDescent="0.5">
      <c r="A449" s="13"/>
      <c r="B449" s="180"/>
      <c r="C449" s="13"/>
      <c r="D449" s="125"/>
      <c r="E449" s="20"/>
      <c r="F449" s="15"/>
      <c r="G449" s="15"/>
      <c r="H449" s="15"/>
      <c r="I449" s="68"/>
      <c r="J449" s="72"/>
      <c r="K449" s="220"/>
      <c r="L449" s="8"/>
      <c r="M449" s="8"/>
      <c r="N449" s="8"/>
      <c r="O449" s="8"/>
      <c r="P449" s="8"/>
      <c r="Q449" s="8"/>
    </row>
    <row r="450" spans="1:17" ht="21.75" x14ac:dyDescent="0.5">
      <c r="A450" s="13">
        <v>92</v>
      </c>
      <c r="B450" s="13" t="s">
        <v>1514</v>
      </c>
      <c r="C450" s="13" t="s">
        <v>59</v>
      </c>
      <c r="D450" s="125" t="s">
        <v>149</v>
      </c>
      <c r="E450" s="20">
        <v>0</v>
      </c>
      <c r="F450" s="15">
        <v>1050000</v>
      </c>
      <c r="G450" s="15">
        <v>1050000</v>
      </c>
      <c r="H450" s="15" t="s">
        <v>61</v>
      </c>
      <c r="I450" s="68" t="s">
        <v>28</v>
      </c>
      <c r="J450" s="72">
        <f>SUM(E433:E450)</f>
        <v>0</v>
      </c>
      <c r="K450" s="72">
        <f>SUM(F433:F450)</f>
        <v>4150000</v>
      </c>
      <c r="L450" s="72">
        <f>SUM(G433:G450)</f>
        <v>5150000</v>
      </c>
      <c r="M450" s="8"/>
      <c r="N450" s="8"/>
      <c r="O450" s="8"/>
      <c r="P450" s="8"/>
      <c r="Q450" s="8"/>
    </row>
    <row r="451" spans="1:17" ht="21.75" x14ac:dyDescent="0.5">
      <c r="A451" s="13"/>
      <c r="B451" s="13" t="s">
        <v>1931</v>
      </c>
      <c r="C451" s="13" t="s">
        <v>60</v>
      </c>
      <c r="D451" s="125" t="s">
        <v>1974</v>
      </c>
      <c r="E451" s="20"/>
      <c r="F451" s="15"/>
      <c r="G451" s="15"/>
      <c r="H451" s="15" t="s">
        <v>60</v>
      </c>
      <c r="I451" s="15"/>
      <c r="J451" s="72"/>
      <c r="K451" s="220"/>
      <c r="L451" s="8"/>
      <c r="M451" s="8"/>
      <c r="N451" s="8"/>
      <c r="O451" s="8"/>
      <c r="P451" s="8"/>
      <c r="Q451" s="8"/>
    </row>
    <row r="452" spans="1:17" ht="21.75" x14ac:dyDescent="0.5">
      <c r="A452" s="13"/>
      <c r="B452" s="13" t="s">
        <v>1932</v>
      </c>
      <c r="C452" s="13"/>
      <c r="D452" s="125" t="s">
        <v>1211</v>
      </c>
      <c r="E452" s="29"/>
      <c r="F452" s="133"/>
      <c r="G452" s="133"/>
      <c r="H452" s="133"/>
      <c r="I452" s="240"/>
      <c r="J452" s="72"/>
      <c r="K452" s="220"/>
      <c r="L452" s="8"/>
      <c r="M452" s="8"/>
      <c r="N452" s="8"/>
      <c r="O452" s="8"/>
      <c r="P452" s="8"/>
      <c r="Q452" s="8"/>
    </row>
    <row r="453" spans="1:17" ht="21.75" x14ac:dyDescent="0.5">
      <c r="A453" s="16"/>
      <c r="B453" s="16" t="s">
        <v>1933</v>
      </c>
      <c r="C453" s="16"/>
      <c r="D453" s="143"/>
      <c r="E453" s="21"/>
      <c r="F453" s="18"/>
      <c r="G453" s="18"/>
      <c r="H453" s="18"/>
      <c r="I453" s="18"/>
      <c r="J453" s="72"/>
      <c r="K453" s="220"/>
      <c r="L453" s="8"/>
      <c r="M453" s="8"/>
      <c r="N453" s="8"/>
      <c r="O453" s="8"/>
      <c r="P453" s="8"/>
      <c r="Q453" s="8"/>
    </row>
    <row r="454" spans="1:17" ht="21.75" x14ac:dyDescent="0.5">
      <c r="A454" s="14"/>
      <c r="B454" s="215"/>
      <c r="C454" s="14"/>
      <c r="D454" s="63"/>
      <c r="E454" s="14"/>
      <c r="F454" s="14"/>
      <c r="G454" s="14"/>
      <c r="H454" s="14"/>
      <c r="I454" s="44">
        <f>SUM(I428+1)</f>
        <v>234</v>
      </c>
      <c r="J454" s="72"/>
      <c r="K454" s="220"/>
      <c r="L454" s="8"/>
      <c r="M454" s="8"/>
      <c r="N454" s="8"/>
      <c r="O454" s="8"/>
      <c r="P454" s="8"/>
      <c r="Q454" s="8"/>
    </row>
    <row r="455" spans="1:17" ht="21.75" x14ac:dyDescent="0.5">
      <c r="A455" s="1" t="s">
        <v>3</v>
      </c>
      <c r="B455" s="1"/>
      <c r="C455" s="1"/>
      <c r="D455" s="1"/>
      <c r="E455" s="2"/>
      <c r="F455" s="2"/>
      <c r="G455" s="2"/>
      <c r="H455" s="1"/>
      <c r="I455" s="1"/>
      <c r="J455" s="72"/>
      <c r="K455" s="220"/>
      <c r="L455" s="8"/>
      <c r="M455" s="8"/>
      <c r="N455" s="8"/>
      <c r="O455" s="8"/>
      <c r="P455" s="8"/>
      <c r="Q455" s="8"/>
    </row>
    <row r="456" spans="1:17" ht="21.75" x14ac:dyDescent="0.5">
      <c r="A456" s="1" t="s">
        <v>122</v>
      </c>
      <c r="B456" s="1"/>
      <c r="C456" s="1"/>
      <c r="D456" s="1"/>
      <c r="E456" s="2"/>
      <c r="F456" s="2"/>
      <c r="G456" s="2"/>
      <c r="H456" s="1"/>
      <c r="I456" s="1"/>
      <c r="J456" s="72"/>
      <c r="K456" s="220"/>
      <c r="L456" s="8"/>
      <c r="M456" s="8"/>
      <c r="N456" s="8"/>
      <c r="O456" s="8"/>
      <c r="P456" s="8"/>
      <c r="Q456" s="8"/>
    </row>
    <row r="457" spans="1:17" ht="21.75" x14ac:dyDescent="0.5">
      <c r="A457" s="668" t="s">
        <v>5</v>
      </c>
      <c r="B457" s="670" t="s">
        <v>6</v>
      </c>
      <c r="C457" s="672" t="s">
        <v>7</v>
      </c>
      <c r="D457" s="670" t="s">
        <v>8</v>
      </c>
      <c r="E457" s="667" t="s">
        <v>9</v>
      </c>
      <c r="F457" s="667"/>
      <c r="G457" s="667"/>
      <c r="H457" s="3" t="s">
        <v>10</v>
      </c>
      <c r="I457" s="4" t="s">
        <v>11</v>
      </c>
      <c r="J457" s="72"/>
      <c r="K457" s="220"/>
      <c r="L457" s="8"/>
      <c r="M457" s="8"/>
      <c r="N457" s="8"/>
      <c r="O457" s="8"/>
      <c r="P457" s="8"/>
      <c r="Q457" s="8"/>
    </row>
    <row r="458" spans="1:17" ht="21.75" x14ac:dyDescent="0.5">
      <c r="A458" s="669"/>
      <c r="B458" s="671"/>
      <c r="C458" s="676"/>
      <c r="D458" s="671"/>
      <c r="E458" s="5" t="s">
        <v>12</v>
      </c>
      <c r="F458" s="5" t="s">
        <v>13</v>
      </c>
      <c r="G458" s="5" t="s">
        <v>14</v>
      </c>
      <c r="H458" s="6" t="s">
        <v>15</v>
      </c>
      <c r="I458" s="7" t="s">
        <v>16</v>
      </c>
      <c r="J458" s="72"/>
      <c r="K458" s="220"/>
      <c r="L458" s="8"/>
      <c r="M458" s="8"/>
      <c r="N458" s="8"/>
      <c r="O458" s="8"/>
      <c r="P458" s="8"/>
      <c r="Q458" s="8"/>
    </row>
    <row r="459" spans="1:17" ht="21.75" x14ac:dyDescent="0.5">
      <c r="A459" s="10">
        <v>93</v>
      </c>
      <c r="B459" s="10" t="s">
        <v>1514</v>
      </c>
      <c r="C459" s="10" t="s">
        <v>59</v>
      </c>
      <c r="D459" s="124" t="s">
        <v>149</v>
      </c>
      <c r="E459" s="19">
        <v>0</v>
      </c>
      <c r="F459" s="12">
        <v>1050000</v>
      </c>
      <c r="G459" s="12">
        <v>1050000</v>
      </c>
      <c r="H459" s="12" t="s">
        <v>61</v>
      </c>
      <c r="I459" s="177" t="s">
        <v>28</v>
      </c>
      <c r="J459" s="72"/>
      <c r="K459" s="220"/>
      <c r="L459" s="8"/>
      <c r="M459" s="8"/>
      <c r="N459" s="8"/>
      <c r="O459" s="8"/>
      <c r="P459" s="8"/>
      <c r="Q459" s="8"/>
    </row>
    <row r="460" spans="1:17" ht="21.75" x14ac:dyDescent="0.5">
      <c r="A460" s="13"/>
      <c r="B460" s="13" t="s">
        <v>1934</v>
      </c>
      <c r="C460" s="13" t="s">
        <v>60</v>
      </c>
      <c r="D460" s="125" t="s">
        <v>1974</v>
      </c>
      <c r="E460" s="20"/>
      <c r="F460" s="15"/>
      <c r="G460" s="15"/>
      <c r="H460" s="15" t="s">
        <v>60</v>
      </c>
      <c r="I460" s="15"/>
      <c r="J460" s="72"/>
      <c r="K460" s="220"/>
      <c r="L460" s="8"/>
      <c r="M460" s="8"/>
      <c r="N460" s="8"/>
      <c r="O460" s="8"/>
      <c r="P460" s="8"/>
      <c r="Q460" s="8"/>
    </row>
    <row r="461" spans="1:17" ht="21.75" x14ac:dyDescent="0.5">
      <c r="A461" s="13"/>
      <c r="B461" s="13" t="s">
        <v>2088</v>
      </c>
      <c r="C461" s="13"/>
      <c r="D461" s="125" t="s">
        <v>1211</v>
      </c>
      <c r="E461" s="29"/>
      <c r="F461" s="133"/>
      <c r="G461" s="133"/>
      <c r="H461" s="133"/>
      <c r="I461" s="240"/>
      <c r="J461" s="72"/>
      <c r="K461" s="220"/>
      <c r="L461" s="8"/>
      <c r="M461" s="8"/>
      <c r="N461" s="8"/>
      <c r="O461" s="8"/>
      <c r="P461" s="8"/>
      <c r="Q461" s="8"/>
    </row>
    <row r="462" spans="1:17" ht="5.25" customHeight="1" x14ac:dyDescent="0.5">
      <c r="A462" s="13"/>
      <c r="B462" s="13"/>
      <c r="C462" s="13"/>
      <c r="D462" s="125"/>
      <c r="E462" s="20"/>
      <c r="F462" s="15"/>
      <c r="G462" s="15"/>
      <c r="H462" s="15"/>
      <c r="I462" s="15"/>
      <c r="J462" s="72"/>
      <c r="K462" s="220"/>
      <c r="L462" s="8"/>
      <c r="M462" s="8"/>
      <c r="N462" s="8"/>
      <c r="O462" s="8"/>
      <c r="P462" s="8"/>
      <c r="Q462" s="8"/>
    </row>
    <row r="463" spans="1:17" ht="21.75" x14ac:dyDescent="0.5">
      <c r="A463" s="13">
        <v>94</v>
      </c>
      <c r="B463" s="13" t="s">
        <v>1514</v>
      </c>
      <c r="C463" s="13" t="s">
        <v>59</v>
      </c>
      <c r="D463" s="125" t="s">
        <v>149</v>
      </c>
      <c r="E463" s="20">
        <v>0</v>
      </c>
      <c r="F463" s="15">
        <v>1050000</v>
      </c>
      <c r="G463" s="15">
        <v>1050000</v>
      </c>
      <c r="H463" s="15" t="s">
        <v>61</v>
      </c>
      <c r="I463" s="68" t="s">
        <v>28</v>
      </c>
      <c r="J463" s="72"/>
      <c r="K463" s="220"/>
      <c r="L463" s="8"/>
      <c r="M463" s="8"/>
      <c r="N463" s="8"/>
      <c r="O463" s="8"/>
      <c r="P463" s="8"/>
      <c r="Q463" s="8"/>
    </row>
    <row r="464" spans="1:17" ht="21.75" x14ac:dyDescent="0.5">
      <c r="A464" s="13"/>
      <c r="B464" s="13" t="s">
        <v>1935</v>
      </c>
      <c r="C464" s="13" t="s">
        <v>60</v>
      </c>
      <c r="D464" s="125" t="s">
        <v>1974</v>
      </c>
      <c r="E464" s="20"/>
      <c r="F464" s="15"/>
      <c r="G464" s="15"/>
      <c r="H464" s="15" t="s">
        <v>60</v>
      </c>
      <c r="I464" s="15"/>
      <c r="J464" s="72"/>
      <c r="K464" s="220"/>
      <c r="L464" s="8"/>
      <c r="M464" s="8"/>
      <c r="N464" s="8"/>
      <c r="O464" s="8"/>
      <c r="P464" s="8"/>
      <c r="Q464" s="8"/>
    </row>
    <row r="465" spans="1:17" ht="21.75" x14ac:dyDescent="0.5">
      <c r="A465" s="13"/>
      <c r="B465" s="13" t="s">
        <v>2089</v>
      </c>
      <c r="C465" s="13"/>
      <c r="D465" s="125" t="s">
        <v>1211</v>
      </c>
      <c r="E465" s="29"/>
      <c r="F465" s="133"/>
      <c r="G465" s="133"/>
      <c r="H465" s="133"/>
      <c r="I465" s="240"/>
      <c r="J465" s="72"/>
      <c r="K465" s="220"/>
      <c r="L465" s="8"/>
      <c r="M465" s="8"/>
      <c r="N465" s="8"/>
      <c r="O465" s="8"/>
      <c r="P465" s="8"/>
      <c r="Q465" s="8"/>
    </row>
    <row r="466" spans="1:17" ht="5.25" customHeight="1" x14ac:dyDescent="0.5">
      <c r="A466" s="13"/>
      <c r="B466" s="13"/>
      <c r="C466" s="13"/>
      <c r="D466" s="125"/>
      <c r="E466" s="20"/>
      <c r="F466" s="15"/>
      <c r="G466" s="15"/>
      <c r="H466" s="15"/>
      <c r="I466" s="15"/>
      <c r="J466" s="72"/>
      <c r="K466" s="220"/>
      <c r="L466" s="8"/>
      <c r="M466" s="8"/>
      <c r="N466" s="8"/>
      <c r="O466" s="8"/>
      <c r="P466" s="8"/>
      <c r="Q466" s="8"/>
    </row>
    <row r="467" spans="1:17" ht="21.75" x14ac:dyDescent="0.5">
      <c r="A467" s="13">
        <v>95</v>
      </c>
      <c r="B467" s="13" t="s">
        <v>1514</v>
      </c>
      <c r="C467" s="13" t="s">
        <v>59</v>
      </c>
      <c r="D467" s="125" t="s">
        <v>1936</v>
      </c>
      <c r="E467" s="20">
        <v>0</v>
      </c>
      <c r="F467" s="15">
        <v>1050000</v>
      </c>
      <c r="G467" s="15">
        <v>1050000</v>
      </c>
      <c r="H467" s="15" t="s">
        <v>61</v>
      </c>
      <c r="I467" s="68" t="s">
        <v>28</v>
      </c>
      <c r="J467" s="72"/>
      <c r="K467" s="220"/>
      <c r="L467" s="8"/>
      <c r="M467" s="8"/>
      <c r="N467" s="8"/>
      <c r="O467" s="8"/>
      <c r="P467" s="8"/>
      <c r="Q467" s="8"/>
    </row>
    <row r="468" spans="1:17" ht="21.75" x14ac:dyDescent="0.5">
      <c r="A468" s="13"/>
      <c r="B468" s="13" t="s">
        <v>1937</v>
      </c>
      <c r="C468" s="13" t="s">
        <v>60</v>
      </c>
      <c r="D468" s="125" t="s">
        <v>1974</v>
      </c>
      <c r="E468" s="20"/>
      <c r="F468" s="15"/>
      <c r="G468" s="15"/>
      <c r="H468" s="15" t="s">
        <v>60</v>
      </c>
      <c r="I468" s="15"/>
      <c r="J468" s="72"/>
      <c r="K468" s="220"/>
      <c r="L468" s="8"/>
      <c r="M468" s="8"/>
      <c r="N468" s="8"/>
      <c r="O468" s="8"/>
      <c r="P468" s="8"/>
      <c r="Q468" s="8"/>
    </row>
    <row r="469" spans="1:17" ht="21.75" x14ac:dyDescent="0.5">
      <c r="A469" s="13"/>
      <c r="B469" s="13" t="s">
        <v>267</v>
      </c>
      <c r="C469" s="13"/>
      <c r="D469" s="125" t="s">
        <v>1211</v>
      </c>
      <c r="E469" s="20"/>
      <c r="F469" s="15"/>
      <c r="G469" s="15"/>
      <c r="H469" s="15"/>
      <c r="I469" s="68"/>
      <c r="J469" s="72"/>
      <c r="K469" s="220"/>
      <c r="L469" s="8"/>
      <c r="M469" s="8"/>
      <c r="N469" s="8"/>
      <c r="O469" s="8"/>
      <c r="P469" s="8"/>
      <c r="Q469" s="8"/>
    </row>
    <row r="470" spans="1:17" ht="3.75" customHeight="1" x14ac:dyDescent="0.5">
      <c r="A470" s="13"/>
      <c r="B470" s="13"/>
      <c r="C470" s="13"/>
      <c r="D470" s="125"/>
      <c r="E470" s="20"/>
      <c r="F470" s="15"/>
      <c r="G470" s="15"/>
      <c r="H470" s="15"/>
      <c r="I470" s="15"/>
      <c r="J470" s="72"/>
      <c r="K470" s="220"/>
      <c r="L470" s="8"/>
      <c r="M470" s="8"/>
      <c r="N470" s="8"/>
      <c r="O470" s="8"/>
      <c r="P470" s="8"/>
      <c r="Q470" s="8"/>
    </row>
    <row r="471" spans="1:17" ht="21.75" x14ac:dyDescent="0.5">
      <c r="A471" s="13">
        <v>96</v>
      </c>
      <c r="B471" s="13" t="s">
        <v>1514</v>
      </c>
      <c r="C471" s="13" t="s">
        <v>59</v>
      </c>
      <c r="D471" s="125" t="s">
        <v>2092</v>
      </c>
      <c r="E471" s="20">
        <v>0</v>
      </c>
      <c r="F471" s="15">
        <v>1050000</v>
      </c>
      <c r="G471" s="15">
        <v>1050000</v>
      </c>
      <c r="H471" s="15" t="s">
        <v>61</v>
      </c>
      <c r="I471" s="68" t="s">
        <v>28</v>
      </c>
      <c r="J471" s="72"/>
      <c r="K471" s="220"/>
      <c r="L471" s="8"/>
      <c r="M471" s="8"/>
      <c r="N471" s="8"/>
      <c r="O471" s="8"/>
      <c r="P471" s="8"/>
      <c r="Q471" s="8"/>
    </row>
    <row r="472" spans="1:17" ht="21.75" x14ac:dyDescent="0.5">
      <c r="A472" s="13"/>
      <c r="B472" s="13" t="s">
        <v>1938</v>
      </c>
      <c r="C472" s="13" t="s">
        <v>60</v>
      </c>
      <c r="D472" s="125" t="s">
        <v>2090</v>
      </c>
      <c r="E472" s="20"/>
      <c r="F472" s="15"/>
      <c r="G472" s="15"/>
      <c r="H472" s="15" t="s">
        <v>60</v>
      </c>
      <c r="I472" s="15"/>
      <c r="J472" s="72"/>
      <c r="K472" s="220"/>
      <c r="L472" s="8"/>
      <c r="M472" s="8"/>
      <c r="N472" s="8"/>
      <c r="O472" s="8"/>
      <c r="P472" s="8"/>
      <c r="Q472" s="8"/>
    </row>
    <row r="473" spans="1:17" ht="21.75" x14ac:dyDescent="0.5">
      <c r="A473" s="13"/>
      <c r="B473" s="13" t="s">
        <v>1939</v>
      </c>
      <c r="C473" s="13"/>
      <c r="D473" s="125"/>
      <c r="E473" s="20"/>
      <c r="F473" s="15"/>
      <c r="G473" s="15"/>
      <c r="H473" s="15"/>
      <c r="I473" s="68"/>
      <c r="J473" s="72"/>
      <c r="K473" s="220"/>
      <c r="L473" s="8"/>
      <c r="M473" s="8"/>
      <c r="N473" s="8"/>
      <c r="O473" s="8"/>
      <c r="P473" s="8"/>
      <c r="Q473" s="8"/>
    </row>
    <row r="474" spans="1:17" ht="3" customHeight="1" x14ac:dyDescent="0.5">
      <c r="A474" s="13"/>
      <c r="B474" s="13"/>
      <c r="C474" s="13"/>
      <c r="D474" s="125"/>
      <c r="E474" s="20"/>
      <c r="F474" s="15"/>
      <c r="G474" s="15"/>
      <c r="H474" s="15"/>
      <c r="I474" s="15"/>
      <c r="J474" s="72"/>
      <c r="K474" s="220"/>
      <c r="L474" s="8"/>
      <c r="M474" s="8"/>
      <c r="N474" s="8"/>
      <c r="O474" s="8"/>
      <c r="P474" s="8"/>
      <c r="Q474" s="8"/>
    </row>
    <row r="475" spans="1:17" ht="21.75" x14ac:dyDescent="0.5">
      <c r="A475" s="13">
        <v>97</v>
      </c>
      <c r="B475" s="13" t="s">
        <v>1514</v>
      </c>
      <c r="C475" s="13" t="s">
        <v>59</v>
      </c>
      <c r="D475" s="125" t="s">
        <v>1940</v>
      </c>
      <c r="E475" s="20">
        <v>0</v>
      </c>
      <c r="F475" s="15">
        <v>1050000</v>
      </c>
      <c r="G475" s="15">
        <v>1050000</v>
      </c>
      <c r="H475" s="15" t="s">
        <v>61</v>
      </c>
      <c r="I475" s="68" t="s">
        <v>28</v>
      </c>
      <c r="J475" s="72"/>
      <c r="K475" s="220"/>
      <c r="L475" s="8"/>
      <c r="M475" s="8"/>
      <c r="N475" s="8"/>
      <c r="O475" s="8"/>
      <c r="P475" s="8"/>
      <c r="Q475" s="8"/>
    </row>
    <row r="476" spans="1:17" ht="21.75" x14ac:dyDescent="0.5">
      <c r="A476" s="13"/>
      <c r="B476" s="13" t="s">
        <v>1941</v>
      </c>
      <c r="C476" s="13" t="s">
        <v>60</v>
      </c>
      <c r="D476" s="125" t="s">
        <v>1974</v>
      </c>
      <c r="E476" s="20"/>
      <c r="F476" s="15"/>
      <c r="G476" s="15"/>
      <c r="H476" s="15" t="s">
        <v>60</v>
      </c>
      <c r="I476" s="15"/>
      <c r="J476" s="72"/>
      <c r="K476" s="220"/>
      <c r="L476" s="8"/>
      <c r="M476" s="8"/>
      <c r="N476" s="8"/>
      <c r="O476" s="8"/>
      <c r="P476" s="8"/>
      <c r="Q476" s="8"/>
    </row>
    <row r="477" spans="1:17" ht="21.75" x14ac:dyDescent="0.5">
      <c r="A477" s="13"/>
      <c r="B477" s="13" t="s">
        <v>1942</v>
      </c>
      <c r="C477" s="13"/>
      <c r="D477" s="125" t="s">
        <v>1211</v>
      </c>
      <c r="E477" s="20"/>
      <c r="F477" s="15"/>
      <c r="G477" s="15"/>
      <c r="H477" s="15"/>
      <c r="I477" s="68"/>
      <c r="J477" s="72"/>
      <c r="K477" s="220"/>
      <c r="L477" s="8"/>
      <c r="M477" s="8"/>
      <c r="N477" s="8"/>
      <c r="O477" s="8"/>
      <c r="P477" s="8"/>
      <c r="Q477" s="8"/>
    </row>
    <row r="478" spans="1:17" ht="3" customHeight="1" x14ac:dyDescent="0.5">
      <c r="A478" s="13"/>
      <c r="B478" s="13"/>
      <c r="C478" s="13"/>
      <c r="D478" s="125"/>
      <c r="E478" s="20"/>
      <c r="F478" s="15"/>
      <c r="G478" s="15"/>
      <c r="H478" s="15"/>
      <c r="I478" s="15"/>
      <c r="J478" s="72"/>
      <c r="K478" s="220"/>
      <c r="L478" s="8"/>
      <c r="M478" s="8"/>
      <c r="N478" s="8"/>
      <c r="O478" s="8"/>
      <c r="P478" s="8"/>
      <c r="Q478" s="8"/>
    </row>
    <row r="479" spans="1:17" ht="21.75" x14ac:dyDescent="0.5">
      <c r="A479" s="13">
        <v>98</v>
      </c>
      <c r="B479" s="13" t="s">
        <v>1514</v>
      </c>
      <c r="C479" s="13" t="s">
        <v>59</v>
      </c>
      <c r="D479" s="125" t="s">
        <v>2091</v>
      </c>
      <c r="E479" s="20">
        <v>0</v>
      </c>
      <c r="F479" s="15">
        <v>1050000</v>
      </c>
      <c r="G479" s="15">
        <v>1050000</v>
      </c>
      <c r="H479" s="15" t="s">
        <v>61</v>
      </c>
      <c r="I479" s="68" t="s">
        <v>28</v>
      </c>
      <c r="J479" s="72">
        <f>SUM(E459:E479)</f>
        <v>0</v>
      </c>
      <c r="K479" s="72">
        <f>SUM(F459:F479)</f>
        <v>6300000</v>
      </c>
      <c r="L479" s="72">
        <f>SUM(G459:G479)</f>
        <v>6300000</v>
      </c>
      <c r="M479" s="8"/>
      <c r="N479" s="8"/>
      <c r="O479" s="8"/>
      <c r="P479" s="8"/>
      <c r="Q479" s="8"/>
    </row>
    <row r="480" spans="1:17" ht="21.75" x14ac:dyDescent="0.5">
      <c r="A480" s="13"/>
      <c r="B480" s="13" t="s">
        <v>1822</v>
      </c>
      <c r="C480" s="13" t="s">
        <v>60</v>
      </c>
      <c r="D480" s="125" t="s">
        <v>2090</v>
      </c>
      <c r="E480" s="20"/>
      <c r="F480" s="15"/>
      <c r="G480" s="15"/>
      <c r="H480" s="15" t="s">
        <v>60</v>
      </c>
      <c r="I480" s="15"/>
      <c r="J480" s="72"/>
      <c r="K480" s="220"/>
      <c r="L480" s="8"/>
      <c r="M480" s="8"/>
      <c r="N480" s="8"/>
      <c r="O480" s="8"/>
      <c r="P480" s="8"/>
      <c r="Q480" s="8"/>
    </row>
    <row r="481" spans="1:17" ht="21.75" x14ac:dyDescent="0.5">
      <c r="A481" s="16"/>
      <c r="B481" s="16" t="s">
        <v>1823</v>
      </c>
      <c r="C481" s="16"/>
      <c r="D481" s="143"/>
      <c r="E481" s="21"/>
      <c r="F481" s="18"/>
      <c r="G481" s="18"/>
      <c r="H481" s="18"/>
      <c r="I481" s="87">
        <f>SUM(I454+1)</f>
        <v>235</v>
      </c>
      <c r="J481" s="72"/>
      <c r="K481" s="220"/>
      <c r="L481" s="8"/>
      <c r="M481" s="8"/>
      <c r="N481" s="8"/>
      <c r="O481" s="8"/>
      <c r="P481" s="8"/>
      <c r="Q481" s="8"/>
    </row>
    <row r="482" spans="1:17" ht="21.75" x14ac:dyDescent="0.5">
      <c r="A482" s="1" t="s">
        <v>3</v>
      </c>
      <c r="B482" s="1"/>
      <c r="C482" s="1"/>
      <c r="D482" s="1"/>
      <c r="E482" s="2"/>
      <c r="F482" s="2"/>
      <c r="G482" s="2"/>
      <c r="H482" s="1"/>
      <c r="I482" s="1"/>
      <c r="J482" s="72"/>
      <c r="K482" s="220"/>
      <c r="L482" s="8"/>
      <c r="M482" s="8"/>
      <c r="N482" s="8"/>
      <c r="O482" s="8"/>
      <c r="P482" s="8"/>
      <c r="Q482" s="8"/>
    </row>
    <row r="483" spans="1:17" ht="21.75" x14ac:dyDescent="0.5">
      <c r="A483" s="1" t="s">
        <v>122</v>
      </c>
      <c r="B483" s="1"/>
      <c r="C483" s="1"/>
      <c r="D483" s="1"/>
      <c r="E483" s="2"/>
      <c r="F483" s="2"/>
      <c r="G483" s="2"/>
      <c r="H483" s="1"/>
      <c r="I483" s="1"/>
      <c r="J483" s="72"/>
      <c r="K483" s="220"/>
      <c r="L483" s="8"/>
      <c r="M483" s="8"/>
      <c r="N483" s="8"/>
      <c r="O483" s="8"/>
      <c r="P483" s="8"/>
      <c r="Q483" s="8"/>
    </row>
    <row r="484" spans="1:17" ht="21.75" x14ac:dyDescent="0.5">
      <c r="A484" s="668" t="s">
        <v>5</v>
      </c>
      <c r="B484" s="670" t="s">
        <v>6</v>
      </c>
      <c r="C484" s="672" t="s">
        <v>7</v>
      </c>
      <c r="D484" s="670" t="s">
        <v>8</v>
      </c>
      <c r="E484" s="667" t="s">
        <v>9</v>
      </c>
      <c r="F484" s="667"/>
      <c r="G484" s="667"/>
      <c r="H484" s="3" t="s">
        <v>10</v>
      </c>
      <c r="I484" s="4" t="s">
        <v>11</v>
      </c>
      <c r="J484" s="72"/>
      <c r="K484" s="220"/>
      <c r="L484" s="8"/>
      <c r="M484" s="8"/>
      <c r="N484" s="8"/>
      <c r="O484" s="8"/>
      <c r="P484" s="8"/>
      <c r="Q484" s="8"/>
    </row>
    <row r="485" spans="1:17" ht="21.75" x14ac:dyDescent="0.5">
      <c r="A485" s="669"/>
      <c r="B485" s="671"/>
      <c r="C485" s="676"/>
      <c r="D485" s="671"/>
      <c r="E485" s="5" t="s">
        <v>12</v>
      </c>
      <c r="F485" s="5" t="s">
        <v>13</v>
      </c>
      <c r="G485" s="5" t="s">
        <v>14</v>
      </c>
      <c r="H485" s="6" t="s">
        <v>15</v>
      </c>
      <c r="I485" s="7" t="s">
        <v>16</v>
      </c>
      <c r="J485" s="72"/>
      <c r="K485" s="220"/>
      <c r="L485" s="8"/>
      <c r="M485" s="8"/>
      <c r="N485" s="8"/>
      <c r="O485" s="8"/>
      <c r="P485" s="8"/>
      <c r="Q485" s="8"/>
    </row>
    <row r="486" spans="1:17" ht="21.75" x14ac:dyDescent="0.5">
      <c r="A486" s="10">
        <v>99</v>
      </c>
      <c r="B486" s="10" t="s">
        <v>1514</v>
      </c>
      <c r="C486" s="10" t="s">
        <v>59</v>
      </c>
      <c r="D486" s="124" t="s">
        <v>2093</v>
      </c>
      <c r="E486" s="19">
        <v>0</v>
      </c>
      <c r="F486" s="12">
        <v>1050000</v>
      </c>
      <c r="G486" s="12">
        <v>1050000</v>
      </c>
      <c r="H486" s="12" t="s">
        <v>61</v>
      </c>
      <c r="I486" s="177" t="s">
        <v>28</v>
      </c>
      <c r="J486" s="72"/>
      <c r="K486" s="220"/>
      <c r="L486" s="8"/>
      <c r="M486" s="8"/>
      <c r="N486" s="8"/>
      <c r="O486" s="8"/>
      <c r="P486" s="8"/>
      <c r="Q486" s="8"/>
    </row>
    <row r="487" spans="1:17" ht="21.75" x14ac:dyDescent="0.5">
      <c r="A487" s="13"/>
      <c r="B487" s="13" t="s">
        <v>1943</v>
      </c>
      <c r="C487" s="13" t="s">
        <v>60</v>
      </c>
      <c r="D487" s="125" t="s">
        <v>2094</v>
      </c>
      <c r="E487" s="20"/>
      <c r="F487" s="15"/>
      <c r="G487" s="15"/>
      <c r="H487" s="15" t="s">
        <v>60</v>
      </c>
      <c r="I487" s="15"/>
      <c r="J487" s="72"/>
      <c r="K487" s="220"/>
      <c r="L487" s="8"/>
      <c r="M487" s="8"/>
      <c r="N487" s="8"/>
      <c r="O487" s="8"/>
      <c r="P487" s="8"/>
      <c r="Q487" s="8"/>
    </row>
    <row r="488" spans="1:17" ht="21.75" x14ac:dyDescent="0.5">
      <c r="A488" s="13"/>
      <c r="B488" s="13" t="s">
        <v>1944</v>
      </c>
      <c r="C488" s="13"/>
      <c r="D488" s="125" t="s">
        <v>1972</v>
      </c>
      <c r="E488" s="20"/>
      <c r="F488" s="15"/>
      <c r="G488" s="15"/>
      <c r="H488" s="15"/>
      <c r="I488" s="68"/>
      <c r="J488" s="72"/>
      <c r="K488" s="220"/>
      <c r="L488" s="8"/>
      <c r="M488" s="8"/>
      <c r="N488" s="8"/>
      <c r="O488" s="8"/>
      <c r="P488" s="8"/>
      <c r="Q488" s="8"/>
    </row>
    <row r="489" spans="1:17" ht="3" customHeight="1" x14ac:dyDescent="0.5">
      <c r="A489" s="13"/>
      <c r="B489" s="13"/>
      <c r="C489" s="13"/>
      <c r="D489" s="125"/>
      <c r="E489" s="20"/>
      <c r="F489" s="15"/>
      <c r="G489" s="15"/>
      <c r="H489" s="15"/>
      <c r="I489" s="15"/>
      <c r="J489" s="72"/>
      <c r="K489" s="220"/>
      <c r="L489" s="8"/>
      <c r="M489" s="8"/>
      <c r="N489" s="8"/>
      <c r="O489" s="8"/>
      <c r="P489" s="8"/>
      <c r="Q489" s="8"/>
    </row>
    <row r="490" spans="1:17" ht="21.75" x14ac:dyDescent="0.5">
      <c r="A490" s="13">
        <v>100</v>
      </c>
      <c r="B490" s="13" t="s">
        <v>1514</v>
      </c>
      <c r="C490" s="13" t="s">
        <v>59</v>
      </c>
      <c r="D490" s="125" t="s">
        <v>2065</v>
      </c>
      <c r="E490" s="20">
        <v>0</v>
      </c>
      <c r="F490" s="15">
        <v>1050000</v>
      </c>
      <c r="G490" s="15">
        <v>1050000</v>
      </c>
      <c r="H490" s="15" t="s">
        <v>61</v>
      </c>
      <c r="I490" s="68" t="s">
        <v>28</v>
      </c>
      <c r="J490" s="72"/>
      <c r="K490" s="220"/>
      <c r="L490" s="8"/>
      <c r="M490" s="8"/>
      <c r="N490" s="8"/>
      <c r="O490" s="8"/>
      <c r="P490" s="8"/>
      <c r="Q490" s="8"/>
    </row>
    <row r="491" spans="1:17" ht="21.75" x14ac:dyDescent="0.5">
      <c r="A491" s="13"/>
      <c r="B491" s="13" t="s">
        <v>1945</v>
      </c>
      <c r="C491" s="13" t="s">
        <v>60</v>
      </c>
      <c r="D491" s="125" t="s">
        <v>2094</v>
      </c>
      <c r="E491" s="20"/>
      <c r="F491" s="15"/>
      <c r="G491" s="15"/>
      <c r="H491" s="15" t="s">
        <v>60</v>
      </c>
      <c r="I491" s="15"/>
      <c r="J491" s="72"/>
      <c r="K491" s="220"/>
      <c r="L491" s="8"/>
      <c r="M491" s="8"/>
      <c r="N491" s="8"/>
      <c r="O491" s="8"/>
      <c r="P491" s="8"/>
      <c r="Q491" s="8"/>
    </row>
    <row r="492" spans="1:17" ht="21.75" x14ac:dyDescent="0.5">
      <c r="A492" s="13"/>
      <c r="B492" s="13" t="s">
        <v>1946</v>
      </c>
      <c r="C492" s="13"/>
      <c r="D492" s="125" t="s">
        <v>1972</v>
      </c>
      <c r="E492" s="20"/>
      <c r="F492" s="15"/>
      <c r="G492" s="15"/>
      <c r="H492" s="15"/>
      <c r="I492" s="68"/>
      <c r="J492" s="72"/>
      <c r="K492" s="220"/>
      <c r="L492" s="8"/>
      <c r="M492" s="8"/>
      <c r="N492" s="8"/>
      <c r="O492" s="8"/>
      <c r="P492" s="8"/>
      <c r="Q492" s="8"/>
    </row>
    <row r="493" spans="1:17" ht="21.75" x14ac:dyDescent="0.5">
      <c r="A493" s="13"/>
      <c r="B493" s="13" t="s">
        <v>250</v>
      </c>
      <c r="C493" s="13"/>
      <c r="D493" s="125"/>
      <c r="E493" s="20"/>
      <c r="F493" s="15"/>
      <c r="G493" s="15"/>
      <c r="H493" s="15"/>
      <c r="I493" s="15"/>
      <c r="J493" s="72"/>
      <c r="K493" s="220"/>
      <c r="L493" s="8"/>
      <c r="M493" s="8"/>
      <c r="N493" s="8"/>
      <c r="O493" s="8"/>
      <c r="P493" s="8"/>
      <c r="Q493" s="8"/>
    </row>
    <row r="494" spans="1:17" ht="3" customHeight="1" x14ac:dyDescent="0.5">
      <c r="A494" s="13"/>
      <c r="B494" s="180"/>
      <c r="C494" s="13"/>
      <c r="D494" s="125"/>
      <c r="E494" s="20"/>
      <c r="F494" s="15"/>
      <c r="G494" s="15"/>
      <c r="H494" s="15"/>
      <c r="I494" s="68"/>
      <c r="J494" s="72"/>
      <c r="K494" s="220"/>
      <c r="L494" s="8"/>
      <c r="M494" s="8"/>
      <c r="N494" s="8"/>
      <c r="O494" s="8"/>
      <c r="P494" s="8"/>
      <c r="Q494" s="8"/>
    </row>
    <row r="495" spans="1:17" ht="21.75" x14ac:dyDescent="0.5">
      <c r="A495" s="13">
        <v>101</v>
      </c>
      <c r="B495" s="237" t="s">
        <v>1514</v>
      </c>
      <c r="C495" s="13" t="s">
        <v>59</v>
      </c>
      <c r="D495" s="125" t="s">
        <v>2065</v>
      </c>
      <c r="E495" s="20">
        <v>1050000</v>
      </c>
      <c r="F495" s="15">
        <v>1050000</v>
      </c>
      <c r="G495" s="15">
        <v>1050000</v>
      </c>
      <c r="H495" s="15" t="s">
        <v>61</v>
      </c>
      <c r="I495" s="68" t="s">
        <v>28</v>
      </c>
      <c r="J495" s="72"/>
      <c r="K495" s="220"/>
      <c r="L495" s="8"/>
      <c r="M495" s="8"/>
      <c r="N495" s="8"/>
      <c r="O495" s="8"/>
      <c r="P495" s="8"/>
      <c r="Q495" s="8"/>
    </row>
    <row r="496" spans="1:17" ht="21.75" x14ac:dyDescent="0.5">
      <c r="A496" s="13"/>
      <c r="B496" s="125" t="s">
        <v>2040</v>
      </c>
      <c r="C496" s="13" t="s">
        <v>60</v>
      </c>
      <c r="D496" s="125" t="s">
        <v>2094</v>
      </c>
      <c r="E496" s="20"/>
      <c r="F496" s="15"/>
      <c r="G496" s="15"/>
      <c r="H496" s="15" t="s">
        <v>60</v>
      </c>
      <c r="I496" s="15"/>
      <c r="J496" s="72"/>
      <c r="K496" s="220"/>
      <c r="L496" s="8"/>
      <c r="M496" s="8"/>
      <c r="N496" s="8"/>
      <c r="O496" s="8"/>
      <c r="P496" s="8"/>
      <c r="Q496" s="8"/>
    </row>
    <row r="497" spans="1:17" ht="21.75" x14ac:dyDescent="0.5">
      <c r="A497" s="13"/>
      <c r="B497" s="125" t="s">
        <v>267</v>
      </c>
      <c r="C497" s="13"/>
      <c r="D497" s="125" t="s">
        <v>1972</v>
      </c>
      <c r="E497" s="20"/>
      <c r="F497" s="15"/>
      <c r="G497" s="15"/>
      <c r="H497" s="15"/>
      <c r="I497" s="68"/>
      <c r="J497" s="72"/>
      <c r="K497" s="220"/>
      <c r="L497" s="8"/>
      <c r="M497" s="8"/>
      <c r="N497" s="8"/>
      <c r="O497" s="8"/>
      <c r="P497" s="8"/>
      <c r="Q497" s="8"/>
    </row>
    <row r="498" spans="1:17" ht="1.5" customHeight="1" x14ac:dyDescent="0.5">
      <c r="A498" s="13"/>
      <c r="B498" s="212"/>
      <c r="C498" s="212"/>
      <c r="D498" s="239"/>
      <c r="E498" s="196"/>
      <c r="F498" s="225"/>
      <c r="G498" s="225"/>
      <c r="H498" s="219"/>
      <c r="I498" s="219"/>
      <c r="J498" s="72"/>
      <c r="K498" s="220"/>
      <c r="L498" s="8"/>
      <c r="M498" s="8"/>
      <c r="N498" s="8"/>
      <c r="O498" s="8"/>
      <c r="P498" s="8"/>
      <c r="Q498" s="8"/>
    </row>
    <row r="499" spans="1:17" ht="21.75" x14ac:dyDescent="0.5">
      <c r="A499" s="13">
        <v>102</v>
      </c>
      <c r="B499" s="237" t="s">
        <v>1514</v>
      </c>
      <c r="C499" s="13" t="s">
        <v>59</v>
      </c>
      <c r="D499" s="125" t="s">
        <v>2065</v>
      </c>
      <c r="E499" s="20">
        <v>0</v>
      </c>
      <c r="F499" s="15">
        <v>1050000</v>
      </c>
      <c r="G499" s="15">
        <v>1050000</v>
      </c>
      <c r="H499" s="15" t="s">
        <v>61</v>
      </c>
      <c r="I499" s="68" t="s">
        <v>28</v>
      </c>
      <c r="J499" s="72"/>
      <c r="K499" s="220"/>
      <c r="L499" s="8"/>
      <c r="M499" s="8"/>
      <c r="N499" s="8"/>
      <c r="O499" s="8"/>
      <c r="P499" s="8"/>
      <c r="Q499" s="8"/>
    </row>
    <row r="500" spans="1:17" ht="21.75" x14ac:dyDescent="0.5">
      <c r="A500" s="13"/>
      <c r="B500" s="125" t="s">
        <v>2095</v>
      </c>
      <c r="C500" s="13" t="s">
        <v>60</v>
      </c>
      <c r="D500" s="125" t="s">
        <v>2094</v>
      </c>
      <c r="E500" s="20"/>
      <c r="F500" s="15"/>
      <c r="G500" s="15"/>
      <c r="H500" s="15" t="s">
        <v>60</v>
      </c>
      <c r="I500" s="15"/>
      <c r="J500" s="72"/>
      <c r="K500" s="220"/>
      <c r="L500" s="8"/>
      <c r="M500" s="8"/>
      <c r="N500" s="8"/>
      <c r="O500" s="8"/>
      <c r="P500" s="8"/>
      <c r="Q500" s="8"/>
    </row>
    <row r="501" spans="1:17" ht="21.75" x14ac:dyDescent="0.5">
      <c r="A501" s="13"/>
      <c r="B501" s="125" t="s">
        <v>2096</v>
      </c>
      <c r="C501" s="13"/>
      <c r="D501" s="125" t="s">
        <v>1972</v>
      </c>
      <c r="E501" s="20"/>
      <c r="F501" s="15"/>
      <c r="G501" s="15"/>
      <c r="H501" s="15"/>
      <c r="I501" s="68"/>
      <c r="J501" s="72"/>
      <c r="K501" s="220"/>
      <c r="L501" s="8"/>
      <c r="M501" s="8"/>
      <c r="N501" s="8"/>
      <c r="O501" s="8"/>
      <c r="P501" s="8"/>
      <c r="Q501" s="8"/>
    </row>
    <row r="502" spans="1:17" ht="3" customHeight="1" x14ac:dyDescent="0.5">
      <c r="A502" s="13"/>
      <c r="B502" s="125"/>
      <c r="C502" s="125"/>
      <c r="D502" s="237"/>
      <c r="E502" s="29"/>
      <c r="F502" s="133"/>
      <c r="G502" s="133"/>
      <c r="H502" s="133"/>
      <c r="I502" s="133"/>
      <c r="J502" s="72"/>
      <c r="K502" s="220"/>
      <c r="L502" s="8"/>
      <c r="M502" s="8"/>
      <c r="N502" s="8"/>
      <c r="O502" s="8"/>
      <c r="P502" s="8"/>
      <c r="Q502" s="8"/>
    </row>
    <row r="503" spans="1:17" ht="21.75" x14ac:dyDescent="0.5">
      <c r="A503" s="13">
        <v>103</v>
      </c>
      <c r="B503" s="237" t="s">
        <v>1514</v>
      </c>
      <c r="C503" s="13" t="s">
        <v>59</v>
      </c>
      <c r="D503" s="125" t="s">
        <v>2065</v>
      </c>
      <c r="E503" s="20">
        <v>1050000</v>
      </c>
      <c r="F503" s="15">
        <v>1050000</v>
      </c>
      <c r="G503" s="15">
        <v>1050000</v>
      </c>
      <c r="H503" s="15" t="s">
        <v>61</v>
      </c>
      <c r="I503" s="68" t="s">
        <v>28</v>
      </c>
      <c r="J503" s="72"/>
      <c r="K503" s="220"/>
      <c r="L503" s="8"/>
      <c r="M503" s="8"/>
      <c r="N503" s="8"/>
      <c r="O503" s="8"/>
      <c r="P503" s="8"/>
      <c r="Q503" s="8"/>
    </row>
    <row r="504" spans="1:17" ht="21.75" x14ac:dyDescent="0.5">
      <c r="A504" s="13"/>
      <c r="B504" s="125" t="s">
        <v>2040</v>
      </c>
      <c r="C504" s="13" t="s">
        <v>60</v>
      </c>
      <c r="D504" s="125" t="s">
        <v>2094</v>
      </c>
      <c r="E504" s="20"/>
      <c r="F504" s="15"/>
      <c r="G504" s="15"/>
      <c r="H504" s="15" t="s">
        <v>60</v>
      </c>
      <c r="I504" s="15"/>
      <c r="J504" s="72"/>
      <c r="K504" s="220"/>
      <c r="L504" s="8"/>
      <c r="M504" s="8"/>
      <c r="N504" s="8"/>
      <c r="O504" s="8"/>
      <c r="P504" s="8"/>
      <c r="Q504" s="8"/>
    </row>
    <row r="505" spans="1:17" ht="21.75" x14ac:dyDescent="0.5">
      <c r="A505" s="13"/>
      <c r="B505" s="237" t="s">
        <v>535</v>
      </c>
      <c r="C505" s="13"/>
      <c r="D505" s="125" t="s">
        <v>1972</v>
      </c>
      <c r="E505" s="20"/>
      <c r="F505" s="15"/>
      <c r="G505" s="15"/>
      <c r="H505" s="15"/>
      <c r="I505" s="68"/>
      <c r="J505" s="72"/>
      <c r="K505" s="220"/>
      <c r="L505" s="8"/>
      <c r="M505" s="8"/>
      <c r="N505" s="8"/>
      <c r="O505" s="8"/>
      <c r="P505" s="8"/>
      <c r="Q505" s="8"/>
    </row>
    <row r="506" spans="1:17" ht="2.25" customHeight="1" x14ac:dyDescent="0.5">
      <c r="A506" s="13"/>
      <c r="B506" s="125"/>
      <c r="C506" s="13"/>
      <c r="D506" s="237"/>
      <c r="E506" s="29"/>
      <c r="F506" s="133"/>
      <c r="G506" s="133"/>
      <c r="H506" s="15"/>
      <c r="I506" s="133"/>
      <c r="J506" s="72"/>
      <c r="K506" s="220"/>
      <c r="L506" s="8"/>
      <c r="M506" s="8"/>
      <c r="N506" s="8"/>
      <c r="O506" s="8"/>
      <c r="P506" s="8"/>
      <c r="Q506" s="8"/>
    </row>
    <row r="507" spans="1:17" ht="21.75" x14ac:dyDescent="0.5">
      <c r="A507" s="13">
        <v>104</v>
      </c>
      <c r="B507" s="237" t="s">
        <v>1514</v>
      </c>
      <c r="C507" s="13" t="s">
        <v>59</v>
      </c>
      <c r="D507" s="125" t="s">
        <v>2065</v>
      </c>
      <c r="E507" s="20">
        <v>0</v>
      </c>
      <c r="F507" s="15">
        <v>1050000</v>
      </c>
      <c r="G507" s="15">
        <v>1050000</v>
      </c>
      <c r="H507" s="15" t="s">
        <v>61</v>
      </c>
      <c r="I507" s="68" t="s">
        <v>28</v>
      </c>
      <c r="J507" s="72">
        <f>SUM(E486:E507)</f>
        <v>2100000</v>
      </c>
      <c r="K507" s="72">
        <f>SUM(F486:F507)</f>
        <v>6300000</v>
      </c>
      <c r="L507" s="72">
        <f>SUM(G486:G507)</f>
        <v>6300000</v>
      </c>
      <c r="M507" s="8"/>
      <c r="N507" s="8"/>
      <c r="O507" s="8"/>
      <c r="P507" s="8"/>
      <c r="Q507" s="8"/>
    </row>
    <row r="508" spans="1:17" ht="21.75" x14ac:dyDescent="0.5">
      <c r="A508" s="13"/>
      <c r="B508" s="125" t="s">
        <v>2040</v>
      </c>
      <c r="C508" s="13" t="s">
        <v>60</v>
      </c>
      <c r="D508" s="125" t="s">
        <v>2094</v>
      </c>
      <c r="E508" s="20"/>
      <c r="F508" s="15"/>
      <c r="G508" s="15"/>
      <c r="H508" s="15" t="s">
        <v>60</v>
      </c>
      <c r="I508" s="15"/>
      <c r="J508" s="72"/>
      <c r="K508" s="220"/>
      <c r="L508" s="8"/>
      <c r="M508" s="8"/>
      <c r="N508" s="8"/>
      <c r="O508" s="8"/>
      <c r="P508" s="8"/>
      <c r="Q508" s="8"/>
    </row>
    <row r="509" spans="1:17" ht="21.75" x14ac:dyDescent="0.5">
      <c r="A509" s="16"/>
      <c r="B509" s="238" t="s">
        <v>2097</v>
      </c>
      <c r="C509" s="16"/>
      <c r="D509" s="143" t="s">
        <v>1972</v>
      </c>
      <c r="E509" s="21"/>
      <c r="F509" s="18"/>
      <c r="G509" s="18"/>
      <c r="H509" s="18"/>
      <c r="I509" s="87">
        <f>SUM(I481+1)</f>
        <v>236</v>
      </c>
      <c r="J509" s="72"/>
      <c r="K509" s="220"/>
      <c r="L509" s="8"/>
      <c r="M509" s="8"/>
      <c r="N509" s="8"/>
      <c r="O509" s="8"/>
      <c r="P509" s="8"/>
      <c r="Q509" s="8"/>
    </row>
    <row r="510" spans="1:17" ht="21.75" x14ac:dyDescent="0.5">
      <c r="A510" s="1" t="s">
        <v>3</v>
      </c>
      <c r="B510" s="1"/>
      <c r="C510" s="1"/>
      <c r="D510" s="1"/>
      <c r="E510" s="2"/>
      <c r="F510" s="2"/>
      <c r="G510" s="2"/>
      <c r="H510" s="1"/>
      <c r="I510" s="1"/>
      <c r="J510" s="72"/>
      <c r="K510" s="220"/>
      <c r="L510" s="8"/>
      <c r="M510" s="8"/>
      <c r="N510" s="8"/>
      <c r="O510" s="8"/>
      <c r="P510" s="8"/>
      <c r="Q510" s="8"/>
    </row>
    <row r="511" spans="1:17" ht="21.75" x14ac:dyDescent="0.5">
      <c r="A511" s="1" t="s">
        <v>122</v>
      </c>
      <c r="B511" s="1"/>
      <c r="C511" s="1"/>
      <c r="D511" s="1"/>
      <c r="E511" s="2"/>
      <c r="F511" s="2"/>
      <c r="G511" s="2"/>
      <c r="H511" s="1"/>
      <c r="I511" s="1"/>
      <c r="J511" s="72"/>
      <c r="K511" s="220"/>
      <c r="L511" s="8"/>
      <c r="M511" s="8"/>
      <c r="N511" s="8"/>
      <c r="O511" s="8"/>
      <c r="P511" s="8"/>
      <c r="Q511" s="8"/>
    </row>
    <row r="512" spans="1:17" ht="21.75" x14ac:dyDescent="0.5">
      <c r="A512" s="668" t="s">
        <v>5</v>
      </c>
      <c r="B512" s="670" t="s">
        <v>6</v>
      </c>
      <c r="C512" s="672" t="s">
        <v>7</v>
      </c>
      <c r="D512" s="670" t="s">
        <v>8</v>
      </c>
      <c r="E512" s="667" t="s">
        <v>9</v>
      </c>
      <c r="F512" s="667"/>
      <c r="G512" s="667"/>
      <c r="H512" s="3" t="s">
        <v>10</v>
      </c>
      <c r="I512" s="4" t="s">
        <v>11</v>
      </c>
      <c r="J512" s="72"/>
      <c r="K512" s="220"/>
      <c r="L512" s="8"/>
      <c r="M512" s="8"/>
      <c r="N512" s="8"/>
      <c r="O512" s="8"/>
      <c r="P512" s="8"/>
      <c r="Q512" s="8"/>
    </row>
    <row r="513" spans="1:17" ht="21.75" x14ac:dyDescent="0.5">
      <c r="A513" s="669"/>
      <c r="B513" s="671"/>
      <c r="C513" s="673"/>
      <c r="D513" s="674"/>
      <c r="E513" s="56" t="s">
        <v>12</v>
      </c>
      <c r="F513" s="56" t="s">
        <v>13</v>
      </c>
      <c r="G513" s="56" t="s">
        <v>14</v>
      </c>
      <c r="H513" s="6" t="s">
        <v>15</v>
      </c>
      <c r="I513" s="7" t="s">
        <v>16</v>
      </c>
      <c r="J513" s="72"/>
      <c r="K513" s="220"/>
      <c r="L513" s="8"/>
      <c r="M513" s="8"/>
      <c r="N513" s="8"/>
      <c r="O513" s="8"/>
      <c r="P513" s="8"/>
      <c r="Q513" s="8"/>
    </row>
    <row r="514" spans="1:17" ht="21.75" x14ac:dyDescent="0.5">
      <c r="A514" s="10">
        <v>105</v>
      </c>
      <c r="B514" s="236" t="s">
        <v>1514</v>
      </c>
      <c r="C514" s="10" t="s">
        <v>59</v>
      </c>
      <c r="D514" s="124" t="s">
        <v>2065</v>
      </c>
      <c r="E514" s="19">
        <v>0</v>
      </c>
      <c r="F514" s="12">
        <v>1050000</v>
      </c>
      <c r="G514" s="12">
        <v>1050000</v>
      </c>
      <c r="H514" s="12" t="s">
        <v>61</v>
      </c>
      <c r="I514" s="177" t="s">
        <v>28</v>
      </c>
      <c r="J514" s="72"/>
      <c r="K514" s="220"/>
      <c r="L514" s="8"/>
      <c r="M514" s="8"/>
      <c r="N514" s="8"/>
      <c r="O514" s="8"/>
      <c r="P514" s="8"/>
      <c r="Q514" s="8"/>
    </row>
    <row r="515" spans="1:17" ht="21.75" x14ac:dyDescent="0.5">
      <c r="A515" s="13"/>
      <c r="B515" s="125" t="s">
        <v>2040</v>
      </c>
      <c r="C515" s="13" t="s">
        <v>60</v>
      </c>
      <c r="D515" s="125" t="s">
        <v>2094</v>
      </c>
      <c r="E515" s="20"/>
      <c r="F515" s="15"/>
      <c r="G515" s="15"/>
      <c r="H515" s="15" t="s">
        <v>60</v>
      </c>
      <c r="I515" s="15"/>
      <c r="J515" s="72"/>
      <c r="K515" s="220"/>
      <c r="L515" s="8"/>
      <c r="M515" s="8"/>
      <c r="N515" s="8"/>
      <c r="O515" s="8"/>
      <c r="P515" s="8"/>
      <c r="Q515" s="8"/>
    </row>
    <row r="516" spans="1:17" ht="21.75" x14ac:dyDescent="0.5">
      <c r="A516" s="13"/>
      <c r="B516" s="237" t="s">
        <v>2098</v>
      </c>
      <c r="C516" s="13"/>
      <c r="D516" s="125" t="s">
        <v>1972</v>
      </c>
      <c r="E516" s="20"/>
      <c r="F516" s="15"/>
      <c r="G516" s="15"/>
      <c r="H516" s="15"/>
      <c r="I516" s="68"/>
      <c r="J516" s="72"/>
      <c r="K516" s="220"/>
      <c r="L516" s="8"/>
      <c r="M516" s="8"/>
      <c r="N516" s="8"/>
      <c r="O516" s="8"/>
      <c r="P516" s="8"/>
      <c r="Q516" s="8"/>
    </row>
    <row r="517" spans="1:17" ht="3" customHeight="1" x14ac:dyDescent="0.5">
      <c r="A517" s="13"/>
      <c r="B517" s="237"/>
      <c r="C517" s="125"/>
      <c r="D517" s="237"/>
      <c r="E517" s="29"/>
      <c r="F517" s="133"/>
      <c r="G517" s="133"/>
      <c r="H517" s="133"/>
      <c r="I517" s="133"/>
      <c r="J517" s="72"/>
      <c r="K517" s="220"/>
      <c r="L517" s="8"/>
      <c r="M517" s="8"/>
      <c r="N517" s="8"/>
      <c r="O517" s="8"/>
      <c r="P517" s="8"/>
      <c r="Q517" s="8"/>
    </row>
    <row r="518" spans="1:17" ht="21.75" x14ac:dyDescent="0.5">
      <c r="A518" s="13">
        <v>106</v>
      </c>
      <c r="B518" s="125" t="s">
        <v>1514</v>
      </c>
      <c r="C518" s="13" t="s">
        <v>59</v>
      </c>
      <c r="D518" s="125" t="s">
        <v>2065</v>
      </c>
      <c r="E518" s="20">
        <v>0</v>
      </c>
      <c r="F518" s="15">
        <v>1050000</v>
      </c>
      <c r="G518" s="15">
        <v>1050000</v>
      </c>
      <c r="H518" s="15" t="s">
        <v>61</v>
      </c>
      <c r="I518" s="68" t="s">
        <v>28</v>
      </c>
      <c r="J518" s="72"/>
      <c r="K518" s="220"/>
      <c r="L518" s="8"/>
      <c r="M518" s="8"/>
      <c r="N518" s="8"/>
      <c r="O518" s="8"/>
      <c r="P518" s="8"/>
      <c r="Q518" s="8"/>
    </row>
    <row r="519" spans="1:17" ht="21.75" x14ac:dyDescent="0.5">
      <c r="A519" s="13"/>
      <c r="B519" s="125" t="s">
        <v>2040</v>
      </c>
      <c r="C519" s="13" t="s">
        <v>60</v>
      </c>
      <c r="D519" s="125" t="s">
        <v>2094</v>
      </c>
      <c r="E519" s="20"/>
      <c r="F519" s="15"/>
      <c r="G519" s="15"/>
      <c r="H519" s="15" t="s">
        <v>60</v>
      </c>
      <c r="I519" s="15"/>
      <c r="J519" s="72"/>
      <c r="K519" s="220"/>
      <c r="L519" s="8"/>
      <c r="M519" s="8"/>
      <c r="N519" s="8"/>
      <c r="O519" s="8"/>
      <c r="P519" s="8"/>
      <c r="Q519" s="8"/>
    </row>
    <row r="520" spans="1:17" ht="21.75" x14ac:dyDescent="0.5">
      <c r="A520" s="13"/>
      <c r="B520" s="125" t="s">
        <v>566</v>
      </c>
      <c r="C520" s="13"/>
      <c r="D520" s="125" t="s">
        <v>1972</v>
      </c>
      <c r="E520" s="20"/>
      <c r="F520" s="15"/>
      <c r="G520" s="15"/>
      <c r="H520" s="15"/>
      <c r="I520" s="68"/>
      <c r="J520" s="72"/>
      <c r="K520" s="220"/>
      <c r="L520" s="8"/>
      <c r="M520" s="8"/>
      <c r="N520" s="8"/>
      <c r="O520" s="8"/>
      <c r="P520" s="8"/>
      <c r="Q520" s="8"/>
    </row>
    <row r="521" spans="1:17" ht="2.25" customHeight="1" x14ac:dyDescent="0.5">
      <c r="A521" s="13"/>
      <c r="B521" s="180"/>
      <c r="C521" s="13"/>
      <c r="D521" s="125"/>
      <c r="E521" s="20"/>
      <c r="F521" s="15"/>
      <c r="G521" s="15"/>
      <c r="H521" s="15"/>
      <c r="I521" s="68"/>
      <c r="J521" s="72"/>
      <c r="K521" s="220"/>
      <c r="L521" s="8"/>
      <c r="M521" s="8"/>
      <c r="N521" s="8"/>
      <c r="O521" s="8"/>
      <c r="P521" s="8"/>
      <c r="Q521" s="8"/>
    </row>
    <row r="522" spans="1:17" ht="21.75" x14ac:dyDescent="0.5">
      <c r="A522" s="13">
        <v>107</v>
      </c>
      <c r="B522" s="13" t="s">
        <v>1514</v>
      </c>
      <c r="C522" s="13" t="s">
        <v>59</v>
      </c>
      <c r="D522" s="125" t="s">
        <v>2065</v>
      </c>
      <c r="E522" s="20">
        <v>0</v>
      </c>
      <c r="F522" s="15">
        <v>1050000</v>
      </c>
      <c r="G522" s="15">
        <v>1050000</v>
      </c>
      <c r="H522" s="15" t="s">
        <v>61</v>
      </c>
      <c r="I522" s="68" t="s">
        <v>28</v>
      </c>
      <c r="J522" s="72"/>
      <c r="K522" s="220"/>
      <c r="L522" s="8"/>
      <c r="M522" s="8"/>
      <c r="N522" s="8"/>
      <c r="O522" s="8"/>
      <c r="P522" s="8"/>
      <c r="Q522" s="8"/>
    </row>
    <row r="523" spans="1:17" ht="21.75" x14ac:dyDescent="0.5">
      <c r="A523" s="13"/>
      <c r="B523" s="13" t="s">
        <v>1948</v>
      </c>
      <c r="C523" s="13" t="s">
        <v>60</v>
      </c>
      <c r="D523" s="125" t="s">
        <v>2094</v>
      </c>
      <c r="E523" s="20"/>
      <c r="F523" s="15"/>
      <c r="G523" s="15"/>
      <c r="H523" s="15" t="s">
        <v>60</v>
      </c>
      <c r="I523" s="15"/>
      <c r="J523" s="72"/>
      <c r="K523" s="220"/>
      <c r="L523" s="8"/>
      <c r="M523" s="8"/>
      <c r="N523" s="8"/>
      <c r="O523" s="8"/>
      <c r="P523" s="8"/>
      <c r="Q523" s="8"/>
    </row>
    <row r="524" spans="1:17" ht="21.75" x14ac:dyDescent="0.5">
      <c r="A524" s="13"/>
      <c r="B524" s="13" t="s">
        <v>2099</v>
      </c>
      <c r="C524" s="13"/>
      <c r="D524" s="125" t="s">
        <v>1972</v>
      </c>
      <c r="E524" s="20"/>
      <c r="F524" s="15"/>
      <c r="G524" s="15"/>
      <c r="H524" s="15"/>
      <c r="I524" s="68"/>
      <c r="J524" s="72"/>
      <c r="K524" s="220"/>
      <c r="L524" s="8"/>
      <c r="M524" s="8"/>
      <c r="N524" s="8"/>
      <c r="O524" s="8"/>
      <c r="P524" s="8"/>
      <c r="Q524" s="8"/>
    </row>
    <row r="525" spans="1:17" ht="21.75" x14ac:dyDescent="0.5">
      <c r="A525" s="13"/>
      <c r="B525" s="13" t="s">
        <v>530</v>
      </c>
      <c r="C525" s="13"/>
      <c r="D525" s="125"/>
      <c r="E525" s="20"/>
      <c r="F525" s="15"/>
      <c r="G525" s="15"/>
      <c r="H525" s="15"/>
      <c r="I525" s="15"/>
      <c r="J525" s="72"/>
      <c r="K525" s="220"/>
      <c r="L525" s="8"/>
      <c r="M525" s="8"/>
      <c r="N525" s="8"/>
      <c r="O525" s="8"/>
      <c r="P525" s="8"/>
      <c r="Q525" s="8"/>
    </row>
    <row r="526" spans="1:17" ht="2.25" customHeight="1" x14ac:dyDescent="0.5">
      <c r="A526" s="13"/>
      <c r="B526" s="180"/>
      <c r="C526" s="13"/>
      <c r="D526" s="125"/>
      <c r="E526" s="20"/>
      <c r="F526" s="15"/>
      <c r="G526" s="15"/>
      <c r="H526" s="15"/>
      <c r="I526" s="68"/>
      <c r="J526" s="72"/>
      <c r="K526" s="220"/>
      <c r="L526" s="8"/>
      <c r="M526" s="8"/>
      <c r="N526" s="8"/>
      <c r="O526" s="8"/>
      <c r="P526" s="8"/>
      <c r="Q526" s="8"/>
    </row>
    <row r="527" spans="1:17" ht="21.75" x14ac:dyDescent="0.5">
      <c r="A527" s="13">
        <v>108</v>
      </c>
      <c r="B527" s="13" t="s">
        <v>1514</v>
      </c>
      <c r="C527" s="13" t="s">
        <v>59</v>
      </c>
      <c r="D527" s="125" t="s">
        <v>2065</v>
      </c>
      <c r="E527" s="20">
        <v>0</v>
      </c>
      <c r="F527" s="15">
        <v>1050000</v>
      </c>
      <c r="G527" s="15">
        <v>1050000</v>
      </c>
      <c r="H527" s="15" t="s">
        <v>61</v>
      </c>
      <c r="I527" s="68" t="s">
        <v>28</v>
      </c>
      <c r="J527" s="72"/>
      <c r="K527" s="220"/>
      <c r="L527" s="8"/>
      <c r="M527" s="8"/>
      <c r="N527" s="8"/>
      <c r="O527" s="8"/>
      <c r="P527" s="8"/>
      <c r="Q527" s="8"/>
    </row>
    <row r="528" spans="1:17" ht="21.75" x14ac:dyDescent="0.5">
      <c r="A528" s="13"/>
      <c r="B528" s="13" t="s">
        <v>1949</v>
      </c>
      <c r="C528" s="13" t="s">
        <v>60</v>
      </c>
      <c r="D528" s="125" t="s">
        <v>2094</v>
      </c>
      <c r="E528" s="20"/>
      <c r="F528" s="15"/>
      <c r="G528" s="15"/>
      <c r="H528" s="15" t="s">
        <v>60</v>
      </c>
      <c r="I528" s="15"/>
      <c r="J528" s="72"/>
      <c r="K528" s="220"/>
      <c r="L528" s="8"/>
      <c r="M528" s="8"/>
      <c r="N528" s="8"/>
      <c r="O528" s="8"/>
      <c r="P528" s="8"/>
      <c r="Q528" s="8"/>
    </row>
    <row r="529" spans="1:17" ht="21.75" x14ac:dyDescent="0.5">
      <c r="A529" s="13"/>
      <c r="B529" s="13" t="s">
        <v>2100</v>
      </c>
      <c r="C529" s="13"/>
      <c r="D529" s="125" t="s">
        <v>1972</v>
      </c>
      <c r="E529" s="20"/>
      <c r="F529" s="15"/>
      <c r="G529" s="15"/>
      <c r="H529" s="15"/>
      <c r="I529" s="68"/>
      <c r="J529" s="72"/>
      <c r="K529" s="220"/>
      <c r="L529" s="8"/>
      <c r="M529" s="8"/>
      <c r="N529" s="8"/>
      <c r="O529" s="8"/>
      <c r="P529" s="8"/>
      <c r="Q529" s="8"/>
    </row>
    <row r="530" spans="1:17" ht="1.5" customHeight="1" x14ac:dyDescent="0.5">
      <c r="A530" s="13"/>
      <c r="B530" s="13"/>
      <c r="C530" s="13"/>
      <c r="D530" s="125"/>
      <c r="E530" s="20"/>
      <c r="F530" s="15"/>
      <c r="G530" s="15"/>
      <c r="H530" s="15"/>
      <c r="I530" s="15"/>
      <c r="J530" s="72"/>
      <c r="K530" s="220"/>
      <c r="L530" s="8"/>
      <c r="M530" s="8"/>
      <c r="N530" s="8"/>
      <c r="O530" s="8"/>
      <c r="P530" s="8"/>
      <c r="Q530" s="8"/>
    </row>
    <row r="531" spans="1:17" ht="21.75" x14ac:dyDescent="0.5">
      <c r="A531" s="13">
        <v>109</v>
      </c>
      <c r="B531" s="13" t="s">
        <v>1514</v>
      </c>
      <c r="C531" s="13" t="s">
        <v>59</v>
      </c>
      <c r="D531" s="125" t="s">
        <v>2065</v>
      </c>
      <c r="E531" s="20">
        <v>0</v>
      </c>
      <c r="F531" s="15">
        <v>1050000</v>
      </c>
      <c r="G531" s="15">
        <v>1050000</v>
      </c>
      <c r="H531" s="15" t="s">
        <v>61</v>
      </c>
      <c r="I531" s="68" t="s">
        <v>28</v>
      </c>
      <c r="J531" s="72"/>
      <c r="K531" s="220"/>
      <c r="L531" s="8"/>
      <c r="M531" s="8"/>
      <c r="N531" s="8"/>
      <c r="O531" s="8"/>
      <c r="P531" s="8"/>
      <c r="Q531" s="8"/>
    </row>
    <row r="532" spans="1:17" ht="21.75" x14ac:dyDescent="0.5">
      <c r="A532" s="13"/>
      <c r="B532" s="13" t="s">
        <v>2101</v>
      </c>
      <c r="C532" s="13" t="s">
        <v>60</v>
      </c>
      <c r="D532" s="125" t="s">
        <v>2094</v>
      </c>
      <c r="E532" s="20"/>
      <c r="F532" s="15"/>
      <c r="G532" s="15"/>
      <c r="H532" s="15" t="s">
        <v>60</v>
      </c>
      <c r="I532" s="15"/>
      <c r="J532" s="72"/>
      <c r="K532" s="220"/>
      <c r="L532" s="8"/>
      <c r="M532" s="8"/>
      <c r="N532" s="8"/>
      <c r="O532" s="8"/>
      <c r="P532" s="8"/>
      <c r="Q532" s="8"/>
    </row>
    <row r="533" spans="1:17" ht="21.75" x14ac:dyDescent="0.5">
      <c r="A533" s="13"/>
      <c r="B533" s="13" t="s">
        <v>2102</v>
      </c>
      <c r="C533" s="13"/>
      <c r="D533" s="125" t="s">
        <v>1972</v>
      </c>
      <c r="E533" s="20"/>
      <c r="F533" s="15"/>
      <c r="G533" s="15"/>
      <c r="H533" s="15"/>
      <c r="I533" s="68"/>
      <c r="J533" s="72"/>
      <c r="K533" s="220"/>
      <c r="L533" s="8"/>
      <c r="M533" s="8"/>
      <c r="N533" s="8"/>
      <c r="O533" s="8"/>
      <c r="P533" s="8"/>
      <c r="Q533" s="8"/>
    </row>
    <row r="534" spans="1:17" ht="5.25" customHeight="1" x14ac:dyDescent="0.5">
      <c r="A534" s="13"/>
      <c r="B534" s="13"/>
      <c r="C534" s="13"/>
      <c r="D534" s="125"/>
      <c r="E534" s="20"/>
      <c r="F534" s="15"/>
      <c r="G534" s="15"/>
      <c r="H534" s="15"/>
      <c r="I534" s="15"/>
      <c r="J534" s="72"/>
      <c r="K534" s="220"/>
      <c r="L534" s="8"/>
      <c r="M534" s="8"/>
      <c r="N534" s="8"/>
      <c r="O534" s="8"/>
      <c r="P534" s="8"/>
      <c r="Q534" s="8"/>
    </row>
    <row r="535" spans="1:17" ht="21.75" x14ac:dyDescent="0.5">
      <c r="A535" s="13">
        <v>110</v>
      </c>
      <c r="B535" s="13" t="s">
        <v>1514</v>
      </c>
      <c r="C535" s="13" t="s">
        <v>59</v>
      </c>
      <c r="D535" s="125" t="s">
        <v>2065</v>
      </c>
      <c r="E535" s="20">
        <v>0</v>
      </c>
      <c r="F535" s="15">
        <v>1050000</v>
      </c>
      <c r="G535" s="15">
        <v>1050000</v>
      </c>
      <c r="H535" s="15" t="s">
        <v>61</v>
      </c>
      <c r="I535" s="68" t="s">
        <v>28</v>
      </c>
      <c r="J535" s="72">
        <f>SUM(E514:E535)</f>
        <v>0</v>
      </c>
      <c r="K535" s="72">
        <f>SUM(F514:F535)</f>
        <v>6300000</v>
      </c>
      <c r="L535" s="72">
        <f>SUM(G514:G535)</f>
        <v>6300000</v>
      </c>
      <c r="M535" s="8"/>
      <c r="N535" s="8"/>
      <c r="O535" s="8"/>
      <c r="P535" s="8"/>
      <c r="Q535" s="8"/>
    </row>
    <row r="536" spans="1:17" ht="21.75" x14ac:dyDescent="0.5">
      <c r="A536" s="13"/>
      <c r="B536" s="180" t="s">
        <v>2040</v>
      </c>
      <c r="C536" s="13" t="s">
        <v>60</v>
      </c>
      <c r="D536" s="125" t="s">
        <v>2094</v>
      </c>
      <c r="E536" s="20"/>
      <c r="F536" s="15"/>
      <c r="G536" s="15"/>
      <c r="H536" s="15" t="s">
        <v>60</v>
      </c>
      <c r="I536" s="15"/>
      <c r="J536" s="72"/>
      <c r="K536" s="220"/>
      <c r="L536" s="8"/>
      <c r="M536" s="8"/>
      <c r="N536" s="8"/>
      <c r="O536" s="8"/>
      <c r="P536" s="8"/>
      <c r="Q536" s="8"/>
    </row>
    <row r="537" spans="1:17" ht="21.75" x14ac:dyDescent="0.5">
      <c r="A537" s="16"/>
      <c r="B537" s="16" t="s">
        <v>250</v>
      </c>
      <c r="C537" s="16"/>
      <c r="D537" s="143" t="s">
        <v>1972</v>
      </c>
      <c r="E537" s="21"/>
      <c r="F537" s="18"/>
      <c r="G537" s="18"/>
      <c r="H537" s="18"/>
      <c r="I537" s="87">
        <f>SUM(I509+1)</f>
        <v>237</v>
      </c>
      <c r="J537" s="72"/>
      <c r="K537" s="220"/>
      <c r="L537" s="8"/>
      <c r="M537" s="8"/>
      <c r="N537" s="8"/>
      <c r="O537" s="8"/>
      <c r="P537" s="8"/>
      <c r="Q537" s="8"/>
    </row>
    <row r="538" spans="1:17" ht="21.75" x14ac:dyDescent="0.5">
      <c r="A538" s="1" t="s">
        <v>3</v>
      </c>
      <c r="B538" s="1"/>
      <c r="C538" s="1"/>
      <c r="D538" s="1"/>
      <c r="E538" s="2"/>
      <c r="F538" s="2"/>
      <c r="G538" s="2"/>
      <c r="H538" s="1"/>
      <c r="I538" s="1"/>
      <c r="J538" s="72"/>
      <c r="K538" s="220"/>
      <c r="L538" s="8"/>
      <c r="M538" s="8"/>
      <c r="N538" s="8"/>
      <c r="O538" s="8"/>
      <c r="P538" s="8"/>
      <c r="Q538" s="8"/>
    </row>
    <row r="539" spans="1:17" ht="21.75" x14ac:dyDescent="0.5">
      <c r="A539" s="1" t="s">
        <v>122</v>
      </c>
      <c r="B539" s="1"/>
      <c r="C539" s="1"/>
      <c r="D539" s="1"/>
      <c r="E539" s="2"/>
      <c r="F539" s="2"/>
      <c r="G539" s="2"/>
      <c r="H539" s="1"/>
      <c r="I539" s="1"/>
      <c r="J539" s="72"/>
      <c r="K539" s="220"/>
      <c r="L539" s="8"/>
      <c r="M539" s="8"/>
      <c r="N539" s="8"/>
      <c r="O539" s="8"/>
      <c r="P539" s="8"/>
      <c r="Q539" s="8"/>
    </row>
    <row r="540" spans="1:17" ht="21.75" x14ac:dyDescent="0.5">
      <c r="A540" s="668" t="s">
        <v>5</v>
      </c>
      <c r="B540" s="670" t="s">
        <v>6</v>
      </c>
      <c r="C540" s="672" t="s">
        <v>7</v>
      </c>
      <c r="D540" s="670" t="s">
        <v>8</v>
      </c>
      <c r="E540" s="667" t="s">
        <v>9</v>
      </c>
      <c r="F540" s="667"/>
      <c r="G540" s="667"/>
      <c r="H540" s="3" t="s">
        <v>10</v>
      </c>
      <c r="I540" s="4" t="s">
        <v>11</v>
      </c>
      <c r="J540" s="72"/>
      <c r="K540" s="220"/>
      <c r="L540" s="8"/>
      <c r="M540" s="8"/>
      <c r="N540" s="8"/>
      <c r="O540" s="8"/>
      <c r="P540" s="8"/>
      <c r="Q540" s="8"/>
    </row>
    <row r="541" spans="1:17" ht="21.75" x14ac:dyDescent="0.5">
      <c r="A541" s="669"/>
      <c r="B541" s="671"/>
      <c r="C541" s="676"/>
      <c r="D541" s="671"/>
      <c r="E541" s="5" t="s">
        <v>12</v>
      </c>
      <c r="F541" s="5" t="s">
        <v>13</v>
      </c>
      <c r="G541" s="5" t="s">
        <v>14</v>
      </c>
      <c r="H541" s="6" t="s">
        <v>15</v>
      </c>
      <c r="I541" s="7" t="s">
        <v>16</v>
      </c>
      <c r="J541" s="72"/>
      <c r="K541" s="220"/>
      <c r="L541" s="8"/>
      <c r="M541" s="8"/>
      <c r="N541" s="8"/>
      <c r="O541" s="8"/>
      <c r="P541" s="8"/>
      <c r="Q541" s="8"/>
    </row>
    <row r="542" spans="1:17" ht="21.75" x14ac:dyDescent="0.5">
      <c r="A542" s="10">
        <v>111</v>
      </c>
      <c r="B542" s="10" t="s">
        <v>1514</v>
      </c>
      <c r="C542" s="10" t="s">
        <v>59</v>
      </c>
      <c r="D542" s="124" t="s">
        <v>2065</v>
      </c>
      <c r="E542" s="19">
        <v>0</v>
      </c>
      <c r="F542" s="12">
        <v>1050000</v>
      </c>
      <c r="G542" s="12">
        <v>1050000</v>
      </c>
      <c r="H542" s="12" t="s">
        <v>61</v>
      </c>
      <c r="I542" s="177" t="s">
        <v>28</v>
      </c>
      <c r="J542" s="72"/>
      <c r="K542" s="220"/>
      <c r="L542" s="8"/>
      <c r="M542" s="8"/>
      <c r="N542" s="8"/>
      <c r="O542" s="8"/>
      <c r="P542" s="8"/>
      <c r="Q542" s="8"/>
    </row>
    <row r="543" spans="1:17" ht="21.75" x14ac:dyDescent="0.5">
      <c r="A543" s="13"/>
      <c r="B543" s="180" t="s">
        <v>2040</v>
      </c>
      <c r="C543" s="13" t="s">
        <v>60</v>
      </c>
      <c r="D543" s="125" t="s">
        <v>2094</v>
      </c>
      <c r="E543" s="20"/>
      <c r="F543" s="15"/>
      <c r="G543" s="15"/>
      <c r="H543" s="15" t="s">
        <v>60</v>
      </c>
      <c r="I543" s="15"/>
      <c r="J543" s="72"/>
      <c r="K543" s="220"/>
      <c r="L543" s="8"/>
      <c r="M543" s="8"/>
      <c r="N543" s="8"/>
      <c r="O543" s="8"/>
      <c r="P543" s="8"/>
      <c r="Q543" s="8"/>
    </row>
    <row r="544" spans="1:17" ht="21.75" x14ac:dyDescent="0.5">
      <c r="A544" s="13"/>
      <c r="B544" s="13" t="s">
        <v>2103</v>
      </c>
      <c r="C544" s="13"/>
      <c r="D544" s="125" t="s">
        <v>1972</v>
      </c>
      <c r="E544" s="20"/>
      <c r="F544" s="15"/>
      <c r="G544" s="15"/>
      <c r="H544" s="15"/>
      <c r="I544" s="68"/>
      <c r="J544" s="72"/>
      <c r="K544" s="220"/>
      <c r="L544" s="8"/>
      <c r="M544" s="8"/>
      <c r="N544" s="8"/>
      <c r="O544" s="8"/>
      <c r="P544" s="8"/>
      <c r="Q544" s="8"/>
    </row>
    <row r="545" spans="1:17" ht="4.5" customHeight="1" x14ac:dyDescent="0.5">
      <c r="A545" s="13"/>
      <c r="B545" s="180"/>
      <c r="C545" s="13"/>
      <c r="D545" s="125"/>
      <c r="E545" s="20"/>
      <c r="F545" s="15"/>
      <c r="G545" s="15"/>
      <c r="H545" s="15"/>
      <c r="I545" s="68"/>
      <c r="J545" s="72"/>
      <c r="K545" s="220"/>
      <c r="L545" s="8"/>
      <c r="M545" s="8"/>
      <c r="N545" s="8"/>
      <c r="O545" s="8"/>
      <c r="P545" s="8"/>
      <c r="Q545" s="8"/>
    </row>
    <row r="546" spans="1:17" ht="21.75" x14ac:dyDescent="0.5">
      <c r="A546" s="13">
        <v>112</v>
      </c>
      <c r="B546" s="13" t="s">
        <v>1514</v>
      </c>
      <c r="C546" s="13" t="s">
        <v>59</v>
      </c>
      <c r="D546" s="125" t="s">
        <v>2065</v>
      </c>
      <c r="E546" s="20">
        <v>0</v>
      </c>
      <c r="F546" s="15">
        <v>1050000</v>
      </c>
      <c r="G546" s="15">
        <v>1050000</v>
      </c>
      <c r="H546" s="15" t="s">
        <v>61</v>
      </c>
      <c r="I546" s="68" t="s">
        <v>28</v>
      </c>
      <c r="J546" s="72"/>
      <c r="K546" s="220"/>
      <c r="L546" s="8"/>
      <c r="M546" s="8"/>
      <c r="N546" s="8"/>
      <c r="O546" s="8"/>
      <c r="P546" s="8"/>
      <c r="Q546" s="8"/>
    </row>
    <row r="547" spans="1:17" ht="21.75" x14ac:dyDescent="0.5">
      <c r="A547" s="13"/>
      <c r="B547" s="180" t="s">
        <v>2040</v>
      </c>
      <c r="C547" s="13" t="s">
        <v>60</v>
      </c>
      <c r="D547" s="125" t="s">
        <v>2094</v>
      </c>
      <c r="E547" s="20"/>
      <c r="F547" s="15"/>
      <c r="G547" s="15"/>
      <c r="H547" s="15" t="s">
        <v>60</v>
      </c>
      <c r="I547" s="15"/>
      <c r="J547" s="72"/>
      <c r="K547" s="220"/>
      <c r="L547" s="8"/>
      <c r="M547" s="8"/>
      <c r="N547" s="8"/>
      <c r="O547" s="8"/>
      <c r="P547" s="8"/>
      <c r="Q547" s="8"/>
    </row>
    <row r="548" spans="1:17" ht="21.75" x14ac:dyDescent="0.5">
      <c r="A548" s="13"/>
      <c r="B548" s="13" t="s">
        <v>2104</v>
      </c>
      <c r="C548" s="13"/>
      <c r="D548" s="125" t="s">
        <v>1972</v>
      </c>
      <c r="E548" s="20"/>
      <c r="F548" s="15"/>
      <c r="G548" s="15"/>
      <c r="H548" s="15"/>
      <c r="I548" s="68"/>
      <c r="J548" s="72"/>
      <c r="K548" s="220"/>
      <c r="L548" s="8"/>
      <c r="M548" s="8"/>
      <c r="N548" s="8"/>
      <c r="O548" s="8"/>
      <c r="P548" s="8"/>
      <c r="Q548" s="8"/>
    </row>
    <row r="549" spans="1:17" ht="3" customHeight="1" x14ac:dyDescent="0.5">
      <c r="A549" s="13"/>
      <c r="B549" s="180"/>
      <c r="C549" s="13"/>
      <c r="D549" s="125"/>
      <c r="E549" s="20"/>
      <c r="F549" s="15"/>
      <c r="G549" s="15"/>
      <c r="H549" s="15"/>
      <c r="I549" s="68"/>
      <c r="J549" s="72"/>
      <c r="K549" s="220"/>
      <c r="L549" s="8"/>
      <c r="M549" s="8"/>
      <c r="N549" s="8"/>
      <c r="O549" s="8"/>
      <c r="P549" s="8"/>
      <c r="Q549" s="8"/>
    </row>
    <row r="550" spans="1:17" ht="21.75" x14ac:dyDescent="0.5">
      <c r="A550" s="13">
        <v>113</v>
      </c>
      <c r="B550" s="13" t="s">
        <v>1514</v>
      </c>
      <c r="C550" s="13" t="s">
        <v>59</v>
      </c>
      <c r="D550" s="125" t="s">
        <v>2065</v>
      </c>
      <c r="E550" s="20">
        <v>1050000</v>
      </c>
      <c r="F550" s="15">
        <v>1050000</v>
      </c>
      <c r="G550" s="15">
        <v>1050000</v>
      </c>
      <c r="H550" s="15" t="s">
        <v>61</v>
      </c>
      <c r="I550" s="68" t="s">
        <v>28</v>
      </c>
      <c r="J550" s="72"/>
      <c r="K550" s="220"/>
      <c r="L550" s="8"/>
      <c r="M550" s="8"/>
      <c r="N550" s="8"/>
      <c r="O550" s="8"/>
      <c r="P550" s="8"/>
      <c r="Q550" s="8"/>
    </row>
    <row r="551" spans="1:17" ht="21.75" x14ac:dyDescent="0.5">
      <c r="A551" s="13"/>
      <c r="B551" s="180" t="s">
        <v>2040</v>
      </c>
      <c r="C551" s="13" t="s">
        <v>60</v>
      </c>
      <c r="D551" s="125" t="s">
        <v>2094</v>
      </c>
      <c r="E551" s="20"/>
      <c r="F551" s="15"/>
      <c r="G551" s="15"/>
      <c r="H551" s="15" t="s">
        <v>60</v>
      </c>
      <c r="I551" s="15"/>
      <c r="J551" s="72"/>
      <c r="K551" s="220"/>
      <c r="L551" s="8"/>
      <c r="M551" s="8"/>
      <c r="N551" s="8"/>
      <c r="O551" s="8"/>
      <c r="P551" s="8"/>
      <c r="Q551" s="8"/>
    </row>
    <row r="552" spans="1:17" ht="21.75" x14ac:dyDescent="0.5">
      <c r="A552" s="13"/>
      <c r="B552" s="13" t="s">
        <v>220</v>
      </c>
      <c r="C552" s="13"/>
      <c r="D552" s="125" t="s">
        <v>1972</v>
      </c>
      <c r="E552" s="20"/>
      <c r="F552" s="15"/>
      <c r="G552" s="15"/>
      <c r="H552" s="15"/>
      <c r="I552" s="68"/>
      <c r="J552" s="72"/>
      <c r="K552" s="220"/>
      <c r="L552" s="8"/>
      <c r="M552" s="8"/>
      <c r="N552" s="8"/>
      <c r="O552" s="8"/>
      <c r="P552" s="8"/>
      <c r="Q552" s="8"/>
    </row>
    <row r="553" spans="1:17" ht="3.75" customHeight="1" x14ac:dyDescent="0.5">
      <c r="A553" s="13"/>
      <c r="B553" s="13"/>
      <c r="C553" s="13"/>
      <c r="D553" s="125"/>
      <c r="E553" s="20"/>
      <c r="F553" s="15"/>
      <c r="G553" s="15"/>
      <c r="H553" s="15"/>
      <c r="I553" s="15"/>
      <c r="J553" s="72"/>
      <c r="K553" s="220"/>
      <c r="L553" s="8"/>
      <c r="M553" s="8"/>
      <c r="N553" s="8"/>
      <c r="O553" s="8"/>
      <c r="P553" s="8"/>
      <c r="Q553" s="8"/>
    </row>
    <row r="554" spans="1:17" ht="21.75" x14ac:dyDescent="0.5">
      <c r="A554" s="13">
        <v>114</v>
      </c>
      <c r="B554" s="13" t="s">
        <v>1514</v>
      </c>
      <c r="C554" s="13" t="s">
        <v>59</v>
      </c>
      <c r="D554" s="125" t="s">
        <v>2065</v>
      </c>
      <c r="E554" s="20">
        <v>0</v>
      </c>
      <c r="F554" s="15">
        <v>1050000</v>
      </c>
      <c r="G554" s="15">
        <v>1050000</v>
      </c>
      <c r="H554" s="15" t="s">
        <v>61</v>
      </c>
      <c r="I554" s="68" t="s">
        <v>28</v>
      </c>
      <c r="J554" s="72"/>
      <c r="K554" s="220"/>
      <c r="L554" s="8"/>
      <c r="M554" s="8"/>
      <c r="N554" s="8"/>
      <c r="O554" s="8"/>
      <c r="P554" s="8"/>
      <c r="Q554" s="8"/>
    </row>
    <row r="555" spans="1:17" ht="21.75" x14ac:dyDescent="0.5">
      <c r="A555" s="13"/>
      <c r="B555" s="180" t="s">
        <v>2040</v>
      </c>
      <c r="C555" s="13" t="s">
        <v>60</v>
      </c>
      <c r="D555" s="125" t="s">
        <v>2094</v>
      </c>
      <c r="E555" s="20"/>
      <c r="F555" s="15"/>
      <c r="G555" s="15"/>
      <c r="H555" s="15" t="s">
        <v>60</v>
      </c>
      <c r="I555" s="15"/>
      <c r="J555" s="72"/>
      <c r="K555" s="220"/>
      <c r="L555" s="8"/>
      <c r="M555" s="8"/>
      <c r="N555" s="8"/>
      <c r="O555" s="8"/>
      <c r="P555" s="8"/>
      <c r="Q555" s="8"/>
    </row>
    <row r="556" spans="1:17" ht="21.75" x14ac:dyDescent="0.5">
      <c r="A556" s="13"/>
      <c r="B556" s="13" t="s">
        <v>2105</v>
      </c>
      <c r="C556" s="13"/>
      <c r="D556" s="125" t="s">
        <v>1972</v>
      </c>
      <c r="E556" s="20"/>
      <c r="F556" s="15"/>
      <c r="G556" s="15"/>
      <c r="H556" s="15"/>
      <c r="I556" s="68"/>
      <c r="J556" s="72"/>
      <c r="K556" s="220"/>
      <c r="L556" s="8"/>
      <c r="M556" s="8"/>
      <c r="N556" s="8"/>
      <c r="O556" s="8"/>
      <c r="P556" s="8"/>
      <c r="Q556" s="8"/>
    </row>
    <row r="557" spans="1:17" ht="5.25" customHeight="1" x14ac:dyDescent="0.5">
      <c r="A557" s="13"/>
      <c r="B557" s="13"/>
      <c r="C557" s="13"/>
      <c r="D557" s="125"/>
      <c r="E557" s="20"/>
      <c r="F557" s="15"/>
      <c r="G557" s="15"/>
      <c r="H557" s="15"/>
      <c r="I557" s="133"/>
      <c r="J557" s="72"/>
      <c r="K557" s="220"/>
      <c r="L557" s="8"/>
      <c r="M557" s="8"/>
      <c r="N557" s="8"/>
      <c r="O557" s="8"/>
      <c r="P557" s="8"/>
      <c r="Q557" s="8"/>
    </row>
    <row r="558" spans="1:17" ht="21.75" x14ac:dyDescent="0.5">
      <c r="A558" s="13">
        <v>115</v>
      </c>
      <c r="B558" s="13" t="s">
        <v>1514</v>
      </c>
      <c r="C558" s="13" t="s">
        <v>59</v>
      </c>
      <c r="D558" s="125" t="s">
        <v>2065</v>
      </c>
      <c r="E558" s="20">
        <v>1050000</v>
      </c>
      <c r="F558" s="15">
        <v>1050000</v>
      </c>
      <c r="G558" s="15">
        <v>1050000</v>
      </c>
      <c r="H558" s="15" t="s">
        <v>61</v>
      </c>
      <c r="I558" s="68" t="s">
        <v>28</v>
      </c>
      <c r="J558" s="72"/>
      <c r="K558" s="220"/>
      <c r="L558" s="8"/>
      <c r="M558" s="8"/>
      <c r="N558" s="8"/>
      <c r="O558" s="8"/>
      <c r="P558" s="8"/>
      <c r="Q558" s="8"/>
    </row>
    <row r="559" spans="1:17" ht="21.75" x14ac:dyDescent="0.5">
      <c r="A559" s="13"/>
      <c r="B559" s="180" t="s">
        <v>2040</v>
      </c>
      <c r="C559" s="13" t="s">
        <v>60</v>
      </c>
      <c r="D559" s="125" t="s">
        <v>2094</v>
      </c>
      <c r="E559" s="20"/>
      <c r="F559" s="15"/>
      <c r="G559" s="15"/>
      <c r="H559" s="15" t="s">
        <v>60</v>
      </c>
      <c r="I559" s="15"/>
      <c r="J559" s="72"/>
      <c r="K559" s="220"/>
      <c r="L559" s="8"/>
      <c r="M559" s="8"/>
      <c r="N559" s="8"/>
      <c r="O559" s="8"/>
      <c r="P559" s="8"/>
      <c r="Q559" s="8"/>
    </row>
    <row r="560" spans="1:17" ht="21.75" x14ac:dyDescent="0.5">
      <c r="A560" s="13"/>
      <c r="B560" s="13" t="s">
        <v>146</v>
      </c>
      <c r="C560" s="13"/>
      <c r="D560" s="125" t="s">
        <v>1972</v>
      </c>
      <c r="E560" s="20"/>
      <c r="F560" s="15"/>
      <c r="G560" s="15"/>
      <c r="H560" s="15"/>
      <c r="I560" s="68"/>
      <c r="J560" s="72"/>
      <c r="K560" s="220"/>
      <c r="L560" s="8"/>
      <c r="M560" s="8"/>
      <c r="N560" s="8"/>
      <c r="O560" s="8"/>
      <c r="P560" s="8"/>
      <c r="Q560" s="8"/>
    </row>
    <row r="561" spans="1:17" ht="2.25" customHeight="1" x14ac:dyDescent="0.5">
      <c r="A561" s="13"/>
      <c r="B561" s="180"/>
      <c r="C561" s="13"/>
      <c r="D561" s="125"/>
      <c r="E561" s="20"/>
      <c r="F561" s="15"/>
      <c r="G561" s="15"/>
      <c r="H561" s="15"/>
      <c r="I561" s="68"/>
      <c r="J561" s="72"/>
      <c r="K561" s="220"/>
      <c r="L561" s="8"/>
      <c r="M561" s="8"/>
      <c r="N561" s="8"/>
      <c r="O561" s="8"/>
      <c r="P561" s="8"/>
      <c r="Q561" s="8"/>
    </row>
    <row r="562" spans="1:17" ht="21.75" x14ac:dyDescent="0.5">
      <c r="A562" s="13">
        <v>116</v>
      </c>
      <c r="B562" s="13" t="s">
        <v>1514</v>
      </c>
      <c r="C562" s="13" t="s">
        <v>59</v>
      </c>
      <c r="D562" s="125" t="s">
        <v>2065</v>
      </c>
      <c r="E562" s="20">
        <v>0</v>
      </c>
      <c r="F562" s="15">
        <v>1050000</v>
      </c>
      <c r="G562" s="15">
        <v>1050000</v>
      </c>
      <c r="H562" s="15" t="s">
        <v>61</v>
      </c>
      <c r="I562" s="68" t="s">
        <v>28</v>
      </c>
      <c r="J562" s="72">
        <f>SUM(E542:E562)</f>
        <v>2100000</v>
      </c>
      <c r="K562" s="72">
        <f>SUM(F542:F562)</f>
        <v>6300000</v>
      </c>
      <c r="L562" s="72">
        <f>SUM(G542:G562)</f>
        <v>6300000</v>
      </c>
      <c r="M562" s="8"/>
      <c r="N562" s="8"/>
      <c r="O562" s="8"/>
      <c r="P562" s="8"/>
      <c r="Q562" s="8"/>
    </row>
    <row r="563" spans="1:17" ht="21.75" x14ac:dyDescent="0.5">
      <c r="A563" s="13"/>
      <c r="B563" s="180" t="s">
        <v>2040</v>
      </c>
      <c r="C563" s="13" t="s">
        <v>60</v>
      </c>
      <c r="D563" s="125" t="s">
        <v>2094</v>
      </c>
      <c r="E563" s="20"/>
      <c r="F563" s="15"/>
      <c r="G563" s="15"/>
      <c r="H563" s="15" t="s">
        <v>60</v>
      </c>
      <c r="I563" s="15"/>
      <c r="J563" s="72"/>
      <c r="K563" s="220"/>
      <c r="L563" s="8"/>
      <c r="M563" s="8"/>
      <c r="N563" s="8"/>
      <c r="O563" s="8"/>
      <c r="P563" s="8"/>
      <c r="Q563" s="8"/>
    </row>
    <row r="564" spans="1:17" ht="21.75" x14ac:dyDescent="0.5">
      <c r="A564" s="16"/>
      <c r="B564" s="16" t="s">
        <v>2106</v>
      </c>
      <c r="C564" s="16"/>
      <c r="D564" s="143" t="s">
        <v>1972</v>
      </c>
      <c r="E564" s="21"/>
      <c r="F564" s="18"/>
      <c r="G564" s="18"/>
      <c r="H564" s="18"/>
      <c r="I564" s="87">
        <f>SUM(I537+1)</f>
        <v>238</v>
      </c>
      <c r="J564" s="72"/>
      <c r="K564" s="220"/>
      <c r="L564" s="8"/>
      <c r="M564" s="8"/>
      <c r="N564" s="8"/>
      <c r="O564" s="8"/>
      <c r="P564" s="8"/>
      <c r="Q564" s="8"/>
    </row>
    <row r="565" spans="1:17" ht="21.75" x14ac:dyDescent="0.5">
      <c r="A565" s="1" t="s">
        <v>3</v>
      </c>
      <c r="B565" s="1"/>
      <c r="C565" s="1"/>
      <c r="D565" s="1"/>
      <c r="E565" s="2"/>
      <c r="F565" s="2"/>
      <c r="G565" s="2"/>
      <c r="H565" s="1"/>
      <c r="I565" s="1"/>
      <c r="J565" s="72"/>
      <c r="K565" s="220"/>
      <c r="L565" s="8"/>
      <c r="M565" s="8"/>
      <c r="N565" s="8"/>
      <c r="O565" s="8"/>
      <c r="P565" s="8"/>
      <c r="Q565" s="8"/>
    </row>
    <row r="566" spans="1:17" ht="21.75" x14ac:dyDescent="0.5">
      <c r="A566" s="1" t="s">
        <v>122</v>
      </c>
      <c r="B566" s="1"/>
      <c r="C566" s="1"/>
      <c r="D566" s="1"/>
      <c r="E566" s="2"/>
      <c r="F566" s="2"/>
      <c r="G566" s="2"/>
      <c r="H566" s="1"/>
      <c r="I566" s="1"/>
      <c r="J566" s="72"/>
      <c r="K566" s="220"/>
      <c r="L566" s="8"/>
      <c r="M566" s="8"/>
      <c r="N566" s="8"/>
      <c r="O566" s="8"/>
      <c r="P566" s="8"/>
      <c r="Q566" s="8"/>
    </row>
    <row r="567" spans="1:17" ht="21.75" x14ac:dyDescent="0.5">
      <c r="A567" s="668" t="s">
        <v>5</v>
      </c>
      <c r="B567" s="670" t="s">
        <v>6</v>
      </c>
      <c r="C567" s="672" t="s">
        <v>7</v>
      </c>
      <c r="D567" s="670" t="s">
        <v>8</v>
      </c>
      <c r="E567" s="667" t="s">
        <v>9</v>
      </c>
      <c r="F567" s="667"/>
      <c r="G567" s="667"/>
      <c r="H567" s="3" t="s">
        <v>10</v>
      </c>
      <c r="I567" s="4" t="s">
        <v>11</v>
      </c>
      <c r="J567" s="72"/>
      <c r="K567" s="220"/>
      <c r="L567" s="8"/>
      <c r="M567" s="8"/>
      <c r="N567" s="8"/>
      <c r="O567" s="8"/>
      <c r="P567" s="8"/>
      <c r="Q567" s="8"/>
    </row>
    <row r="568" spans="1:17" ht="21.75" x14ac:dyDescent="0.5">
      <c r="A568" s="669"/>
      <c r="B568" s="671"/>
      <c r="C568" s="676"/>
      <c r="D568" s="671"/>
      <c r="E568" s="5" t="s">
        <v>12</v>
      </c>
      <c r="F568" s="5" t="s">
        <v>13</v>
      </c>
      <c r="G568" s="5" t="s">
        <v>14</v>
      </c>
      <c r="H568" s="6" t="s">
        <v>15</v>
      </c>
      <c r="I568" s="7" t="s">
        <v>16</v>
      </c>
      <c r="J568" s="72"/>
      <c r="K568" s="220"/>
      <c r="L568" s="8"/>
      <c r="M568" s="8"/>
      <c r="N568" s="8"/>
      <c r="O568" s="8"/>
      <c r="P568" s="8"/>
      <c r="Q568" s="8"/>
    </row>
    <row r="569" spans="1:17" ht="21.75" x14ac:dyDescent="0.5">
      <c r="A569" s="10">
        <v>117</v>
      </c>
      <c r="B569" s="10" t="s">
        <v>1514</v>
      </c>
      <c r="C569" s="10" t="s">
        <v>59</v>
      </c>
      <c r="D569" s="134" t="s">
        <v>2065</v>
      </c>
      <c r="E569" s="11">
        <v>0</v>
      </c>
      <c r="F569" s="19">
        <v>1050000</v>
      </c>
      <c r="G569" s="12">
        <v>1050000</v>
      </c>
      <c r="H569" s="12" t="s">
        <v>61</v>
      </c>
      <c r="I569" s="177" t="s">
        <v>28</v>
      </c>
      <c r="J569" s="72"/>
      <c r="K569" s="220"/>
      <c r="L569" s="8"/>
      <c r="M569" s="8"/>
      <c r="N569" s="8"/>
      <c r="O569" s="8"/>
      <c r="P569" s="8"/>
      <c r="Q569" s="8"/>
    </row>
    <row r="570" spans="1:17" ht="21.75" x14ac:dyDescent="0.5">
      <c r="A570" s="13"/>
      <c r="B570" s="180" t="s">
        <v>2040</v>
      </c>
      <c r="C570" s="13" t="s">
        <v>60</v>
      </c>
      <c r="D570" s="29" t="s">
        <v>2094</v>
      </c>
      <c r="E570" s="14"/>
      <c r="F570" s="20"/>
      <c r="G570" s="15"/>
      <c r="H570" s="15" t="s">
        <v>60</v>
      </c>
      <c r="I570" s="15"/>
      <c r="J570" s="72"/>
      <c r="K570" s="220"/>
      <c r="L570" s="8"/>
      <c r="M570" s="8"/>
      <c r="N570" s="8"/>
      <c r="O570" s="8"/>
      <c r="P570" s="8"/>
      <c r="Q570" s="8"/>
    </row>
    <row r="571" spans="1:17" ht="21.75" x14ac:dyDescent="0.5">
      <c r="A571" s="13"/>
      <c r="B571" s="13" t="s">
        <v>2107</v>
      </c>
      <c r="C571" s="13"/>
      <c r="D571" s="29" t="s">
        <v>1972</v>
      </c>
      <c r="E571" s="14"/>
      <c r="F571" s="20"/>
      <c r="G571" s="15"/>
      <c r="H571" s="15"/>
      <c r="I571" s="68"/>
      <c r="J571" s="72"/>
      <c r="K571" s="220"/>
      <c r="L571" s="8"/>
      <c r="M571" s="8"/>
      <c r="N571" s="8"/>
      <c r="O571" s="8"/>
      <c r="P571" s="8"/>
      <c r="Q571" s="8"/>
    </row>
    <row r="572" spans="1:17" ht="3" customHeight="1" x14ac:dyDescent="0.5">
      <c r="A572" s="13"/>
      <c r="B572" s="13"/>
      <c r="C572" s="13"/>
      <c r="D572" s="29"/>
      <c r="E572" s="14"/>
      <c r="F572" s="20"/>
      <c r="G572" s="15"/>
      <c r="H572" s="15"/>
      <c r="I572" s="133"/>
      <c r="J572" s="72"/>
      <c r="K572" s="220"/>
      <c r="L572" s="8"/>
      <c r="M572" s="8"/>
      <c r="N572" s="8"/>
      <c r="O572" s="8"/>
      <c r="P572" s="8"/>
      <c r="Q572" s="8"/>
    </row>
    <row r="573" spans="1:17" ht="21.75" x14ac:dyDescent="0.5">
      <c r="A573" s="13">
        <v>118</v>
      </c>
      <c r="B573" s="13" t="s">
        <v>1514</v>
      </c>
      <c r="C573" s="13" t="s">
        <v>59</v>
      </c>
      <c r="D573" s="29" t="s">
        <v>2065</v>
      </c>
      <c r="E573" s="14">
        <v>0</v>
      </c>
      <c r="F573" s="20">
        <v>1050000</v>
      </c>
      <c r="G573" s="15">
        <v>1050000</v>
      </c>
      <c r="H573" s="15" t="s">
        <v>61</v>
      </c>
      <c r="I573" s="68" t="s">
        <v>28</v>
      </c>
      <c r="J573" s="72"/>
      <c r="K573" s="220"/>
      <c r="L573" s="8"/>
      <c r="M573" s="8"/>
      <c r="N573" s="8"/>
      <c r="O573" s="8"/>
      <c r="P573" s="8"/>
      <c r="Q573" s="8"/>
    </row>
    <row r="574" spans="1:17" ht="21.75" x14ac:dyDescent="0.5">
      <c r="A574" s="13"/>
      <c r="B574" s="180" t="s">
        <v>2040</v>
      </c>
      <c r="C574" s="13" t="s">
        <v>60</v>
      </c>
      <c r="D574" s="29" t="s">
        <v>2094</v>
      </c>
      <c r="E574" s="14"/>
      <c r="F574" s="20"/>
      <c r="G574" s="15"/>
      <c r="H574" s="15" t="s">
        <v>60</v>
      </c>
      <c r="I574" s="15"/>
      <c r="J574" s="72"/>
      <c r="K574" s="220"/>
      <c r="L574" s="8"/>
      <c r="M574" s="8"/>
      <c r="N574" s="8"/>
      <c r="O574" s="8"/>
      <c r="P574" s="8"/>
      <c r="Q574" s="8"/>
    </row>
    <row r="575" spans="1:17" ht="21.75" x14ac:dyDescent="0.5">
      <c r="A575" s="13"/>
      <c r="B575" s="13" t="s">
        <v>2108</v>
      </c>
      <c r="C575" s="13"/>
      <c r="D575" s="29" t="s">
        <v>1972</v>
      </c>
      <c r="E575" s="14"/>
      <c r="F575" s="20"/>
      <c r="G575" s="15"/>
      <c r="H575" s="15"/>
      <c r="I575" s="68"/>
      <c r="J575" s="72"/>
      <c r="K575" s="220"/>
      <c r="L575" s="8"/>
      <c r="M575" s="8"/>
      <c r="N575" s="8"/>
      <c r="O575" s="8"/>
      <c r="P575" s="8"/>
      <c r="Q575" s="8"/>
    </row>
    <row r="576" spans="1:17" ht="5.25" customHeight="1" x14ac:dyDescent="0.5">
      <c r="A576" s="13"/>
      <c r="B576" s="180"/>
      <c r="C576" s="13"/>
      <c r="D576" s="29"/>
      <c r="E576" s="14"/>
      <c r="F576" s="20"/>
      <c r="G576" s="15"/>
      <c r="H576" s="15"/>
      <c r="I576" s="68"/>
      <c r="J576" s="72"/>
      <c r="K576" s="220"/>
      <c r="L576" s="8"/>
      <c r="M576" s="8"/>
      <c r="N576" s="8"/>
      <c r="O576" s="8"/>
      <c r="P576" s="8"/>
      <c r="Q576" s="8"/>
    </row>
    <row r="577" spans="1:17" ht="21.75" x14ac:dyDescent="0.5">
      <c r="A577" s="13">
        <v>119</v>
      </c>
      <c r="B577" s="13" t="s">
        <v>1514</v>
      </c>
      <c r="C577" s="13" t="s">
        <v>59</v>
      </c>
      <c r="D577" s="29" t="s">
        <v>2065</v>
      </c>
      <c r="E577" s="14">
        <v>0</v>
      </c>
      <c r="F577" s="20">
        <v>1050000</v>
      </c>
      <c r="G577" s="15">
        <v>1050000</v>
      </c>
      <c r="H577" s="15" t="s">
        <v>61</v>
      </c>
      <c r="I577" s="68" t="s">
        <v>28</v>
      </c>
      <c r="J577" s="72"/>
      <c r="K577" s="220"/>
      <c r="L577" s="8"/>
      <c r="M577" s="8"/>
      <c r="N577" s="8"/>
      <c r="O577" s="8"/>
      <c r="P577" s="8"/>
      <c r="Q577" s="8"/>
    </row>
    <row r="578" spans="1:17" ht="21.75" x14ac:dyDescent="0.5">
      <c r="A578" s="13"/>
      <c r="B578" s="180" t="s">
        <v>2040</v>
      </c>
      <c r="C578" s="13" t="s">
        <v>60</v>
      </c>
      <c r="D578" s="29" t="s">
        <v>2094</v>
      </c>
      <c r="E578" s="14"/>
      <c r="F578" s="20"/>
      <c r="G578" s="15"/>
      <c r="H578" s="15" t="s">
        <v>60</v>
      </c>
      <c r="I578" s="15"/>
      <c r="J578" s="72"/>
      <c r="K578" s="220"/>
      <c r="L578" s="8"/>
      <c r="M578" s="8"/>
      <c r="N578" s="8"/>
      <c r="O578" s="8"/>
      <c r="P578" s="8"/>
      <c r="Q578" s="8"/>
    </row>
    <row r="579" spans="1:17" ht="21.75" x14ac:dyDescent="0.5">
      <c r="A579" s="13"/>
      <c r="B579" s="13" t="s">
        <v>2109</v>
      </c>
      <c r="C579" s="13"/>
      <c r="D579" s="29" t="s">
        <v>1972</v>
      </c>
      <c r="E579" s="14"/>
      <c r="F579" s="20"/>
      <c r="G579" s="15"/>
      <c r="H579" s="15"/>
      <c r="I579" s="68"/>
      <c r="J579" s="72"/>
      <c r="K579" s="220"/>
      <c r="L579" s="8"/>
      <c r="M579" s="8"/>
      <c r="N579" s="8"/>
      <c r="O579" s="8"/>
      <c r="P579" s="8"/>
      <c r="Q579" s="8"/>
    </row>
    <row r="580" spans="1:17" ht="5.25" customHeight="1" x14ac:dyDescent="0.5">
      <c r="A580" s="13"/>
      <c r="B580" s="13"/>
      <c r="C580" s="13"/>
      <c r="D580" s="29"/>
      <c r="E580" s="14"/>
      <c r="F580" s="20"/>
      <c r="G580" s="15"/>
      <c r="H580" s="15"/>
      <c r="I580" s="68"/>
      <c r="J580" s="72"/>
      <c r="K580" s="220"/>
      <c r="L580" s="8"/>
      <c r="M580" s="8"/>
      <c r="N580" s="8"/>
      <c r="O580" s="8"/>
      <c r="P580" s="8"/>
      <c r="Q580" s="8"/>
    </row>
    <row r="581" spans="1:17" ht="21.75" x14ac:dyDescent="0.5">
      <c r="A581" s="13">
        <v>120</v>
      </c>
      <c r="B581" s="13" t="s">
        <v>1514</v>
      </c>
      <c r="C581" s="13" t="s">
        <v>59</v>
      </c>
      <c r="D581" s="29" t="s">
        <v>2065</v>
      </c>
      <c r="E581" s="14">
        <v>0</v>
      </c>
      <c r="F581" s="20">
        <v>1050000</v>
      </c>
      <c r="G581" s="15">
        <v>1050000</v>
      </c>
      <c r="H581" s="15" t="s">
        <v>61</v>
      </c>
      <c r="I581" s="68" t="s">
        <v>28</v>
      </c>
      <c r="J581" s="72"/>
      <c r="K581" s="220"/>
      <c r="L581" s="8"/>
      <c r="M581" s="8"/>
      <c r="N581" s="8"/>
      <c r="O581" s="8"/>
      <c r="P581" s="8"/>
      <c r="Q581" s="8"/>
    </row>
    <row r="582" spans="1:17" ht="21.75" x14ac:dyDescent="0.5">
      <c r="A582" s="13"/>
      <c r="B582" s="180" t="s">
        <v>2040</v>
      </c>
      <c r="C582" s="13" t="s">
        <v>60</v>
      </c>
      <c r="D582" s="29" t="s">
        <v>2094</v>
      </c>
      <c r="E582" s="14"/>
      <c r="F582" s="20"/>
      <c r="G582" s="15"/>
      <c r="H582" s="15" t="s">
        <v>60</v>
      </c>
      <c r="I582" s="15"/>
      <c r="J582" s="72"/>
      <c r="K582" s="220"/>
      <c r="L582" s="8"/>
      <c r="M582" s="8"/>
      <c r="N582" s="8"/>
      <c r="O582" s="8"/>
      <c r="P582" s="8"/>
      <c r="Q582" s="8"/>
    </row>
    <row r="583" spans="1:17" ht="21.75" x14ac:dyDescent="0.5">
      <c r="A583" s="13"/>
      <c r="B583" s="13" t="s">
        <v>2111</v>
      </c>
      <c r="C583" s="13"/>
      <c r="D583" s="29" t="s">
        <v>1972</v>
      </c>
      <c r="E583" s="14"/>
      <c r="F583" s="20"/>
      <c r="G583" s="15"/>
      <c r="H583" s="15"/>
      <c r="I583" s="68"/>
      <c r="J583" s="72"/>
      <c r="K583" s="220"/>
      <c r="L583" s="8"/>
      <c r="M583" s="8"/>
      <c r="N583" s="8"/>
      <c r="O583" s="8"/>
      <c r="P583" s="8"/>
      <c r="Q583" s="8"/>
    </row>
    <row r="584" spans="1:17" ht="4.5" customHeight="1" x14ac:dyDescent="0.5">
      <c r="A584" s="13"/>
      <c r="B584" s="13"/>
      <c r="C584" s="13"/>
      <c r="D584" s="29"/>
      <c r="E584" s="14"/>
      <c r="F584" s="20"/>
      <c r="G584" s="15"/>
      <c r="H584" s="15"/>
      <c r="I584" s="68"/>
      <c r="J584" s="72"/>
      <c r="K584" s="220"/>
      <c r="L584" s="8"/>
      <c r="M584" s="8"/>
      <c r="N584" s="8"/>
      <c r="O584" s="8"/>
      <c r="P584" s="8"/>
      <c r="Q584" s="8"/>
    </row>
    <row r="585" spans="1:17" ht="21.75" x14ac:dyDescent="0.5">
      <c r="A585" s="13">
        <v>121</v>
      </c>
      <c r="B585" s="13" t="s">
        <v>1514</v>
      </c>
      <c r="C585" s="13" t="s">
        <v>59</v>
      </c>
      <c r="D585" s="29" t="s">
        <v>2065</v>
      </c>
      <c r="E585" s="14">
        <v>1050000</v>
      </c>
      <c r="F585" s="20">
        <v>1050000</v>
      </c>
      <c r="G585" s="15">
        <v>1050000</v>
      </c>
      <c r="H585" s="15" t="s">
        <v>61</v>
      </c>
      <c r="I585" s="68" t="s">
        <v>28</v>
      </c>
      <c r="J585" s="72"/>
      <c r="K585" s="220"/>
      <c r="L585" s="8"/>
      <c r="M585" s="8"/>
      <c r="N585" s="8"/>
      <c r="O585" s="8"/>
      <c r="P585" s="8"/>
      <c r="Q585" s="8"/>
    </row>
    <row r="586" spans="1:17" ht="21.75" x14ac:dyDescent="0.5">
      <c r="A586" s="13"/>
      <c r="B586" s="180" t="s">
        <v>2040</v>
      </c>
      <c r="C586" s="13" t="s">
        <v>60</v>
      </c>
      <c r="D586" s="29" t="s">
        <v>2094</v>
      </c>
      <c r="E586" s="14"/>
      <c r="F586" s="20"/>
      <c r="G586" s="15"/>
      <c r="H586" s="15" t="s">
        <v>60</v>
      </c>
      <c r="I586" s="15"/>
      <c r="J586" s="72"/>
      <c r="K586" s="220"/>
      <c r="L586" s="8"/>
      <c r="M586" s="8"/>
      <c r="N586" s="8"/>
      <c r="O586" s="8"/>
      <c r="P586" s="8"/>
      <c r="Q586" s="8"/>
    </row>
    <row r="587" spans="1:17" ht="21.75" x14ac:dyDescent="0.5">
      <c r="A587" s="13"/>
      <c r="B587" s="13" t="s">
        <v>2110</v>
      </c>
      <c r="C587" s="13"/>
      <c r="D587" s="29" t="s">
        <v>1972</v>
      </c>
      <c r="E587" s="14"/>
      <c r="F587" s="20"/>
      <c r="G587" s="15"/>
      <c r="H587" s="15"/>
      <c r="I587" s="68"/>
      <c r="J587" s="72"/>
      <c r="K587" s="220"/>
      <c r="L587" s="8"/>
      <c r="M587" s="8"/>
      <c r="N587" s="8"/>
      <c r="O587" s="8"/>
      <c r="P587" s="8"/>
      <c r="Q587" s="8"/>
    </row>
    <row r="588" spans="1:17" ht="4.5" customHeight="1" x14ac:dyDescent="0.5">
      <c r="A588" s="13"/>
      <c r="B588" s="180"/>
      <c r="C588" s="13"/>
      <c r="D588" s="29"/>
      <c r="E588" s="14"/>
      <c r="F588" s="20"/>
      <c r="G588" s="15"/>
      <c r="H588" s="15"/>
      <c r="I588" s="68"/>
      <c r="J588" s="72"/>
      <c r="K588" s="220"/>
      <c r="L588" s="8"/>
      <c r="M588" s="8"/>
      <c r="N588" s="8"/>
      <c r="O588" s="8"/>
      <c r="P588" s="8"/>
      <c r="Q588" s="8"/>
    </row>
    <row r="589" spans="1:17" ht="21.75" x14ac:dyDescent="0.5">
      <c r="A589" s="13">
        <v>122</v>
      </c>
      <c r="B589" s="13" t="s">
        <v>1514</v>
      </c>
      <c r="C589" s="13" t="s">
        <v>59</v>
      </c>
      <c r="D589" s="29" t="s">
        <v>2065</v>
      </c>
      <c r="E589" s="14">
        <v>0</v>
      </c>
      <c r="F589" s="20">
        <v>1050000</v>
      </c>
      <c r="G589" s="15">
        <v>1050000</v>
      </c>
      <c r="H589" s="15" t="s">
        <v>61</v>
      </c>
      <c r="I589" s="68" t="s">
        <v>28</v>
      </c>
      <c r="J589" s="72">
        <f>SUM(E569:E589)</f>
        <v>1050000</v>
      </c>
      <c r="K589" s="72">
        <f>SUM(F569:F589)</f>
        <v>6300000</v>
      </c>
      <c r="L589" s="72">
        <f>SUM(G569:G589)</f>
        <v>6300000</v>
      </c>
      <c r="M589" s="8"/>
      <c r="N589" s="8"/>
      <c r="O589" s="8"/>
      <c r="P589" s="8"/>
      <c r="Q589" s="8"/>
    </row>
    <row r="590" spans="1:17" ht="21.75" x14ac:dyDescent="0.5">
      <c r="A590" s="13"/>
      <c r="B590" s="180" t="s">
        <v>2040</v>
      </c>
      <c r="C590" s="13" t="s">
        <v>60</v>
      </c>
      <c r="D590" s="29" t="s">
        <v>2094</v>
      </c>
      <c r="E590" s="14"/>
      <c r="F590" s="20"/>
      <c r="G590" s="15"/>
      <c r="H590" s="15" t="s">
        <v>60</v>
      </c>
      <c r="I590" s="15"/>
      <c r="J590" s="72"/>
      <c r="K590" s="220"/>
      <c r="L590" s="8"/>
      <c r="M590" s="8"/>
      <c r="N590" s="8"/>
      <c r="O590" s="8"/>
      <c r="P590" s="8"/>
      <c r="Q590" s="8"/>
    </row>
    <row r="591" spans="1:17" ht="21.75" x14ac:dyDescent="0.5">
      <c r="A591" s="16"/>
      <c r="B591" s="16" t="s">
        <v>2112</v>
      </c>
      <c r="C591" s="16"/>
      <c r="D591" s="145" t="s">
        <v>1972</v>
      </c>
      <c r="E591" s="17"/>
      <c r="F591" s="21"/>
      <c r="G591" s="18"/>
      <c r="H591" s="18"/>
      <c r="I591" s="87">
        <f>SUM(I564+1)</f>
        <v>239</v>
      </c>
      <c r="J591" s="72"/>
      <c r="K591" s="220"/>
      <c r="L591" s="8"/>
      <c r="M591" s="8"/>
      <c r="N591" s="8"/>
      <c r="O591" s="8"/>
      <c r="P591" s="8"/>
      <c r="Q591" s="8"/>
    </row>
    <row r="592" spans="1:17" ht="21.75" x14ac:dyDescent="0.5">
      <c r="A592" s="1" t="s">
        <v>3</v>
      </c>
      <c r="B592" s="1"/>
      <c r="C592" s="1"/>
      <c r="D592" s="1"/>
      <c r="E592" s="2"/>
      <c r="F592" s="2"/>
      <c r="G592" s="2"/>
      <c r="H592" s="1"/>
      <c r="I592" s="1"/>
      <c r="J592" s="72"/>
      <c r="K592" s="220"/>
      <c r="L592" s="8"/>
      <c r="M592" s="8"/>
      <c r="N592" s="8"/>
      <c r="O592" s="8"/>
      <c r="P592" s="8"/>
      <c r="Q592" s="8"/>
    </row>
    <row r="593" spans="1:17" ht="21.75" x14ac:dyDescent="0.5">
      <c r="A593" s="1" t="s">
        <v>122</v>
      </c>
      <c r="B593" s="1"/>
      <c r="C593" s="1"/>
      <c r="D593" s="1"/>
      <c r="E593" s="2"/>
      <c r="F593" s="2"/>
      <c r="G593" s="2"/>
      <c r="H593" s="1"/>
      <c r="I593" s="1"/>
      <c r="J593" s="72"/>
      <c r="K593" s="220"/>
      <c r="L593" s="8"/>
      <c r="M593" s="8"/>
      <c r="N593" s="8"/>
      <c r="O593" s="8"/>
      <c r="P593" s="8"/>
      <c r="Q593" s="8"/>
    </row>
    <row r="594" spans="1:17" ht="21.75" x14ac:dyDescent="0.5">
      <c r="A594" s="668" t="s">
        <v>5</v>
      </c>
      <c r="B594" s="670" t="s">
        <v>6</v>
      </c>
      <c r="C594" s="672" t="s">
        <v>7</v>
      </c>
      <c r="D594" s="670" t="s">
        <v>8</v>
      </c>
      <c r="E594" s="667" t="s">
        <v>9</v>
      </c>
      <c r="F594" s="667"/>
      <c r="G594" s="667"/>
      <c r="H594" s="3" t="s">
        <v>10</v>
      </c>
      <c r="I594" s="4" t="s">
        <v>11</v>
      </c>
      <c r="J594" s="72"/>
      <c r="K594" s="220"/>
      <c r="L594" s="8"/>
      <c r="M594" s="8"/>
      <c r="N594" s="8"/>
      <c r="O594" s="8"/>
      <c r="P594" s="8"/>
      <c r="Q594" s="8"/>
    </row>
    <row r="595" spans="1:17" ht="21.75" x14ac:dyDescent="0.5">
      <c r="A595" s="669"/>
      <c r="B595" s="671"/>
      <c r="C595" s="676"/>
      <c r="D595" s="671"/>
      <c r="E595" s="5" t="s">
        <v>12</v>
      </c>
      <c r="F595" s="5" t="s">
        <v>13</v>
      </c>
      <c r="G595" s="5" t="s">
        <v>14</v>
      </c>
      <c r="H595" s="6" t="s">
        <v>15</v>
      </c>
      <c r="I595" s="7" t="s">
        <v>16</v>
      </c>
      <c r="J595" s="72"/>
      <c r="K595" s="220"/>
      <c r="L595" s="8"/>
      <c r="M595" s="8"/>
      <c r="N595" s="8"/>
      <c r="O595" s="8"/>
      <c r="P595" s="8"/>
      <c r="Q595" s="8"/>
    </row>
    <row r="596" spans="1:17" ht="21.75" x14ac:dyDescent="0.5">
      <c r="A596" s="10">
        <v>123</v>
      </c>
      <c r="B596" s="10" t="s">
        <v>1514</v>
      </c>
      <c r="C596" s="10" t="s">
        <v>59</v>
      </c>
      <c r="D596" s="124" t="s">
        <v>2065</v>
      </c>
      <c r="E596" s="19">
        <v>0</v>
      </c>
      <c r="F596" s="12">
        <v>1050000</v>
      </c>
      <c r="G596" s="12">
        <v>1050000</v>
      </c>
      <c r="H596" s="12" t="s">
        <v>61</v>
      </c>
      <c r="I596" s="177" t="s">
        <v>28</v>
      </c>
      <c r="J596" s="72"/>
      <c r="K596" s="220"/>
      <c r="L596" s="8"/>
      <c r="M596" s="8"/>
      <c r="N596" s="8"/>
      <c r="O596" s="8"/>
      <c r="P596" s="8"/>
      <c r="Q596" s="8"/>
    </row>
    <row r="597" spans="1:17" ht="21.75" x14ac:dyDescent="0.5">
      <c r="A597" s="13"/>
      <c r="B597" s="180" t="s">
        <v>2040</v>
      </c>
      <c r="C597" s="13" t="s">
        <v>60</v>
      </c>
      <c r="D597" s="125" t="s">
        <v>2094</v>
      </c>
      <c r="E597" s="20"/>
      <c r="F597" s="15"/>
      <c r="G597" s="15"/>
      <c r="H597" s="15" t="s">
        <v>60</v>
      </c>
      <c r="I597" s="15"/>
      <c r="J597" s="72"/>
      <c r="K597" s="220"/>
      <c r="L597" s="8"/>
      <c r="M597" s="8"/>
      <c r="N597" s="8"/>
      <c r="O597" s="8"/>
      <c r="P597" s="8"/>
      <c r="Q597" s="8"/>
    </row>
    <row r="598" spans="1:17" ht="21.75" x14ac:dyDescent="0.5">
      <c r="A598" s="13"/>
      <c r="B598" s="13" t="s">
        <v>2113</v>
      </c>
      <c r="C598" s="13"/>
      <c r="D598" s="125" t="s">
        <v>1972</v>
      </c>
      <c r="E598" s="20"/>
      <c r="F598" s="15"/>
      <c r="G598" s="15"/>
      <c r="H598" s="15"/>
      <c r="I598" s="68"/>
      <c r="J598" s="72"/>
      <c r="K598" s="220"/>
      <c r="L598" s="8"/>
      <c r="M598" s="8"/>
      <c r="N598" s="8"/>
      <c r="O598" s="8"/>
      <c r="P598" s="8"/>
      <c r="Q598" s="8"/>
    </row>
    <row r="599" spans="1:17" ht="3.75" customHeight="1" x14ac:dyDescent="0.5">
      <c r="A599" s="13"/>
      <c r="B599" s="13"/>
      <c r="C599" s="13"/>
      <c r="D599" s="125"/>
      <c r="E599" s="20"/>
      <c r="F599" s="15"/>
      <c r="G599" s="15"/>
      <c r="H599" s="15"/>
      <c r="I599" s="68"/>
      <c r="J599" s="72"/>
      <c r="K599" s="220"/>
      <c r="L599" s="8"/>
      <c r="M599" s="8"/>
      <c r="N599" s="8"/>
      <c r="O599" s="8"/>
      <c r="P599" s="8"/>
      <c r="Q599" s="8"/>
    </row>
    <row r="600" spans="1:17" ht="21.75" x14ac:dyDescent="0.5">
      <c r="A600" s="13">
        <v>124</v>
      </c>
      <c r="B600" s="13" t="s">
        <v>1514</v>
      </c>
      <c r="C600" s="13" t="s">
        <v>59</v>
      </c>
      <c r="D600" s="125" t="s">
        <v>2065</v>
      </c>
      <c r="E600" s="20">
        <v>0</v>
      </c>
      <c r="F600" s="15">
        <v>1050000</v>
      </c>
      <c r="G600" s="15">
        <v>1050000</v>
      </c>
      <c r="H600" s="15" t="s">
        <v>61</v>
      </c>
      <c r="I600" s="68" t="s">
        <v>28</v>
      </c>
      <c r="J600" s="72"/>
      <c r="K600" s="220"/>
      <c r="L600" s="8"/>
      <c r="M600" s="8"/>
      <c r="N600" s="8"/>
      <c r="O600" s="8"/>
      <c r="P600" s="8"/>
      <c r="Q600" s="8"/>
    </row>
    <row r="601" spans="1:17" ht="21.75" x14ac:dyDescent="0.5">
      <c r="A601" s="13"/>
      <c r="B601" s="180" t="s">
        <v>2040</v>
      </c>
      <c r="C601" s="13" t="s">
        <v>60</v>
      </c>
      <c r="D601" s="125" t="s">
        <v>2094</v>
      </c>
      <c r="E601" s="20"/>
      <c r="F601" s="15"/>
      <c r="G601" s="15"/>
      <c r="H601" s="15" t="s">
        <v>60</v>
      </c>
      <c r="I601" s="15"/>
      <c r="J601" s="72"/>
      <c r="K601" s="220"/>
      <c r="L601" s="8"/>
      <c r="M601" s="8"/>
      <c r="N601" s="8"/>
      <c r="O601" s="8"/>
      <c r="P601" s="8"/>
      <c r="Q601" s="8"/>
    </row>
    <row r="602" spans="1:17" ht="21.75" x14ac:dyDescent="0.5">
      <c r="A602" s="13"/>
      <c r="B602" s="13" t="s">
        <v>1034</v>
      </c>
      <c r="C602" s="13"/>
      <c r="D602" s="125" t="s">
        <v>1972</v>
      </c>
      <c r="E602" s="20"/>
      <c r="F602" s="15"/>
      <c r="G602" s="15"/>
      <c r="H602" s="15"/>
      <c r="I602" s="68"/>
      <c r="J602" s="72"/>
      <c r="K602" s="220"/>
      <c r="L602" s="8"/>
      <c r="M602" s="8"/>
      <c r="N602" s="8"/>
      <c r="O602" s="8"/>
      <c r="P602" s="8"/>
      <c r="Q602" s="8"/>
    </row>
    <row r="603" spans="1:17" ht="3.75" customHeight="1" x14ac:dyDescent="0.5">
      <c r="A603" s="13"/>
      <c r="B603" s="13"/>
      <c r="C603" s="13"/>
      <c r="D603" s="125"/>
      <c r="E603" s="20"/>
      <c r="F603" s="15"/>
      <c r="G603" s="15"/>
      <c r="H603" s="15"/>
      <c r="I603" s="68"/>
      <c r="J603" s="72"/>
      <c r="K603" s="220"/>
      <c r="L603" s="8"/>
      <c r="M603" s="8"/>
      <c r="N603" s="8"/>
      <c r="O603" s="8"/>
      <c r="P603" s="8"/>
      <c r="Q603" s="8"/>
    </row>
    <row r="604" spans="1:17" ht="21.75" x14ac:dyDescent="0.5">
      <c r="A604" s="13">
        <v>125</v>
      </c>
      <c r="B604" s="13" t="s">
        <v>1514</v>
      </c>
      <c r="C604" s="13" t="s">
        <v>59</v>
      </c>
      <c r="D604" s="125" t="s">
        <v>2065</v>
      </c>
      <c r="E604" s="20">
        <v>0</v>
      </c>
      <c r="F604" s="15">
        <v>1050000</v>
      </c>
      <c r="G604" s="15">
        <v>1050000</v>
      </c>
      <c r="H604" s="15" t="s">
        <v>61</v>
      </c>
      <c r="I604" s="68" t="s">
        <v>28</v>
      </c>
      <c r="J604" s="72"/>
      <c r="K604" s="220"/>
      <c r="L604" s="8"/>
      <c r="M604" s="8"/>
      <c r="N604" s="8"/>
      <c r="O604" s="8"/>
      <c r="P604" s="8"/>
      <c r="Q604" s="8"/>
    </row>
    <row r="605" spans="1:17" ht="21.75" x14ac:dyDescent="0.5">
      <c r="A605" s="13"/>
      <c r="B605" s="180" t="s">
        <v>2040</v>
      </c>
      <c r="C605" s="13" t="s">
        <v>60</v>
      </c>
      <c r="D605" s="125" t="s">
        <v>2094</v>
      </c>
      <c r="E605" s="20"/>
      <c r="F605" s="15"/>
      <c r="G605" s="15"/>
      <c r="H605" s="15" t="s">
        <v>60</v>
      </c>
      <c r="I605" s="15"/>
      <c r="J605" s="72"/>
      <c r="K605" s="220"/>
      <c r="L605" s="8"/>
      <c r="M605" s="8"/>
      <c r="N605" s="8"/>
      <c r="O605" s="8"/>
      <c r="P605" s="8"/>
      <c r="Q605" s="8"/>
    </row>
    <row r="606" spans="1:17" ht="21.75" x14ac:dyDescent="0.5">
      <c r="A606" s="13"/>
      <c r="B606" s="13" t="s">
        <v>2115</v>
      </c>
      <c r="C606" s="13"/>
      <c r="D606" s="125" t="s">
        <v>1972</v>
      </c>
      <c r="E606" s="20"/>
      <c r="F606" s="15"/>
      <c r="G606" s="15"/>
      <c r="H606" s="15"/>
      <c r="I606" s="68"/>
      <c r="J606" s="72"/>
      <c r="K606" s="220"/>
      <c r="L606" s="8"/>
      <c r="M606" s="8"/>
      <c r="N606" s="8"/>
      <c r="O606" s="8"/>
      <c r="P606" s="8"/>
      <c r="Q606" s="8"/>
    </row>
    <row r="607" spans="1:17" ht="3.75" customHeight="1" x14ac:dyDescent="0.5">
      <c r="A607" s="13"/>
      <c r="B607" s="13"/>
      <c r="C607" s="13"/>
      <c r="D607" s="125"/>
      <c r="E607" s="20"/>
      <c r="F607" s="15"/>
      <c r="G607" s="15"/>
      <c r="H607" s="15"/>
      <c r="I607" s="68"/>
      <c r="J607" s="72"/>
      <c r="K607" s="220"/>
      <c r="L607" s="8"/>
      <c r="M607" s="8"/>
      <c r="N607" s="8"/>
      <c r="O607" s="8"/>
      <c r="P607" s="8"/>
      <c r="Q607" s="8"/>
    </row>
    <row r="608" spans="1:17" ht="21.75" x14ac:dyDescent="0.5">
      <c r="A608" s="13">
        <v>126</v>
      </c>
      <c r="B608" s="13" t="s">
        <v>1514</v>
      </c>
      <c r="C608" s="13" t="s">
        <v>59</v>
      </c>
      <c r="D608" s="125" t="s">
        <v>2065</v>
      </c>
      <c r="E608" s="20">
        <v>1050000</v>
      </c>
      <c r="F608" s="15">
        <v>1050000</v>
      </c>
      <c r="G608" s="15">
        <v>1050000</v>
      </c>
      <c r="H608" s="15" t="s">
        <v>61</v>
      </c>
      <c r="I608" s="68" t="s">
        <v>28</v>
      </c>
      <c r="J608" s="72"/>
      <c r="K608" s="220"/>
      <c r="L608" s="8"/>
      <c r="M608" s="8"/>
      <c r="N608" s="8"/>
      <c r="O608" s="8"/>
      <c r="P608" s="8"/>
      <c r="Q608" s="8"/>
    </row>
    <row r="609" spans="1:17" ht="21.75" x14ac:dyDescent="0.5">
      <c r="A609" s="13"/>
      <c r="B609" s="180" t="s">
        <v>2040</v>
      </c>
      <c r="C609" s="13" t="s">
        <v>60</v>
      </c>
      <c r="D609" s="125" t="s">
        <v>2094</v>
      </c>
      <c r="E609" s="20"/>
      <c r="F609" s="15"/>
      <c r="G609" s="15"/>
      <c r="H609" s="15" t="s">
        <v>60</v>
      </c>
      <c r="I609" s="15"/>
      <c r="J609" s="72"/>
      <c r="K609" s="220"/>
      <c r="L609" s="8"/>
      <c r="M609" s="8"/>
      <c r="N609" s="8"/>
      <c r="O609" s="8"/>
      <c r="P609" s="8"/>
      <c r="Q609" s="8"/>
    </row>
    <row r="610" spans="1:17" ht="21.75" x14ac:dyDescent="0.5">
      <c r="A610" s="13"/>
      <c r="B610" s="13" t="s">
        <v>233</v>
      </c>
      <c r="C610" s="13"/>
      <c r="D610" s="125" t="s">
        <v>1972</v>
      </c>
      <c r="E610" s="20"/>
      <c r="F610" s="15"/>
      <c r="G610" s="15"/>
      <c r="H610" s="15"/>
      <c r="I610" s="68"/>
      <c r="J610" s="72"/>
      <c r="K610" s="220"/>
      <c r="L610" s="8"/>
      <c r="M610" s="8"/>
      <c r="N610" s="8"/>
      <c r="O610" s="8"/>
      <c r="P610" s="8"/>
      <c r="Q610" s="8"/>
    </row>
    <row r="611" spans="1:17" ht="3.75" customHeight="1" x14ac:dyDescent="0.5">
      <c r="A611" s="13"/>
      <c r="B611" s="13"/>
      <c r="C611" s="13"/>
      <c r="D611" s="125"/>
      <c r="E611" s="20"/>
      <c r="F611" s="15"/>
      <c r="G611" s="15"/>
      <c r="H611" s="15"/>
      <c r="I611" s="68"/>
      <c r="J611" s="72"/>
      <c r="K611" s="220"/>
      <c r="L611" s="8"/>
      <c r="M611" s="8"/>
      <c r="N611" s="8"/>
      <c r="O611" s="8"/>
      <c r="P611" s="8"/>
      <c r="Q611" s="8"/>
    </row>
    <row r="612" spans="1:17" ht="21.75" x14ac:dyDescent="0.5">
      <c r="A612" s="13">
        <v>127</v>
      </c>
      <c r="B612" s="13" t="s">
        <v>1514</v>
      </c>
      <c r="C612" s="13" t="s">
        <v>59</v>
      </c>
      <c r="D612" s="125" t="s">
        <v>2065</v>
      </c>
      <c r="E612" s="20">
        <v>1050000</v>
      </c>
      <c r="F612" s="15">
        <v>1050000</v>
      </c>
      <c r="G612" s="15">
        <v>1050000</v>
      </c>
      <c r="H612" s="15" t="s">
        <v>61</v>
      </c>
      <c r="I612" s="68" t="s">
        <v>28</v>
      </c>
      <c r="J612" s="72"/>
      <c r="K612" s="220"/>
      <c r="L612" s="8"/>
      <c r="M612" s="8"/>
      <c r="N612" s="8"/>
      <c r="O612" s="8"/>
      <c r="P612" s="8"/>
      <c r="Q612" s="8"/>
    </row>
    <row r="613" spans="1:17" ht="21.75" x14ac:dyDescent="0.5">
      <c r="A613" s="13"/>
      <c r="B613" s="180" t="s">
        <v>2040</v>
      </c>
      <c r="C613" s="13" t="s">
        <v>60</v>
      </c>
      <c r="D613" s="125" t="s">
        <v>2094</v>
      </c>
      <c r="E613" s="20"/>
      <c r="F613" s="15"/>
      <c r="G613" s="15"/>
      <c r="H613" s="15" t="s">
        <v>60</v>
      </c>
      <c r="I613" s="15"/>
      <c r="J613" s="72"/>
      <c r="K613" s="220"/>
      <c r="L613" s="8"/>
      <c r="M613" s="8"/>
      <c r="N613" s="8"/>
      <c r="O613" s="8"/>
      <c r="P613" s="8"/>
      <c r="Q613" s="8"/>
    </row>
    <row r="614" spans="1:17" ht="21.75" x14ac:dyDescent="0.5">
      <c r="A614" s="13"/>
      <c r="B614" s="13" t="s">
        <v>2114</v>
      </c>
      <c r="C614" s="13"/>
      <c r="D614" s="125" t="s">
        <v>1972</v>
      </c>
      <c r="E614" s="20"/>
      <c r="F614" s="15"/>
      <c r="G614" s="15"/>
      <c r="H614" s="15"/>
      <c r="I614" s="68"/>
      <c r="J614" s="72"/>
      <c r="K614" s="220"/>
      <c r="L614" s="8"/>
      <c r="M614" s="8"/>
      <c r="N614" s="8"/>
      <c r="O614" s="8"/>
      <c r="P614" s="8"/>
      <c r="Q614" s="8"/>
    </row>
    <row r="615" spans="1:17" ht="5.25" customHeight="1" x14ac:dyDescent="0.5">
      <c r="A615" s="13"/>
      <c r="B615" s="13"/>
      <c r="C615" s="13"/>
      <c r="D615" s="125"/>
      <c r="E615" s="20"/>
      <c r="F615" s="15"/>
      <c r="G615" s="15"/>
      <c r="H615" s="15"/>
      <c r="I615" s="68"/>
      <c r="J615" s="72"/>
      <c r="K615" s="220"/>
      <c r="L615" s="8"/>
      <c r="M615" s="8"/>
      <c r="N615" s="8"/>
      <c r="O615" s="8"/>
      <c r="P615" s="8"/>
      <c r="Q615" s="8"/>
    </row>
    <row r="616" spans="1:17" ht="21.75" x14ac:dyDescent="0.5">
      <c r="A616" s="13">
        <v>128</v>
      </c>
      <c r="B616" s="13" t="s">
        <v>1514</v>
      </c>
      <c r="C616" s="13" t="s">
        <v>59</v>
      </c>
      <c r="D616" s="125" t="s">
        <v>2065</v>
      </c>
      <c r="E616" s="20">
        <v>1050000</v>
      </c>
      <c r="F616" s="15">
        <v>1050000</v>
      </c>
      <c r="G616" s="15">
        <v>1050000</v>
      </c>
      <c r="H616" s="15" t="s">
        <v>61</v>
      </c>
      <c r="I616" s="68" t="s">
        <v>28</v>
      </c>
      <c r="J616" s="72">
        <f>SUM(E596:E616)</f>
        <v>3150000</v>
      </c>
      <c r="K616" s="72">
        <f>SUM(F596:F616)</f>
        <v>6300000</v>
      </c>
      <c r="L616" s="72">
        <f>SUM(G596:G616)</f>
        <v>6300000</v>
      </c>
      <c r="M616" s="8"/>
      <c r="N616" s="8"/>
      <c r="O616" s="8"/>
      <c r="P616" s="8"/>
      <c r="Q616" s="8"/>
    </row>
    <row r="617" spans="1:17" ht="21.75" x14ac:dyDescent="0.5">
      <c r="A617" s="13"/>
      <c r="B617" s="180" t="s">
        <v>2040</v>
      </c>
      <c r="C617" s="13" t="s">
        <v>60</v>
      </c>
      <c r="D617" s="125" t="s">
        <v>2094</v>
      </c>
      <c r="E617" s="20"/>
      <c r="F617" s="15"/>
      <c r="G617" s="15"/>
      <c r="H617" s="15" t="s">
        <v>60</v>
      </c>
      <c r="I617" s="15"/>
      <c r="J617" s="72"/>
      <c r="K617" s="220"/>
      <c r="L617" s="8"/>
      <c r="M617" s="8"/>
      <c r="N617" s="8"/>
      <c r="O617" s="8"/>
      <c r="P617" s="8"/>
      <c r="Q617" s="8"/>
    </row>
    <row r="618" spans="1:17" ht="21.75" x14ac:dyDescent="0.5">
      <c r="A618" s="16"/>
      <c r="B618" s="16" t="s">
        <v>2116</v>
      </c>
      <c r="C618" s="16"/>
      <c r="D618" s="143" t="s">
        <v>1972</v>
      </c>
      <c r="E618" s="21"/>
      <c r="F618" s="18"/>
      <c r="G618" s="18"/>
      <c r="H618" s="18"/>
      <c r="I618" s="87">
        <f>SUM(I591+1)</f>
        <v>240</v>
      </c>
      <c r="J618" s="72"/>
      <c r="K618" s="220"/>
      <c r="L618" s="8"/>
      <c r="M618" s="8"/>
      <c r="N618" s="8"/>
      <c r="O618" s="8"/>
      <c r="P618" s="8"/>
      <c r="Q618" s="8"/>
    </row>
    <row r="619" spans="1:17" ht="21.75" x14ac:dyDescent="0.5">
      <c r="A619" s="1" t="s">
        <v>3</v>
      </c>
      <c r="B619" s="1"/>
      <c r="C619" s="1"/>
      <c r="D619" s="1"/>
      <c r="E619" s="2"/>
      <c r="F619" s="2"/>
      <c r="G619" s="2"/>
      <c r="H619" s="1"/>
      <c r="I619" s="1"/>
      <c r="J619" s="72"/>
      <c r="K619" s="220"/>
      <c r="L619" s="8"/>
      <c r="M619" s="8"/>
      <c r="N619" s="8"/>
      <c r="O619" s="8"/>
      <c r="P619" s="8"/>
      <c r="Q619" s="8"/>
    </row>
    <row r="620" spans="1:17" ht="21.75" x14ac:dyDescent="0.5">
      <c r="A620" s="1" t="s">
        <v>122</v>
      </c>
      <c r="B620" s="1"/>
      <c r="C620" s="1"/>
      <c r="D620" s="1"/>
      <c r="E620" s="2"/>
      <c r="F620" s="2"/>
      <c r="G620" s="2"/>
      <c r="H620" s="1"/>
      <c r="I620" s="1"/>
      <c r="J620" s="72"/>
      <c r="K620" s="220"/>
      <c r="L620" s="8"/>
      <c r="M620" s="8"/>
      <c r="N620" s="8"/>
      <c r="O620" s="8"/>
      <c r="P620" s="8"/>
      <c r="Q620" s="8"/>
    </row>
    <row r="621" spans="1:17" ht="21.75" x14ac:dyDescent="0.5">
      <c r="A621" s="668" t="s">
        <v>5</v>
      </c>
      <c r="B621" s="670" t="s">
        <v>6</v>
      </c>
      <c r="C621" s="672" t="s">
        <v>7</v>
      </c>
      <c r="D621" s="670" t="s">
        <v>8</v>
      </c>
      <c r="E621" s="667" t="s">
        <v>9</v>
      </c>
      <c r="F621" s="667"/>
      <c r="G621" s="667"/>
      <c r="H621" s="3" t="s">
        <v>10</v>
      </c>
      <c r="I621" s="4" t="s">
        <v>11</v>
      </c>
      <c r="J621" s="72"/>
      <c r="K621" s="220"/>
      <c r="L621" s="8"/>
      <c r="M621" s="8"/>
      <c r="N621" s="8"/>
      <c r="O621" s="8"/>
      <c r="P621" s="8"/>
      <c r="Q621" s="8"/>
    </row>
    <row r="622" spans="1:17" ht="21.75" x14ac:dyDescent="0.5">
      <c r="A622" s="669"/>
      <c r="B622" s="671"/>
      <c r="C622" s="676"/>
      <c r="D622" s="671"/>
      <c r="E622" s="5" t="s">
        <v>12</v>
      </c>
      <c r="F622" s="5" t="s">
        <v>13</v>
      </c>
      <c r="G622" s="5" t="s">
        <v>14</v>
      </c>
      <c r="H622" s="6" t="s">
        <v>15</v>
      </c>
      <c r="I622" s="7" t="s">
        <v>16</v>
      </c>
      <c r="J622" s="72"/>
      <c r="K622" s="220"/>
      <c r="L622" s="8"/>
      <c r="M622" s="8"/>
      <c r="N622" s="8"/>
      <c r="O622" s="8"/>
      <c r="P622" s="8"/>
      <c r="Q622" s="8"/>
    </row>
    <row r="623" spans="1:17" ht="21.75" x14ac:dyDescent="0.5">
      <c r="A623" s="10">
        <v>129</v>
      </c>
      <c r="B623" s="10" t="s">
        <v>1514</v>
      </c>
      <c r="C623" s="10" t="s">
        <v>59</v>
      </c>
      <c r="D623" s="124" t="s">
        <v>2065</v>
      </c>
      <c r="E623" s="19">
        <v>1050000</v>
      </c>
      <c r="F623" s="12">
        <v>1050000</v>
      </c>
      <c r="G623" s="12">
        <v>1050000</v>
      </c>
      <c r="H623" s="12" t="s">
        <v>61</v>
      </c>
      <c r="I623" s="177" t="s">
        <v>28</v>
      </c>
      <c r="J623" s="72"/>
      <c r="K623" s="220"/>
      <c r="L623" s="8"/>
      <c r="M623" s="8"/>
      <c r="N623" s="8"/>
      <c r="O623" s="8"/>
      <c r="P623" s="8"/>
      <c r="Q623" s="8"/>
    </row>
    <row r="624" spans="1:17" ht="21.75" x14ac:dyDescent="0.5">
      <c r="A624" s="13"/>
      <c r="B624" s="180" t="s">
        <v>2040</v>
      </c>
      <c r="C624" s="13" t="s">
        <v>60</v>
      </c>
      <c r="D624" s="125" t="s">
        <v>2094</v>
      </c>
      <c r="E624" s="20"/>
      <c r="F624" s="15"/>
      <c r="G624" s="15"/>
      <c r="H624" s="15" t="s">
        <v>60</v>
      </c>
      <c r="I624" s="15"/>
      <c r="J624" s="72"/>
      <c r="K624" s="220"/>
      <c r="L624" s="8"/>
      <c r="M624" s="8"/>
      <c r="N624" s="8"/>
      <c r="O624" s="8"/>
      <c r="P624" s="8"/>
      <c r="Q624" s="8"/>
    </row>
    <row r="625" spans="1:17" ht="21.75" x14ac:dyDescent="0.5">
      <c r="A625" s="13"/>
      <c r="B625" s="13" t="s">
        <v>873</v>
      </c>
      <c r="C625" s="13"/>
      <c r="D625" s="125" t="s">
        <v>1972</v>
      </c>
      <c r="E625" s="20"/>
      <c r="F625" s="15"/>
      <c r="G625" s="15"/>
      <c r="H625" s="15"/>
      <c r="I625" s="68"/>
      <c r="J625" s="72"/>
      <c r="K625" s="220"/>
      <c r="L625" s="8"/>
      <c r="M625" s="8"/>
      <c r="N625" s="8"/>
      <c r="O625" s="8"/>
      <c r="P625" s="8"/>
      <c r="Q625" s="8"/>
    </row>
    <row r="626" spans="1:17" ht="3" customHeight="1" x14ac:dyDescent="0.5">
      <c r="A626" s="13"/>
      <c r="B626" s="180"/>
      <c r="C626" s="13"/>
      <c r="D626" s="125"/>
      <c r="E626" s="20"/>
      <c r="F626" s="15"/>
      <c r="G626" s="15"/>
      <c r="H626" s="15"/>
      <c r="I626" s="68"/>
      <c r="J626" s="72"/>
      <c r="K626" s="220"/>
      <c r="L626" s="8"/>
      <c r="M626" s="8"/>
      <c r="N626" s="8"/>
      <c r="O626" s="8"/>
      <c r="P626" s="8"/>
      <c r="Q626" s="8"/>
    </row>
    <row r="627" spans="1:17" ht="21.75" x14ac:dyDescent="0.5">
      <c r="A627" s="13">
        <v>130</v>
      </c>
      <c r="B627" s="13" t="s">
        <v>1950</v>
      </c>
      <c r="C627" s="13" t="s">
        <v>59</v>
      </c>
      <c r="D627" s="125" t="s">
        <v>1897</v>
      </c>
      <c r="E627" s="20">
        <v>0</v>
      </c>
      <c r="F627" s="15">
        <v>1050000</v>
      </c>
      <c r="G627" s="15">
        <v>1050000</v>
      </c>
      <c r="H627" s="15" t="s">
        <v>61</v>
      </c>
      <c r="I627" s="68" t="s">
        <v>28</v>
      </c>
      <c r="J627" s="72"/>
      <c r="K627" s="220"/>
      <c r="L627" s="8"/>
      <c r="M627" s="8"/>
      <c r="N627" s="8"/>
      <c r="O627" s="8"/>
      <c r="P627" s="8"/>
      <c r="Q627" s="8"/>
    </row>
    <row r="628" spans="1:17" ht="21.75" x14ac:dyDescent="0.5">
      <c r="A628" s="13"/>
      <c r="B628" s="13" t="s">
        <v>1951</v>
      </c>
      <c r="C628" s="13" t="s">
        <v>60</v>
      </c>
      <c r="D628" s="125" t="s">
        <v>2094</v>
      </c>
      <c r="E628" s="20"/>
      <c r="F628" s="15"/>
      <c r="G628" s="15"/>
      <c r="H628" s="15" t="s">
        <v>60</v>
      </c>
      <c r="I628" s="15"/>
      <c r="J628" s="72"/>
      <c r="K628" s="220"/>
      <c r="L628" s="8"/>
      <c r="M628" s="8"/>
      <c r="N628" s="8"/>
      <c r="O628" s="8"/>
      <c r="P628" s="8"/>
      <c r="Q628" s="8"/>
    </row>
    <row r="629" spans="1:17" ht="21.75" x14ac:dyDescent="0.5">
      <c r="A629" s="13"/>
      <c r="B629" s="13"/>
      <c r="C629" s="13"/>
      <c r="D629" s="125" t="s">
        <v>1972</v>
      </c>
      <c r="E629" s="20"/>
      <c r="F629" s="15"/>
      <c r="G629" s="15"/>
      <c r="H629" s="15"/>
      <c r="I629" s="68"/>
      <c r="J629" s="72"/>
      <c r="K629" s="220"/>
      <c r="L629" s="8"/>
      <c r="M629" s="8"/>
      <c r="N629" s="8"/>
      <c r="O629" s="8"/>
      <c r="P629" s="8"/>
      <c r="Q629" s="8"/>
    </row>
    <row r="630" spans="1:17" ht="3" customHeight="1" x14ac:dyDescent="0.5">
      <c r="A630" s="13"/>
      <c r="B630" s="13"/>
      <c r="C630" s="13"/>
      <c r="D630" s="125"/>
      <c r="E630" s="20"/>
      <c r="F630" s="15"/>
      <c r="G630" s="15"/>
      <c r="H630" s="15"/>
      <c r="I630" s="68"/>
      <c r="J630" s="72"/>
      <c r="K630" s="220"/>
      <c r="L630" s="8"/>
      <c r="M630" s="8"/>
      <c r="N630" s="8"/>
      <c r="O630" s="8"/>
      <c r="P630" s="8"/>
      <c r="Q630" s="8"/>
    </row>
    <row r="631" spans="1:17" ht="21.75" x14ac:dyDescent="0.5">
      <c r="A631" s="13">
        <v>131</v>
      </c>
      <c r="B631" s="13" t="s">
        <v>1514</v>
      </c>
      <c r="C631" s="13" t="s">
        <v>59</v>
      </c>
      <c r="D631" s="125" t="s">
        <v>2065</v>
      </c>
      <c r="E631" s="20">
        <v>0</v>
      </c>
      <c r="F631" s="15">
        <v>1050000</v>
      </c>
      <c r="G631" s="15">
        <v>1050000</v>
      </c>
      <c r="H631" s="15" t="s">
        <v>61</v>
      </c>
      <c r="I631" s="68" t="s">
        <v>28</v>
      </c>
      <c r="J631" s="72"/>
      <c r="K631" s="220"/>
      <c r="L631" s="8"/>
      <c r="M631" s="8"/>
      <c r="N631" s="8"/>
      <c r="O631" s="8"/>
      <c r="P631" s="8"/>
      <c r="Q631" s="8"/>
    </row>
    <row r="632" spans="1:17" ht="21.75" x14ac:dyDescent="0.5">
      <c r="A632" s="13"/>
      <c r="B632" s="13" t="s">
        <v>2117</v>
      </c>
      <c r="C632" s="13" t="s">
        <v>60</v>
      </c>
      <c r="D632" s="125" t="s">
        <v>2094</v>
      </c>
      <c r="E632" s="20"/>
      <c r="F632" s="15"/>
      <c r="G632" s="15"/>
      <c r="H632" s="15" t="s">
        <v>60</v>
      </c>
      <c r="I632" s="15"/>
      <c r="J632" s="72"/>
      <c r="K632" s="220"/>
      <c r="L632" s="8"/>
      <c r="M632" s="8"/>
      <c r="N632" s="8"/>
      <c r="O632" s="8"/>
      <c r="P632" s="8"/>
      <c r="Q632" s="8"/>
    </row>
    <row r="633" spans="1:17" ht="21.75" x14ac:dyDescent="0.5">
      <c r="A633" s="13"/>
      <c r="B633" s="13" t="s">
        <v>2118</v>
      </c>
      <c r="C633" s="13"/>
      <c r="D633" s="125" t="s">
        <v>1972</v>
      </c>
      <c r="E633" s="20"/>
      <c r="F633" s="15"/>
      <c r="G633" s="15"/>
      <c r="H633" s="15"/>
      <c r="I633" s="68"/>
      <c r="J633" s="72"/>
      <c r="K633" s="220"/>
      <c r="L633" s="8"/>
      <c r="M633" s="8"/>
      <c r="N633" s="8"/>
      <c r="O633" s="8"/>
      <c r="P633" s="8"/>
      <c r="Q633" s="8"/>
    </row>
    <row r="634" spans="1:17" ht="21.75" x14ac:dyDescent="0.5">
      <c r="A634" s="13"/>
      <c r="B634" s="13" t="s">
        <v>2119</v>
      </c>
      <c r="C634" s="13"/>
      <c r="D634" s="125"/>
      <c r="E634" s="20"/>
      <c r="F634" s="15"/>
      <c r="G634" s="15"/>
      <c r="H634" s="15"/>
      <c r="I634" s="68"/>
      <c r="J634" s="72"/>
      <c r="K634" s="220"/>
      <c r="L634" s="8"/>
      <c r="M634" s="8"/>
      <c r="N634" s="8"/>
      <c r="O634" s="8"/>
      <c r="P634" s="8"/>
      <c r="Q634" s="8"/>
    </row>
    <row r="635" spans="1:17" ht="3.75" customHeight="1" x14ac:dyDescent="0.5">
      <c r="A635" s="13"/>
      <c r="B635" s="13"/>
      <c r="C635" s="13"/>
      <c r="D635" s="125"/>
      <c r="E635" s="20"/>
      <c r="F635" s="15"/>
      <c r="G635" s="15"/>
      <c r="H635" s="15"/>
      <c r="I635" s="68"/>
      <c r="J635" s="72"/>
      <c r="K635" s="220"/>
      <c r="L635" s="8"/>
      <c r="M635" s="8"/>
      <c r="N635" s="8"/>
      <c r="O635" s="8"/>
      <c r="P635" s="8"/>
      <c r="Q635" s="8"/>
    </row>
    <row r="636" spans="1:17" ht="21.75" x14ac:dyDescent="0.5">
      <c r="A636" s="13">
        <v>132</v>
      </c>
      <c r="B636" s="125" t="s">
        <v>1514</v>
      </c>
      <c r="C636" s="13" t="s">
        <v>59</v>
      </c>
      <c r="D636" s="125" t="s">
        <v>1952</v>
      </c>
      <c r="E636" s="20">
        <v>0</v>
      </c>
      <c r="F636" s="15">
        <v>1050000</v>
      </c>
      <c r="G636" s="15">
        <v>1050000</v>
      </c>
      <c r="H636" s="15" t="s">
        <v>61</v>
      </c>
      <c r="I636" s="68" t="s">
        <v>28</v>
      </c>
      <c r="J636" s="72"/>
      <c r="K636" s="220"/>
      <c r="L636" s="8"/>
      <c r="M636" s="8"/>
      <c r="N636" s="8"/>
      <c r="O636" s="8"/>
      <c r="P636" s="8"/>
      <c r="Q636" s="8"/>
    </row>
    <row r="637" spans="1:17" ht="21.75" x14ac:dyDescent="0.5">
      <c r="A637" s="13"/>
      <c r="B637" s="125" t="s">
        <v>2120</v>
      </c>
      <c r="C637" s="13" t="s">
        <v>60</v>
      </c>
      <c r="D637" s="125" t="s">
        <v>2094</v>
      </c>
      <c r="E637" s="20"/>
      <c r="F637" s="15"/>
      <c r="G637" s="15"/>
      <c r="H637" s="15" t="s">
        <v>60</v>
      </c>
      <c r="I637" s="15"/>
      <c r="J637" s="72"/>
      <c r="K637" s="220"/>
      <c r="L637" s="8"/>
      <c r="M637" s="8"/>
      <c r="N637" s="8"/>
      <c r="O637" s="8"/>
      <c r="P637" s="8"/>
      <c r="Q637" s="8"/>
    </row>
    <row r="638" spans="1:17" ht="21.75" x14ac:dyDescent="0.5">
      <c r="A638" s="13"/>
      <c r="B638" s="125" t="s">
        <v>566</v>
      </c>
      <c r="C638" s="13"/>
      <c r="D638" s="125" t="s">
        <v>1972</v>
      </c>
      <c r="E638" s="20"/>
      <c r="F638" s="15"/>
      <c r="G638" s="15"/>
      <c r="H638" s="15"/>
      <c r="I638" s="15"/>
      <c r="J638" s="72"/>
      <c r="K638" s="220"/>
      <c r="L638" s="8"/>
      <c r="M638" s="8"/>
      <c r="N638" s="8"/>
      <c r="O638" s="8"/>
      <c r="P638" s="8"/>
      <c r="Q638" s="8"/>
    </row>
    <row r="639" spans="1:17" ht="3" customHeight="1" x14ac:dyDescent="0.5">
      <c r="A639" s="13"/>
      <c r="B639" s="125"/>
      <c r="C639" s="13"/>
      <c r="D639" s="125"/>
      <c r="E639" s="20"/>
      <c r="F639" s="15"/>
      <c r="G639" s="15"/>
      <c r="H639" s="15"/>
      <c r="I639" s="68"/>
      <c r="J639" s="72"/>
      <c r="K639" s="220"/>
      <c r="L639" s="8"/>
      <c r="M639" s="8"/>
      <c r="N639" s="8"/>
      <c r="O639" s="8"/>
      <c r="P639" s="8"/>
      <c r="Q639" s="8"/>
    </row>
    <row r="640" spans="1:17" ht="21.75" x14ac:dyDescent="0.5">
      <c r="A640" s="13">
        <v>133</v>
      </c>
      <c r="B640" s="125" t="s">
        <v>1514</v>
      </c>
      <c r="C640" s="13" t="s">
        <v>59</v>
      </c>
      <c r="D640" s="125" t="s">
        <v>1953</v>
      </c>
      <c r="E640" s="20">
        <v>500000</v>
      </c>
      <c r="F640" s="15">
        <v>500000</v>
      </c>
      <c r="G640" s="15">
        <v>500000</v>
      </c>
      <c r="H640" s="15" t="s">
        <v>61</v>
      </c>
      <c r="I640" s="68" t="s">
        <v>28</v>
      </c>
      <c r="J640" s="72"/>
      <c r="K640" s="220"/>
      <c r="L640" s="8"/>
      <c r="M640" s="8"/>
      <c r="N640" s="8"/>
      <c r="O640" s="8"/>
      <c r="P640" s="8"/>
      <c r="Q640" s="8"/>
    </row>
    <row r="641" spans="1:17" ht="21.75" x14ac:dyDescent="0.5">
      <c r="A641" s="13"/>
      <c r="B641" s="125" t="s">
        <v>2121</v>
      </c>
      <c r="C641" s="13" t="s">
        <v>60</v>
      </c>
      <c r="D641" s="125" t="s">
        <v>2094</v>
      </c>
      <c r="E641" s="20"/>
      <c r="F641" s="15"/>
      <c r="G641" s="15"/>
      <c r="H641" s="15" t="s">
        <v>60</v>
      </c>
      <c r="I641" s="15"/>
      <c r="J641" s="72"/>
      <c r="K641" s="220"/>
      <c r="L641" s="8"/>
      <c r="M641" s="8"/>
      <c r="N641" s="8"/>
      <c r="O641" s="8"/>
      <c r="P641" s="8"/>
      <c r="Q641" s="8"/>
    </row>
    <row r="642" spans="1:17" ht="21.75" x14ac:dyDescent="0.5">
      <c r="A642" s="13"/>
      <c r="B642" s="125" t="s">
        <v>598</v>
      </c>
      <c r="C642" s="13"/>
      <c r="D642" s="125" t="s">
        <v>1972</v>
      </c>
      <c r="E642" s="20"/>
      <c r="F642" s="15"/>
      <c r="G642" s="15"/>
      <c r="H642" s="15"/>
      <c r="I642" s="68"/>
      <c r="J642" s="72"/>
      <c r="K642" s="220"/>
      <c r="L642" s="8"/>
      <c r="M642" s="8"/>
      <c r="N642" s="8"/>
      <c r="O642" s="8"/>
      <c r="P642" s="8"/>
      <c r="Q642" s="8"/>
    </row>
    <row r="643" spans="1:17" ht="2.25" customHeight="1" x14ac:dyDescent="0.5">
      <c r="A643" s="13"/>
      <c r="B643" s="125"/>
      <c r="C643" s="13"/>
      <c r="D643" s="125"/>
      <c r="E643" s="20"/>
      <c r="F643" s="15"/>
      <c r="G643" s="15"/>
      <c r="H643" s="15"/>
      <c r="I643" s="68"/>
      <c r="J643" s="72"/>
      <c r="K643" s="220"/>
      <c r="L643" s="8"/>
      <c r="M643" s="8"/>
      <c r="N643" s="8"/>
      <c r="O643" s="8"/>
      <c r="P643" s="8"/>
      <c r="Q643" s="8"/>
    </row>
    <row r="644" spans="1:17" ht="21.75" x14ac:dyDescent="0.5">
      <c r="A644" s="13">
        <v>134</v>
      </c>
      <c r="B644" s="125" t="s">
        <v>1514</v>
      </c>
      <c r="C644" s="13" t="s">
        <v>59</v>
      </c>
      <c r="D644" s="125" t="s">
        <v>2122</v>
      </c>
      <c r="E644" s="20">
        <v>0</v>
      </c>
      <c r="F644" s="15">
        <v>1050000</v>
      </c>
      <c r="G644" s="15">
        <v>1050000</v>
      </c>
      <c r="H644" s="15" t="s">
        <v>61</v>
      </c>
      <c r="I644" s="68" t="s">
        <v>28</v>
      </c>
      <c r="J644" s="72">
        <f>SUM(E623:E644)</f>
        <v>1550000</v>
      </c>
      <c r="K644" s="72">
        <f>SUM(F623:F644)</f>
        <v>5750000</v>
      </c>
      <c r="L644" s="72">
        <f>SUM(G623:G644)</f>
        <v>5750000</v>
      </c>
      <c r="M644" s="8"/>
      <c r="N644" s="8"/>
      <c r="O644" s="8"/>
      <c r="P644" s="8"/>
      <c r="Q644" s="8"/>
    </row>
    <row r="645" spans="1:17" ht="21.75" x14ac:dyDescent="0.5">
      <c r="A645" s="13"/>
      <c r="B645" s="13" t="s">
        <v>2121</v>
      </c>
      <c r="C645" s="13" t="s">
        <v>60</v>
      </c>
      <c r="D645" s="125" t="s">
        <v>2075</v>
      </c>
      <c r="E645" s="20"/>
      <c r="F645" s="15"/>
      <c r="G645" s="15"/>
      <c r="H645" s="15" t="s">
        <v>60</v>
      </c>
      <c r="I645" s="15"/>
      <c r="J645" s="72"/>
      <c r="K645" s="220"/>
      <c r="L645" s="8"/>
      <c r="M645" s="8"/>
      <c r="N645" s="8"/>
      <c r="O645" s="8"/>
      <c r="P645" s="8"/>
      <c r="Q645" s="8"/>
    </row>
    <row r="646" spans="1:17" ht="21.75" x14ac:dyDescent="0.5">
      <c r="A646" s="16"/>
      <c r="B646" s="143" t="s">
        <v>598</v>
      </c>
      <c r="C646" s="16"/>
      <c r="D646" s="143"/>
      <c r="E646" s="21"/>
      <c r="F646" s="18"/>
      <c r="G646" s="18"/>
      <c r="H646" s="18"/>
      <c r="I646" s="87">
        <f>SUM(I618+1)</f>
        <v>241</v>
      </c>
      <c r="J646" s="72"/>
      <c r="K646" s="220"/>
      <c r="L646" s="8"/>
      <c r="M646" s="8"/>
      <c r="N646" s="8"/>
      <c r="O646" s="8"/>
      <c r="P646" s="8"/>
      <c r="Q646" s="8"/>
    </row>
    <row r="647" spans="1:17" ht="21.75" x14ac:dyDescent="0.5">
      <c r="A647" s="1" t="s">
        <v>3</v>
      </c>
      <c r="B647" s="1"/>
      <c r="C647" s="1"/>
      <c r="D647" s="1"/>
      <c r="E647" s="2"/>
      <c r="F647" s="2"/>
      <c r="G647" s="2"/>
      <c r="H647" s="1"/>
      <c r="I647" s="1"/>
      <c r="J647" s="72"/>
      <c r="K647" s="220"/>
      <c r="L647" s="8"/>
      <c r="M647" s="8"/>
      <c r="N647" s="8"/>
      <c r="O647" s="8"/>
      <c r="P647" s="8"/>
      <c r="Q647" s="8"/>
    </row>
    <row r="648" spans="1:17" ht="21.75" x14ac:dyDescent="0.5">
      <c r="A648" s="1" t="s">
        <v>122</v>
      </c>
      <c r="B648" s="1"/>
      <c r="C648" s="1"/>
      <c r="D648" s="1"/>
      <c r="E648" s="2"/>
      <c r="F648" s="2"/>
      <c r="G648" s="2"/>
      <c r="H648" s="1"/>
      <c r="I648" s="1"/>
      <c r="J648" s="72"/>
      <c r="K648" s="220"/>
      <c r="L648" s="8"/>
      <c r="M648" s="8"/>
      <c r="N648" s="8"/>
      <c r="O648" s="8"/>
      <c r="P648" s="8"/>
      <c r="Q648" s="8"/>
    </row>
    <row r="649" spans="1:17" ht="21.75" x14ac:dyDescent="0.5">
      <c r="A649" s="668" t="s">
        <v>5</v>
      </c>
      <c r="B649" s="670" t="s">
        <v>6</v>
      </c>
      <c r="C649" s="672" t="s">
        <v>7</v>
      </c>
      <c r="D649" s="670" t="s">
        <v>8</v>
      </c>
      <c r="E649" s="667" t="s">
        <v>9</v>
      </c>
      <c r="F649" s="667"/>
      <c r="G649" s="667"/>
      <c r="H649" s="3" t="s">
        <v>10</v>
      </c>
      <c r="I649" s="4" t="s">
        <v>11</v>
      </c>
      <c r="J649" s="72"/>
      <c r="K649" s="220"/>
      <c r="L649" s="8"/>
      <c r="M649" s="8"/>
      <c r="N649" s="8"/>
      <c r="O649" s="8"/>
      <c r="P649" s="8"/>
      <c r="Q649" s="8"/>
    </row>
    <row r="650" spans="1:17" ht="21.75" x14ac:dyDescent="0.5">
      <c r="A650" s="669"/>
      <c r="B650" s="671"/>
      <c r="C650" s="676"/>
      <c r="D650" s="671"/>
      <c r="E650" s="5" t="s">
        <v>12</v>
      </c>
      <c r="F650" s="5" t="s">
        <v>13</v>
      </c>
      <c r="G650" s="5" t="s">
        <v>14</v>
      </c>
      <c r="H650" s="6" t="s">
        <v>15</v>
      </c>
      <c r="I650" s="7" t="s">
        <v>16</v>
      </c>
      <c r="J650" s="72"/>
      <c r="K650" s="220"/>
      <c r="L650" s="8"/>
      <c r="M650" s="8"/>
      <c r="N650" s="8"/>
      <c r="O650" s="8"/>
      <c r="P650" s="8"/>
      <c r="Q650" s="8"/>
    </row>
    <row r="651" spans="1:17" ht="21.75" x14ac:dyDescent="0.5">
      <c r="A651" s="10">
        <v>135</v>
      </c>
      <c r="B651" s="10" t="s">
        <v>1514</v>
      </c>
      <c r="C651" s="10" t="s">
        <v>59</v>
      </c>
      <c r="D651" s="124" t="s">
        <v>2124</v>
      </c>
      <c r="E651" s="19">
        <v>0</v>
      </c>
      <c r="F651" s="12">
        <v>1050000</v>
      </c>
      <c r="G651" s="12">
        <v>1050000</v>
      </c>
      <c r="H651" s="12" t="s">
        <v>61</v>
      </c>
      <c r="I651" s="177" t="s">
        <v>28</v>
      </c>
      <c r="J651" s="72"/>
      <c r="K651" s="220"/>
      <c r="L651" s="8"/>
      <c r="M651" s="8"/>
      <c r="N651" s="8"/>
      <c r="O651" s="8"/>
      <c r="P651" s="8"/>
      <c r="Q651" s="8"/>
    </row>
    <row r="652" spans="1:17" ht="21.75" x14ac:dyDescent="0.5">
      <c r="A652" s="13"/>
      <c r="B652" s="13" t="s">
        <v>2123</v>
      </c>
      <c r="C652" s="13" t="s">
        <v>60</v>
      </c>
      <c r="D652" s="125" t="s">
        <v>2075</v>
      </c>
      <c r="E652" s="20"/>
      <c r="F652" s="15"/>
      <c r="G652" s="15"/>
      <c r="H652" s="15" t="s">
        <v>60</v>
      </c>
      <c r="I652" s="15"/>
      <c r="J652" s="72"/>
      <c r="K652" s="220"/>
      <c r="L652" s="8"/>
      <c r="M652" s="8"/>
      <c r="N652" s="8"/>
      <c r="O652" s="8"/>
      <c r="P652" s="8"/>
      <c r="Q652" s="8"/>
    </row>
    <row r="653" spans="1:17" ht="21.75" x14ac:dyDescent="0.5">
      <c r="A653" s="13"/>
      <c r="B653" s="125" t="s">
        <v>598</v>
      </c>
      <c r="C653" s="13"/>
      <c r="D653" s="125"/>
      <c r="E653" s="20"/>
      <c r="F653" s="15"/>
      <c r="G653" s="15"/>
      <c r="H653" s="15"/>
      <c r="I653" s="15"/>
      <c r="J653" s="72"/>
      <c r="K653" s="220"/>
      <c r="L653" s="8"/>
      <c r="M653" s="8"/>
      <c r="N653" s="8"/>
      <c r="O653" s="8"/>
      <c r="P653" s="8"/>
      <c r="Q653" s="8"/>
    </row>
    <row r="654" spans="1:17" ht="3.75" customHeight="1" x14ac:dyDescent="0.5">
      <c r="A654" s="13"/>
      <c r="B654" s="13"/>
      <c r="C654" s="13"/>
      <c r="D654" s="125"/>
      <c r="E654" s="20"/>
      <c r="F654" s="15"/>
      <c r="G654" s="15"/>
      <c r="H654" s="15"/>
      <c r="I654" s="68"/>
      <c r="J654" s="72"/>
      <c r="K654" s="220"/>
      <c r="L654" s="8"/>
      <c r="M654" s="8"/>
      <c r="N654" s="8"/>
      <c r="O654" s="8"/>
      <c r="P654" s="8"/>
      <c r="Q654" s="8"/>
    </row>
    <row r="655" spans="1:17" ht="21.75" x14ac:dyDescent="0.5">
      <c r="A655" s="13">
        <v>136</v>
      </c>
      <c r="B655" s="13" t="s">
        <v>1514</v>
      </c>
      <c r="C655" s="13" t="s">
        <v>59</v>
      </c>
      <c r="D655" s="125" t="s">
        <v>2127</v>
      </c>
      <c r="E655" s="20">
        <v>0</v>
      </c>
      <c r="F655" s="15">
        <v>1050000</v>
      </c>
      <c r="G655" s="15">
        <v>1050000</v>
      </c>
      <c r="H655" s="15" t="s">
        <v>61</v>
      </c>
      <c r="I655" s="68" t="s">
        <v>28</v>
      </c>
      <c r="J655" s="72"/>
      <c r="K655" s="220"/>
      <c r="L655" s="8"/>
      <c r="M655" s="8"/>
      <c r="N655" s="8"/>
      <c r="O655" s="8"/>
      <c r="P655" s="8"/>
      <c r="Q655" s="8"/>
    </row>
    <row r="656" spans="1:17" ht="21.75" x14ac:dyDescent="0.5">
      <c r="A656" s="13"/>
      <c r="B656" s="13" t="s">
        <v>2125</v>
      </c>
      <c r="C656" s="13" t="s">
        <v>60</v>
      </c>
      <c r="D656" s="125" t="s">
        <v>2094</v>
      </c>
      <c r="E656" s="20"/>
      <c r="F656" s="15"/>
      <c r="G656" s="15"/>
      <c r="H656" s="15" t="s">
        <v>60</v>
      </c>
      <c r="I656" s="15"/>
      <c r="J656" s="72"/>
      <c r="K656" s="220"/>
      <c r="L656" s="8"/>
      <c r="M656" s="8"/>
      <c r="N656" s="8"/>
      <c r="O656" s="8"/>
      <c r="P656" s="8"/>
      <c r="Q656" s="8"/>
    </row>
    <row r="657" spans="1:17" ht="21.75" x14ac:dyDescent="0.5">
      <c r="A657" s="13"/>
      <c r="B657" s="13" t="s">
        <v>2126</v>
      </c>
      <c r="C657" s="13"/>
      <c r="D657" s="125" t="s">
        <v>1972</v>
      </c>
      <c r="E657" s="20"/>
      <c r="F657" s="15"/>
      <c r="G657" s="15"/>
      <c r="H657" s="15"/>
      <c r="I657" s="15"/>
      <c r="J657" s="72"/>
      <c r="K657" s="220"/>
      <c r="L657" s="8"/>
      <c r="M657" s="8"/>
      <c r="N657" s="8"/>
      <c r="O657" s="8"/>
      <c r="P657" s="8"/>
      <c r="Q657" s="8"/>
    </row>
    <row r="658" spans="1:17" ht="4.5" customHeight="1" x14ac:dyDescent="0.5">
      <c r="A658" s="13"/>
      <c r="B658" s="13"/>
      <c r="C658" s="13"/>
      <c r="D658" s="125"/>
      <c r="E658" s="20"/>
      <c r="F658" s="15"/>
      <c r="G658" s="15"/>
      <c r="H658" s="15"/>
      <c r="I658" s="15"/>
      <c r="J658" s="72"/>
      <c r="K658" s="220"/>
      <c r="L658" s="8"/>
      <c r="M658" s="8"/>
      <c r="N658" s="8"/>
      <c r="O658" s="8"/>
      <c r="P658" s="8"/>
      <c r="Q658" s="8"/>
    </row>
    <row r="659" spans="1:17" ht="21.75" x14ac:dyDescent="0.5">
      <c r="A659" s="13">
        <v>137</v>
      </c>
      <c r="B659" s="13" t="s">
        <v>1514</v>
      </c>
      <c r="C659" s="13" t="s">
        <v>59</v>
      </c>
      <c r="D659" s="125" t="s">
        <v>2127</v>
      </c>
      <c r="E659" s="20">
        <v>1050000</v>
      </c>
      <c r="F659" s="15">
        <v>1050000</v>
      </c>
      <c r="G659" s="15">
        <v>1050000</v>
      </c>
      <c r="H659" s="15" t="s">
        <v>61</v>
      </c>
      <c r="I659" s="68" t="s">
        <v>28</v>
      </c>
      <c r="J659" s="72"/>
      <c r="K659" s="220"/>
      <c r="L659" s="8"/>
      <c r="M659" s="8"/>
      <c r="N659" s="8"/>
      <c r="O659" s="8"/>
      <c r="P659" s="8"/>
      <c r="Q659" s="8"/>
    </row>
    <row r="660" spans="1:17" ht="21.75" x14ac:dyDescent="0.5">
      <c r="A660" s="13"/>
      <c r="B660" s="13" t="s">
        <v>2128</v>
      </c>
      <c r="C660" s="13" t="s">
        <v>60</v>
      </c>
      <c r="D660" s="125" t="s">
        <v>2094</v>
      </c>
      <c r="E660" s="20"/>
      <c r="F660" s="15"/>
      <c r="G660" s="15"/>
      <c r="H660" s="15" t="s">
        <v>60</v>
      </c>
      <c r="I660" s="15"/>
      <c r="J660" s="72"/>
      <c r="K660" s="220"/>
      <c r="L660" s="8"/>
      <c r="M660" s="8"/>
      <c r="N660" s="8"/>
      <c r="O660" s="8"/>
      <c r="P660" s="8"/>
      <c r="Q660" s="8"/>
    </row>
    <row r="661" spans="1:17" ht="21.75" x14ac:dyDescent="0.5">
      <c r="A661" s="13"/>
      <c r="B661" s="13" t="s">
        <v>2129</v>
      </c>
      <c r="C661" s="13"/>
      <c r="D661" s="125" t="s">
        <v>1972</v>
      </c>
      <c r="E661" s="20"/>
      <c r="F661" s="15"/>
      <c r="G661" s="15"/>
      <c r="H661" s="15"/>
      <c r="I661" s="15"/>
      <c r="J661" s="72"/>
      <c r="K661" s="220"/>
      <c r="L661" s="8"/>
      <c r="M661" s="8"/>
      <c r="N661" s="8"/>
      <c r="O661" s="8"/>
      <c r="P661" s="8"/>
      <c r="Q661" s="8"/>
    </row>
    <row r="662" spans="1:17" ht="5.25" customHeight="1" x14ac:dyDescent="0.5">
      <c r="A662" s="13"/>
      <c r="B662" s="13"/>
      <c r="C662" s="13"/>
      <c r="D662" s="125"/>
      <c r="E662" s="20"/>
      <c r="F662" s="15"/>
      <c r="G662" s="15"/>
      <c r="H662" s="15"/>
      <c r="I662" s="15"/>
      <c r="J662" s="72"/>
      <c r="K662" s="220"/>
      <c r="L662" s="8"/>
      <c r="M662" s="8"/>
      <c r="N662" s="8"/>
      <c r="O662" s="8"/>
      <c r="P662" s="8"/>
      <c r="Q662" s="8"/>
    </row>
    <row r="663" spans="1:17" ht="21.75" x14ac:dyDescent="0.5">
      <c r="A663" s="13">
        <v>138</v>
      </c>
      <c r="B663" s="67" t="s">
        <v>1514</v>
      </c>
      <c r="C663" s="13" t="s">
        <v>59</v>
      </c>
      <c r="D663" s="110" t="s">
        <v>2246</v>
      </c>
      <c r="E663" s="20">
        <v>0</v>
      </c>
      <c r="F663" s="15">
        <v>1600000</v>
      </c>
      <c r="G663" s="15"/>
      <c r="H663" s="15" t="s">
        <v>61</v>
      </c>
      <c r="I663" s="68" t="s">
        <v>28</v>
      </c>
      <c r="J663" s="72"/>
      <c r="K663" s="220"/>
      <c r="L663" s="8"/>
      <c r="M663" s="8"/>
      <c r="N663" s="8"/>
      <c r="O663" s="8"/>
      <c r="P663" s="8"/>
      <c r="Q663" s="8"/>
    </row>
    <row r="664" spans="1:17" ht="21.75" x14ac:dyDescent="0.5">
      <c r="A664" s="13"/>
      <c r="B664" s="67" t="s">
        <v>2266</v>
      </c>
      <c r="C664" s="13" t="s">
        <v>60</v>
      </c>
      <c r="D664" s="125" t="s">
        <v>2268</v>
      </c>
      <c r="E664" s="20"/>
      <c r="F664" s="15"/>
      <c r="G664" s="15"/>
      <c r="H664" s="15" t="s">
        <v>60</v>
      </c>
      <c r="I664" s="15"/>
      <c r="J664" s="72"/>
      <c r="K664" s="220"/>
      <c r="L664" s="8"/>
      <c r="M664" s="8"/>
      <c r="N664" s="8"/>
      <c r="O664" s="8"/>
      <c r="P664" s="8"/>
      <c r="Q664" s="8"/>
    </row>
    <row r="665" spans="1:17" ht="21.75" x14ac:dyDescent="0.5">
      <c r="A665" s="13"/>
      <c r="B665" s="67" t="s">
        <v>2267</v>
      </c>
      <c r="C665" s="13"/>
      <c r="D665" s="125" t="s">
        <v>2150</v>
      </c>
      <c r="E665" s="20"/>
      <c r="F665" s="15"/>
      <c r="G665" s="15"/>
      <c r="H665" s="15"/>
      <c r="I665" s="68"/>
      <c r="J665" s="72"/>
      <c r="K665" s="220"/>
      <c r="L665" s="8"/>
      <c r="M665" s="8"/>
      <c r="N665" s="8"/>
      <c r="O665" s="8"/>
      <c r="P665" s="8"/>
      <c r="Q665" s="8"/>
    </row>
    <row r="666" spans="1:17" ht="3" customHeight="1" x14ac:dyDescent="0.5">
      <c r="A666" s="13"/>
      <c r="B666" s="67"/>
      <c r="C666" s="75"/>
      <c r="D666" s="110"/>
      <c r="E666" s="20"/>
      <c r="F666" s="15"/>
      <c r="G666" s="15"/>
      <c r="H666" s="76"/>
      <c r="I666" s="76"/>
      <c r="J666" s="72"/>
      <c r="K666" s="220"/>
      <c r="L666" s="8"/>
      <c r="M666" s="8"/>
      <c r="N666" s="8"/>
      <c r="O666" s="8"/>
      <c r="P666" s="8"/>
      <c r="Q666" s="8"/>
    </row>
    <row r="667" spans="1:17" ht="21.75" x14ac:dyDescent="0.5">
      <c r="A667" s="13">
        <v>139</v>
      </c>
      <c r="B667" s="67" t="s">
        <v>1514</v>
      </c>
      <c r="C667" s="13" t="s">
        <v>59</v>
      </c>
      <c r="D667" s="110" t="s">
        <v>2246</v>
      </c>
      <c r="E667" s="20">
        <v>0</v>
      </c>
      <c r="F667" s="15">
        <v>1600000</v>
      </c>
      <c r="G667" s="15"/>
      <c r="H667" s="15" t="s">
        <v>61</v>
      </c>
      <c r="I667" s="68" t="s">
        <v>28</v>
      </c>
      <c r="J667" s="72"/>
      <c r="K667" s="220"/>
      <c r="L667" s="8"/>
      <c r="M667" s="8"/>
      <c r="N667" s="8"/>
      <c r="O667" s="8"/>
      <c r="P667" s="8"/>
      <c r="Q667" s="8"/>
    </row>
    <row r="668" spans="1:17" ht="21.75" x14ac:dyDescent="0.5">
      <c r="A668" s="13"/>
      <c r="B668" s="67" t="s">
        <v>2269</v>
      </c>
      <c r="C668" s="13" t="s">
        <v>60</v>
      </c>
      <c r="D668" s="125" t="s">
        <v>2268</v>
      </c>
      <c r="E668" s="20"/>
      <c r="F668" s="15"/>
      <c r="G668" s="15"/>
      <c r="H668" s="15" t="s">
        <v>60</v>
      </c>
      <c r="I668" s="15"/>
      <c r="J668" s="72"/>
      <c r="K668" s="220"/>
      <c r="L668" s="8"/>
      <c r="M668" s="8"/>
      <c r="N668" s="8"/>
      <c r="O668" s="8"/>
      <c r="P668" s="8"/>
      <c r="Q668" s="8"/>
    </row>
    <row r="669" spans="1:17" ht="21.75" x14ac:dyDescent="0.5">
      <c r="A669" s="13"/>
      <c r="B669" s="67" t="s">
        <v>174</v>
      </c>
      <c r="C669" s="13"/>
      <c r="D669" s="110" t="s">
        <v>23</v>
      </c>
      <c r="E669" s="20"/>
      <c r="F669" s="15"/>
      <c r="G669" s="15"/>
      <c r="H669" s="15"/>
      <c r="I669" s="68"/>
      <c r="J669" s="72"/>
      <c r="K669" s="220"/>
      <c r="L669" s="8"/>
      <c r="M669" s="8"/>
      <c r="N669" s="8"/>
      <c r="O669" s="8"/>
      <c r="P669" s="8"/>
      <c r="Q669" s="8"/>
    </row>
    <row r="670" spans="1:17" ht="4.5" customHeight="1" x14ac:dyDescent="0.5">
      <c r="A670" s="13"/>
      <c r="B670" s="67"/>
      <c r="C670" s="75"/>
      <c r="D670" s="110"/>
      <c r="E670" s="20"/>
      <c r="F670" s="15"/>
      <c r="G670" s="15"/>
      <c r="H670" s="76"/>
      <c r="I670" s="76"/>
      <c r="J670" s="72"/>
      <c r="K670" s="220"/>
      <c r="L670" s="8"/>
      <c r="M670" s="8"/>
      <c r="N670" s="8"/>
      <c r="O670" s="8"/>
      <c r="P670" s="8"/>
      <c r="Q670" s="8"/>
    </row>
    <row r="671" spans="1:17" ht="21.75" x14ac:dyDescent="0.5">
      <c r="A671" s="13">
        <v>140</v>
      </c>
      <c r="B671" s="67" t="s">
        <v>1514</v>
      </c>
      <c r="C671" s="13" t="s">
        <v>59</v>
      </c>
      <c r="D671" s="110" t="s">
        <v>2270</v>
      </c>
      <c r="E671" s="20">
        <v>0</v>
      </c>
      <c r="F671" s="15">
        <v>1600000</v>
      </c>
      <c r="G671" s="15"/>
      <c r="H671" s="15" t="s">
        <v>61</v>
      </c>
      <c r="I671" s="68" t="s">
        <v>28</v>
      </c>
      <c r="J671" s="72">
        <f>SUM(E651:E671)</f>
        <v>1050000</v>
      </c>
      <c r="K671" s="72">
        <f>SUM(F651:F671)</f>
        <v>7950000</v>
      </c>
      <c r="L671" s="72">
        <f>SUM(G651:G671)</f>
        <v>3150000</v>
      </c>
      <c r="M671" s="8"/>
      <c r="N671" s="8"/>
      <c r="O671" s="8"/>
      <c r="P671" s="8"/>
      <c r="Q671" s="8"/>
    </row>
    <row r="672" spans="1:17" ht="21.75" x14ac:dyDescent="0.5">
      <c r="A672" s="13"/>
      <c r="B672" s="67" t="s">
        <v>2151</v>
      </c>
      <c r="C672" s="13" t="s">
        <v>60</v>
      </c>
      <c r="D672" s="110" t="s">
        <v>2271</v>
      </c>
      <c r="E672" s="20"/>
      <c r="F672" s="15"/>
      <c r="G672" s="15"/>
      <c r="H672" s="15" t="s">
        <v>60</v>
      </c>
      <c r="I672" s="15"/>
      <c r="J672" s="72"/>
      <c r="K672" s="220"/>
      <c r="L672" s="8"/>
      <c r="M672" s="8"/>
      <c r="N672" s="8"/>
      <c r="O672" s="8"/>
      <c r="P672" s="8"/>
      <c r="Q672" s="8"/>
    </row>
    <row r="673" spans="1:17" ht="21.75" x14ac:dyDescent="0.5">
      <c r="A673" s="16"/>
      <c r="B673" s="69" t="s">
        <v>2152</v>
      </c>
      <c r="C673" s="16"/>
      <c r="D673" s="121" t="s">
        <v>2275</v>
      </c>
      <c r="E673" s="21"/>
      <c r="F673" s="18"/>
      <c r="G673" s="18"/>
      <c r="H673" s="18"/>
      <c r="I673" s="87">
        <f>SUM(I646+1)</f>
        <v>242</v>
      </c>
      <c r="J673" s="72"/>
      <c r="K673" s="220"/>
      <c r="L673" s="8"/>
      <c r="M673" s="8"/>
      <c r="N673" s="8"/>
      <c r="O673" s="8"/>
      <c r="P673" s="8"/>
      <c r="Q673" s="8"/>
    </row>
    <row r="674" spans="1:17" ht="21.75" x14ac:dyDescent="0.5">
      <c r="A674" s="1" t="s">
        <v>3</v>
      </c>
      <c r="B674" s="1"/>
      <c r="C674" s="1"/>
      <c r="D674" s="1"/>
      <c r="E674" s="2"/>
      <c r="F674" s="2"/>
      <c r="G674" s="2"/>
      <c r="H674" s="1"/>
      <c r="I674" s="1"/>
      <c r="J674" s="72"/>
      <c r="K674" s="220"/>
      <c r="L674" s="8"/>
      <c r="M674" s="8"/>
      <c r="N674" s="8"/>
      <c r="O674" s="8"/>
      <c r="P674" s="8"/>
      <c r="Q674" s="8"/>
    </row>
    <row r="675" spans="1:17" ht="21.75" x14ac:dyDescent="0.5">
      <c r="A675" s="1" t="s">
        <v>122</v>
      </c>
      <c r="B675" s="1"/>
      <c r="C675" s="1"/>
      <c r="D675" s="1"/>
      <c r="E675" s="2"/>
      <c r="F675" s="2"/>
      <c r="G675" s="2"/>
      <c r="H675" s="1"/>
      <c r="I675" s="1"/>
      <c r="J675" s="72"/>
      <c r="K675" s="220"/>
      <c r="L675" s="8"/>
      <c r="M675" s="8"/>
      <c r="N675" s="8"/>
      <c r="O675" s="8"/>
      <c r="P675" s="8"/>
      <c r="Q675" s="8"/>
    </row>
    <row r="676" spans="1:17" ht="21.75" x14ac:dyDescent="0.5">
      <c r="A676" s="668" t="s">
        <v>5</v>
      </c>
      <c r="B676" s="670" t="s">
        <v>6</v>
      </c>
      <c r="C676" s="672" t="s">
        <v>7</v>
      </c>
      <c r="D676" s="670" t="s">
        <v>8</v>
      </c>
      <c r="E676" s="667" t="s">
        <v>9</v>
      </c>
      <c r="F676" s="667"/>
      <c r="G676" s="667"/>
      <c r="H676" s="3" t="s">
        <v>10</v>
      </c>
      <c r="I676" s="4" t="s">
        <v>11</v>
      </c>
      <c r="J676" s="72"/>
      <c r="K676" s="220"/>
      <c r="L676" s="8"/>
      <c r="M676" s="8"/>
      <c r="N676" s="8"/>
      <c r="O676" s="8"/>
      <c r="P676" s="8"/>
      <c r="Q676" s="8"/>
    </row>
    <row r="677" spans="1:17" ht="21.75" x14ac:dyDescent="0.5">
      <c r="A677" s="669"/>
      <c r="B677" s="671"/>
      <c r="C677" s="676"/>
      <c r="D677" s="671"/>
      <c r="E677" s="5" t="s">
        <v>12</v>
      </c>
      <c r="F677" s="5" t="s">
        <v>13</v>
      </c>
      <c r="G677" s="5" t="s">
        <v>14</v>
      </c>
      <c r="H677" s="6" t="s">
        <v>15</v>
      </c>
      <c r="I677" s="7" t="s">
        <v>16</v>
      </c>
      <c r="J677" s="72"/>
      <c r="K677" s="220"/>
      <c r="L677" s="8"/>
      <c r="M677" s="8"/>
      <c r="N677" s="8"/>
      <c r="O677" s="8"/>
      <c r="P677" s="8"/>
      <c r="Q677" s="8"/>
    </row>
    <row r="678" spans="1:17" ht="21.75" x14ac:dyDescent="0.5">
      <c r="A678" s="10">
        <v>141</v>
      </c>
      <c r="B678" s="66" t="s">
        <v>1514</v>
      </c>
      <c r="C678" s="10" t="s">
        <v>59</v>
      </c>
      <c r="D678" s="126" t="s">
        <v>2277</v>
      </c>
      <c r="E678" s="19">
        <v>0</v>
      </c>
      <c r="F678" s="12">
        <v>1600000</v>
      </c>
      <c r="G678" s="12"/>
      <c r="H678" s="12" t="s">
        <v>61</v>
      </c>
      <c r="I678" s="177" t="s">
        <v>28</v>
      </c>
      <c r="J678" s="72"/>
      <c r="K678" s="220"/>
      <c r="L678" s="8"/>
      <c r="M678" s="8"/>
      <c r="N678" s="8"/>
      <c r="O678" s="8"/>
      <c r="P678" s="8"/>
      <c r="Q678" s="8"/>
    </row>
    <row r="679" spans="1:17" ht="21.75" x14ac:dyDescent="0.5">
      <c r="A679" s="13"/>
      <c r="B679" s="110" t="s">
        <v>2272</v>
      </c>
      <c r="C679" s="13" t="s">
        <v>60</v>
      </c>
      <c r="D679" s="125" t="s">
        <v>2273</v>
      </c>
      <c r="E679" s="20"/>
      <c r="F679" s="15"/>
      <c r="G679" s="15"/>
      <c r="H679" s="15" t="s">
        <v>60</v>
      </c>
      <c r="I679" s="15"/>
      <c r="J679" s="72"/>
      <c r="K679" s="220"/>
      <c r="L679" s="8"/>
      <c r="M679" s="8"/>
      <c r="N679" s="8"/>
      <c r="O679" s="8"/>
      <c r="P679" s="8"/>
      <c r="Q679" s="8"/>
    </row>
    <row r="680" spans="1:17" ht="21.75" x14ac:dyDescent="0.5">
      <c r="A680" s="13"/>
      <c r="B680" s="110" t="s">
        <v>128</v>
      </c>
      <c r="C680" s="13"/>
      <c r="D680" s="125" t="s">
        <v>2274</v>
      </c>
      <c r="E680" s="20"/>
      <c r="F680" s="15"/>
      <c r="G680" s="15"/>
      <c r="H680" s="15"/>
      <c r="I680" s="68"/>
      <c r="J680" s="72"/>
      <c r="K680" s="220"/>
      <c r="L680" s="8"/>
      <c r="M680" s="8"/>
      <c r="N680" s="8"/>
      <c r="O680" s="8"/>
      <c r="P680" s="8"/>
      <c r="Q680" s="8"/>
    </row>
    <row r="681" spans="1:17" ht="4.5" customHeight="1" x14ac:dyDescent="0.5">
      <c r="A681" s="13"/>
      <c r="B681" s="110"/>
      <c r="C681" s="75"/>
      <c r="D681" s="110"/>
      <c r="E681" s="20"/>
      <c r="F681" s="15"/>
      <c r="G681" s="15"/>
      <c r="H681" s="76"/>
      <c r="I681" s="76"/>
      <c r="J681" s="72"/>
      <c r="K681" s="220"/>
      <c r="L681" s="8"/>
      <c r="M681" s="8"/>
      <c r="N681" s="8"/>
      <c r="O681" s="8"/>
      <c r="P681" s="8"/>
      <c r="Q681" s="8"/>
    </row>
    <row r="682" spans="1:17" ht="21.75" x14ac:dyDescent="0.5">
      <c r="A682" s="13">
        <v>142</v>
      </c>
      <c r="B682" s="67" t="s">
        <v>1514</v>
      </c>
      <c r="C682" s="13" t="s">
        <v>59</v>
      </c>
      <c r="D682" s="110" t="s">
        <v>2246</v>
      </c>
      <c r="E682" s="20">
        <v>0</v>
      </c>
      <c r="F682" s="15">
        <v>1600000</v>
      </c>
      <c r="G682" s="15"/>
      <c r="H682" s="15" t="s">
        <v>61</v>
      </c>
      <c r="I682" s="68" t="s">
        <v>28</v>
      </c>
      <c r="J682" s="72"/>
      <c r="K682" s="220"/>
      <c r="L682" s="8"/>
      <c r="M682" s="8"/>
      <c r="N682" s="8"/>
      <c r="O682" s="8"/>
      <c r="P682" s="8"/>
      <c r="Q682" s="8"/>
    </row>
    <row r="683" spans="1:17" ht="21.75" x14ac:dyDescent="0.5">
      <c r="A683" s="13"/>
      <c r="B683" s="110" t="s">
        <v>2276</v>
      </c>
      <c r="C683" s="13" t="s">
        <v>60</v>
      </c>
      <c r="D683" s="125" t="s">
        <v>2268</v>
      </c>
      <c r="E683" s="20"/>
      <c r="F683" s="15"/>
      <c r="G683" s="15"/>
      <c r="H683" s="15" t="s">
        <v>60</v>
      </c>
      <c r="I683" s="15"/>
      <c r="J683" s="72"/>
      <c r="K683" s="220"/>
      <c r="L683" s="8"/>
      <c r="M683" s="8"/>
      <c r="N683" s="8"/>
      <c r="O683" s="8"/>
      <c r="P683" s="8"/>
      <c r="Q683" s="8"/>
    </row>
    <row r="684" spans="1:17" ht="21.75" x14ac:dyDescent="0.5">
      <c r="A684" s="13"/>
      <c r="B684" s="110" t="s">
        <v>128</v>
      </c>
      <c r="C684" s="13"/>
      <c r="D684" s="110" t="s">
        <v>23</v>
      </c>
      <c r="E684" s="20"/>
      <c r="F684" s="15"/>
      <c r="G684" s="15"/>
      <c r="H684" s="15"/>
      <c r="I684" s="68"/>
      <c r="J684" s="72"/>
      <c r="K684" s="220"/>
      <c r="L684" s="8"/>
      <c r="M684" s="8"/>
      <c r="N684" s="8"/>
      <c r="O684" s="8"/>
      <c r="P684" s="8"/>
      <c r="Q684" s="8"/>
    </row>
    <row r="685" spans="1:17" ht="5.25" customHeight="1" x14ac:dyDescent="0.5">
      <c r="A685" s="13"/>
      <c r="B685" s="67"/>
      <c r="C685" s="13"/>
      <c r="D685" s="110"/>
      <c r="E685" s="20"/>
      <c r="F685" s="15"/>
      <c r="G685" s="15"/>
      <c r="H685" s="15"/>
      <c r="I685" s="68"/>
      <c r="J685" s="72"/>
      <c r="K685" s="220"/>
      <c r="L685" s="8"/>
      <c r="M685" s="8"/>
      <c r="N685" s="8"/>
      <c r="O685" s="8"/>
      <c r="P685" s="8"/>
      <c r="Q685" s="8"/>
    </row>
    <row r="686" spans="1:17" ht="21.75" x14ac:dyDescent="0.5">
      <c r="A686" s="13">
        <v>143</v>
      </c>
      <c r="B686" s="67" t="s">
        <v>1514</v>
      </c>
      <c r="C686" s="13" t="s">
        <v>59</v>
      </c>
      <c r="D686" s="110" t="s">
        <v>2204</v>
      </c>
      <c r="E686" s="15">
        <v>1600000</v>
      </c>
      <c r="F686" s="15">
        <v>1600000</v>
      </c>
      <c r="G686" s="15"/>
      <c r="H686" s="15" t="s">
        <v>61</v>
      </c>
      <c r="I686" s="68" t="s">
        <v>28</v>
      </c>
      <c r="J686" s="72"/>
      <c r="K686" s="220"/>
      <c r="L686" s="8"/>
      <c r="M686" s="8"/>
      <c r="N686" s="8"/>
      <c r="O686" s="8"/>
      <c r="P686" s="8"/>
      <c r="Q686" s="8"/>
    </row>
    <row r="687" spans="1:17" ht="21.75" x14ac:dyDescent="0.5">
      <c r="A687" s="13"/>
      <c r="B687" s="110" t="s">
        <v>4607</v>
      </c>
      <c r="C687" s="13" t="s">
        <v>60</v>
      </c>
      <c r="D687" s="125" t="s">
        <v>4608</v>
      </c>
      <c r="E687" s="20"/>
      <c r="F687" s="15"/>
      <c r="G687" s="15"/>
      <c r="H687" s="15" t="s">
        <v>60</v>
      </c>
      <c r="I687" s="15"/>
      <c r="J687" s="72"/>
      <c r="K687" s="220"/>
      <c r="L687" s="8"/>
      <c r="M687" s="8"/>
      <c r="N687" s="8"/>
      <c r="O687" s="8"/>
      <c r="P687" s="8"/>
      <c r="Q687" s="8"/>
    </row>
    <row r="688" spans="1:17" ht="21.75" x14ac:dyDescent="0.5">
      <c r="A688" s="13"/>
      <c r="B688" s="110" t="s">
        <v>19</v>
      </c>
      <c r="C688" s="13"/>
      <c r="D688" s="125" t="s">
        <v>2150</v>
      </c>
      <c r="E688" s="20"/>
      <c r="F688" s="15"/>
      <c r="G688" s="15"/>
      <c r="H688" s="15"/>
      <c r="I688" s="68"/>
      <c r="J688" s="72"/>
      <c r="K688" s="220"/>
      <c r="L688" s="8"/>
      <c r="M688" s="8"/>
      <c r="N688" s="8"/>
      <c r="O688" s="8"/>
      <c r="P688" s="8"/>
      <c r="Q688" s="8"/>
    </row>
    <row r="689" spans="1:17" ht="4.5" customHeight="1" x14ac:dyDescent="0.5">
      <c r="A689" s="13"/>
      <c r="B689" s="110"/>
      <c r="C689" s="75"/>
      <c r="D689" s="110"/>
      <c r="E689" s="20"/>
      <c r="F689" s="15"/>
      <c r="G689" s="15"/>
      <c r="H689" s="76"/>
      <c r="I689" s="76"/>
      <c r="J689" s="72"/>
      <c r="K689" s="220"/>
      <c r="L689" s="8"/>
      <c r="M689" s="8"/>
      <c r="N689" s="8"/>
      <c r="O689" s="8"/>
      <c r="P689" s="8"/>
      <c r="Q689" s="8"/>
    </row>
    <row r="690" spans="1:17" ht="21.75" x14ac:dyDescent="0.5">
      <c r="A690" s="13">
        <v>144</v>
      </c>
      <c r="B690" s="67" t="s">
        <v>1514</v>
      </c>
      <c r="C690" s="13" t="s">
        <v>59</v>
      </c>
      <c r="D690" s="110" t="s">
        <v>2279</v>
      </c>
      <c r="E690" s="20">
        <v>0</v>
      </c>
      <c r="F690" s="15">
        <v>1600000</v>
      </c>
      <c r="G690" s="15"/>
      <c r="H690" s="15" t="s">
        <v>61</v>
      </c>
      <c r="I690" s="68" t="s">
        <v>28</v>
      </c>
      <c r="J690" s="72"/>
      <c r="K690" s="220"/>
      <c r="L690" s="8"/>
      <c r="M690" s="8"/>
      <c r="N690" s="8"/>
      <c r="O690" s="8"/>
      <c r="P690" s="8"/>
      <c r="Q690" s="8"/>
    </row>
    <row r="691" spans="1:17" ht="21.75" x14ac:dyDescent="0.5">
      <c r="A691" s="13"/>
      <c r="B691" s="110" t="s">
        <v>2278</v>
      </c>
      <c r="C691" s="13" t="s">
        <v>60</v>
      </c>
      <c r="D691" s="125" t="s">
        <v>2273</v>
      </c>
      <c r="E691" s="20"/>
      <c r="F691" s="15"/>
      <c r="G691" s="15"/>
      <c r="H691" s="15" t="s">
        <v>60</v>
      </c>
      <c r="I691" s="15"/>
      <c r="J691" s="72"/>
      <c r="K691" s="220"/>
      <c r="L691" s="8"/>
      <c r="M691" s="8"/>
      <c r="N691" s="8"/>
      <c r="O691" s="8"/>
      <c r="P691" s="8"/>
      <c r="Q691" s="8"/>
    </row>
    <row r="692" spans="1:17" ht="21.75" x14ac:dyDescent="0.5">
      <c r="A692" s="13"/>
      <c r="B692" s="110" t="s">
        <v>128</v>
      </c>
      <c r="C692" s="13"/>
      <c r="D692" s="125" t="s">
        <v>2274</v>
      </c>
      <c r="E692" s="20"/>
      <c r="F692" s="15"/>
      <c r="G692" s="15"/>
      <c r="H692" s="15"/>
      <c r="I692" s="68"/>
      <c r="J692" s="72"/>
      <c r="K692" s="220"/>
      <c r="L692" s="8"/>
      <c r="M692" s="8"/>
      <c r="N692" s="8"/>
      <c r="O692" s="8"/>
      <c r="P692" s="8"/>
      <c r="Q692" s="8"/>
    </row>
    <row r="693" spans="1:17" ht="4.5" customHeight="1" x14ac:dyDescent="0.5">
      <c r="A693" s="13"/>
      <c r="B693" s="110"/>
      <c r="C693" s="75"/>
      <c r="D693" s="110"/>
      <c r="E693" s="20"/>
      <c r="F693" s="15"/>
      <c r="G693" s="15"/>
      <c r="H693" s="76"/>
      <c r="I693" s="76"/>
      <c r="J693" s="72"/>
      <c r="K693" s="220"/>
      <c r="L693" s="8"/>
      <c r="M693" s="8"/>
      <c r="N693" s="8"/>
      <c r="O693" s="8"/>
      <c r="P693" s="8"/>
      <c r="Q693" s="8"/>
    </row>
    <row r="694" spans="1:17" ht="21.75" x14ac:dyDescent="0.5">
      <c r="A694" s="13">
        <v>145</v>
      </c>
      <c r="B694" s="67" t="s">
        <v>1514</v>
      </c>
      <c r="C694" s="13" t="s">
        <v>59</v>
      </c>
      <c r="D694" s="110" t="s">
        <v>2281</v>
      </c>
      <c r="E694" s="20">
        <v>0</v>
      </c>
      <c r="F694" s="15">
        <v>1600000</v>
      </c>
      <c r="G694" s="15"/>
      <c r="H694" s="15" t="s">
        <v>61</v>
      </c>
      <c r="I694" s="68" t="s">
        <v>28</v>
      </c>
      <c r="J694" s="72"/>
      <c r="K694" s="220"/>
      <c r="L694" s="8"/>
      <c r="M694" s="8"/>
      <c r="N694" s="8"/>
      <c r="O694" s="8"/>
      <c r="P694" s="8"/>
      <c r="Q694" s="8"/>
    </row>
    <row r="695" spans="1:17" ht="21.75" x14ac:dyDescent="0.5">
      <c r="A695" s="13"/>
      <c r="B695" s="110" t="s">
        <v>2280</v>
      </c>
      <c r="C695" s="13" t="s">
        <v>60</v>
      </c>
      <c r="D695" s="125" t="s">
        <v>2273</v>
      </c>
      <c r="E695" s="20"/>
      <c r="F695" s="15"/>
      <c r="G695" s="15"/>
      <c r="H695" s="15" t="s">
        <v>60</v>
      </c>
      <c r="I695" s="15"/>
      <c r="J695" s="72"/>
      <c r="K695" s="220"/>
      <c r="L695" s="8"/>
      <c r="M695" s="8"/>
      <c r="N695" s="8"/>
      <c r="O695" s="8"/>
      <c r="P695" s="8"/>
      <c r="Q695" s="8"/>
    </row>
    <row r="696" spans="1:17" ht="21.75" x14ac:dyDescent="0.5">
      <c r="A696" s="13"/>
      <c r="B696" s="110" t="s">
        <v>128</v>
      </c>
      <c r="C696" s="13"/>
      <c r="D696" s="125" t="s">
        <v>2274</v>
      </c>
      <c r="E696" s="20"/>
      <c r="F696" s="15"/>
      <c r="G696" s="15"/>
      <c r="H696" s="15"/>
      <c r="I696" s="68"/>
      <c r="J696" s="72"/>
      <c r="K696" s="220"/>
      <c r="L696" s="8"/>
      <c r="M696" s="8"/>
      <c r="N696" s="8"/>
      <c r="O696" s="8"/>
      <c r="P696" s="8"/>
      <c r="Q696" s="8"/>
    </row>
    <row r="697" spans="1:17" ht="4.5" customHeight="1" x14ac:dyDescent="0.5">
      <c r="A697" s="13"/>
      <c r="B697" s="110"/>
      <c r="C697" s="75"/>
      <c r="D697" s="110"/>
      <c r="E697" s="20"/>
      <c r="F697" s="15"/>
      <c r="G697" s="15"/>
      <c r="H697" s="76"/>
      <c r="I697" s="76"/>
      <c r="J697" s="72"/>
      <c r="K697" s="220"/>
      <c r="L697" s="8"/>
      <c r="M697" s="8"/>
      <c r="N697" s="8"/>
      <c r="O697" s="8"/>
      <c r="P697" s="8"/>
      <c r="Q697" s="8"/>
    </row>
    <row r="698" spans="1:17" ht="21.75" x14ac:dyDescent="0.5">
      <c r="A698" s="13">
        <v>146</v>
      </c>
      <c r="B698" s="67" t="s">
        <v>1514</v>
      </c>
      <c r="C698" s="13" t="s">
        <v>59</v>
      </c>
      <c r="D698" s="110" t="s">
        <v>2282</v>
      </c>
      <c r="E698" s="20">
        <v>0</v>
      </c>
      <c r="F698" s="15">
        <v>1600000</v>
      </c>
      <c r="G698" s="15"/>
      <c r="H698" s="15" t="s">
        <v>61</v>
      </c>
      <c r="I698" s="68" t="s">
        <v>28</v>
      </c>
      <c r="J698" s="72">
        <f>SUM(E678:E698)</f>
        <v>1600000</v>
      </c>
      <c r="K698" s="72">
        <f>SUM(F678:F698)</f>
        <v>9600000</v>
      </c>
      <c r="L698" s="72">
        <f>SUM(G678:G698)</f>
        <v>0</v>
      </c>
      <c r="M698" s="8"/>
      <c r="N698" s="8"/>
      <c r="O698" s="8"/>
      <c r="P698" s="8"/>
      <c r="Q698" s="8"/>
    </row>
    <row r="699" spans="1:17" ht="21.75" x14ac:dyDescent="0.5">
      <c r="A699" s="13"/>
      <c r="B699" s="110" t="s">
        <v>2153</v>
      </c>
      <c r="C699" s="13" t="s">
        <v>60</v>
      </c>
      <c r="D699" s="125" t="s">
        <v>2273</v>
      </c>
      <c r="E699" s="20"/>
      <c r="F699" s="15"/>
      <c r="G699" s="15"/>
      <c r="H699" s="15" t="s">
        <v>60</v>
      </c>
      <c r="I699" s="15"/>
      <c r="J699" s="72"/>
      <c r="K699" s="220"/>
      <c r="L699" s="8"/>
      <c r="M699" s="8"/>
      <c r="N699" s="8"/>
      <c r="O699" s="8"/>
      <c r="P699" s="8"/>
      <c r="Q699" s="8"/>
    </row>
    <row r="700" spans="1:17" ht="21.75" x14ac:dyDescent="0.5">
      <c r="A700" s="16"/>
      <c r="B700" s="121" t="s">
        <v>635</v>
      </c>
      <c r="C700" s="16"/>
      <c r="D700" s="143" t="s">
        <v>2274</v>
      </c>
      <c r="E700" s="21"/>
      <c r="F700" s="18"/>
      <c r="G700" s="18"/>
      <c r="H700" s="18"/>
      <c r="I700" s="87">
        <f>SUM(I673+1)</f>
        <v>243</v>
      </c>
      <c r="J700" s="72"/>
      <c r="K700" s="220"/>
      <c r="L700" s="8"/>
      <c r="M700" s="8"/>
      <c r="N700" s="8"/>
      <c r="O700" s="8"/>
      <c r="P700" s="8"/>
      <c r="Q700" s="8"/>
    </row>
    <row r="701" spans="1:17" ht="21.75" x14ac:dyDescent="0.5">
      <c r="A701" s="1" t="s">
        <v>3</v>
      </c>
      <c r="B701" s="1"/>
      <c r="C701" s="1"/>
      <c r="D701" s="1"/>
      <c r="E701" s="2"/>
      <c r="F701" s="2"/>
      <c r="G701" s="2"/>
      <c r="H701" s="1"/>
      <c r="I701" s="1"/>
      <c r="J701" s="72"/>
      <c r="K701" s="220"/>
      <c r="L701" s="8"/>
      <c r="M701" s="8"/>
      <c r="N701" s="8"/>
      <c r="O701" s="8"/>
      <c r="P701" s="8"/>
      <c r="Q701" s="8"/>
    </row>
    <row r="702" spans="1:17" ht="21.75" x14ac:dyDescent="0.5">
      <c r="A702" s="1" t="s">
        <v>122</v>
      </c>
      <c r="B702" s="1"/>
      <c r="C702" s="1"/>
      <c r="D702" s="1"/>
      <c r="E702" s="2"/>
      <c r="F702" s="2"/>
      <c r="G702" s="2"/>
      <c r="H702" s="1"/>
      <c r="I702" s="1"/>
      <c r="J702" s="72"/>
      <c r="K702" s="220"/>
      <c r="L702" s="8"/>
      <c r="M702" s="8"/>
      <c r="N702" s="8"/>
      <c r="O702" s="8"/>
      <c r="P702" s="8"/>
      <c r="Q702" s="8"/>
    </row>
    <row r="703" spans="1:17" ht="21.75" x14ac:dyDescent="0.5">
      <c r="A703" s="668" t="s">
        <v>5</v>
      </c>
      <c r="B703" s="670" t="s">
        <v>6</v>
      </c>
      <c r="C703" s="672" t="s">
        <v>7</v>
      </c>
      <c r="D703" s="670" t="s">
        <v>8</v>
      </c>
      <c r="E703" s="667" t="s">
        <v>9</v>
      </c>
      <c r="F703" s="667"/>
      <c r="G703" s="667"/>
      <c r="H703" s="3" t="s">
        <v>10</v>
      </c>
      <c r="I703" s="4" t="s">
        <v>11</v>
      </c>
      <c r="J703" s="72"/>
      <c r="K703" s="220"/>
      <c r="L703" s="8"/>
      <c r="M703" s="8"/>
      <c r="N703" s="8"/>
      <c r="O703" s="8"/>
      <c r="P703" s="8"/>
      <c r="Q703" s="8"/>
    </row>
    <row r="704" spans="1:17" ht="21.75" x14ac:dyDescent="0.5">
      <c r="A704" s="669"/>
      <c r="B704" s="671"/>
      <c r="C704" s="676"/>
      <c r="D704" s="671"/>
      <c r="E704" s="5" t="s">
        <v>12</v>
      </c>
      <c r="F704" s="5" t="s">
        <v>13</v>
      </c>
      <c r="G704" s="5" t="s">
        <v>14</v>
      </c>
      <c r="H704" s="6" t="s">
        <v>15</v>
      </c>
      <c r="I704" s="7" t="s">
        <v>16</v>
      </c>
      <c r="J704" s="72"/>
      <c r="K704" s="220"/>
      <c r="L704" s="8"/>
      <c r="M704" s="8"/>
      <c r="N704" s="8"/>
      <c r="O704" s="8"/>
      <c r="P704" s="8"/>
      <c r="Q704" s="8"/>
    </row>
    <row r="705" spans="1:17" ht="21.75" x14ac:dyDescent="0.5">
      <c r="A705" s="10">
        <v>147</v>
      </c>
      <c r="B705" s="66" t="s">
        <v>1514</v>
      </c>
      <c r="C705" s="10" t="s">
        <v>59</v>
      </c>
      <c r="D705" s="151" t="s">
        <v>2283</v>
      </c>
      <c r="E705" s="11">
        <v>0</v>
      </c>
      <c r="F705" s="19">
        <v>1600000</v>
      </c>
      <c r="G705" s="12"/>
      <c r="H705" s="12" t="s">
        <v>61</v>
      </c>
      <c r="I705" s="177" t="s">
        <v>28</v>
      </c>
      <c r="J705" s="72"/>
      <c r="K705" s="220"/>
      <c r="L705" s="8"/>
      <c r="M705" s="8"/>
      <c r="N705" s="8"/>
      <c r="O705" s="8"/>
      <c r="P705" s="8"/>
      <c r="Q705" s="8"/>
    </row>
    <row r="706" spans="1:17" ht="21.75" x14ac:dyDescent="0.5">
      <c r="A706" s="13"/>
      <c r="B706" s="110" t="s">
        <v>2153</v>
      </c>
      <c r="C706" s="13" t="s">
        <v>60</v>
      </c>
      <c r="D706" s="29" t="s">
        <v>2273</v>
      </c>
      <c r="E706" s="14"/>
      <c r="F706" s="20"/>
      <c r="G706" s="15"/>
      <c r="H706" s="15" t="s">
        <v>60</v>
      </c>
      <c r="I706" s="15"/>
      <c r="J706" s="72"/>
      <c r="K706" s="220"/>
      <c r="L706" s="8"/>
      <c r="M706" s="8"/>
      <c r="N706" s="8"/>
      <c r="O706" s="8"/>
      <c r="P706" s="8"/>
      <c r="Q706" s="8"/>
    </row>
    <row r="707" spans="1:17" ht="21.75" x14ac:dyDescent="0.5">
      <c r="A707" s="13"/>
      <c r="B707" s="110" t="s">
        <v>635</v>
      </c>
      <c r="C707" s="13"/>
      <c r="D707" s="29" t="s">
        <v>2274</v>
      </c>
      <c r="E707" s="14"/>
      <c r="F707" s="20"/>
      <c r="G707" s="15"/>
      <c r="H707" s="15"/>
      <c r="I707" s="68"/>
      <c r="J707" s="72"/>
      <c r="K707" s="220"/>
      <c r="L707" s="8"/>
      <c r="M707" s="8"/>
      <c r="N707" s="8"/>
      <c r="O707" s="8"/>
      <c r="P707" s="8"/>
      <c r="Q707" s="8"/>
    </row>
    <row r="708" spans="1:17" ht="3.75" customHeight="1" x14ac:dyDescent="0.5">
      <c r="A708" s="13"/>
      <c r="B708" s="110"/>
      <c r="C708" s="75"/>
      <c r="D708" s="28"/>
      <c r="E708" s="14"/>
      <c r="F708" s="20"/>
      <c r="G708" s="15"/>
      <c r="H708" s="76"/>
      <c r="I708" s="76"/>
      <c r="J708" s="72"/>
      <c r="K708" s="220"/>
      <c r="L708" s="8"/>
      <c r="M708" s="8"/>
      <c r="N708" s="8"/>
      <c r="O708" s="8"/>
      <c r="P708" s="8"/>
      <c r="Q708" s="8"/>
    </row>
    <row r="709" spans="1:17" ht="21.75" x14ac:dyDescent="0.5">
      <c r="A709" s="13">
        <v>148</v>
      </c>
      <c r="B709" s="110" t="s">
        <v>1514</v>
      </c>
      <c r="C709" s="13" t="s">
        <v>59</v>
      </c>
      <c r="D709" s="28" t="s">
        <v>2284</v>
      </c>
      <c r="E709" s="14">
        <v>0</v>
      </c>
      <c r="F709" s="20">
        <v>1600000</v>
      </c>
      <c r="G709" s="15"/>
      <c r="H709" s="15" t="s">
        <v>61</v>
      </c>
      <c r="I709" s="68" t="s">
        <v>28</v>
      </c>
      <c r="J709" s="72"/>
      <c r="K709" s="220"/>
      <c r="L709" s="8"/>
      <c r="M709" s="8"/>
      <c r="N709" s="8"/>
      <c r="O709" s="8"/>
      <c r="P709" s="8"/>
      <c r="Q709" s="8"/>
    </row>
    <row r="710" spans="1:17" ht="43.5" x14ac:dyDescent="0.5">
      <c r="A710" s="13"/>
      <c r="B710" s="235" t="s">
        <v>2154</v>
      </c>
      <c r="C710" s="13" t="s">
        <v>60</v>
      </c>
      <c r="D710" s="29" t="s">
        <v>2273</v>
      </c>
      <c r="E710" s="14"/>
      <c r="F710" s="20"/>
      <c r="G710" s="15"/>
      <c r="H710" s="15" t="s">
        <v>60</v>
      </c>
      <c r="I710" s="15"/>
      <c r="J710" s="72"/>
      <c r="K710" s="220"/>
      <c r="L710" s="8"/>
      <c r="M710" s="8"/>
      <c r="N710" s="8"/>
      <c r="O710" s="8"/>
      <c r="P710" s="8"/>
      <c r="Q710" s="8"/>
    </row>
    <row r="711" spans="1:17" ht="21.75" x14ac:dyDescent="0.5">
      <c r="A711" s="13"/>
      <c r="B711" s="67" t="s">
        <v>1512</v>
      </c>
      <c r="C711" s="13"/>
      <c r="D711" s="29" t="s">
        <v>2274</v>
      </c>
      <c r="E711" s="14"/>
      <c r="F711" s="20"/>
      <c r="G711" s="15"/>
      <c r="H711" s="15"/>
      <c r="I711" s="68"/>
      <c r="J711" s="72"/>
      <c r="K711" s="220"/>
      <c r="L711" s="8"/>
      <c r="M711" s="8"/>
      <c r="N711" s="8"/>
      <c r="O711" s="8"/>
      <c r="P711" s="8"/>
      <c r="Q711" s="8"/>
    </row>
    <row r="712" spans="1:17" ht="4.5" customHeight="1" x14ac:dyDescent="0.5">
      <c r="A712" s="13"/>
      <c r="B712" s="67"/>
      <c r="C712" s="75"/>
      <c r="D712" s="162"/>
      <c r="E712" s="14"/>
      <c r="F712" s="20"/>
      <c r="G712" s="15"/>
      <c r="H712" s="76"/>
      <c r="I712" s="76"/>
      <c r="J712" s="72"/>
      <c r="K712" s="220"/>
      <c r="L712" s="8"/>
      <c r="M712" s="8"/>
      <c r="N712" s="8"/>
      <c r="O712" s="8"/>
      <c r="P712" s="8"/>
      <c r="Q712" s="8"/>
    </row>
    <row r="713" spans="1:17" ht="21.75" x14ac:dyDescent="0.5">
      <c r="A713" s="13">
        <v>149</v>
      </c>
      <c r="B713" s="110" t="s">
        <v>1514</v>
      </c>
      <c r="C713" s="13" t="s">
        <v>59</v>
      </c>
      <c r="D713" s="28" t="s">
        <v>2288</v>
      </c>
      <c r="E713" s="14">
        <v>0</v>
      </c>
      <c r="F713" s="20">
        <v>1600000</v>
      </c>
      <c r="G713" s="15"/>
      <c r="H713" s="15" t="s">
        <v>61</v>
      </c>
      <c r="I713" s="68" t="s">
        <v>28</v>
      </c>
      <c r="J713" s="72"/>
      <c r="K713" s="220"/>
      <c r="L713" s="8"/>
      <c r="M713" s="8"/>
      <c r="N713" s="8"/>
      <c r="O713" s="8"/>
      <c r="P713" s="8"/>
      <c r="Q713" s="8"/>
    </row>
    <row r="714" spans="1:17" ht="20.25" customHeight="1" x14ac:dyDescent="0.5">
      <c r="A714" s="13"/>
      <c r="B714" s="235" t="s">
        <v>2285</v>
      </c>
      <c r="C714" s="13" t="s">
        <v>60</v>
      </c>
      <c r="D714" s="29" t="s">
        <v>2273</v>
      </c>
      <c r="E714" s="14"/>
      <c r="F714" s="20"/>
      <c r="G714" s="15"/>
      <c r="H714" s="15" t="s">
        <v>60</v>
      </c>
      <c r="I714" s="15"/>
      <c r="J714" s="72"/>
      <c r="K714" s="220"/>
      <c r="L714" s="8"/>
      <c r="M714" s="8"/>
      <c r="N714" s="8"/>
      <c r="O714" s="8"/>
      <c r="P714" s="8"/>
      <c r="Q714" s="8"/>
    </row>
    <row r="715" spans="1:17" ht="21.75" x14ac:dyDescent="0.5">
      <c r="A715" s="13"/>
      <c r="B715" s="67" t="s">
        <v>1512</v>
      </c>
      <c r="C715" s="13"/>
      <c r="D715" s="29" t="s">
        <v>2274</v>
      </c>
      <c r="E715" s="14"/>
      <c r="F715" s="20"/>
      <c r="G715" s="15"/>
      <c r="H715" s="15"/>
      <c r="I715" s="68"/>
      <c r="J715" s="72"/>
      <c r="K715" s="220"/>
      <c r="L715" s="8"/>
      <c r="M715" s="8"/>
      <c r="N715" s="8"/>
      <c r="O715" s="8"/>
      <c r="P715" s="8"/>
      <c r="Q715" s="8"/>
    </row>
    <row r="716" spans="1:17" ht="5.25" customHeight="1" x14ac:dyDescent="0.5">
      <c r="A716" s="13"/>
      <c r="B716" s="67"/>
      <c r="C716" s="75"/>
      <c r="D716" s="162"/>
      <c r="E716" s="14"/>
      <c r="F716" s="20"/>
      <c r="G716" s="15"/>
      <c r="H716" s="76"/>
      <c r="I716" s="76"/>
      <c r="J716" s="72"/>
      <c r="K716" s="220"/>
      <c r="L716" s="8"/>
      <c r="M716" s="8"/>
      <c r="N716" s="8"/>
      <c r="O716" s="8"/>
      <c r="P716" s="8"/>
      <c r="Q716" s="8"/>
    </row>
    <row r="717" spans="1:17" ht="21.75" x14ac:dyDescent="0.5">
      <c r="A717" s="13">
        <v>150</v>
      </c>
      <c r="B717" s="110" t="s">
        <v>1514</v>
      </c>
      <c r="C717" s="13" t="s">
        <v>59</v>
      </c>
      <c r="D717" s="28" t="s">
        <v>2289</v>
      </c>
      <c r="E717" s="14">
        <v>0</v>
      </c>
      <c r="F717" s="20">
        <v>1600000</v>
      </c>
      <c r="G717" s="15"/>
      <c r="H717" s="15" t="s">
        <v>61</v>
      </c>
      <c r="I717" s="68" t="s">
        <v>28</v>
      </c>
      <c r="J717" s="72"/>
      <c r="K717" s="220"/>
      <c r="L717" s="8"/>
      <c r="M717" s="8"/>
      <c r="N717" s="8"/>
      <c r="O717" s="8"/>
      <c r="P717" s="8"/>
      <c r="Q717" s="8"/>
    </row>
    <row r="718" spans="1:17" ht="21.75" x14ac:dyDescent="0.5">
      <c r="A718" s="13"/>
      <c r="B718" s="127" t="s">
        <v>2286</v>
      </c>
      <c r="C718" s="13" t="s">
        <v>60</v>
      </c>
      <c r="D718" s="29" t="s">
        <v>2273</v>
      </c>
      <c r="E718" s="14"/>
      <c r="F718" s="20"/>
      <c r="G718" s="15"/>
      <c r="H718" s="15" t="s">
        <v>60</v>
      </c>
      <c r="I718" s="15"/>
      <c r="J718" s="71"/>
      <c r="K718" s="220"/>
      <c r="L718" s="8"/>
      <c r="M718" s="8"/>
      <c r="N718" s="8"/>
      <c r="O718" s="8"/>
      <c r="P718" s="8"/>
      <c r="Q718" s="8"/>
    </row>
    <row r="719" spans="1:17" ht="21.75" x14ac:dyDescent="0.5">
      <c r="A719" s="13"/>
      <c r="B719" s="127" t="s">
        <v>2287</v>
      </c>
      <c r="C719" s="13"/>
      <c r="D719" s="29" t="s">
        <v>2274</v>
      </c>
      <c r="E719" s="14"/>
      <c r="F719" s="20"/>
      <c r="G719" s="15"/>
      <c r="H719" s="15"/>
      <c r="I719" s="68"/>
      <c r="J719" s="71"/>
      <c r="K719" s="220"/>
      <c r="L719" s="8"/>
      <c r="M719" s="8"/>
      <c r="N719" s="8"/>
      <c r="O719" s="8"/>
      <c r="P719" s="8"/>
      <c r="Q719" s="8"/>
    </row>
    <row r="720" spans="1:17" ht="4.5" customHeight="1" x14ac:dyDescent="0.5">
      <c r="A720" s="13"/>
      <c r="B720" s="127"/>
      <c r="C720" s="75"/>
      <c r="D720" s="165"/>
      <c r="E720" s="14"/>
      <c r="F720" s="20"/>
      <c r="G720" s="15"/>
      <c r="H720" s="76"/>
      <c r="I720" s="76"/>
      <c r="J720" s="71"/>
      <c r="K720" s="220"/>
      <c r="L720" s="8"/>
      <c r="M720" s="8"/>
      <c r="N720" s="8"/>
      <c r="O720" s="8"/>
      <c r="P720" s="8"/>
      <c r="Q720" s="8"/>
    </row>
    <row r="721" spans="1:17" ht="21.75" x14ac:dyDescent="0.5">
      <c r="A721" s="13">
        <v>151</v>
      </c>
      <c r="B721" s="110" t="s">
        <v>1514</v>
      </c>
      <c r="C721" s="13" t="s">
        <v>59</v>
      </c>
      <c r="D721" s="28" t="s">
        <v>2293</v>
      </c>
      <c r="E721" s="14">
        <v>0</v>
      </c>
      <c r="F721" s="20">
        <v>1600000</v>
      </c>
      <c r="G721" s="15"/>
      <c r="H721" s="15" t="s">
        <v>61</v>
      </c>
      <c r="I721" s="68" t="s">
        <v>28</v>
      </c>
      <c r="J721" s="71"/>
      <c r="K721" s="220"/>
      <c r="L721" s="8"/>
      <c r="M721" s="8"/>
      <c r="N721" s="8"/>
      <c r="O721" s="8"/>
      <c r="P721" s="8"/>
      <c r="Q721" s="8"/>
    </row>
    <row r="722" spans="1:17" ht="23.25" customHeight="1" x14ac:dyDescent="0.5">
      <c r="A722" s="13"/>
      <c r="B722" s="127" t="s">
        <v>2290</v>
      </c>
      <c r="C722" s="13" t="s">
        <v>60</v>
      </c>
      <c r="D722" s="29" t="s">
        <v>2273</v>
      </c>
      <c r="E722" s="14"/>
      <c r="F722" s="20"/>
      <c r="G722" s="15"/>
      <c r="H722" s="15" t="s">
        <v>60</v>
      </c>
      <c r="I722" s="15"/>
      <c r="J722" s="71"/>
      <c r="K722" s="220"/>
      <c r="L722" s="8"/>
      <c r="M722" s="8"/>
      <c r="N722" s="8"/>
      <c r="O722" s="8"/>
      <c r="P722" s="8"/>
      <c r="Q722" s="8"/>
    </row>
    <row r="723" spans="1:17" ht="21.75" x14ac:dyDescent="0.5">
      <c r="A723" s="13"/>
      <c r="B723" s="67" t="s">
        <v>1512</v>
      </c>
      <c r="C723" s="13"/>
      <c r="D723" s="29" t="s">
        <v>2274</v>
      </c>
      <c r="E723" s="14"/>
      <c r="F723" s="20"/>
      <c r="G723" s="15"/>
      <c r="H723" s="15"/>
      <c r="I723" s="68"/>
      <c r="J723" s="71"/>
      <c r="K723" s="220"/>
      <c r="L723" s="8"/>
      <c r="M723" s="8"/>
      <c r="N723" s="8"/>
      <c r="O723" s="8"/>
      <c r="P723" s="8"/>
      <c r="Q723" s="8"/>
    </row>
    <row r="724" spans="1:17" ht="6" customHeight="1" x14ac:dyDescent="0.5">
      <c r="A724" s="13"/>
      <c r="B724" s="75"/>
      <c r="C724" s="75"/>
      <c r="D724" s="28"/>
      <c r="E724" s="14"/>
      <c r="F724" s="20"/>
      <c r="G724" s="15"/>
      <c r="H724" s="76"/>
      <c r="I724" s="76"/>
      <c r="J724" s="71"/>
      <c r="K724" s="220"/>
      <c r="L724" s="8"/>
      <c r="M724" s="8"/>
      <c r="N724" s="8"/>
      <c r="O724" s="8"/>
      <c r="P724" s="8"/>
      <c r="Q724" s="8"/>
    </row>
    <row r="725" spans="1:17" ht="21.75" x14ac:dyDescent="0.5">
      <c r="A725" s="13">
        <v>152</v>
      </c>
      <c r="B725" s="13" t="s">
        <v>1514</v>
      </c>
      <c r="C725" s="13" t="s">
        <v>59</v>
      </c>
      <c r="D725" s="29" t="s">
        <v>2294</v>
      </c>
      <c r="E725" s="14">
        <v>0</v>
      </c>
      <c r="F725" s="20">
        <v>1600000</v>
      </c>
      <c r="G725" s="15"/>
      <c r="H725" s="15" t="s">
        <v>61</v>
      </c>
      <c r="I725" s="68" t="s">
        <v>28</v>
      </c>
      <c r="J725" s="71">
        <f>SUM(E705:E725)</f>
        <v>0</v>
      </c>
      <c r="K725" s="71">
        <f>SUM(F705:F725)</f>
        <v>9600000</v>
      </c>
      <c r="L725" s="71">
        <f>SUM(G705:G725)</f>
        <v>0</v>
      </c>
      <c r="M725" s="8"/>
      <c r="N725" s="8"/>
      <c r="O725" s="8"/>
      <c r="P725" s="8"/>
      <c r="Q725" s="8"/>
    </row>
    <row r="726" spans="1:17" ht="21.75" x14ac:dyDescent="0.5">
      <c r="A726" s="13"/>
      <c r="B726" s="67" t="s">
        <v>2291</v>
      </c>
      <c r="C726" s="13" t="s">
        <v>60</v>
      </c>
      <c r="D726" s="29" t="s">
        <v>2273</v>
      </c>
      <c r="E726" s="14"/>
      <c r="F726" s="20"/>
      <c r="G726" s="15"/>
      <c r="H726" s="15" t="s">
        <v>60</v>
      </c>
      <c r="I726" s="15"/>
      <c r="J726" s="71"/>
      <c r="K726" s="220"/>
      <c r="L726" s="8"/>
      <c r="M726" s="8"/>
      <c r="N726" s="8"/>
      <c r="O726" s="8"/>
      <c r="P726" s="8"/>
      <c r="Q726" s="8"/>
    </row>
    <row r="727" spans="1:17" ht="21.75" x14ac:dyDescent="0.5">
      <c r="A727" s="16"/>
      <c r="B727" s="69" t="s">
        <v>2292</v>
      </c>
      <c r="C727" s="16"/>
      <c r="D727" s="145" t="s">
        <v>2274</v>
      </c>
      <c r="E727" s="17"/>
      <c r="F727" s="21"/>
      <c r="G727" s="18"/>
      <c r="H727" s="18"/>
      <c r="I727" s="87">
        <f>SUM(I700+1)</f>
        <v>244</v>
      </c>
      <c r="J727" s="71"/>
      <c r="K727" s="220"/>
      <c r="L727" s="8"/>
      <c r="M727" s="8"/>
      <c r="N727" s="8"/>
      <c r="O727" s="8"/>
      <c r="P727" s="8"/>
      <c r="Q727" s="8"/>
    </row>
    <row r="728" spans="1:17" ht="21.75" x14ac:dyDescent="0.5">
      <c r="A728" s="1" t="s">
        <v>3</v>
      </c>
      <c r="B728" s="1"/>
      <c r="C728" s="1"/>
      <c r="D728" s="1"/>
      <c r="E728" s="2"/>
      <c r="F728" s="2"/>
      <c r="G728" s="2"/>
      <c r="H728" s="1"/>
      <c r="I728" s="1"/>
      <c r="J728" s="71"/>
      <c r="K728" s="220"/>
      <c r="L728" s="8"/>
      <c r="M728" s="8"/>
      <c r="N728" s="8"/>
      <c r="O728" s="8"/>
      <c r="P728" s="8"/>
      <c r="Q728" s="8"/>
    </row>
    <row r="729" spans="1:17" ht="21.75" x14ac:dyDescent="0.5">
      <c r="A729" s="1" t="s">
        <v>122</v>
      </c>
      <c r="B729" s="1"/>
      <c r="C729" s="1"/>
      <c r="D729" s="1"/>
      <c r="E729" s="2"/>
      <c r="F729" s="2"/>
      <c r="G729" s="2"/>
      <c r="H729" s="1"/>
      <c r="I729" s="1"/>
      <c r="J729" s="71"/>
      <c r="K729" s="220"/>
      <c r="L729" s="8"/>
      <c r="M729" s="8"/>
      <c r="N729" s="8"/>
      <c r="O729" s="8"/>
      <c r="P729" s="8"/>
      <c r="Q729" s="8"/>
    </row>
    <row r="730" spans="1:17" ht="21.75" x14ac:dyDescent="0.5">
      <c r="A730" s="668" t="s">
        <v>5</v>
      </c>
      <c r="B730" s="670" t="s">
        <v>6</v>
      </c>
      <c r="C730" s="672" t="s">
        <v>7</v>
      </c>
      <c r="D730" s="670" t="s">
        <v>8</v>
      </c>
      <c r="E730" s="667" t="s">
        <v>9</v>
      </c>
      <c r="F730" s="667"/>
      <c r="G730" s="667"/>
      <c r="H730" s="3" t="s">
        <v>10</v>
      </c>
      <c r="I730" s="4" t="s">
        <v>11</v>
      </c>
      <c r="J730" s="71"/>
      <c r="K730" s="220"/>
      <c r="L730" s="8"/>
      <c r="M730" s="8"/>
      <c r="N730" s="8"/>
      <c r="O730" s="8"/>
      <c r="P730" s="8"/>
      <c r="Q730" s="8"/>
    </row>
    <row r="731" spans="1:17" ht="21.75" x14ac:dyDescent="0.5">
      <c r="A731" s="669"/>
      <c r="B731" s="671"/>
      <c r="C731" s="676"/>
      <c r="D731" s="671"/>
      <c r="E731" s="5" t="s">
        <v>12</v>
      </c>
      <c r="F731" s="5" t="s">
        <v>13</v>
      </c>
      <c r="G731" s="5" t="s">
        <v>14</v>
      </c>
      <c r="H731" s="6" t="s">
        <v>15</v>
      </c>
      <c r="I731" s="7" t="s">
        <v>16</v>
      </c>
      <c r="J731" s="71"/>
      <c r="K731" s="220"/>
      <c r="L731" s="8"/>
      <c r="M731" s="8"/>
      <c r="N731" s="8"/>
      <c r="O731" s="8"/>
      <c r="P731" s="8"/>
      <c r="Q731" s="8"/>
    </row>
    <row r="732" spans="1:17" ht="21.75" x14ac:dyDescent="0.5">
      <c r="A732" s="66">
        <v>153</v>
      </c>
      <c r="B732" s="124" t="s">
        <v>1809</v>
      </c>
      <c r="C732" s="10" t="s">
        <v>59</v>
      </c>
      <c r="D732" s="124" t="s">
        <v>2295</v>
      </c>
      <c r="E732" s="19">
        <v>0</v>
      </c>
      <c r="F732" s="12">
        <v>1600000</v>
      </c>
      <c r="G732" s="12"/>
      <c r="H732" s="12" t="s">
        <v>61</v>
      </c>
      <c r="I732" s="177" t="s">
        <v>28</v>
      </c>
      <c r="J732" s="71"/>
      <c r="K732" s="220"/>
      <c r="L732" s="8"/>
      <c r="M732" s="8"/>
      <c r="N732" s="8"/>
      <c r="O732" s="8"/>
      <c r="P732" s="8"/>
      <c r="Q732" s="8"/>
    </row>
    <row r="733" spans="1:17" ht="21.75" x14ac:dyDescent="0.5">
      <c r="A733" s="67"/>
      <c r="B733" s="125" t="s">
        <v>2155</v>
      </c>
      <c r="C733" s="13" t="s">
        <v>60</v>
      </c>
      <c r="D733" s="125" t="s">
        <v>2273</v>
      </c>
      <c r="E733" s="20"/>
      <c r="F733" s="15"/>
      <c r="G733" s="15"/>
      <c r="H733" s="15" t="s">
        <v>60</v>
      </c>
      <c r="I733" s="15"/>
      <c r="J733" s="71"/>
      <c r="K733" s="220"/>
      <c r="L733" s="8"/>
      <c r="M733" s="8"/>
      <c r="N733" s="8"/>
      <c r="O733" s="8"/>
      <c r="P733" s="8"/>
      <c r="Q733" s="8"/>
    </row>
    <row r="734" spans="1:17" ht="21.75" x14ac:dyDescent="0.5">
      <c r="A734" s="67"/>
      <c r="B734" s="13" t="s">
        <v>400</v>
      </c>
      <c r="C734" s="13"/>
      <c r="D734" s="125" t="s">
        <v>2274</v>
      </c>
      <c r="E734" s="20"/>
      <c r="F734" s="15"/>
      <c r="G734" s="15"/>
      <c r="H734" s="15"/>
      <c r="I734" s="68"/>
      <c r="J734" s="71"/>
      <c r="K734" s="220"/>
      <c r="L734" s="8"/>
      <c r="M734" s="8"/>
      <c r="N734" s="8"/>
      <c r="O734" s="8"/>
      <c r="P734" s="8"/>
      <c r="Q734" s="8"/>
    </row>
    <row r="735" spans="1:17" ht="4.5" customHeight="1" x14ac:dyDescent="0.5">
      <c r="A735" s="67"/>
      <c r="B735" s="13"/>
      <c r="C735" s="67"/>
      <c r="D735" s="125"/>
      <c r="E735" s="20"/>
      <c r="F735" s="15"/>
      <c r="G735" s="15"/>
      <c r="H735" s="85"/>
      <c r="I735" s="85"/>
      <c r="J735" s="71"/>
      <c r="K735" s="220"/>
      <c r="L735" s="8"/>
      <c r="M735" s="8"/>
      <c r="N735" s="8"/>
      <c r="O735" s="8"/>
      <c r="P735" s="8"/>
      <c r="Q735" s="8"/>
    </row>
    <row r="736" spans="1:17" ht="21.75" x14ac:dyDescent="0.5">
      <c r="A736" s="13">
        <v>154</v>
      </c>
      <c r="B736" s="67" t="s">
        <v>1514</v>
      </c>
      <c r="C736" s="13" t="s">
        <v>59</v>
      </c>
      <c r="D736" s="110" t="s">
        <v>2296</v>
      </c>
      <c r="E736" s="20">
        <v>0</v>
      </c>
      <c r="F736" s="15">
        <v>1600000</v>
      </c>
      <c r="G736" s="15"/>
      <c r="H736" s="15" t="s">
        <v>61</v>
      </c>
      <c r="I736" s="68" t="s">
        <v>28</v>
      </c>
      <c r="J736" s="71"/>
      <c r="K736" s="220"/>
      <c r="L736" s="8"/>
      <c r="M736" s="8"/>
      <c r="N736" s="8"/>
      <c r="O736" s="8"/>
      <c r="P736" s="8"/>
      <c r="Q736" s="8"/>
    </row>
    <row r="737" spans="1:17" ht="21.75" x14ac:dyDescent="0.5">
      <c r="A737" s="13"/>
      <c r="B737" s="67" t="s">
        <v>2156</v>
      </c>
      <c r="C737" s="13" t="s">
        <v>60</v>
      </c>
      <c r="D737" s="125" t="s">
        <v>2273</v>
      </c>
      <c r="E737" s="20"/>
      <c r="F737" s="15"/>
      <c r="G737" s="15"/>
      <c r="H737" s="15" t="s">
        <v>60</v>
      </c>
      <c r="I737" s="15"/>
      <c r="J737" s="71"/>
      <c r="K737" s="220"/>
      <c r="L737" s="8"/>
      <c r="M737" s="8"/>
      <c r="N737" s="8"/>
      <c r="O737" s="8"/>
      <c r="P737" s="8"/>
      <c r="Q737" s="8"/>
    </row>
    <row r="738" spans="1:17" ht="21.75" x14ac:dyDescent="0.5">
      <c r="A738" s="13"/>
      <c r="B738" s="67" t="s">
        <v>58</v>
      </c>
      <c r="C738" s="13"/>
      <c r="D738" s="125" t="s">
        <v>2274</v>
      </c>
      <c r="E738" s="20"/>
      <c r="F738" s="15"/>
      <c r="G738" s="15"/>
      <c r="H738" s="15"/>
      <c r="I738" s="68"/>
      <c r="J738" s="71"/>
      <c r="K738" s="220"/>
      <c r="L738" s="8"/>
      <c r="M738" s="8"/>
      <c r="N738" s="8"/>
      <c r="O738" s="8"/>
      <c r="P738" s="8"/>
      <c r="Q738" s="8"/>
    </row>
    <row r="739" spans="1:17" ht="3.75" customHeight="1" x14ac:dyDescent="0.5">
      <c r="A739" s="13"/>
      <c r="B739" s="67"/>
      <c r="C739" s="13"/>
      <c r="D739" s="110"/>
      <c r="E739" s="20"/>
      <c r="F739" s="15"/>
      <c r="G739" s="15"/>
      <c r="H739" s="15"/>
      <c r="I739" s="15"/>
      <c r="J739" s="71"/>
      <c r="K739" s="220"/>
      <c r="L739" s="8"/>
      <c r="M739" s="8"/>
      <c r="N739" s="8"/>
      <c r="O739" s="8"/>
      <c r="P739" s="8"/>
      <c r="Q739" s="8"/>
    </row>
    <row r="740" spans="1:17" ht="21.75" x14ac:dyDescent="0.5">
      <c r="A740" s="13">
        <v>155</v>
      </c>
      <c r="B740" s="67" t="s">
        <v>1514</v>
      </c>
      <c r="C740" s="13" t="s">
        <v>59</v>
      </c>
      <c r="D740" s="110" t="s">
        <v>2297</v>
      </c>
      <c r="E740" s="20">
        <v>0</v>
      </c>
      <c r="F740" s="15">
        <v>1600000</v>
      </c>
      <c r="G740" s="15"/>
      <c r="H740" s="15" t="s">
        <v>61</v>
      </c>
      <c r="I740" s="68" t="s">
        <v>28</v>
      </c>
      <c r="J740" s="71"/>
      <c r="K740" s="220"/>
      <c r="L740" s="8"/>
      <c r="M740" s="8"/>
      <c r="N740" s="8"/>
      <c r="O740" s="8"/>
      <c r="P740" s="8"/>
      <c r="Q740" s="8"/>
    </row>
    <row r="741" spans="1:17" ht="21.75" x14ac:dyDescent="0.5">
      <c r="A741" s="75"/>
      <c r="B741" s="67" t="s">
        <v>2157</v>
      </c>
      <c r="C741" s="13" t="s">
        <v>60</v>
      </c>
      <c r="D741" s="125" t="s">
        <v>2273</v>
      </c>
      <c r="E741" s="20"/>
      <c r="F741" s="15"/>
      <c r="G741" s="15"/>
      <c r="H741" s="15" t="s">
        <v>60</v>
      </c>
      <c r="I741" s="15"/>
      <c r="J741" s="71"/>
      <c r="K741" s="220"/>
      <c r="L741" s="8"/>
      <c r="M741" s="8"/>
      <c r="N741" s="8"/>
      <c r="O741" s="8"/>
      <c r="P741" s="8"/>
      <c r="Q741" s="8"/>
    </row>
    <row r="742" spans="1:17" ht="21.75" x14ac:dyDescent="0.5">
      <c r="A742" s="75"/>
      <c r="B742" s="67" t="s">
        <v>58</v>
      </c>
      <c r="C742" s="13"/>
      <c r="D742" s="125" t="s">
        <v>2274</v>
      </c>
      <c r="E742" s="20"/>
      <c r="F742" s="15"/>
      <c r="G742" s="15"/>
      <c r="H742" s="15"/>
      <c r="I742" s="68"/>
      <c r="J742" s="71"/>
      <c r="K742" s="220"/>
      <c r="L742" s="8"/>
      <c r="M742" s="8"/>
      <c r="N742" s="8"/>
      <c r="O742" s="8"/>
      <c r="P742" s="8"/>
      <c r="Q742" s="8"/>
    </row>
    <row r="743" spans="1:17" ht="3" customHeight="1" x14ac:dyDescent="0.5">
      <c r="A743" s="75"/>
      <c r="B743" s="67"/>
      <c r="C743" s="75"/>
      <c r="D743" s="110"/>
      <c r="E743" s="20"/>
      <c r="F743" s="15"/>
      <c r="G743" s="15"/>
      <c r="H743" s="76"/>
      <c r="I743" s="68"/>
      <c r="J743" s="71"/>
      <c r="K743" s="220"/>
      <c r="L743" s="8"/>
      <c r="M743" s="8"/>
      <c r="N743" s="8"/>
      <c r="O743" s="8"/>
      <c r="P743" s="8"/>
      <c r="Q743" s="8"/>
    </row>
    <row r="744" spans="1:17" ht="21.75" x14ac:dyDescent="0.5">
      <c r="A744" s="13">
        <v>156</v>
      </c>
      <c r="B744" s="67" t="s">
        <v>1514</v>
      </c>
      <c r="C744" s="13" t="s">
        <v>59</v>
      </c>
      <c r="D744" s="110" t="s">
        <v>2298</v>
      </c>
      <c r="E744" s="20">
        <v>0</v>
      </c>
      <c r="F744" s="15">
        <v>1600000</v>
      </c>
      <c r="G744" s="15"/>
      <c r="H744" s="15" t="s">
        <v>61</v>
      </c>
      <c r="I744" s="68" t="s">
        <v>28</v>
      </c>
      <c r="J744" s="71"/>
      <c r="K744" s="220"/>
      <c r="L744" s="8"/>
      <c r="M744" s="8"/>
      <c r="N744" s="8"/>
      <c r="O744" s="8"/>
      <c r="P744" s="8"/>
      <c r="Q744" s="8"/>
    </row>
    <row r="745" spans="1:17" ht="21.75" x14ac:dyDescent="0.5">
      <c r="A745" s="13"/>
      <c r="B745" s="67" t="s">
        <v>2382</v>
      </c>
      <c r="C745" s="13" t="s">
        <v>60</v>
      </c>
      <c r="D745" s="125" t="s">
        <v>2273</v>
      </c>
      <c r="E745" s="20"/>
      <c r="F745" s="15"/>
      <c r="G745" s="15"/>
      <c r="H745" s="15" t="s">
        <v>60</v>
      </c>
      <c r="I745" s="15"/>
      <c r="J745" s="71"/>
      <c r="K745" s="220"/>
      <c r="L745" s="8"/>
      <c r="M745" s="8"/>
      <c r="N745" s="8"/>
      <c r="O745" s="8"/>
      <c r="P745" s="8"/>
      <c r="Q745" s="8"/>
    </row>
    <row r="746" spans="1:17" ht="21.75" x14ac:dyDescent="0.5">
      <c r="A746" s="13"/>
      <c r="B746" s="67" t="s">
        <v>220</v>
      </c>
      <c r="C746" s="13"/>
      <c r="D746" s="125" t="s">
        <v>2274</v>
      </c>
      <c r="E746" s="20"/>
      <c r="F746" s="15"/>
      <c r="G746" s="15"/>
      <c r="H746" s="15"/>
      <c r="I746" s="85"/>
      <c r="J746" s="71"/>
      <c r="K746" s="220"/>
      <c r="L746" s="8"/>
      <c r="M746" s="8"/>
      <c r="N746" s="8"/>
      <c r="O746" s="8"/>
      <c r="P746" s="8"/>
      <c r="Q746" s="8"/>
    </row>
    <row r="747" spans="1:17" ht="5.25" customHeight="1" x14ac:dyDescent="0.5">
      <c r="A747" s="13"/>
      <c r="B747" s="67"/>
      <c r="C747" s="75"/>
      <c r="D747" s="110"/>
      <c r="E747" s="20"/>
      <c r="F747" s="15"/>
      <c r="G747" s="15"/>
      <c r="H747" s="76"/>
      <c r="I747" s="68"/>
      <c r="J747" s="71"/>
      <c r="K747" s="220"/>
      <c r="L747" s="8"/>
      <c r="M747" s="8"/>
      <c r="N747" s="8"/>
      <c r="O747" s="8"/>
      <c r="P747" s="8"/>
      <c r="Q747" s="8"/>
    </row>
    <row r="748" spans="1:17" ht="21.75" x14ac:dyDescent="0.5">
      <c r="A748" s="13">
        <v>157</v>
      </c>
      <c r="B748" s="67" t="s">
        <v>1514</v>
      </c>
      <c r="C748" s="13" t="s">
        <v>59</v>
      </c>
      <c r="D748" s="110" t="s">
        <v>2299</v>
      </c>
      <c r="E748" s="20">
        <v>0</v>
      </c>
      <c r="F748" s="15">
        <v>1600000</v>
      </c>
      <c r="G748" s="15"/>
      <c r="H748" s="15" t="s">
        <v>61</v>
      </c>
      <c r="I748" s="68" t="s">
        <v>28</v>
      </c>
      <c r="J748" s="71"/>
      <c r="K748" s="220"/>
      <c r="L748" s="8"/>
      <c r="M748" s="8"/>
      <c r="N748" s="8"/>
      <c r="O748" s="8"/>
      <c r="P748" s="8"/>
      <c r="Q748" s="8"/>
    </row>
    <row r="749" spans="1:17" ht="21.75" x14ac:dyDescent="0.5">
      <c r="A749" s="13"/>
      <c r="B749" s="67" t="s">
        <v>2158</v>
      </c>
      <c r="C749" s="13" t="s">
        <v>60</v>
      </c>
      <c r="D749" s="125" t="s">
        <v>2273</v>
      </c>
      <c r="E749" s="20"/>
      <c r="F749" s="15"/>
      <c r="G749" s="15"/>
      <c r="H749" s="15" t="s">
        <v>60</v>
      </c>
      <c r="I749" s="15"/>
      <c r="J749" s="71"/>
      <c r="K749" s="220"/>
      <c r="L749" s="8"/>
      <c r="M749" s="8"/>
      <c r="N749" s="8"/>
      <c r="O749" s="8"/>
      <c r="P749" s="8"/>
      <c r="Q749" s="8"/>
    </row>
    <row r="750" spans="1:17" ht="21.75" x14ac:dyDescent="0.5">
      <c r="A750" s="13"/>
      <c r="B750" s="67" t="s">
        <v>880</v>
      </c>
      <c r="C750" s="13"/>
      <c r="D750" s="125" t="s">
        <v>2274</v>
      </c>
      <c r="E750" s="20"/>
      <c r="F750" s="15"/>
      <c r="G750" s="15"/>
      <c r="H750" s="15"/>
      <c r="I750" s="85"/>
      <c r="J750" s="71"/>
      <c r="K750" s="220"/>
      <c r="L750" s="8"/>
      <c r="M750" s="8"/>
      <c r="N750" s="8"/>
      <c r="O750" s="8"/>
      <c r="P750" s="8"/>
      <c r="Q750" s="8"/>
    </row>
    <row r="751" spans="1:17" ht="4.5" customHeight="1" x14ac:dyDescent="0.5">
      <c r="A751" s="13"/>
      <c r="B751" s="67"/>
      <c r="C751" s="75"/>
      <c r="D751" s="110"/>
      <c r="E751" s="20"/>
      <c r="F751" s="15"/>
      <c r="G751" s="15"/>
      <c r="H751" s="76"/>
      <c r="I751" s="68"/>
      <c r="J751" s="71"/>
      <c r="K751" s="220"/>
      <c r="L751" s="8"/>
      <c r="M751" s="8"/>
      <c r="N751" s="8"/>
      <c r="O751" s="8"/>
      <c r="P751" s="8"/>
      <c r="Q751" s="8"/>
    </row>
    <row r="752" spans="1:17" ht="21.75" x14ac:dyDescent="0.5">
      <c r="A752" s="13">
        <v>158</v>
      </c>
      <c r="B752" s="125" t="s">
        <v>1514</v>
      </c>
      <c r="C752" s="13" t="s">
        <v>59</v>
      </c>
      <c r="D752" s="125" t="s">
        <v>2300</v>
      </c>
      <c r="E752" s="20">
        <v>0</v>
      </c>
      <c r="F752" s="15">
        <v>1600000</v>
      </c>
      <c r="G752" s="15"/>
      <c r="H752" s="15" t="s">
        <v>61</v>
      </c>
      <c r="I752" s="68" t="s">
        <v>28</v>
      </c>
      <c r="J752" s="72">
        <f>SUM(E732:E752)</f>
        <v>0</v>
      </c>
      <c r="K752" s="72">
        <f>SUM(F732:F752)</f>
        <v>9600000</v>
      </c>
      <c r="L752" s="72">
        <f>SUM(G732:G752)</f>
        <v>0</v>
      </c>
      <c r="M752" s="8"/>
      <c r="N752" s="8"/>
      <c r="O752" s="8"/>
      <c r="P752" s="8"/>
      <c r="Q752" s="8"/>
    </row>
    <row r="753" spans="1:17" ht="21.75" x14ac:dyDescent="0.5">
      <c r="A753" s="13"/>
      <c r="B753" s="125" t="s">
        <v>2159</v>
      </c>
      <c r="C753" s="13" t="s">
        <v>60</v>
      </c>
      <c r="D753" s="125" t="s">
        <v>2273</v>
      </c>
      <c r="E753" s="20"/>
      <c r="F753" s="15"/>
      <c r="G753" s="15"/>
      <c r="H753" s="15" t="s">
        <v>60</v>
      </c>
      <c r="I753" s="15"/>
      <c r="J753" s="71"/>
      <c r="K753" s="220"/>
      <c r="L753" s="8"/>
      <c r="M753" s="8"/>
      <c r="N753" s="8"/>
      <c r="O753" s="8"/>
      <c r="P753" s="8"/>
      <c r="Q753" s="8"/>
    </row>
    <row r="754" spans="1:17" ht="21.75" x14ac:dyDescent="0.5">
      <c r="A754" s="16"/>
      <c r="B754" s="143" t="s">
        <v>2160</v>
      </c>
      <c r="C754" s="16"/>
      <c r="D754" s="143" t="s">
        <v>2274</v>
      </c>
      <c r="E754" s="21"/>
      <c r="F754" s="18"/>
      <c r="G754" s="18"/>
      <c r="H754" s="18"/>
      <c r="I754" s="601">
        <f>SUM(I727+1)</f>
        <v>245</v>
      </c>
      <c r="J754" s="71"/>
      <c r="K754" s="220"/>
      <c r="L754" s="8"/>
      <c r="M754" s="8"/>
      <c r="N754" s="8"/>
      <c r="O754" s="8"/>
      <c r="P754" s="8"/>
      <c r="Q754" s="8"/>
    </row>
    <row r="755" spans="1:17" ht="21.75" x14ac:dyDescent="0.5">
      <c r="A755" s="1" t="s">
        <v>3</v>
      </c>
      <c r="B755" s="1"/>
      <c r="C755" s="1"/>
      <c r="D755" s="1"/>
      <c r="E755" s="2"/>
      <c r="F755" s="2"/>
      <c r="G755" s="2"/>
      <c r="H755" s="1"/>
      <c r="I755" s="1"/>
      <c r="J755" s="71"/>
      <c r="K755" s="220"/>
      <c r="L755" s="8"/>
      <c r="M755" s="8"/>
      <c r="N755" s="8"/>
      <c r="O755" s="8"/>
      <c r="P755" s="8"/>
      <c r="Q755" s="8"/>
    </row>
    <row r="756" spans="1:17" ht="21.75" x14ac:dyDescent="0.5">
      <c r="A756" s="1" t="s">
        <v>122</v>
      </c>
      <c r="B756" s="1"/>
      <c r="C756" s="1"/>
      <c r="D756" s="1"/>
      <c r="E756" s="2"/>
      <c r="F756" s="2"/>
      <c r="G756" s="2"/>
      <c r="H756" s="1"/>
      <c r="I756" s="1"/>
      <c r="J756" s="71"/>
      <c r="K756" s="220"/>
      <c r="L756" s="8"/>
      <c r="M756" s="8"/>
      <c r="N756" s="8"/>
      <c r="O756" s="8"/>
      <c r="P756" s="8"/>
      <c r="Q756" s="8"/>
    </row>
    <row r="757" spans="1:17" ht="21.75" x14ac:dyDescent="0.5">
      <c r="A757" s="668" t="s">
        <v>5</v>
      </c>
      <c r="B757" s="670" t="s">
        <v>6</v>
      </c>
      <c r="C757" s="672" t="s">
        <v>7</v>
      </c>
      <c r="D757" s="670" t="s">
        <v>8</v>
      </c>
      <c r="E757" s="667" t="s">
        <v>9</v>
      </c>
      <c r="F757" s="667"/>
      <c r="G757" s="667"/>
      <c r="H757" s="3" t="s">
        <v>10</v>
      </c>
      <c r="I757" s="4" t="s">
        <v>11</v>
      </c>
      <c r="J757" s="71"/>
      <c r="K757" s="220"/>
      <c r="L757" s="8"/>
      <c r="M757" s="8"/>
      <c r="N757" s="8"/>
      <c r="O757" s="8"/>
      <c r="P757" s="8"/>
      <c r="Q757" s="8"/>
    </row>
    <row r="758" spans="1:17" ht="21.75" x14ac:dyDescent="0.5">
      <c r="A758" s="669"/>
      <c r="B758" s="671"/>
      <c r="C758" s="676"/>
      <c r="D758" s="671"/>
      <c r="E758" s="5" t="s">
        <v>12</v>
      </c>
      <c r="F758" s="5" t="s">
        <v>13</v>
      </c>
      <c r="G758" s="5" t="s">
        <v>14</v>
      </c>
      <c r="H758" s="6" t="s">
        <v>15</v>
      </c>
      <c r="I758" s="7" t="s">
        <v>16</v>
      </c>
      <c r="J758" s="71"/>
      <c r="K758" s="220"/>
      <c r="L758" s="8"/>
      <c r="M758" s="8"/>
      <c r="N758" s="8"/>
      <c r="O758" s="8"/>
      <c r="P758" s="8"/>
      <c r="Q758" s="8"/>
    </row>
    <row r="759" spans="1:17" ht="21.75" x14ac:dyDescent="0.5">
      <c r="A759" s="10">
        <v>159</v>
      </c>
      <c r="B759" s="124" t="s">
        <v>1514</v>
      </c>
      <c r="C759" s="10" t="s">
        <v>59</v>
      </c>
      <c r="D759" s="124" t="s">
        <v>2301</v>
      </c>
      <c r="E759" s="19">
        <v>0</v>
      </c>
      <c r="F759" s="12">
        <v>1600000</v>
      </c>
      <c r="G759" s="12"/>
      <c r="H759" s="12" t="s">
        <v>61</v>
      </c>
      <c r="I759" s="177" t="s">
        <v>28</v>
      </c>
      <c r="J759" s="71"/>
      <c r="K759" s="220"/>
      <c r="L759" s="8"/>
      <c r="M759" s="8"/>
      <c r="N759" s="8"/>
      <c r="O759" s="8"/>
      <c r="P759" s="8"/>
      <c r="Q759" s="8"/>
    </row>
    <row r="760" spans="1:17" ht="21.75" x14ac:dyDescent="0.5">
      <c r="A760" s="13"/>
      <c r="B760" s="125" t="s">
        <v>2161</v>
      </c>
      <c r="C760" s="13" t="s">
        <v>60</v>
      </c>
      <c r="D760" s="125" t="s">
        <v>2273</v>
      </c>
      <c r="E760" s="20"/>
      <c r="F760" s="15"/>
      <c r="G760" s="15"/>
      <c r="H760" s="15" t="s">
        <v>60</v>
      </c>
      <c r="I760" s="15"/>
      <c r="J760" s="71"/>
      <c r="K760" s="220"/>
      <c r="L760" s="8"/>
      <c r="M760" s="8"/>
      <c r="N760" s="8"/>
      <c r="O760" s="8"/>
      <c r="P760" s="8"/>
      <c r="Q760" s="8"/>
    </row>
    <row r="761" spans="1:17" ht="21.75" x14ac:dyDescent="0.5">
      <c r="A761" s="13"/>
      <c r="B761" s="125" t="s">
        <v>1254</v>
      </c>
      <c r="C761" s="13"/>
      <c r="D761" s="125" t="s">
        <v>2274</v>
      </c>
      <c r="E761" s="20"/>
      <c r="F761" s="15"/>
      <c r="G761" s="15"/>
      <c r="H761" s="15"/>
      <c r="I761" s="197"/>
      <c r="J761" s="72"/>
      <c r="K761" s="220"/>
      <c r="L761" s="8"/>
      <c r="M761" s="8"/>
      <c r="N761" s="8"/>
      <c r="O761" s="8"/>
      <c r="P761" s="8"/>
      <c r="Q761" s="8"/>
    </row>
    <row r="762" spans="1:17" ht="3" customHeight="1" x14ac:dyDescent="0.5">
      <c r="A762" s="13"/>
      <c r="B762" s="125"/>
      <c r="C762" s="125"/>
      <c r="D762" s="125"/>
      <c r="E762" s="20"/>
      <c r="F762" s="15"/>
      <c r="G762" s="15"/>
      <c r="H762" s="85"/>
      <c r="I762" s="197"/>
      <c r="J762" s="72"/>
      <c r="K762" s="220"/>
      <c r="L762" s="8"/>
      <c r="M762" s="8"/>
      <c r="N762" s="8"/>
      <c r="O762" s="8"/>
      <c r="P762" s="8"/>
      <c r="Q762" s="8"/>
    </row>
    <row r="763" spans="1:17" ht="21.75" x14ac:dyDescent="0.5">
      <c r="A763" s="13">
        <v>160</v>
      </c>
      <c r="B763" s="125" t="s">
        <v>1514</v>
      </c>
      <c r="C763" s="13" t="s">
        <v>59</v>
      </c>
      <c r="D763" s="125" t="s">
        <v>2302</v>
      </c>
      <c r="E763" s="20">
        <v>0</v>
      </c>
      <c r="F763" s="15">
        <v>1600000</v>
      </c>
      <c r="G763" s="15"/>
      <c r="H763" s="15" t="s">
        <v>61</v>
      </c>
      <c r="I763" s="68" t="s">
        <v>28</v>
      </c>
      <c r="J763" s="72"/>
      <c r="K763" s="220"/>
      <c r="L763" s="8"/>
      <c r="M763" s="8"/>
      <c r="N763" s="8"/>
      <c r="O763" s="8"/>
      <c r="P763" s="8"/>
      <c r="Q763" s="8"/>
    </row>
    <row r="764" spans="1:17" ht="21.75" x14ac:dyDescent="0.5">
      <c r="A764" s="13"/>
      <c r="B764" s="125" t="s">
        <v>2162</v>
      </c>
      <c r="C764" s="13" t="s">
        <v>60</v>
      </c>
      <c r="D764" s="125" t="s">
        <v>2273</v>
      </c>
      <c r="E764" s="20"/>
      <c r="F764" s="15"/>
      <c r="G764" s="15"/>
      <c r="H764" s="15" t="s">
        <v>60</v>
      </c>
      <c r="I764" s="15"/>
      <c r="J764" s="72"/>
      <c r="K764" s="220"/>
      <c r="L764" s="8"/>
      <c r="M764" s="8"/>
      <c r="N764" s="8"/>
      <c r="O764" s="8"/>
      <c r="P764" s="8"/>
      <c r="Q764" s="8"/>
    </row>
    <row r="765" spans="1:17" ht="21.75" x14ac:dyDescent="0.5">
      <c r="A765" s="13"/>
      <c r="B765" s="125" t="s">
        <v>540</v>
      </c>
      <c r="C765" s="13"/>
      <c r="D765" s="125" t="s">
        <v>2274</v>
      </c>
      <c r="E765" s="20"/>
      <c r="F765" s="15"/>
      <c r="G765" s="15"/>
      <c r="H765" s="15"/>
      <c r="I765" s="197"/>
      <c r="J765" s="72"/>
      <c r="K765" s="220"/>
      <c r="L765" s="8"/>
      <c r="M765" s="8"/>
      <c r="N765" s="8"/>
      <c r="O765" s="8"/>
      <c r="P765" s="8"/>
      <c r="Q765" s="8"/>
    </row>
    <row r="766" spans="1:17" ht="4.5" customHeight="1" x14ac:dyDescent="0.5">
      <c r="A766" s="13"/>
      <c r="B766" s="125"/>
      <c r="C766" s="125"/>
      <c r="D766" s="125"/>
      <c r="E766" s="20"/>
      <c r="F766" s="15"/>
      <c r="G766" s="15"/>
      <c r="H766" s="85"/>
      <c r="I766" s="197"/>
      <c r="J766" s="72"/>
      <c r="K766" s="220"/>
      <c r="L766" s="8"/>
      <c r="M766" s="8"/>
      <c r="N766" s="8"/>
      <c r="O766" s="8"/>
      <c r="P766" s="8"/>
      <c r="Q766" s="8"/>
    </row>
    <row r="767" spans="1:17" ht="21.75" x14ac:dyDescent="0.5">
      <c r="A767" s="13">
        <v>161</v>
      </c>
      <c r="B767" s="125" t="s">
        <v>1514</v>
      </c>
      <c r="C767" s="13" t="s">
        <v>59</v>
      </c>
      <c r="D767" s="125" t="s">
        <v>2303</v>
      </c>
      <c r="E767" s="20">
        <v>0</v>
      </c>
      <c r="F767" s="15">
        <v>1600000</v>
      </c>
      <c r="G767" s="15"/>
      <c r="H767" s="15" t="s">
        <v>61</v>
      </c>
      <c r="I767" s="68" t="s">
        <v>28</v>
      </c>
      <c r="J767" s="72"/>
      <c r="K767" s="220"/>
      <c r="L767" s="8"/>
      <c r="M767" s="8"/>
      <c r="N767" s="8"/>
      <c r="O767" s="8"/>
      <c r="P767" s="8"/>
      <c r="Q767" s="8"/>
    </row>
    <row r="768" spans="1:17" ht="21.75" x14ac:dyDescent="0.5">
      <c r="A768" s="13"/>
      <c r="B768" s="125" t="s">
        <v>2163</v>
      </c>
      <c r="C768" s="13" t="s">
        <v>60</v>
      </c>
      <c r="D768" s="125" t="s">
        <v>2273</v>
      </c>
      <c r="E768" s="20"/>
      <c r="F768" s="15"/>
      <c r="G768" s="15"/>
      <c r="H768" s="15" t="s">
        <v>60</v>
      </c>
      <c r="I768" s="15"/>
      <c r="J768" s="72"/>
      <c r="K768" s="220"/>
      <c r="L768" s="8"/>
      <c r="M768" s="8"/>
      <c r="N768" s="8"/>
      <c r="O768" s="8"/>
      <c r="P768" s="8"/>
      <c r="Q768" s="8"/>
    </row>
    <row r="769" spans="1:17" ht="21.75" x14ac:dyDescent="0.5">
      <c r="A769" s="13"/>
      <c r="B769" s="125" t="s">
        <v>1918</v>
      </c>
      <c r="C769" s="13"/>
      <c r="D769" s="125" t="s">
        <v>2274</v>
      </c>
      <c r="E769" s="20"/>
      <c r="F769" s="15"/>
      <c r="G769" s="15"/>
      <c r="H769" s="15"/>
      <c r="I769" s="197"/>
      <c r="J769" s="72"/>
      <c r="K769" s="220"/>
      <c r="L769" s="8"/>
      <c r="M769" s="8"/>
      <c r="N769" s="8"/>
      <c r="O769" s="8"/>
      <c r="P769" s="8"/>
      <c r="Q769" s="8"/>
    </row>
    <row r="770" spans="1:17" ht="3" customHeight="1" x14ac:dyDescent="0.5">
      <c r="A770" s="13"/>
      <c r="B770" s="125"/>
      <c r="C770" s="125"/>
      <c r="D770" s="125"/>
      <c r="E770" s="20"/>
      <c r="F770" s="15"/>
      <c r="G770" s="15"/>
      <c r="H770" s="85"/>
      <c r="I770" s="197"/>
      <c r="J770" s="72"/>
      <c r="K770" s="220"/>
      <c r="L770" s="8"/>
      <c r="M770" s="8"/>
      <c r="N770" s="8"/>
      <c r="O770" s="8"/>
      <c r="P770" s="8"/>
      <c r="Q770" s="8"/>
    </row>
    <row r="771" spans="1:17" ht="21.75" x14ac:dyDescent="0.5">
      <c r="A771" s="13">
        <v>162</v>
      </c>
      <c r="B771" s="125" t="s">
        <v>1514</v>
      </c>
      <c r="C771" s="13" t="s">
        <v>59</v>
      </c>
      <c r="D771" s="125" t="s">
        <v>2304</v>
      </c>
      <c r="E771" s="20">
        <v>0</v>
      </c>
      <c r="F771" s="15">
        <v>1600000</v>
      </c>
      <c r="G771" s="15"/>
      <c r="H771" s="15" t="s">
        <v>61</v>
      </c>
      <c r="I771" s="68" t="s">
        <v>28</v>
      </c>
      <c r="J771" s="72"/>
      <c r="K771" s="220"/>
      <c r="L771" s="8"/>
      <c r="M771" s="8"/>
      <c r="N771" s="8"/>
      <c r="O771" s="8"/>
      <c r="P771" s="8"/>
      <c r="Q771" s="8"/>
    </row>
    <row r="772" spans="1:17" ht="21.75" x14ac:dyDescent="0.5">
      <c r="A772" s="13"/>
      <c r="B772" s="125" t="s">
        <v>2164</v>
      </c>
      <c r="C772" s="13" t="s">
        <v>60</v>
      </c>
      <c r="D772" s="125" t="s">
        <v>2273</v>
      </c>
      <c r="E772" s="20"/>
      <c r="F772" s="15"/>
      <c r="G772" s="15"/>
      <c r="H772" s="15" t="s">
        <v>60</v>
      </c>
      <c r="I772" s="15"/>
      <c r="J772" s="72"/>
      <c r="K772" s="220"/>
      <c r="L772" s="8"/>
      <c r="M772" s="8"/>
      <c r="N772" s="8"/>
      <c r="O772" s="8"/>
      <c r="P772" s="8"/>
      <c r="Q772" s="8"/>
    </row>
    <row r="773" spans="1:17" ht="21.75" x14ac:dyDescent="0.5">
      <c r="A773" s="13"/>
      <c r="B773" s="125" t="s">
        <v>540</v>
      </c>
      <c r="C773" s="13"/>
      <c r="D773" s="125" t="s">
        <v>2274</v>
      </c>
      <c r="E773" s="20"/>
      <c r="F773" s="15"/>
      <c r="G773" s="15"/>
      <c r="H773" s="15"/>
      <c r="I773" s="197"/>
      <c r="J773" s="72"/>
      <c r="K773" s="220"/>
      <c r="L773" s="8"/>
      <c r="M773" s="8"/>
      <c r="N773" s="8"/>
      <c r="O773" s="8"/>
      <c r="P773" s="8"/>
      <c r="Q773" s="8"/>
    </row>
    <row r="774" spans="1:17" ht="4.5" customHeight="1" x14ac:dyDescent="0.5">
      <c r="A774" s="13"/>
      <c r="B774" s="125"/>
      <c r="C774" s="125"/>
      <c r="D774" s="125"/>
      <c r="E774" s="20"/>
      <c r="F774" s="15"/>
      <c r="G774" s="15"/>
      <c r="H774" s="85"/>
      <c r="I774" s="197"/>
      <c r="J774" s="72"/>
      <c r="K774" s="220"/>
      <c r="L774" s="8"/>
      <c r="M774" s="8"/>
      <c r="N774" s="8"/>
      <c r="O774" s="8"/>
      <c r="P774" s="8"/>
      <c r="Q774" s="8"/>
    </row>
    <row r="775" spans="1:17" ht="21.75" x14ac:dyDescent="0.5">
      <c r="A775" s="13">
        <v>163</v>
      </c>
      <c r="B775" s="13" t="s">
        <v>1514</v>
      </c>
      <c r="C775" s="13" t="s">
        <v>59</v>
      </c>
      <c r="D775" s="125" t="s">
        <v>2305</v>
      </c>
      <c r="E775" s="20">
        <v>0</v>
      </c>
      <c r="F775" s="15">
        <v>1600000</v>
      </c>
      <c r="G775" s="15"/>
      <c r="H775" s="15" t="s">
        <v>61</v>
      </c>
      <c r="I775" s="68" t="s">
        <v>28</v>
      </c>
      <c r="J775" s="72"/>
      <c r="K775" s="220"/>
      <c r="L775" s="8"/>
      <c r="M775" s="8"/>
      <c r="N775" s="8"/>
      <c r="O775" s="8"/>
      <c r="P775" s="8"/>
      <c r="Q775" s="8"/>
    </row>
    <row r="776" spans="1:17" ht="21.75" x14ac:dyDescent="0.5">
      <c r="A776" s="13"/>
      <c r="B776" s="13" t="s">
        <v>2307</v>
      </c>
      <c r="C776" s="13" t="s">
        <v>60</v>
      </c>
      <c r="D776" s="125" t="s">
        <v>2273</v>
      </c>
      <c r="E776" s="20"/>
      <c r="F776" s="15"/>
      <c r="G776" s="15"/>
      <c r="H776" s="15" t="s">
        <v>60</v>
      </c>
      <c r="I776" s="15"/>
      <c r="J776" s="72"/>
      <c r="K776" s="220"/>
      <c r="L776" s="8"/>
      <c r="M776" s="8"/>
      <c r="N776" s="8"/>
      <c r="O776" s="8"/>
      <c r="P776" s="8"/>
      <c r="Q776" s="8"/>
    </row>
    <row r="777" spans="1:17" ht="21.75" x14ac:dyDescent="0.5">
      <c r="A777" s="13"/>
      <c r="B777" s="181" t="s">
        <v>233</v>
      </c>
      <c r="C777" s="13"/>
      <c r="D777" s="125" t="s">
        <v>2274</v>
      </c>
      <c r="E777" s="20"/>
      <c r="F777" s="15"/>
      <c r="G777" s="15"/>
      <c r="H777" s="15"/>
      <c r="I777" s="197"/>
      <c r="J777" s="72"/>
      <c r="K777" s="220"/>
      <c r="L777" s="8"/>
      <c r="M777" s="8"/>
      <c r="N777" s="8"/>
      <c r="O777" s="8"/>
      <c r="P777" s="8"/>
      <c r="Q777" s="8"/>
    </row>
    <row r="778" spans="1:17" ht="3.75" customHeight="1" x14ac:dyDescent="0.5">
      <c r="A778" s="13"/>
      <c r="B778" s="181"/>
      <c r="C778" s="67"/>
      <c r="D778" s="125"/>
      <c r="E778" s="20"/>
      <c r="F778" s="15"/>
      <c r="G778" s="15"/>
      <c r="H778" s="85"/>
      <c r="I778" s="197"/>
      <c r="J778" s="72"/>
      <c r="K778" s="220"/>
      <c r="L778" s="8"/>
      <c r="M778" s="8"/>
      <c r="N778" s="8"/>
      <c r="O778" s="8"/>
      <c r="P778" s="8"/>
      <c r="Q778" s="8"/>
    </row>
    <row r="779" spans="1:17" ht="21.75" x14ac:dyDescent="0.5">
      <c r="A779" s="13">
        <v>164</v>
      </c>
      <c r="B779" s="13" t="s">
        <v>1514</v>
      </c>
      <c r="C779" s="13" t="s">
        <v>59</v>
      </c>
      <c r="D779" s="125" t="s">
        <v>2197</v>
      </c>
      <c r="E779" s="20">
        <v>0</v>
      </c>
      <c r="F779" s="15">
        <v>1600000</v>
      </c>
      <c r="G779" s="15"/>
      <c r="H779" s="15" t="s">
        <v>61</v>
      </c>
      <c r="I779" s="68" t="s">
        <v>28</v>
      </c>
      <c r="J779" s="72">
        <f>SUM(E759:E779)</f>
        <v>0</v>
      </c>
      <c r="K779" s="72">
        <f>SUM(F759:F779)</f>
        <v>9600000</v>
      </c>
      <c r="L779" s="72">
        <f>SUM(G759:G779)</f>
        <v>0</v>
      </c>
      <c r="M779" s="8"/>
      <c r="N779" s="8"/>
      <c r="O779" s="8"/>
      <c r="P779" s="8"/>
      <c r="Q779" s="8"/>
    </row>
    <row r="780" spans="1:17" ht="21.75" x14ac:dyDescent="0.5">
      <c r="A780" s="13"/>
      <c r="B780" s="13" t="s">
        <v>2306</v>
      </c>
      <c r="C780" s="13" t="s">
        <v>60</v>
      </c>
      <c r="D780" s="125" t="s">
        <v>2273</v>
      </c>
      <c r="E780" s="20"/>
      <c r="F780" s="15"/>
      <c r="G780" s="15"/>
      <c r="H780" s="15" t="s">
        <v>60</v>
      </c>
      <c r="I780" s="15"/>
      <c r="J780" s="72"/>
      <c r="K780" s="220"/>
      <c r="L780" s="8"/>
      <c r="M780" s="8"/>
      <c r="N780" s="8"/>
      <c r="O780" s="8"/>
      <c r="P780" s="8"/>
      <c r="Q780" s="8"/>
    </row>
    <row r="781" spans="1:17" ht="21.75" x14ac:dyDescent="0.5">
      <c r="A781" s="16"/>
      <c r="B781" s="209" t="s">
        <v>2308</v>
      </c>
      <c r="C781" s="16"/>
      <c r="D781" s="143" t="s">
        <v>2274</v>
      </c>
      <c r="E781" s="21"/>
      <c r="F781" s="18"/>
      <c r="G781" s="18"/>
      <c r="H781" s="18"/>
      <c r="I781" s="601">
        <f>SUM(I754+1)</f>
        <v>246</v>
      </c>
      <c r="J781" s="72"/>
      <c r="K781" s="220"/>
      <c r="L781" s="8"/>
      <c r="M781" s="8"/>
      <c r="N781" s="8"/>
      <c r="O781" s="8"/>
      <c r="P781" s="8"/>
      <c r="Q781" s="8"/>
    </row>
    <row r="782" spans="1:17" ht="21.75" x14ac:dyDescent="0.5">
      <c r="A782" s="1" t="s">
        <v>3</v>
      </c>
      <c r="B782" s="1"/>
      <c r="C782" s="1"/>
      <c r="D782" s="1"/>
      <c r="E782" s="2"/>
      <c r="F782" s="2"/>
      <c r="G782" s="2"/>
      <c r="H782" s="1"/>
      <c r="I782" s="1"/>
      <c r="J782" s="72"/>
      <c r="K782" s="220"/>
      <c r="L782" s="8"/>
      <c r="M782" s="8"/>
      <c r="N782" s="8"/>
      <c r="O782" s="8"/>
      <c r="P782" s="8"/>
      <c r="Q782" s="8"/>
    </row>
    <row r="783" spans="1:17" ht="21.75" x14ac:dyDescent="0.5">
      <c r="A783" s="1" t="s">
        <v>122</v>
      </c>
      <c r="B783" s="1"/>
      <c r="C783" s="1"/>
      <c r="D783" s="1"/>
      <c r="E783" s="2"/>
      <c r="F783" s="2"/>
      <c r="G783" s="2"/>
      <c r="H783" s="1"/>
      <c r="I783" s="1"/>
      <c r="J783" s="72"/>
      <c r="K783" s="220"/>
      <c r="L783" s="8"/>
      <c r="M783" s="8"/>
      <c r="N783" s="8"/>
      <c r="O783" s="8"/>
      <c r="P783" s="8"/>
      <c r="Q783" s="8"/>
    </row>
    <row r="784" spans="1:17" ht="21.75" x14ac:dyDescent="0.5">
      <c r="A784" s="668" t="s">
        <v>5</v>
      </c>
      <c r="B784" s="670" t="s">
        <v>6</v>
      </c>
      <c r="C784" s="672" t="s">
        <v>7</v>
      </c>
      <c r="D784" s="670" t="s">
        <v>8</v>
      </c>
      <c r="E784" s="667" t="s">
        <v>9</v>
      </c>
      <c r="F784" s="667"/>
      <c r="G784" s="667"/>
      <c r="H784" s="3" t="s">
        <v>10</v>
      </c>
      <c r="I784" s="4" t="s">
        <v>11</v>
      </c>
      <c r="J784" s="72"/>
      <c r="K784" s="220"/>
      <c r="L784" s="8"/>
      <c r="M784" s="8"/>
      <c r="N784" s="8"/>
      <c r="O784" s="8"/>
      <c r="P784" s="8"/>
      <c r="Q784" s="8"/>
    </row>
    <row r="785" spans="1:17" ht="21.75" x14ac:dyDescent="0.5">
      <c r="A785" s="669"/>
      <c r="B785" s="671"/>
      <c r="C785" s="676"/>
      <c r="D785" s="671"/>
      <c r="E785" s="5" t="s">
        <v>12</v>
      </c>
      <c r="F785" s="5" t="s">
        <v>13</v>
      </c>
      <c r="G785" s="5" t="s">
        <v>14</v>
      </c>
      <c r="H785" s="6" t="s">
        <v>15</v>
      </c>
      <c r="I785" s="7" t="s">
        <v>16</v>
      </c>
      <c r="J785" s="72"/>
      <c r="K785" s="220"/>
      <c r="L785" s="8"/>
      <c r="M785" s="8"/>
      <c r="N785" s="8"/>
      <c r="O785" s="8"/>
      <c r="P785" s="8"/>
      <c r="Q785" s="8"/>
    </row>
    <row r="786" spans="1:17" ht="21.75" x14ac:dyDescent="0.5">
      <c r="A786" s="66">
        <v>165</v>
      </c>
      <c r="B786" s="10" t="s">
        <v>1514</v>
      </c>
      <c r="C786" s="10" t="s">
        <v>59</v>
      </c>
      <c r="D786" s="124" t="s">
        <v>2310</v>
      </c>
      <c r="E786" s="19">
        <v>0</v>
      </c>
      <c r="F786" s="12">
        <v>1600000</v>
      </c>
      <c r="G786" s="12"/>
      <c r="H786" s="12" t="s">
        <v>61</v>
      </c>
      <c r="I786" s="177" t="s">
        <v>28</v>
      </c>
      <c r="J786" s="72"/>
      <c r="K786" s="220"/>
      <c r="L786" s="8"/>
      <c r="M786" s="8"/>
      <c r="N786" s="8"/>
      <c r="O786" s="8"/>
      <c r="P786" s="8"/>
      <c r="Q786" s="8"/>
    </row>
    <row r="787" spans="1:17" ht="21.75" x14ac:dyDescent="0.5">
      <c r="A787" s="67"/>
      <c r="B787" s="13" t="s">
        <v>2309</v>
      </c>
      <c r="C787" s="13" t="s">
        <v>60</v>
      </c>
      <c r="D787" s="125" t="s">
        <v>2273</v>
      </c>
      <c r="E787" s="20"/>
      <c r="F787" s="15"/>
      <c r="G787" s="15"/>
      <c r="H787" s="15" t="s">
        <v>60</v>
      </c>
      <c r="I787" s="15"/>
      <c r="J787" s="72"/>
      <c r="K787" s="220"/>
      <c r="L787" s="8"/>
      <c r="M787" s="8"/>
      <c r="N787" s="8"/>
      <c r="O787" s="8"/>
      <c r="P787" s="8"/>
      <c r="Q787" s="8"/>
    </row>
    <row r="788" spans="1:17" ht="21.75" x14ac:dyDescent="0.5">
      <c r="A788" s="67"/>
      <c r="B788" s="181" t="s">
        <v>233</v>
      </c>
      <c r="C788" s="13"/>
      <c r="D788" s="125" t="s">
        <v>2274</v>
      </c>
      <c r="E788" s="20"/>
      <c r="F788" s="15"/>
      <c r="G788" s="15"/>
      <c r="H788" s="15"/>
      <c r="I788" s="197"/>
      <c r="J788" s="72"/>
      <c r="K788" s="220"/>
      <c r="L788" s="8"/>
      <c r="M788" s="8"/>
      <c r="N788" s="8"/>
      <c r="O788" s="8"/>
      <c r="P788" s="8"/>
      <c r="Q788" s="8"/>
    </row>
    <row r="789" spans="1:17" ht="5.25" customHeight="1" x14ac:dyDescent="0.5">
      <c r="A789" s="67"/>
      <c r="B789" s="181"/>
      <c r="C789" s="67"/>
      <c r="D789" s="110"/>
      <c r="E789" s="20"/>
      <c r="F789" s="15"/>
      <c r="G789" s="15"/>
      <c r="H789" s="85"/>
      <c r="I789" s="197"/>
      <c r="J789" s="72"/>
      <c r="K789" s="220"/>
      <c r="L789" s="8"/>
      <c r="M789" s="8"/>
      <c r="N789" s="8"/>
      <c r="O789" s="8"/>
      <c r="P789" s="8"/>
      <c r="Q789" s="8"/>
    </row>
    <row r="790" spans="1:17" ht="21.75" x14ac:dyDescent="0.5">
      <c r="A790" s="67">
        <v>166</v>
      </c>
      <c r="B790" s="13" t="s">
        <v>1514</v>
      </c>
      <c r="C790" s="13" t="s">
        <v>59</v>
      </c>
      <c r="D790" s="125" t="s">
        <v>2310</v>
      </c>
      <c r="E790" s="20">
        <v>0</v>
      </c>
      <c r="F790" s="15">
        <v>1600000</v>
      </c>
      <c r="G790" s="15"/>
      <c r="H790" s="15" t="s">
        <v>61</v>
      </c>
      <c r="I790" s="68" t="s">
        <v>28</v>
      </c>
      <c r="J790" s="72"/>
      <c r="K790" s="220"/>
      <c r="L790" s="8"/>
      <c r="M790" s="8"/>
      <c r="N790" s="8"/>
      <c r="O790" s="8"/>
      <c r="P790" s="8"/>
      <c r="Q790" s="8"/>
    </row>
    <row r="791" spans="1:17" ht="21.75" x14ac:dyDescent="0.5">
      <c r="A791" s="67"/>
      <c r="B791" s="13" t="s">
        <v>2311</v>
      </c>
      <c r="C791" s="13" t="s">
        <v>60</v>
      </c>
      <c r="D791" s="125" t="s">
        <v>2273</v>
      </c>
      <c r="E791" s="20"/>
      <c r="F791" s="15"/>
      <c r="G791" s="15"/>
      <c r="H791" s="15" t="s">
        <v>60</v>
      </c>
      <c r="I791" s="15"/>
      <c r="J791" s="72"/>
      <c r="K791" s="220"/>
      <c r="L791" s="8"/>
      <c r="M791" s="8"/>
      <c r="N791" s="8"/>
      <c r="O791" s="8"/>
      <c r="P791" s="8"/>
      <c r="Q791" s="8"/>
    </row>
    <row r="792" spans="1:17" ht="21.75" x14ac:dyDescent="0.5">
      <c r="A792" s="67"/>
      <c r="B792" s="181" t="s">
        <v>73</v>
      </c>
      <c r="C792" s="13"/>
      <c r="D792" s="125" t="s">
        <v>2274</v>
      </c>
      <c r="E792" s="20"/>
      <c r="F792" s="15"/>
      <c r="G792" s="15"/>
      <c r="H792" s="15"/>
      <c r="I792" s="197"/>
      <c r="J792" s="72"/>
      <c r="K792" s="220"/>
      <c r="L792" s="8"/>
      <c r="M792" s="8"/>
      <c r="N792" s="8"/>
      <c r="O792" s="8"/>
      <c r="P792" s="8"/>
      <c r="Q792" s="8"/>
    </row>
    <row r="793" spans="1:17" ht="5.25" customHeight="1" x14ac:dyDescent="0.5">
      <c r="A793" s="67"/>
      <c r="B793" s="181"/>
      <c r="C793" s="67"/>
      <c r="D793" s="110"/>
      <c r="E793" s="20"/>
      <c r="F793" s="15"/>
      <c r="G793" s="15"/>
      <c r="H793" s="85"/>
      <c r="I793" s="197"/>
      <c r="J793" s="72"/>
      <c r="K793" s="220"/>
      <c r="L793" s="8"/>
      <c r="M793" s="8"/>
      <c r="N793" s="8"/>
      <c r="O793" s="8"/>
      <c r="P793" s="8"/>
      <c r="Q793" s="8"/>
    </row>
    <row r="794" spans="1:17" ht="21.75" x14ac:dyDescent="0.5">
      <c r="A794" s="67">
        <v>167</v>
      </c>
      <c r="B794" s="13" t="s">
        <v>1514</v>
      </c>
      <c r="C794" s="13" t="s">
        <v>59</v>
      </c>
      <c r="D794" s="125" t="s">
        <v>2210</v>
      </c>
      <c r="E794" s="20">
        <v>0</v>
      </c>
      <c r="F794" s="15">
        <v>1600000</v>
      </c>
      <c r="G794" s="15"/>
      <c r="H794" s="15" t="s">
        <v>61</v>
      </c>
      <c r="I794" s="68" t="s">
        <v>28</v>
      </c>
      <c r="J794" s="72"/>
      <c r="K794" s="220"/>
      <c r="L794" s="8"/>
      <c r="M794" s="8"/>
      <c r="N794" s="8"/>
      <c r="O794" s="8"/>
      <c r="P794" s="8"/>
      <c r="Q794" s="8"/>
    </row>
    <row r="795" spans="1:17" ht="21.75" x14ac:dyDescent="0.5">
      <c r="A795" s="67"/>
      <c r="B795" s="13" t="s">
        <v>2165</v>
      </c>
      <c r="C795" s="13" t="s">
        <v>60</v>
      </c>
      <c r="D795" s="125" t="s">
        <v>2273</v>
      </c>
      <c r="E795" s="20"/>
      <c r="F795" s="15"/>
      <c r="G795" s="15"/>
      <c r="H795" s="15" t="s">
        <v>60</v>
      </c>
      <c r="I795" s="15"/>
      <c r="J795" s="72"/>
      <c r="K795" s="220"/>
      <c r="L795" s="8"/>
      <c r="M795" s="8"/>
      <c r="N795" s="8"/>
      <c r="O795" s="8"/>
      <c r="P795" s="8"/>
      <c r="Q795" s="8"/>
    </row>
    <row r="796" spans="1:17" ht="21.75" x14ac:dyDescent="0.5">
      <c r="A796" s="67"/>
      <c r="B796" s="181" t="s">
        <v>1591</v>
      </c>
      <c r="C796" s="13"/>
      <c r="D796" s="125" t="s">
        <v>2274</v>
      </c>
      <c r="E796" s="20"/>
      <c r="F796" s="15"/>
      <c r="G796" s="15"/>
      <c r="H796" s="15"/>
      <c r="I796" s="197"/>
      <c r="J796" s="72"/>
      <c r="K796" s="220"/>
      <c r="L796" s="8"/>
      <c r="M796" s="8"/>
      <c r="N796" s="8"/>
      <c r="O796" s="8"/>
      <c r="P796" s="8"/>
      <c r="Q796" s="8"/>
    </row>
    <row r="797" spans="1:17" ht="4.5" customHeight="1" x14ac:dyDescent="0.5">
      <c r="A797" s="67"/>
      <c r="B797" s="181"/>
      <c r="C797" s="67"/>
      <c r="D797" s="125"/>
      <c r="E797" s="20"/>
      <c r="F797" s="15"/>
      <c r="G797" s="15"/>
      <c r="H797" s="85"/>
      <c r="I797" s="197"/>
      <c r="J797" s="72"/>
      <c r="K797" s="220"/>
      <c r="L797" s="8"/>
      <c r="M797" s="8"/>
      <c r="N797" s="8"/>
      <c r="O797" s="8"/>
      <c r="P797" s="8"/>
      <c r="Q797" s="8"/>
    </row>
    <row r="798" spans="1:17" ht="21.75" x14ac:dyDescent="0.5">
      <c r="A798" s="67">
        <v>168</v>
      </c>
      <c r="B798" s="13" t="s">
        <v>1514</v>
      </c>
      <c r="C798" s="13" t="s">
        <v>59</v>
      </c>
      <c r="D798" s="125" t="s">
        <v>2312</v>
      </c>
      <c r="E798" s="20">
        <v>0</v>
      </c>
      <c r="F798" s="15">
        <v>1600000</v>
      </c>
      <c r="G798" s="15"/>
      <c r="H798" s="15" t="s">
        <v>61</v>
      </c>
      <c r="I798" s="68" t="s">
        <v>28</v>
      </c>
      <c r="J798" s="72"/>
      <c r="K798" s="220"/>
      <c r="L798" s="8"/>
      <c r="M798" s="8"/>
      <c r="N798" s="8"/>
      <c r="O798" s="8"/>
      <c r="P798" s="8"/>
      <c r="Q798" s="8"/>
    </row>
    <row r="799" spans="1:17" ht="21.75" x14ac:dyDescent="0.5">
      <c r="A799" s="67"/>
      <c r="B799" s="13" t="s">
        <v>2166</v>
      </c>
      <c r="C799" s="13" t="s">
        <v>60</v>
      </c>
      <c r="D799" s="125" t="s">
        <v>2273</v>
      </c>
      <c r="E799" s="20"/>
      <c r="F799" s="15"/>
      <c r="G799" s="15"/>
      <c r="H799" s="15" t="s">
        <v>60</v>
      </c>
      <c r="I799" s="15"/>
      <c r="J799" s="72"/>
      <c r="K799" s="220"/>
      <c r="L799" s="8"/>
      <c r="M799" s="8"/>
      <c r="N799" s="8"/>
      <c r="O799" s="8"/>
      <c r="P799" s="8"/>
      <c r="Q799" s="8"/>
    </row>
    <row r="800" spans="1:17" ht="21.75" x14ac:dyDescent="0.5">
      <c r="A800" s="67"/>
      <c r="B800" s="181" t="s">
        <v>106</v>
      </c>
      <c r="C800" s="13"/>
      <c r="D800" s="125" t="s">
        <v>2274</v>
      </c>
      <c r="E800" s="20"/>
      <c r="F800" s="15"/>
      <c r="G800" s="15"/>
      <c r="H800" s="15"/>
      <c r="I800" s="197"/>
      <c r="J800" s="72"/>
      <c r="K800" s="220"/>
      <c r="L800" s="8"/>
      <c r="M800" s="8"/>
      <c r="N800" s="8"/>
      <c r="O800" s="8"/>
      <c r="P800" s="8"/>
      <c r="Q800" s="8"/>
    </row>
    <row r="801" spans="1:17" ht="4.5" customHeight="1" x14ac:dyDescent="0.5">
      <c r="A801" s="67"/>
      <c r="B801" s="181"/>
      <c r="C801" s="67"/>
      <c r="D801" s="110"/>
      <c r="E801" s="20"/>
      <c r="F801" s="15"/>
      <c r="G801" s="15"/>
      <c r="H801" s="85"/>
      <c r="I801" s="197"/>
      <c r="J801" s="72"/>
      <c r="K801" s="220"/>
      <c r="L801" s="8"/>
      <c r="M801" s="8"/>
      <c r="N801" s="8"/>
      <c r="O801" s="8"/>
      <c r="P801" s="8"/>
      <c r="Q801" s="8"/>
    </row>
    <row r="802" spans="1:17" ht="21.75" x14ac:dyDescent="0.5">
      <c r="A802" s="67">
        <v>169</v>
      </c>
      <c r="B802" s="13" t="s">
        <v>1514</v>
      </c>
      <c r="C802" s="13" t="s">
        <v>59</v>
      </c>
      <c r="D802" s="125" t="s">
        <v>2313</v>
      </c>
      <c r="E802" s="20">
        <v>0</v>
      </c>
      <c r="F802" s="15">
        <v>1600000</v>
      </c>
      <c r="G802" s="15"/>
      <c r="H802" s="15" t="s">
        <v>61</v>
      </c>
      <c r="I802" s="68" t="s">
        <v>28</v>
      </c>
      <c r="J802" s="72"/>
      <c r="K802" s="220"/>
      <c r="L802" s="8"/>
      <c r="M802" s="8"/>
      <c r="N802" s="8"/>
      <c r="O802" s="8"/>
      <c r="P802" s="8"/>
      <c r="Q802" s="8"/>
    </row>
    <row r="803" spans="1:17" ht="21.75" x14ac:dyDescent="0.5">
      <c r="A803" s="67"/>
      <c r="B803" s="13" t="s">
        <v>2167</v>
      </c>
      <c r="C803" s="13" t="s">
        <v>60</v>
      </c>
      <c r="D803" s="125" t="s">
        <v>2273</v>
      </c>
      <c r="E803" s="20"/>
      <c r="F803" s="15"/>
      <c r="G803" s="15"/>
      <c r="H803" s="15" t="s">
        <v>60</v>
      </c>
      <c r="I803" s="15"/>
      <c r="J803" s="72"/>
      <c r="K803" s="220"/>
      <c r="L803" s="8"/>
      <c r="M803" s="8"/>
      <c r="N803" s="8"/>
      <c r="O803" s="8"/>
      <c r="P803" s="8"/>
      <c r="Q803" s="8"/>
    </row>
    <row r="804" spans="1:17" ht="21.75" x14ac:dyDescent="0.5">
      <c r="A804" s="67"/>
      <c r="B804" s="181" t="s">
        <v>2168</v>
      </c>
      <c r="C804" s="13"/>
      <c r="D804" s="125" t="s">
        <v>2274</v>
      </c>
      <c r="E804" s="20"/>
      <c r="F804" s="15"/>
      <c r="G804" s="15"/>
      <c r="H804" s="15"/>
      <c r="I804" s="197"/>
      <c r="J804" s="72"/>
      <c r="K804" s="220"/>
      <c r="L804" s="8"/>
      <c r="M804" s="8"/>
      <c r="N804" s="8"/>
      <c r="O804" s="8"/>
      <c r="P804" s="8"/>
      <c r="Q804" s="8"/>
    </row>
    <row r="805" spans="1:17" ht="5.25" customHeight="1" x14ac:dyDescent="0.5">
      <c r="A805" s="67"/>
      <c r="B805" s="125"/>
      <c r="C805" s="125"/>
      <c r="D805" s="125"/>
      <c r="E805" s="20"/>
      <c r="F805" s="15"/>
      <c r="G805" s="15"/>
      <c r="H805" s="85"/>
      <c r="I805" s="197"/>
      <c r="J805" s="72"/>
      <c r="K805" s="220"/>
      <c r="L805" s="8"/>
      <c r="M805" s="8"/>
      <c r="N805" s="8"/>
      <c r="O805" s="8"/>
      <c r="P805" s="8"/>
      <c r="Q805" s="8"/>
    </row>
    <row r="806" spans="1:17" ht="21.75" x14ac:dyDescent="0.5">
      <c r="A806" s="67">
        <v>170</v>
      </c>
      <c r="B806" s="13" t="s">
        <v>1514</v>
      </c>
      <c r="C806" s="13" t="s">
        <v>59</v>
      </c>
      <c r="D806" s="125" t="s">
        <v>2314</v>
      </c>
      <c r="E806" s="20">
        <v>0</v>
      </c>
      <c r="F806" s="15">
        <v>1600000</v>
      </c>
      <c r="G806" s="15"/>
      <c r="H806" s="15" t="s">
        <v>61</v>
      </c>
      <c r="I806" s="68" t="s">
        <v>28</v>
      </c>
      <c r="J806" s="72">
        <f>SUM(E786:E806)</f>
        <v>0</v>
      </c>
      <c r="K806" s="72">
        <f>SUM(F786:F806)</f>
        <v>9600000</v>
      </c>
      <c r="L806" s="72">
        <f>SUM(G786:G806)</f>
        <v>0</v>
      </c>
      <c r="M806" s="8"/>
      <c r="N806" s="8"/>
      <c r="O806" s="8"/>
      <c r="P806" s="8"/>
      <c r="Q806" s="8"/>
    </row>
    <row r="807" spans="1:17" ht="21.75" x14ac:dyDescent="0.5">
      <c r="A807" s="67"/>
      <c r="B807" s="13" t="s">
        <v>2169</v>
      </c>
      <c r="C807" s="13" t="s">
        <v>60</v>
      </c>
      <c r="D807" s="125" t="s">
        <v>2273</v>
      </c>
      <c r="E807" s="20"/>
      <c r="F807" s="15"/>
      <c r="G807" s="15"/>
      <c r="H807" s="15" t="s">
        <v>60</v>
      </c>
      <c r="I807" s="15"/>
      <c r="J807" s="72"/>
      <c r="K807" s="220"/>
      <c r="L807" s="8"/>
      <c r="M807" s="8"/>
      <c r="N807" s="8"/>
      <c r="O807" s="8"/>
      <c r="P807" s="8"/>
      <c r="Q807" s="8"/>
    </row>
    <row r="808" spans="1:17" ht="21.75" x14ac:dyDescent="0.5">
      <c r="A808" s="69"/>
      <c r="B808" s="209" t="s">
        <v>106</v>
      </c>
      <c r="C808" s="16"/>
      <c r="D808" s="143" t="s">
        <v>2274</v>
      </c>
      <c r="E808" s="21"/>
      <c r="F808" s="18"/>
      <c r="G808" s="18"/>
      <c r="H808" s="18"/>
      <c r="I808" s="601">
        <f>SUM(I781+1)</f>
        <v>247</v>
      </c>
      <c r="J808" s="72"/>
      <c r="K808" s="220"/>
      <c r="L808" s="8"/>
      <c r="M808" s="8"/>
      <c r="N808" s="8"/>
      <c r="O808" s="8"/>
      <c r="P808" s="8"/>
      <c r="Q808" s="8"/>
    </row>
    <row r="809" spans="1:17" ht="21.75" x14ac:dyDescent="0.5">
      <c r="A809" s="1" t="s">
        <v>3</v>
      </c>
      <c r="B809" s="1"/>
      <c r="C809" s="1"/>
      <c r="D809" s="1"/>
      <c r="E809" s="2"/>
      <c r="F809" s="2"/>
      <c r="G809" s="2"/>
      <c r="H809" s="1"/>
      <c r="I809" s="1"/>
      <c r="J809" s="72"/>
      <c r="K809" s="220"/>
      <c r="L809" s="8"/>
      <c r="M809" s="8"/>
      <c r="N809" s="8"/>
      <c r="O809" s="8"/>
      <c r="P809" s="8"/>
      <c r="Q809" s="8"/>
    </row>
    <row r="810" spans="1:17" ht="21.75" x14ac:dyDescent="0.5">
      <c r="A810" s="1" t="s">
        <v>122</v>
      </c>
      <c r="B810" s="1"/>
      <c r="C810" s="1"/>
      <c r="D810" s="1"/>
      <c r="E810" s="2"/>
      <c r="F810" s="2"/>
      <c r="G810" s="2"/>
      <c r="H810" s="1"/>
      <c r="I810" s="1"/>
      <c r="J810" s="72"/>
      <c r="K810" s="220"/>
      <c r="L810" s="8"/>
      <c r="M810" s="8"/>
      <c r="N810" s="8"/>
      <c r="O810" s="8"/>
      <c r="P810" s="8"/>
      <c r="Q810" s="8"/>
    </row>
    <row r="811" spans="1:17" ht="21.75" x14ac:dyDescent="0.5">
      <c r="A811" s="668" t="s">
        <v>5</v>
      </c>
      <c r="B811" s="670" t="s">
        <v>6</v>
      </c>
      <c r="C811" s="672" t="s">
        <v>7</v>
      </c>
      <c r="D811" s="670" t="s">
        <v>8</v>
      </c>
      <c r="E811" s="667" t="s">
        <v>9</v>
      </c>
      <c r="F811" s="667"/>
      <c r="G811" s="667"/>
      <c r="H811" s="3" t="s">
        <v>10</v>
      </c>
      <c r="I811" s="4" t="s">
        <v>11</v>
      </c>
      <c r="J811" s="72"/>
      <c r="K811" s="220"/>
      <c r="L811" s="8"/>
      <c r="M811" s="8"/>
      <c r="N811" s="8"/>
      <c r="O811" s="8"/>
      <c r="P811" s="8"/>
      <c r="Q811" s="8"/>
    </row>
    <row r="812" spans="1:17" ht="21.75" x14ac:dyDescent="0.5">
      <c r="A812" s="669"/>
      <c r="B812" s="671"/>
      <c r="C812" s="676"/>
      <c r="D812" s="671"/>
      <c r="E812" s="5" t="s">
        <v>12</v>
      </c>
      <c r="F812" s="5" t="s">
        <v>13</v>
      </c>
      <c r="G812" s="5" t="s">
        <v>14</v>
      </c>
      <c r="H812" s="6" t="s">
        <v>15</v>
      </c>
      <c r="I812" s="7" t="s">
        <v>16</v>
      </c>
      <c r="J812" s="72"/>
      <c r="K812" s="220"/>
      <c r="L812" s="8"/>
      <c r="M812" s="8"/>
      <c r="N812" s="8"/>
      <c r="O812" s="8"/>
      <c r="P812" s="8"/>
      <c r="Q812" s="8"/>
    </row>
    <row r="813" spans="1:17" ht="21.75" x14ac:dyDescent="0.5">
      <c r="A813" s="66">
        <v>171</v>
      </c>
      <c r="B813" s="10" t="s">
        <v>1514</v>
      </c>
      <c r="C813" s="10" t="s">
        <v>59</v>
      </c>
      <c r="D813" s="124" t="s">
        <v>2315</v>
      </c>
      <c r="E813" s="19">
        <v>0</v>
      </c>
      <c r="F813" s="12">
        <v>1600000</v>
      </c>
      <c r="G813" s="12"/>
      <c r="H813" s="12" t="s">
        <v>61</v>
      </c>
      <c r="I813" s="177" t="s">
        <v>28</v>
      </c>
      <c r="J813" s="72"/>
      <c r="K813" s="220"/>
      <c r="L813" s="8"/>
      <c r="M813" s="8"/>
      <c r="N813" s="8"/>
      <c r="O813" s="8"/>
      <c r="P813" s="8"/>
      <c r="Q813" s="8"/>
    </row>
    <row r="814" spans="1:17" ht="21.75" x14ac:dyDescent="0.5">
      <c r="A814" s="67"/>
      <c r="B814" s="13" t="s">
        <v>2170</v>
      </c>
      <c r="C814" s="13" t="s">
        <v>60</v>
      </c>
      <c r="D814" s="125" t="s">
        <v>2273</v>
      </c>
      <c r="E814" s="20"/>
      <c r="F814" s="15"/>
      <c r="G814" s="15"/>
      <c r="H814" s="15" t="s">
        <v>60</v>
      </c>
      <c r="I814" s="15"/>
      <c r="J814" s="72"/>
      <c r="K814" s="220"/>
      <c r="L814" s="8"/>
      <c r="M814" s="8"/>
      <c r="N814" s="8"/>
      <c r="O814" s="8"/>
      <c r="P814" s="8"/>
      <c r="Q814" s="8"/>
    </row>
    <row r="815" spans="1:17" ht="21.75" x14ac:dyDescent="0.5">
      <c r="A815" s="67"/>
      <c r="B815" s="181" t="s">
        <v>2168</v>
      </c>
      <c r="C815" s="13"/>
      <c r="D815" s="125" t="s">
        <v>2274</v>
      </c>
      <c r="E815" s="20"/>
      <c r="F815" s="15"/>
      <c r="G815" s="15"/>
      <c r="H815" s="15"/>
      <c r="I815" s="197"/>
      <c r="J815" s="72"/>
      <c r="K815" s="220"/>
      <c r="L815" s="8"/>
      <c r="M815" s="8"/>
      <c r="N815" s="8"/>
      <c r="O815" s="8"/>
      <c r="P815" s="8"/>
      <c r="Q815" s="8"/>
    </row>
    <row r="816" spans="1:17" ht="4.5" customHeight="1" x14ac:dyDescent="0.5">
      <c r="A816" s="67"/>
      <c r="B816" s="181"/>
      <c r="C816" s="67"/>
      <c r="D816" s="110"/>
      <c r="E816" s="20"/>
      <c r="F816" s="15"/>
      <c r="G816" s="15"/>
      <c r="H816" s="85"/>
      <c r="I816" s="197"/>
      <c r="J816" s="72"/>
      <c r="K816" s="220"/>
      <c r="L816" s="8"/>
      <c r="M816" s="8"/>
      <c r="N816" s="8"/>
      <c r="O816" s="8"/>
      <c r="P816" s="8"/>
      <c r="Q816" s="8"/>
    </row>
    <row r="817" spans="1:17" ht="21.75" x14ac:dyDescent="0.5">
      <c r="A817" s="110">
        <v>172</v>
      </c>
      <c r="B817" s="125" t="s">
        <v>1514</v>
      </c>
      <c r="C817" s="13" t="s">
        <v>59</v>
      </c>
      <c r="D817" s="125" t="s">
        <v>2316</v>
      </c>
      <c r="E817" s="20">
        <v>0</v>
      </c>
      <c r="F817" s="15">
        <v>1600000</v>
      </c>
      <c r="G817" s="15"/>
      <c r="H817" s="15" t="s">
        <v>61</v>
      </c>
      <c r="I817" s="68" t="s">
        <v>28</v>
      </c>
      <c r="J817" s="72"/>
      <c r="K817" s="220"/>
      <c r="L817" s="8"/>
      <c r="M817" s="8"/>
      <c r="N817" s="8"/>
      <c r="O817" s="8"/>
      <c r="P817" s="8"/>
      <c r="Q817" s="8"/>
    </row>
    <row r="818" spans="1:17" ht="21.75" x14ac:dyDescent="0.5">
      <c r="A818" s="110"/>
      <c r="B818" s="125" t="s">
        <v>2171</v>
      </c>
      <c r="C818" s="13" t="s">
        <v>60</v>
      </c>
      <c r="D818" s="125" t="s">
        <v>2273</v>
      </c>
      <c r="E818" s="20"/>
      <c r="F818" s="15"/>
      <c r="G818" s="15"/>
      <c r="H818" s="15" t="s">
        <v>60</v>
      </c>
      <c r="I818" s="15"/>
      <c r="J818" s="72"/>
      <c r="K818" s="220"/>
      <c r="L818" s="8"/>
      <c r="M818" s="8"/>
      <c r="N818" s="8"/>
      <c r="O818" s="8"/>
      <c r="P818" s="8"/>
      <c r="Q818" s="8"/>
    </row>
    <row r="819" spans="1:17" ht="21.75" x14ac:dyDescent="0.5">
      <c r="A819" s="110"/>
      <c r="B819" s="125" t="s">
        <v>2368</v>
      </c>
      <c r="C819" s="125"/>
      <c r="D819" s="125" t="s">
        <v>2274</v>
      </c>
      <c r="E819" s="29"/>
      <c r="F819" s="133"/>
      <c r="G819" s="133"/>
      <c r="H819" s="185"/>
      <c r="I819" s="234"/>
      <c r="J819" s="72"/>
      <c r="K819" s="220"/>
      <c r="L819" s="8"/>
      <c r="M819" s="8"/>
      <c r="N819" s="8"/>
      <c r="O819" s="8"/>
      <c r="P819" s="8"/>
      <c r="Q819" s="8"/>
    </row>
    <row r="820" spans="1:17" ht="3.75" customHeight="1" x14ac:dyDescent="0.5">
      <c r="A820" s="67"/>
      <c r="B820" s="181"/>
      <c r="C820" s="67"/>
      <c r="D820" s="110"/>
      <c r="E820" s="20"/>
      <c r="F820" s="15"/>
      <c r="G820" s="15"/>
      <c r="H820" s="85"/>
      <c r="I820" s="197"/>
      <c r="J820" s="72"/>
      <c r="K820" s="220"/>
      <c r="L820" s="8"/>
      <c r="M820" s="8"/>
      <c r="N820" s="8"/>
      <c r="O820" s="8"/>
      <c r="P820" s="8"/>
      <c r="Q820" s="8"/>
    </row>
    <row r="821" spans="1:17" ht="21.75" x14ac:dyDescent="0.5">
      <c r="A821" s="67">
        <v>173</v>
      </c>
      <c r="B821" s="13" t="s">
        <v>1514</v>
      </c>
      <c r="C821" s="13" t="s">
        <v>59</v>
      </c>
      <c r="D821" s="125" t="s">
        <v>2317</v>
      </c>
      <c r="E821" s="20">
        <v>0</v>
      </c>
      <c r="F821" s="15">
        <v>1600000</v>
      </c>
      <c r="G821" s="15"/>
      <c r="H821" s="15" t="s">
        <v>61</v>
      </c>
      <c r="I821" s="68" t="s">
        <v>28</v>
      </c>
      <c r="J821" s="72"/>
      <c r="K821" s="220"/>
      <c r="L821" s="8"/>
      <c r="M821" s="8"/>
      <c r="N821" s="8"/>
      <c r="O821" s="8"/>
      <c r="P821" s="8"/>
      <c r="Q821" s="8"/>
    </row>
    <row r="822" spans="1:17" ht="21.75" x14ac:dyDescent="0.5">
      <c r="A822" s="67"/>
      <c r="B822" s="13" t="s">
        <v>2172</v>
      </c>
      <c r="C822" s="13" t="s">
        <v>60</v>
      </c>
      <c r="D822" s="125" t="s">
        <v>2273</v>
      </c>
      <c r="E822" s="20"/>
      <c r="F822" s="15"/>
      <c r="G822" s="15"/>
      <c r="H822" s="15" t="s">
        <v>60</v>
      </c>
      <c r="I822" s="15"/>
      <c r="J822" s="72"/>
      <c r="K822" s="220"/>
      <c r="L822" s="8"/>
      <c r="M822" s="8"/>
      <c r="N822" s="8"/>
      <c r="O822" s="8"/>
      <c r="P822" s="8"/>
      <c r="Q822" s="8"/>
    </row>
    <row r="823" spans="1:17" ht="21.75" x14ac:dyDescent="0.5">
      <c r="A823" s="67"/>
      <c r="B823" s="67" t="s">
        <v>267</v>
      </c>
      <c r="C823" s="13"/>
      <c r="D823" s="125" t="s">
        <v>2274</v>
      </c>
      <c r="E823" s="20"/>
      <c r="F823" s="15"/>
      <c r="G823" s="15"/>
      <c r="H823" s="15"/>
      <c r="I823" s="197"/>
      <c r="J823" s="72"/>
      <c r="K823" s="220"/>
      <c r="L823" s="8"/>
      <c r="M823" s="8"/>
      <c r="N823" s="8"/>
      <c r="O823" s="8"/>
      <c r="P823" s="8"/>
      <c r="Q823" s="8"/>
    </row>
    <row r="824" spans="1:17" ht="3.75" customHeight="1" x14ac:dyDescent="0.5">
      <c r="A824" s="67"/>
      <c r="B824" s="181"/>
      <c r="C824" s="67"/>
      <c r="D824" s="125"/>
      <c r="E824" s="20"/>
      <c r="F824" s="15"/>
      <c r="G824" s="15"/>
      <c r="H824" s="85"/>
      <c r="I824" s="197"/>
      <c r="J824" s="72"/>
      <c r="K824" s="220"/>
      <c r="L824" s="8"/>
      <c r="M824" s="8"/>
      <c r="N824" s="8"/>
      <c r="O824" s="8"/>
      <c r="P824" s="8"/>
      <c r="Q824" s="8"/>
    </row>
    <row r="825" spans="1:17" ht="21.75" x14ac:dyDescent="0.5">
      <c r="A825" s="13">
        <v>174</v>
      </c>
      <c r="B825" s="13" t="s">
        <v>1514</v>
      </c>
      <c r="C825" s="13" t="s">
        <v>59</v>
      </c>
      <c r="D825" s="125" t="s">
        <v>2366</v>
      </c>
      <c r="E825" s="20">
        <v>0</v>
      </c>
      <c r="F825" s="15">
        <v>1600000</v>
      </c>
      <c r="G825" s="15"/>
      <c r="H825" s="15" t="s">
        <v>61</v>
      </c>
      <c r="I825" s="68" t="s">
        <v>28</v>
      </c>
      <c r="J825" s="72"/>
      <c r="K825" s="220"/>
      <c r="L825" s="8"/>
      <c r="M825" s="8"/>
      <c r="N825" s="8"/>
      <c r="O825" s="8"/>
      <c r="P825" s="8"/>
      <c r="Q825" s="8"/>
    </row>
    <row r="826" spans="1:17" ht="21.75" x14ac:dyDescent="0.5">
      <c r="A826" s="13"/>
      <c r="B826" s="13" t="s">
        <v>2173</v>
      </c>
      <c r="C826" s="13" t="s">
        <v>60</v>
      </c>
      <c r="D826" s="125" t="s">
        <v>2273</v>
      </c>
      <c r="E826" s="20"/>
      <c r="F826" s="15"/>
      <c r="G826" s="15"/>
      <c r="H826" s="15" t="s">
        <v>60</v>
      </c>
      <c r="I826" s="15"/>
      <c r="J826" s="72"/>
      <c r="K826" s="220"/>
      <c r="L826" s="8"/>
      <c r="M826" s="8"/>
      <c r="N826" s="8"/>
      <c r="O826" s="8"/>
      <c r="P826" s="8"/>
      <c r="Q826" s="8"/>
    </row>
    <row r="827" spans="1:17" ht="21.75" x14ac:dyDescent="0.5">
      <c r="A827" s="13"/>
      <c r="B827" s="13" t="s">
        <v>267</v>
      </c>
      <c r="C827" s="13"/>
      <c r="D827" s="125" t="s">
        <v>2274</v>
      </c>
      <c r="E827" s="20"/>
      <c r="F827" s="15"/>
      <c r="G827" s="15"/>
      <c r="H827" s="15"/>
      <c r="I827" s="68"/>
      <c r="J827" s="72"/>
      <c r="K827" s="220"/>
      <c r="L827" s="8"/>
      <c r="M827" s="8"/>
      <c r="N827" s="8"/>
      <c r="O827" s="8"/>
      <c r="P827" s="8"/>
      <c r="Q827" s="8"/>
    </row>
    <row r="828" spans="1:17" ht="4.5" customHeight="1" x14ac:dyDescent="0.5">
      <c r="A828" s="67"/>
      <c r="B828" s="181"/>
      <c r="C828" s="67"/>
      <c r="D828" s="110"/>
      <c r="E828" s="20"/>
      <c r="F828" s="15"/>
      <c r="G828" s="15"/>
      <c r="H828" s="85"/>
      <c r="I828" s="197"/>
      <c r="J828" s="72"/>
      <c r="K828" s="220"/>
      <c r="L828" s="8"/>
      <c r="M828" s="8"/>
      <c r="N828" s="8"/>
      <c r="O828" s="8"/>
      <c r="P828" s="8"/>
      <c r="Q828" s="8"/>
    </row>
    <row r="829" spans="1:17" ht="21.75" x14ac:dyDescent="0.5">
      <c r="A829" s="13">
        <v>175</v>
      </c>
      <c r="B829" s="13" t="s">
        <v>1514</v>
      </c>
      <c r="C829" s="13" t="s">
        <v>59</v>
      </c>
      <c r="D829" s="125" t="s">
        <v>2367</v>
      </c>
      <c r="E829" s="20">
        <v>0</v>
      </c>
      <c r="F829" s="15">
        <v>1600000</v>
      </c>
      <c r="G829" s="15"/>
      <c r="H829" s="15" t="s">
        <v>61</v>
      </c>
      <c r="I829" s="68" t="s">
        <v>28</v>
      </c>
      <c r="J829" s="72"/>
      <c r="K829" s="220"/>
      <c r="L829" s="8"/>
      <c r="M829" s="8"/>
      <c r="N829" s="8"/>
      <c r="O829" s="8"/>
      <c r="P829" s="8"/>
      <c r="Q829" s="8"/>
    </row>
    <row r="830" spans="1:17" ht="21.75" x14ac:dyDescent="0.5">
      <c r="A830" s="13"/>
      <c r="B830" s="13" t="s">
        <v>2174</v>
      </c>
      <c r="C830" s="13" t="s">
        <v>60</v>
      </c>
      <c r="D830" s="125" t="s">
        <v>2273</v>
      </c>
      <c r="E830" s="20"/>
      <c r="F830" s="15"/>
      <c r="G830" s="15"/>
      <c r="H830" s="15" t="s">
        <v>60</v>
      </c>
      <c r="I830" s="15"/>
      <c r="J830" s="72"/>
      <c r="K830" s="220"/>
      <c r="L830" s="8"/>
      <c r="M830" s="8"/>
      <c r="N830" s="8"/>
      <c r="O830" s="8"/>
      <c r="P830" s="8"/>
      <c r="Q830" s="8"/>
    </row>
    <row r="831" spans="1:17" ht="21.75" x14ac:dyDescent="0.5">
      <c r="A831" s="13"/>
      <c r="B831" s="13" t="s">
        <v>2175</v>
      </c>
      <c r="C831" s="13"/>
      <c r="D831" s="125" t="s">
        <v>2274</v>
      </c>
      <c r="E831" s="20"/>
      <c r="F831" s="15"/>
      <c r="G831" s="15"/>
      <c r="H831" s="15"/>
      <c r="I831" s="68"/>
      <c r="J831" s="72"/>
      <c r="K831" s="220"/>
      <c r="L831" s="8"/>
      <c r="M831" s="8"/>
      <c r="N831" s="8"/>
      <c r="O831" s="8"/>
      <c r="P831" s="8"/>
      <c r="Q831" s="8"/>
    </row>
    <row r="832" spans="1:17" ht="5.25" customHeight="1" x14ac:dyDescent="0.5">
      <c r="A832" s="67"/>
      <c r="B832" s="181"/>
      <c r="C832" s="67"/>
      <c r="D832" s="110"/>
      <c r="E832" s="20"/>
      <c r="F832" s="15"/>
      <c r="G832" s="15"/>
      <c r="H832" s="85"/>
      <c r="I832" s="197"/>
      <c r="J832" s="72"/>
      <c r="K832" s="220"/>
      <c r="L832" s="8"/>
      <c r="M832" s="8"/>
      <c r="N832" s="8"/>
      <c r="O832" s="8"/>
      <c r="P832" s="8"/>
      <c r="Q832" s="8"/>
    </row>
    <row r="833" spans="1:17" ht="21.75" x14ac:dyDescent="0.5">
      <c r="A833" s="13">
        <v>176</v>
      </c>
      <c r="B833" s="13" t="s">
        <v>1514</v>
      </c>
      <c r="C833" s="13" t="s">
        <v>59</v>
      </c>
      <c r="D833" s="125" t="s">
        <v>2365</v>
      </c>
      <c r="E833" s="20">
        <v>0</v>
      </c>
      <c r="F833" s="15">
        <v>1600000</v>
      </c>
      <c r="G833" s="15"/>
      <c r="H833" s="15" t="s">
        <v>61</v>
      </c>
      <c r="I833" s="68" t="s">
        <v>28</v>
      </c>
      <c r="J833" s="72">
        <f>SUM(E813:E833)</f>
        <v>0</v>
      </c>
      <c r="K833" s="72">
        <f>SUM(F813:F833)</f>
        <v>9600000</v>
      </c>
      <c r="L833" s="72">
        <f>SUM(G813:G833)</f>
        <v>0</v>
      </c>
      <c r="M833" s="8"/>
      <c r="N833" s="8"/>
      <c r="O833" s="8"/>
      <c r="P833" s="8"/>
      <c r="Q833" s="8"/>
    </row>
    <row r="834" spans="1:17" ht="21.75" x14ac:dyDescent="0.5">
      <c r="A834" s="13"/>
      <c r="B834" s="13" t="s">
        <v>2176</v>
      </c>
      <c r="C834" s="13" t="s">
        <v>60</v>
      </c>
      <c r="D834" s="125" t="s">
        <v>2273</v>
      </c>
      <c r="E834" s="20"/>
      <c r="F834" s="15"/>
      <c r="G834" s="15"/>
      <c r="H834" s="15" t="s">
        <v>60</v>
      </c>
      <c r="I834" s="15"/>
      <c r="J834" s="72"/>
      <c r="K834" s="220"/>
      <c r="L834" s="8"/>
      <c r="M834" s="8"/>
      <c r="N834" s="8"/>
      <c r="O834" s="8"/>
      <c r="P834" s="8"/>
      <c r="Q834" s="8"/>
    </row>
    <row r="835" spans="1:17" ht="21.75" x14ac:dyDescent="0.5">
      <c r="A835" s="16"/>
      <c r="B835" s="16" t="s">
        <v>267</v>
      </c>
      <c r="C835" s="16"/>
      <c r="D835" s="143" t="s">
        <v>2274</v>
      </c>
      <c r="E835" s="21"/>
      <c r="F835" s="18"/>
      <c r="G835" s="18"/>
      <c r="H835" s="18"/>
      <c r="I835" s="87">
        <f>SUM(I808+1)</f>
        <v>248</v>
      </c>
      <c r="J835" s="72"/>
      <c r="K835" s="220"/>
      <c r="L835" s="8"/>
      <c r="M835" s="8"/>
      <c r="N835" s="8"/>
      <c r="O835" s="8"/>
      <c r="P835" s="8"/>
      <c r="Q835" s="8"/>
    </row>
    <row r="836" spans="1:17" ht="21.75" x14ac:dyDescent="0.5">
      <c r="A836" s="1" t="s">
        <v>3</v>
      </c>
      <c r="B836" s="1"/>
      <c r="C836" s="1"/>
      <c r="D836" s="1"/>
      <c r="E836" s="2"/>
      <c r="F836" s="2"/>
      <c r="G836" s="2"/>
      <c r="H836" s="1"/>
      <c r="I836" s="1"/>
      <c r="J836" s="72"/>
      <c r="K836" s="220"/>
      <c r="L836" s="8"/>
      <c r="M836" s="8"/>
      <c r="N836" s="8"/>
      <c r="O836" s="8"/>
      <c r="P836" s="8"/>
      <c r="Q836" s="8"/>
    </row>
    <row r="837" spans="1:17" ht="21.75" x14ac:dyDescent="0.5">
      <c r="A837" s="1" t="s">
        <v>122</v>
      </c>
      <c r="B837" s="1"/>
      <c r="C837" s="1"/>
      <c r="D837" s="1"/>
      <c r="E837" s="2"/>
      <c r="F837" s="2"/>
      <c r="G837" s="2"/>
      <c r="H837" s="1"/>
      <c r="I837" s="1"/>
      <c r="J837" s="72"/>
      <c r="K837" s="220"/>
      <c r="L837" s="8"/>
      <c r="M837" s="8"/>
      <c r="N837" s="8"/>
      <c r="O837" s="8"/>
      <c r="P837" s="8"/>
      <c r="Q837" s="8"/>
    </row>
    <row r="838" spans="1:17" ht="21.75" x14ac:dyDescent="0.5">
      <c r="A838" s="668" t="s">
        <v>5</v>
      </c>
      <c r="B838" s="670" t="s">
        <v>6</v>
      </c>
      <c r="C838" s="672" t="s">
        <v>7</v>
      </c>
      <c r="D838" s="670" t="s">
        <v>8</v>
      </c>
      <c r="E838" s="667" t="s">
        <v>9</v>
      </c>
      <c r="F838" s="667"/>
      <c r="G838" s="667"/>
      <c r="H838" s="3" t="s">
        <v>10</v>
      </c>
      <c r="I838" s="4" t="s">
        <v>11</v>
      </c>
      <c r="J838" s="72"/>
      <c r="K838" s="220"/>
      <c r="L838" s="8"/>
      <c r="M838" s="8"/>
      <c r="N838" s="8"/>
      <c r="O838" s="8"/>
      <c r="P838" s="8"/>
      <c r="Q838" s="8"/>
    </row>
    <row r="839" spans="1:17" ht="21.75" x14ac:dyDescent="0.5">
      <c r="A839" s="669"/>
      <c r="B839" s="671"/>
      <c r="C839" s="676"/>
      <c r="D839" s="671"/>
      <c r="E839" s="5" t="s">
        <v>12</v>
      </c>
      <c r="F839" s="5" t="s">
        <v>13</v>
      </c>
      <c r="G839" s="5" t="s">
        <v>14</v>
      </c>
      <c r="H839" s="6" t="s">
        <v>15</v>
      </c>
      <c r="I839" s="7" t="s">
        <v>16</v>
      </c>
      <c r="J839" s="72"/>
      <c r="K839" s="220"/>
      <c r="L839" s="8"/>
      <c r="M839" s="8"/>
      <c r="N839" s="8"/>
      <c r="O839" s="8"/>
      <c r="P839" s="8"/>
      <c r="Q839" s="8"/>
    </row>
    <row r="840" spans="1:17" ht="21.75" x14ac:dyDescent="0.5">
      <c r="A840" s="10">
        <v>177</v>
      </c>
      <c r="B840" s="10" t="s">
        <v>1514</v>
      </c>
      <c r="C840" s="19" t="s">
        <v>59</v>
      </c>
      <c r="D840" s="123" t="s">
        <v>2199</v>
      </c>
      <c r="E840" s="19">
        <v>1600000</v>
      </c>
      <c r="F840" s="11">
        <v>1600000</v>
      </c>
      <c r="G840" s="19"/>
      <c r="H840" s="12" t="s">
        <v>61</v>
      </c>
      <c r="I840" s="177" t="s">
        <v>28</v>
      </c>
      <c r="J840" s="72"/>
      <c r="K840" s="220"/>
      <c r="L840" s="8"/>
      <c r="M840" s="8"/>
      <c r="N840" s="8"/>
      <c r="O840" s="8"/>
      <c r="P840" s="8"/>
      <c r="Q840" s="8"/>
    </row>
    <row r="841" spans="1:17" ht="21.75" x14ac:dyDescent="0.5">
      <c r="A841" s="13"/>
      <c r="B841" s="13" t="s">
        <v>267</v>
      </c>
      <c r="C841" s="20" t="s">
        <v>60</v>
      </c>
      <c r="D841" s="63" t="s">
        <v>2273</v>
      </c>
      <c r="E841" s="20"/>
      <c r="F841" s="14"/>
      <c r="G841" s="20"/>
      <c r="H841" s="15" t="s">
        <v>60</v>
      </c>
      <c r="I841" s="15"/>
      <c r="J841" s="72"/>
      <c r="K841" s="220"/>
      <c r="L841" s="8"/>
      <c r="M841" s="8"/>
      <c r="N841" s="8"/>
      <c r="O841" s="8"/>
      <c r="P841" s="8"/>
      <c r="Q841" s="8"/>
    </row>
    <row r="842" spans="1:17" ht="21.75" x14ac:dyDescent="0.5">
      <c r="A842" s="13"/>
      <c r="B842" s="13"/>
      <c r="C842" s="20"/>
      <c r="D842" s="63" t="s">
        <v>2274</v>
      </c>
      <c r="E842" s="20"/>
      <c r="F842" s="14"/>
      <c r="G842" s="20"/>
      <c r="H842" s="15"/>
      <c r="I842" s="68"/>
      <c r="J842" s="72"/>
      <c r="K842" s="220"/>
      <c r="L842" s="8"/>
      <c r="M842" s="8"/>
      <c r="N842" s="8"/>
      <c r="O842" s="8"/>
      <c r="P842" s="8"/>
      <c r="Q842" s="8"/>
    </row>
    <row r="843" spans="1:17" ht="4.5" customHeight="1" x14ac:dyDescent="0.5">
      <c r="A843" s="67"/>
      <c r="B843" s="181"/>
      <c r="C843" s="24"/>
      <c r="D843" s="50"/>
      <c r="E843" s="20"/>
      <c r="F843" s="14"/>
      <c r="G843" s="20"/>
      <c r="H843" s="85"/>
      <c r="I843" s="197"/>
      <c r="J843" s="72"/>
      <c r="K843" s="220"/>
      <c r="L843" s="8"/>
      <c r="M843" s="8"/>
      <c r="N843" s="8"/>
      <c r="O843" s="8"/>
      <c r="P843" s="8"/>
      <c r="Q843" s="8"/>
    </row>
    <row r="844" spans="1:17" ht="21.75" x14ac:dyDescent="0.5">
      <c r="A844" s="13">
        <v>178</v>
      </c>
      <c r="B844" s="13" t="s">
        <v>1514</v>
      </c>
      <c r="C844" s="20" t="s">
        <v>59</v>
      </c>
      <c r="D844" s="63" t="s">
        <v>2199</v>
      </c>
      <c r="E844" s="20">
        <v>1600000</v>
      </c>
      <c r="F844" s="14">
        <v>1600000</v>
      </c>
      <c r="G844" s="20"/>
      <c r="H844" s="15" t="s">
        <v>61</v>
      </c>
      <c r="I844" s="68" t="s">
        <v>28</v>
      </c>
      <c r="J844" s="72"/>
      <c r="K844" s="220"/>
      <c r="L844" s="8"/>
      <c r="M844" s="8"/>
      <c r="N844" s="8"/>
      <c r="O844" s="8"/>
      <c r="P844" s="8"/>
      <c r="Q844" s="8"/>
    </row>
    <row r="845" spans="1:17" ht="21.75" x14ac:dyDescent="0.5">
      <c r="A845" s="13"/>
      <c r="B845" s="13" t="s">
        <v>106</v>
      </c>
      <c r="C845" s="20" t="s">
        <v>60</v>
      </c>
      <c r="D845" s="63" t="s">
        <v>2273</v>
      </c>
      <c r="E845" s="20"/>
      <c r="F845" s="14"/>
      <c r="G845" s="20"/>
      <c r="H845" s="15" t="s">
        <v>60</v>
      </c>
      <c r="I845" s="15"/>
      <c r="J845" s="72"/>
      <c r="K845" s="220"/>
      <c r="L845" s="8"/>
      <c r="M845" s="8"/>
      <c r="N845" s="8"/>
      <c r="O845" s="8"/>
      <c r="P845" s="8"/>
      <c r="Q845" s="8"/>
    </row>
    <row r="846" spans="1:17" ht="21.75" x14ac:dyDescent="0.5">
      <c r="A846" s="13"/>
      <c r="B846" s="13"/>
      <c r="C846" s="20"/>
      <c r="D846" s="63" t="s">
        <v>2274</v>
      </c>
      <c r="E846" s="20"/>
      <c r="F846" s="14"/>
      <c r="G846" s="20"/>
      <c r="H846" s="15"/>
      <c r="I846" s="68"/>
      <c r="J846" s="72"/>
      <c r="K846" s="220"/>
      <c r="L846" s="8"/>
      <c r="M846" s="8"/>
      <c r="N846" s="8"/>
      <c r="O846" s="8"/>
      <c r="P846" s="8"/>
      <c r="Q846" s="8"/>
    </row>
    <row r="847" spans="1:17" ht="4.5" customHeight="1" x14ac:dyDescent="0.5">
      <c r="A847" s="67"/>
      <c r="B847" s="181"/>
      <c r="C847" s="24"/>
      <c r="D847" s="50"/>
      <c r="E847" s="20"/>
      <c r="F847" s="14"/>
      <c r="G847" s="20"/>
      <c r="H847" s="85"/>
      <c r="I847" s="197"/>
      <c r="J847" s="72"/>
      <c r="K847" s="220"/>
      <c r="L847" s="8"/>
      <c r="M847" s="8"/>
      <c r="N847" s="8"/>
      <c r="O847" s="8"/>
      <c r="P847" s="8"/>
      <c r="Q847" s="8"/>
    </row>
    <row r="848" spans="1:17" ht="21.75" x14ac:dyDescent="0.5">
      <c r="A848" s="13">
        <v>179</v>
      </c>
      <c r="B848" s="13" t="s">
        <v>1514</v>
      </c>
      <c r="C848" s="20" t="s">
        <v>59</v>
      </c>
      <c r="D848" s="63" t="s">
        <v>2199</v>
      </c>
      <c r="E848" s="20">
        <v>1600000</v>
      </c>
      <c r="F848" s="14">
        <v>1600000</v>
      </c>
      <c r="G848" s="20"/>
      <c r="H848" s="15" t="s">
        <v>61</v>
      </c>
      <c r="I848" s="68" t="s">
        <v>28</v>
      </c>
      <c r="J848" s="72"/>
      <c r="K848" s="220"/>
      <c r="L848" s="8"/>
      <c r="M848" s="8"/>
      <c r="N848" s="8"/>
      <c r="O848" s="8"/>
      <c r="P848" s="8"/>
      <c r="Q848" s="8"/>
    </row>
    <row r="849" spans="1:17" ht="21.75" x14ac:dyDescent="0.5">
      <c r="A849" s="13"/>
      <c r="B849" s="13" t="s">
        <v>146</v>
      </c>
      <c r="C849" s="20" t="s">
        <v>60</v>
      </c>
      <c r="D849" s="63" t="s">
        <v>2273</v>
      </c>
      <c r="E849" s="20"/>
      <c r="F849" s="14"/>
      <c r="G849" s="20"/>
      <c r="H849" s="15" t="s">
        <v>60</v>
      </c>
      <c r="I849" s="15"/>
      <c r="J849" s="72"/>
      <c r="K849" s="220"/>
      <c r="L849" s="8"/>
      <c r="M849" s="8"/>
      <c r="N849" s="8"/>
      <c r="O849" s="8"/>
      <c r="P849" s="8"/>
      <c r="Q849" s="8"/>
    </row>
    <row r="850" spans="1:17" ht="21.75" x14ac:dyDescent="0.5">
      <c r="A850" s="13"/>
      <c r="B850" s="13"/>
      <c r="C850" s="20"/>
      <c r="D850" s="63" t="s">
        <v>2274</v>
      </c>
      <c r="E850" s="20"/>
      <c r="F850" s="14"/>
      <c r="G850" s="20"/>
      <c r="H850" s="15"/>
      <c r="I850" s="68"/>
      <c r="J850" s="72"/>
      <c r="K850" s="220"/>
      <c r="L850" s="8"/>
      <c r="M850" s="8"/>
      <c r="N850" s="8"/>
      <c r="O850" s="8"/>
      <c r="P850" s="8"/>
      <c r="Q850" s="8"/>
    </row>
    <row r="851" spans="1:17" ht="5.25" customHeight="1" x14ac:dyDescent="0.5">
      <c r="A851" s="67"/>
      <c r="B851" s="181"/>
      <c r="C851" s="24"/>
      <c r="D851" s="50"/>
      <c r="E851" s="20"/>
      <c r="F851" s="14"/>
      <c r="G851" s="20"/>
      <c r="H851" s="85"/>
      <c r="I851" s="197"/>
      <c r="J851" s="72"/>
      <c r="K851" s="220"/>
      <c r="L851" s="8"/>
      <c r="M851" s="8"/>
      <c r="N851" s="8"/>
      <c r="O851" s="8"/>
      <c r="P851" s="8"/>
      <c r="Q851" s="8"/>
    </row>
    <row r="852" spans="1:17" ht="21.75" x14ac:dyDescent="0.5">
      <c r="A852" s="13">
        <v>180</v>
      </c>
      <c r="B852" s="13" t="s">
        <v>1514</v>
      </c>
      <c r="C852" s="20" t="s">
        <v>59</v>
      </c>
      <c r="D852" s="63" t="s">
        <v>2199</v>
      </c>
      <c r="E852" s="20">
        <v>1600000</v>
      </c>
      <c r="F852" s="14">
        <v>1600000</v>
      </c>
      <c r="G852" s="20">
        <v>1600000</v>
      </c>
      <c r="H852" s="15" t="s">
        <v>61</v>
      </c>
      <c r="I852" s="68" t="s">
        <v>28</v>
      </c>
      <c r="J852" s="72"/>
      <c r="K852" s="220"/>
      <c r="L852" s="8"/>
      <c r="M852" s="8"/>
      <c r="N852" s="8"/>
      <c r="O852" s="8"/>
      <c r="P852" s="8"/>
      <c r="Q852" s="8"/>
    </row>
    <row r="853" spans="1:17" ht="21.75" x14ac:dyDescent="0.5">
      <c r="A853" s="13"/>
      <c r="B853" s="13" t="s">
        <v>887</v>
      </c>
      <c r="C853" s="20" t="s">
        <v>60</v>
      </c>
      <c r="D853" s="63" t="s">
        <v>2273</v>
      </c>
      <c r="E853" s="20"/>
      <c r="F853" s="14"/>
      <c r="G853" s="20"/>
      <c r="H853" s="15" t="s">
        <v>60</v>
      </c>
      <c r="I853" s="15"/>
      <c r="J853" s="72"/>
      <c r="K853" s="220"/>
      <c r="L853" s="8"/>
      <c r="M853" s="8"/>
      <c r="N853" s="8"/>
      <c r="O853" s="8"/>
      <c r="P853" s="8"/>
      <c r="Q853" s="8"/>
    </row>
    <row r="854" spans="1:17" ht="21.75" x14ac:dyDescent="0.5">
      <c r="A854" s="13"/>
      <c r="B854" s="181"/>
      <c r="C854" s="20"/>
      <c r="D854" s="63" t="s">
        <v>2274</v>
      </c>
      <c r="E854" s="20"/>
      <c r="F854" s="14"/>
      <c r="G854" s="20"/>
      <c r="H854" s="15"/>
      <c r="I854" s="68"/>
      <c r="J854" s="72"/>
      <c r="K854" s="220"/>
      <c r="L854" s="8"/>
      <c r="M854" s="8"/>
      <c r="N854" s="8"/>
      <c r="O854" s="8"/>
      <c r="P854" s="8"/>
      <c r="Q854" s="8"/>
    </row>
    <row r="855" spans="1:17" ht="3" customHeight="1" x14ac:dyDescent="0.5">
      <c r="A855" s="67"/>
      <c r="B855" s="75"/>
      <c r="C855" s="24"/>
      <c r="D855" s="50"/>
      <c r="E855" s="20"/>
      <c r="F855" s="14"/>
      <c r="G855" s="20"/>
      <c r="H855" s="85"/>
      <c r="I855" s="197"/>
      <c r="J855" s="72"/>
      <c r="K855" s="220"/>
      <c r="L855" s="8"/>
      <c r="M855" s="8"/>
      <c r="N855" s="8"/>
      <c r="O855" s="8"/>
      <c r="P855" s="8"/>
      <c r="Q855" s="8"/>
    </row>
    <row r="856" spans="1:17" ht="21.75" x14ac:dyDescent="0.5">
      <c r="A856" s="178">
        <v>181</v>
      </c>
      <c r="B856" s="13" t="s">
        <v>1514</v>
      </c>
      <c r="C856" s="20" t="s">
        <v>59</v>
      </c>
      <c r="D856" s="63" t="s">
        <v>2199</v>
      </c>
      <c r="E856" s="20">
        <v>0</v>
      </c>
      <c r="F856" s="14">
        <v>1600000</v>
      </c>
      <c r="G856" s="20"/>
      <c r="H856" s="15" t="s">
        <v>61</v>
      </c>
      <c r="I856" s="68" t="s">
        <v>28</v>
      </c>
      <c r="J856" s="72"/>
      <c r="K856" s="220"/>
      <c r="L856" s="8"/>
      <c r="M856" s="8"/>
      <c r="N856" s="8"/>
      <c r="O856" s="8"/>
      <c r="P856" s="8"/>
      <c r="Q856" s="8"/>
    </row>
    <row r="857" spans="1:17" ht="21.75" x14ac:dyDescent="0.5">
      <c r="A857" s="178"/>
      <c r="B857" s="13" t="s">
        <v>2177</v>
      </c>
      <c r="C857" s="20" t="s">
        <v>60</v>
      </c>
      <c r="D857" s="63" t="s">
        <v>2273</v>
      </c>
      <c r="E857" s="20"/>
      <c r="F857" s="14"/>
      <c r="G857" s="20"/>
      <c r="H857" s="15" t="s">
        <v>60</v>
      </c>
      <c r="I857" s="15"/>
      <c r="J857" s="72"/>
      <c r="K857" s="220"/>
      <c r="L857" s="8"/>
      <c r="M857" s="8"/>
      <c r="N857" s="8"/>
      <c r="O857" s="8"/>
      <c r="P857" s="8"/>
      <c r="Q857" s="8"/>
    </row>
    <row r="858" spans="1:17" ht="21.75" x14ac:dyDescent="0.5">
      <c r="A858" s="178"/>
      <c r="B858" s="13" t="s">
        <v>595</v>
      </c>
      <c r="C858" s="20"/>
      <c r="D858" s="63" t="s">
        <v>2274</v>
      </c>
      <c r="E858" s="20"/>
      <c r="F858" s="14"/>
      <c r="G858" s="20"/>
      <c r="H858" s="15"/>
      <c r="I858" s="15"/>
      <c r="J858" s="72"/>
      <c r="K858" s="220"/>
      <c r="L858" s="8"/>
      <c r="M858" s="8"/>
      <c r="N858" s="8"/>
      <c r="O858" s="8"/>
      <c r="P858" s="8"/>
      <c r="Q858" s="8"/>
    </row>
    <row r="859" spans="1:17" ht="4.5" customHeight="1" x14ac:dyDescent="0.5">
      <c r="A859" s="84"/>
      <c r="B859" s="67"/>
      <c r="C859" s="20"/>
      <c r="D859" s="50"/>
      <c r="E859" s="20"/>
      <c r="F859" s="14"/>
      <c r="G859" s="20"/>
      <c r="H859" s="15"/>
      <c r="I859" s="15"/>
      <c r="J859" s="72"/>
      <c r="K859" s="220"/>
      <c r="L859" s="8"/>
      <c r="M859" s="8"/>
      <c r="N859" s="8"/>
      <c r="O859" s="8"/>
      <c r="P859" s="8"/>
      <c r="Q859" s="8"/>
    </row>
    <row r="860" spans="1:17" ht="21.75" x14ac:dyDescent="0.5">
      <c r="A860" s="84">
        <v>182</v>
      </c>
      <c r="B860" s="67" t="s">
        <v>1514</v>
      </c>
      <c r="C860" s="20" t="s">
        <v>59</v>
      </c>
      <c r="D860" s="63" t="s">
        <v>2318</v>
      </c>
      <c r="E860" s="20">
        <v>0</v>
      </c>
      <c r="F860" s="14">
        <v>1600000</v>
      </c>
      <c r="G860" s="20"/>
      <c r="H860" s="15" t="s">
        <v>61</v>
      </c>
      <c r="I860" s="68" t="s">
        <v>28</v>
      </c>
      <c r="J860" s="72">
        <f>SUM(E840:E860)</f>
        <v>6400000</v>
      </c>
      <c r="K860" s="72">
        <f>SUM(F840:F860)</f>
        <v>9600000</v>
      </c>
      <c r="L860" s="72">
        <f>SUM(G840:G860)</f>
        <v>1600000</v>
      </c>
      <c r="M860" s="8"/>
      <c r="N860" s="8"/>
      <c r="O860" s="8"/>
      <c r="P860" s="8"/>
      <c r="Q860" s="8"/>
    </row>
    <row r="861" spans="1:17" ht="21.75" x14ac:dyDescent="0.5">
      <c r="A861" s="84"/>
      <c r="B861" s="67" t="s">
        <v>2178</v>
      </c>
      <c r="C861" s="20" t="s">
        <v>60</v>
      </c>
      <c r="D861" s="63" t="s">
        <v>2273</v>
      </c>
      <c r="E861" s="20"/>
      <c r="F861" s="14"/>
      <c r="G861" s="20"/>
      <c r="H861" s="15" t="s">
        <v>60</v>
      </c>
      <c r="I861" s="15"/>
      <c r="J861" s="72"/>
      <c r="K861" s="220"/>
      <c r="L861" s="8"/>
      <c r="M861" s="8"/>
      <c r="N861" s="8"/>
      <c r="O861" s="8"/>
      <c r="P861" s="8"/>
      <c r="Q861" s="8"/>
    </row>
    <row r="862" spans="1:17" ht="21.75" x14ac:dyDescent="0.5">
      <c r="A862" s="86"/>
      <c r="B862" s="69" t="s">
        <v>2364</v>
      </c>
      <c r="C862" s="21"/>
      <c r="D862" s="138" t="s">
        <v>2274</v>
      </c>
      <c r="E862" s="233"/>
      <c r="F862" s="232"/>
      <c r="G862" s="233"/>
      <c r="H862" s="18"/>
      <c r="I862" s="87">
        <f>SUM(I835+1)</f>
        <v>249</v>
      </c>
      <c r="J862" s="72"/>
      <c r="K862" s="220"/>
      <c r="L862" s="8"/>
      <c r="M862" s="8"/>
      <c r="N862" s="8"/>
      <c r="O862" s="8"/>
      <c r="P862" s="8"/>
      <c r="Q862" s="8"/>
    </row>
    <row r="863" spans="1:17" ht="21.75" x14ac:dyDescent="0.5">
      <c r="A863" s="1" t="s">
        <v>3</v>
      </c>
      <c r="B863" s="1"/>
      <c r="C863" s="1"/>
      <c r="D863" s="1"/>
      <c r="E863" s="2"/>
      <c r="F863" s="2"/>
      <c r="G863" s="2"/>
      <c r="H863" s="1"/>
      <c r="I863" s="1"/>
      <c r="J863" s="72"/>
      <c r="K863" s="220"/>
      <c r="L863" s="8"/>
      <c r="M863" s="8"/>
      <c r="N863" s="8"/>
      <c r="O863" s="8"/>
      <c r="P863" s="8"/>
      <c r="Q863" s="8"/>
    </row>
    <row r="864" spans="1:17" ht="21.75" x14ac:dyDescent="0.5">
      <c r="A864" s="1" t="s">
        <v>122</v>
      </c>
      <c r="B864" s="1"/>
      <c r="C864" s="1"/>
      <c r="D864" s="1"/>
      <c r="E864" s="2"/>
      <c r="F864" s="2"/>
      <c r="G864" s="2"/>
      <c r="H864" s="1"/>
      <c r="I864" s="1"/>
      <c r="J864" s="72"/>
      <c r="K864" s="220"/>
      <c r="L864" s="8"/>
      <c r="M864" s="8"/>
      <c r="N864" s="8"/>
      <c r="O864" s="8"/>
      <c r="P864" s="8"/>
      <c r="Q864" s="8"/>
    </row>
    <row r="865" spans="1:17" ht="21.75" x14ac:dyDescent="0.5">
      <c r="A865" s="668" t="s">
        <v>5</v>
      </c>
      <c r="B865" s="670" t="s">
        <v>6</v>
      </c>
      <c r="C865" s="672" t="s">
        <v>7</v>
      </c>
      <c r="D865" s="670" t="s">
        <v>8</v>
      </c>
      <c r="E865" s="667" t="s">
        <v>9</v>
      </c>
      <c r="F865" s="667"/>
      <c r="G865" s="667"/>
      <c r="H865" s="3" t="s">
        <v>10</v>
      </c>
      <c r="I865" s="4" t="s">
        <v>11</v>
      </c>
      <c r="J865" s="72"/>
      <c r="K865" s="220"/>
      <c r="L865" s="8"/>
      <c r="M865" s="8"/>
      <c r="N865" s="8"/>
      <c r="O865" s="8"/>
      <c r="P865" s="8"/>
      <c r="Q865" s="8"/>
    </row>
    <row r="866" spans="1:17" ht="21.75" x14ac:dyDescent="0.5">
      <c r="A866" s="669"/>
      <c r="B866" s="671"/>
      <c r="C866" s="676"/>
      <c r="D866" s="671"/>
      <c r="E866" s="5" t="s">
        <v>12</v>
      </c>
      <c r="F866" s="5" t="s">
        <v>13</v>
      </c>
      <c r="G866" s="5" t="s">
        <v>14</v>
      </c>
      <c r="H866" s="6" t="s">
        <v>15</v>
      </c>
      <c r="I866" s="7" t="s">
        <v>16</v>
      </c>
      <c r="J866" s="72"/>
      <c r="K866" s="220"/>
      <c r="L866" s="8"/>
      <c r="M866" s="8"/>
      <c r="N866" s="8"/>
      <c r="O866" s="8"/>
      <c r="P866" s="8"/>
      <c r="Q866" s="8"/>
    </row>
    <row r="867" spans="1:17" ht="21.75" x14ac:dyDescent="0.5">
      <c r="A867" s="89">
        <v>183</v>
      </c>
      <c r="B867" s="10" t="s">
        <v>1514</v>
      </c>
      <c r="C867" s="10" t="s">
        <v>59</v>
      </c>
      <c r="D867" s="124" t="s">
        <v>2199</v>
      </c>
      <c r="E867" s="19">
        <v>0</v>
      </c>
      <c r="F867" s="12">
        <v>1600000</v>
      </c>
      <c r="G867" s="12"/>
      <c r="H867" s="12" t="s">
        <v>61</v>
      </c>
      <c r="I867" s="177" t="s">
        <v>28</v>
      </c>
      <c r="J867" s="72"/>
      <c r="K867" s="220"/>
      <c r="L867" s="8"/>
      <c r="M867" s="8"/>
      <c r="N867" s="8"/>
      <c r="O867" s="8"/>
      <c r="P867" s="8"/>
      <c r="Q867" s="8"/>
    </row>
    <row r="868" spans="1:17" ht="21.75" x14ac:dyDescent="0.5">
      <c r="A868" s="178"/>
      <c r="B868" s="13" t="s">
        <v>2375</v>
      </c>
      <c r="C868" s="13" t="s">
        <v>60</v>
      </c>
      <c r="D868" s="125" t="s">
        <v>2273</v>
      </c>
      <c r="E868" s="20"/>
      <c r="F868" s="15"/>
      <c r="G868" s="15"/>
      <c r="H868" s="15" t="s">
        <v>60</v>
      </c>
      <c r="I868" s="15"/>
      <c r="J868" s="72"/>
      <c r="K868" s="220"/>
      <c r="L868" s="8"/>
      <c r="M868" s="8"/>
      <c r="N868" s="8"/>
      <c r="O868" s="8"/>
      <c r="P868" s="8"/>
      <c r="Q868" s="8"/>
    </row>
    <row r="869" spans="1:17" ht="21.75" x14ac:dyDescent="0.5">
      <c r="A869" s="178"/>
      <c r="B869" s="13" t="s">
        <v>2376</v>
      </c>
      <c r="C869" s="13"/>
      <c r="D869" s="125" t="s">
        <v>2274</v>
      </c>
      <c r="E869" s="160"/>
      <c r="F869" s="219"/>
      <c r="G869" s="219"/>
      <c r="H869" s="15"/>
      <c r="I869" s="15"/>
      <c r="J869" s="72"/>
      <c r="K869" s="220"/>
      <c r="L869" s="8"/>
      <c r="M869" s="8"/>
      <c r="N869" s="8"/>
      <c r="O869" s="8"/>
      <c r="P869" s="8"/>
      <c r="Q869" s="8"/>
    </row>
    <row r="870" spans="1:17" ht="6" customHeight="1" x14ac:dyDescent="0.5">
      <c r="A870" s="84"/>
      <c r="B870" s="67"/>
      <c r="C870" s="67"/>
      <c r="D870" s="110"/>
      <c r="E870" s="20"/>
      <c r="F870" s="15"/>
      <c r="G870" s="15"/>
      <c r="H870" s="15"/>
      <c r="I870" s="68"/>
      <c r="J870" s="72"/>
      <c r="K870" s="220"/>
      <c r="L870" s="8"/>
      <c r="M870" s="8"/>
      <c r="N870" s="8"/>
      <c r="O870" s="8"/>
      <c r="P870" s="8"/>
      <c r="Q870" s="8"/>
    </row>
    <row r="871" spans="1:17" ht="21.75" x14ac:dyDescent="0.5">
      <c r="A871" s="13">
        <v>184</v>
      </c>
      <c r="B871" s="125" t="s">
        <v>1947</v>
      </c>
      <c r="C871" s="13" t="s">
        <v>59</v>
      </c>
      <c r="D871" s="125" t="s">
        <v>2199</v>
      </c>
      <c r="E871" s="20">
        <v>0</v>
      </c>
      <c r="F871" s="15">
        <v>1600000</v>
      </c>
      <c r="G871" s="15"/>
      <c r="H871" s="15" t="s">
        <v>61</v>
      </c>
      <c r="I871" s="68" t="s">
        <v>28</v>
      </c>
      <c r="J871" s="72"/>
      <c r="K871" s="220"/>
      <c r="L871" s="8"/>
      <c r="M871" s="8"/>
      <c r="N871" s="8"/>
      <c r="O871" s="8"/>
      <c r="P871" s="8"/>
      <c r="Q871" s="8"/>
    </row>
    <row r="872" spans="1:17" ht="21.75" x14ac:dyDescent="0.5">
      <c r="A872" s="13"/>
      <c r="B872" s="125" t="s">
        <v>2278</v>
      </c>
      <c r="C872" s="13" t="s">
        <v>60</v>
      </c>
      <c r="D872" s="125" t="s">
        <v>2273</v>
      </c>
      <c r="E872" s="20"/>
      <c r="F872" s="15"/>
      <c r="G872" s="15"/>
      <c r="H872" s="15" t="s">
        <v>60</v>
      </c>
      <c r="I872" s="15"/>
      <c r="J872" s="72"/>
      <c r="K872" s="220"/>
      <c r="L872" s="8"/>
      <c r="M872" s="8"/>
      <c r="N872" s="8"/>
      <c r="O872" s="8"/>
      <c r="P872" s="8"/>
      <c r="Q872" s="8"/>
    </row>
    <row r="873" spans="1:17" ht="21.75" x14ac:dyDescent="0.5">
      <c r="A873" s="13"/>
      <c r="B873" s="125" t="s">
        <v>128</v>
      </c>
      <c r="C873" s="13"/>
      <c r="D873" s="125" t="s">
        <v>2274</v>
      </c>
      <c r="E873" s="20"/>
      <c r="F873" s="15"/>
      <c r="G873" s="15"/>
      <c r="H873" s="15"/>
      <c r="I873" s="197"/>
      <c r="J873" s="72"/>
      <c r="K873" s="220"/>
      <c r="L873" s="8"/>
      <c r="M873" s="8"/>
      <c r="N873" s="8"/>
      <c r="O873" s="8"/>
      <c r="P873" s="8"/>
      <c r="Q873" s="8"/>
    </row>
    <row r="874" spans="1:17" ht="3.75" customHeight="1" x14ac:dyDescent="0.5">
      <c r="A874" s="67"/>
      <c r="B874" s="181"/>
      <c r="C874" s="67"/>
      <c r="D874" s="110"/>
      <c r="E874" s="20"/>
      <c r="F874" s="15"/>
      <c r="G874" s="15"/>
      <c r="H874" s="85"/>
      <c r="I874" s="197"/>
      <c r="J874" s="72"/>
      <c r="K874" s="220"/>
      <c r="L874" s="8"/>
      <c r="M874" s="8"/>
      <c r="N874" s="8"/>
      <c r="O874" s="8"/>
      <c r="P874" s="8"/>
      <c r="Q874" s="8"/>
    </row>
    <row r="875" spans="1:17" ht="21.75" x14ac:dyDescent="0.5">
      <c r="A875" s="13">
        <v>185</v>
      </c>
      <c r="B875" s="110" t="s">
        <v>1514</v>
      </c>
      <c r="C875" s="13" t="s">
        <v>59</v>
      </c>
      <c r="D875" s="125" t="s">
        <v>2319</v>
      </c>
      <c r="E875" s="20">
        <v>0</v>
      </c>
      <c r="F875" s="15">
        <v>1600000</v>
      </c>
      <c r="G875" s="15"/>
      <c r="H875" s="15" t="s">
        <v>61</v>
      </c>
      <c r="I875" s="68" t="s">
        <v>28</v>
      </c>
      <c r="J875" s="72"/>
      <c r="K875" s="220"/>
      <c r="L875" s="8"/>
      <c r="M875" s="8"/>
      <c r="N875" s="8"/>
      <c r="O875" s="8"/>
      <c r="P875" s="8"/>
      <c r="Q875" s="8"/>
    </row>
    <row r="876" spans="1:17" ht="21.75" x14ac:dyDescent="0.5">
      <c r="A876" s="13"/>
      <c r="B876" s="110" t="s">
        <v>2179</v>
      </c>
      <c r="C876" s="13" t="s">
        <v>60</v>
      </c>
      <c r="D876" s="125" t="s">
        <v>2273</v>
      </c>
      <c r="E876" s="20"/>
      <c r="F876" s="15"/>
      <c r="G876" s="15"/>
      <c r="H876" s="15" t="s">
        <v>60</v>
      </c>
      <c r="I876" s="15"/>
      <c r="J876" s="72"/>
      <c r="K876" s="220"/>
      <c r="L876" s="8"/>
      <c r="M876" s="8"/>
      <c r="N876" s="8"/>
      <c r="O876" s="8"/>
      <c r="P876" s="8"/>
      <c r="Q876" s="8"/>
    </row>
    <row r="877" spans="1:17" ht="21.75" x14ac:dyDescent="0.5">
      <c r="A877" s="13"/>
      <c r="B877" s="110" t="s">
        <v>58</v>
      </c>
      <c r="C877" s="13"/>
      <c r="D877" s="125" t="s">
        <v>2274</v>
      </c>
      <c r="E877" s="20"/>
      <c r="F877" s="15"/>
      <c r="G877" s="15"/>
      <c r="H877" s="15"/>
      <c r="I877" s="68"/>
      <c r="J877" s="72"/>
      <c r="K877" s="220"/>
      <c r="L877" s="8"/>
      <c r="M877" s="8"/>
      <c r="N877" s="8"/>
      <c r="O877" s="8"/>
      <c r="P877" s="8"/>
      <c r="Q877" s="8"/>
    </row>
    <row r="878" spans="1:17" ht="3.75" customHeight="1" x14ac:dyDescent="0.5">
      <c r="A878" s="13"/>
      <c r="B878" s="75"/>
      <c r="C878" s="75"/>
      <c r="D878" s="110"/>
      <c r="E878" s="20"/>
      <c r="F878" s="15"/>
      <c r="G878" s="15"/>
      <c r="H878" s="76"/>
      <c r="I878" s="76"/>
      <c r="J878" s="72"/>
      <c r="K878" s="220"/>
      <c r="L878" s="8"/>
      <c r="M878" s="8"/>
      <c r="N878" s="8"/>
      <c r="O878" s="8"/>
      <c r="P878" s="8"/>
      <c r="Q878" s="8"/>
    </row>
    <row r="879" spans="1:17" ht="21.75" x14ac:dyDescent="0.5">
      <c r="A879" s="13">
        <v>186</v>
      </c>
      <c r="B879" s="67" t="s">
        <v>1514</v>
      </c>
      <c r="C879" s="13" t="s">
        <v>59</v>
      </c>
      <c r="D879" s="125" t="s">
        <v>2320</v>
      </c>
      <c r="E879" s="20">
        <v>0</v>
      </c>
      <c r="F879" s="15">
        <v>1600000</v>
      </c>
      <c r="G879" s="15"/>
      <c r="H879" s="15" t="s">
        <v>61</v>
      </c>
      <c r="I879" s="68" t="s">
        <v>28</v>
      </c>
      <c r="J879" s="72"/>
      <c r="K879" s="220"/>
      <c r="L879" s="8"/>
      <c r="M879" s="8"/>
      <c r="N879" s="8"/>
      <c r="O879" s="8"/>
      <c r="P879" s="8"/>
      <c r="Q879" s="8"/>
    </row>
    <row r="880" spans="1:17" ht="21.75" x14ac:dyDescent="0.5">
      <c r="A880" s="13"/>
      <c r="B880" s="67" t="s">
        <v>1200</v>
      </c>
      <c r="C880" s="13" t="s">
        <v>60</v>
      </c>
      <c r="D880" s="125" t="s">
        <v>2273</v>
      </c>
      <c r="E880" s="20"/>
      <c r="F880" s="15"/>
      <c r="G880" s="15"/>
      <c r="H880" s="15" t="s">
        <v>60</v>
      </c>
      <c r="I880" s="15"/>
      <c r="J880" s="72"/>
      <c r="K880" s="220"/>
      <c r="L880" s="8"/>
      <c r="M880" s="8"/>
      <c r="N880" s="8"/>
      <c r="O880" s="8"/>
      <c r="P880" s="8"/>
      <c r="Q880" s="8"/>
    </row>
    <row r="881" spans="1:17" ht="21.75" x14ac:dyDescent="0.5">
      <c r="A881" s="13"/>
      <c r="B881" s="67"/>
      <c r="C881" s="13"/>
      <c r="D881" s="125" t="s">
        <v>2274</v>
      </c>
      <c r="E881" s="20"/>
      <c r="F881" s="15"/>
      <c r="G881" s="15"/>
      <c r="H881" s="15"/>
      <c r="I881" s="85"/>
      <c r="J881" s="72"/>
      <c r="K881" s="220"/>
      <c r="L881" s="8"/>
      <c r="M881" s="8"/>
      <c r="N881" s="8"/>
      <c r="O881" s="8"/>
      <c r="P881" s="8"/>
      <c r="Q881" s="8"/>
    </row>
    <row r="882" spans="1:17" ht="4.5" customHeight="1" x14ac:dyDescent="0.5">
      <c r="A882" s="13"/>
      <c r="B882" s="67"/>
      <c r="C882" s="75"/>
      <c r="D882" s="110"/>
      <c r="E882" s="20"/>
      <c r="F882" s="15"/>
      <c r="G882" s="15"/>
      <c r="H882" s="76"/>
      <c r="I882" s="85"/>
      <c r="J882" s="72"/>
      <c r="K882" s="220"/>
      <c r="L882" s="8"/>
      <c r="M882" s="8"/>
      <c r="N882" s="8"/>
      <c r="O882" s="8"/>
      <c r="P882" s="8"/>
      <c r="Q882" s="8"/>
    </row>
    <row r="883" spans="1:17" ht="21.75" x14ac:dyDescent="0.5">
      <c r="A883" s="13">
        <v>187</v>
      </c>
      <c r="B883" s="67" t="s">
        <v>1514</v>
      </c>
      <c r="C883" s="13" t="s">
        <v>59</v>
      </c>
      <c r="D883" s="110" t="s">
        <v>2321</v>
      </c>
      <c r="E883" s="20">
        <v>0</v>
      </c>
      <c r="F883" s="15">
        <v>1600000</v>
      </c>
      <c r="G883" s="15"/>
      <c r="H883" s="15" t="s">
        <v>61</v>
      </c>
      <c r="I883" s="68" t="s">
        <v>28</v>
      </c>
      <c r="J883" s="72"/>
      <c r="K883" s="220"/>
      <c r="L883" s="8"/>
      <c r="M883" s="8"/>
      <c r="N883" s="8"/>
      <c r="O883" s="8"/>
      <c r="P883" s="8"/>
      <c r="Q883" s="8"/>
    </row>
    <row r="884" spans="1:17" ht="21.75" x14ac:dyDescent="0.5">
      <c r="A884" s="13"/>
      <c r="B884" s="110" t="s">
        <v>2180</v>
      </c>
      <c r="C884" s="13" t="s">
        <v>60</v>
      </c>
      <c r="D884" s="125" t="s">
        <v>2273</v>
      </c>
      <c r="E884" s="20"/>
      <c r="F884" s="15"/>
      <c r="G884" s="15"/>
      <c r="H884" s="15" t="s">
        <v>60</v>
      </c>
      <c r="I884" s="15"/>
      <c r="J884" s="72"/>
      <c r="K884" s="220"/>
      <c r="L884" s="8"/>
      <c r="M884" s="8"/>
      <c r="N884" s="8"/>
      <c r="O884" s="8"/>
      <c r="P884" s="8"/>
      <c r="Q884" s="8"/>
    </row>
    <row r="885" spans="1:17" ht="21.75" x14ac:dyDescent="0.5">
      <c r="A885" s="13"/>
      <c r="B885" s="110" t="s">
        <v>2181</v>
      </c>
      <c r="C885" s="13"/>
      <c r="D885" s="125" t="s">
        <v>2274</v>
      </c>
      <c r="E885" s="20"/>
      <c r="F885" s="15"/>
      <c r="G885" s="15"/>
      <c r="H885" s="15"/>
      <c r="I885" s="68"/>
      <c r="J885" s="72"/>
      <c r="K885" s="220"/>
      <c r="L885" s="8"/>
      <c r="M885" s="8"/>
      <c r="N885" s="8"/>
      <c r="O885" s="8"/>
      <c r="P885" s="8"/>
      <c r="Q885" s="8"/>
    </row>
    <row r="886" spans="1:17" ht="4.5" customHeight="1" x14ac:dyDescent="0.5">
      <c r="A886" s="13"/>
      <c r="B886" s="110"/>
      <c r="C886" s="75"/>
      <c r="D886" s="110"/>
      <c r="E886" s="20"/>
      <c r="F886" s="15"/>
      <c r="G886" s="15"/>
      <c r="H886" s="76"/>
      <c r="I886" s="76"/>
      <c r="J886" s="72"/>
      <c r="K886" s="220"/>
      <c r="L886" s="8"/>
      <c r="M886" s="8"/>
      <c r="N886" s="8"/>
      <c r="O886" s="8"/>
      <c r="P886" s="8"/>
      <c r="Q886" s="8"/>
    </row>
    <row r="887" spans="1:17" ht="21.75" x14ac:dyDescent="0.5">
      <c r="A887" s="13">
        <v>188</v>
      </c>
      <c r="B887" s="67" t="s">
        <v>1514</v>
      </c>
      <c r="C887" s="13" t="s">
        <v>59</v>
      </c>
      <c r="D887" s="110" t="s">
        <v>2322</v>
      </c>
      <c r="E887" s="20">
        <v>0</v>
      </c>
      <c r="F887" s="15">
        <v>1600000</v>
      </c>
      <c r="G887" s="15"/>
      <c r="H887" s="15" t="s">
        <v>61</v>
      </c>
      <c r="I887" s="68" t="s">
        <v>28</v>
      </c>
      <c r="J887" s="72">
        <f>SUM(E867:E887)</f>
        <v>0</v>
      </c>
      <c r="K887" s="72">
        <f>SUM(F867:F887)</f>
        <v>9600000</v>
      </c>
      <c r="L887" s="72">
        <f>SUM(G867:G887)</f>
        <v>0</v>
      </c>
      <c r="M887" s="8"/>
      <c r="N887" s="8"/>
      <c r="O887" s="8"/>
      <c r="P887" s="8"/>
      <c r="Q887" s="8"/>
    </row>
    <row r="888" spans="1:17" ht="21.75" x14ac:dyDescent="0.5">
      <c r="A888" s="13"/>
      <c r="B888" s="110" t="s">
        <v>2182</v>
      </c>
      <c r="C888" s="13" t="s">
        <v>60</v>
      </c>
      <c r="D888" s="125" t="s">
        <v>2273</v>
      </c>
      <c r="E888" s="20"/>
      <c r="F888" s="15"/>
      <c r="G888" s="15"/>
      <c r="H888" s="15" t="s">
        <v>60</v>
      </c>
      <c r="I888" s="15"/>
      <c r="J888" s="72"/>
      <c r="K888" s="220"/>
      <c r="L888" s="8"/>
      <c r="M888" s="8"/>
      <c r="N888" s="8"/>
      <c r="O888" s="8"/>
      <c r="P888" s="8"/>
      <c r="Q888" s="8"/>
    </row>
    <row r="889" spans="1:17" ht="21.75" x14ac:dyDescent="0.5">
      <c r="A889" s="16"/>
      <c r="B889" s="121" t="s">
        <v>1586</v>
      </c>
      <c r="C889" s="16"/>
      <c r="D889" s="143" t="s">
        <v>2274</v>
      </c>
      <c r="E889" s="21"/>
      <c r="F889" s="18"/>
      <c r="G889" s="18"/>
      <c r="H889" s="18"/>
      <c r="I889" s="87">
        <f>SUM(I862+1)</f>
        <v>250</v>
      </c>
      <c r="J889" s="72"/>
      <c r="K889" s="220"/>
      <c r="L889" s="8"/>
      <c r="M889" s="8"/>
      <c r="N889" s="8"/>
      <c r="O889" s="8"/>
      <c r="P889" s="8"/>
      <c r="Q889" s="8"/>
    </row>
    <row r="890" spans="1:17" ht="21.75" x14ac:dyDescent="0.5">
      <c r="A890" s="1" t="s">
        <v>3</v>
      </c>
      <c r="B890" s="1"/>
      <c r="C890" s="1"/>
      <c r="D890" s="1"/>
      <c r="E890" s="2"/>
      <c r="F890" s="2"/>
      <c r="G890" s="2"/>
      <c r="H890" s="1"/>
      <c r="I890" s="1"/>
      <c r="J890" s="72"/>
      <c r="K890" s="220"/>
      <c r="L890" s="8"/>
      <c r="M890" s="8"/>
      <c r="N890" s="8"/>
      <c r="O890" s="8"/>
      <c r="P890" s="8"/>
      <c r="Q890" s="8"/>
    </row>
    <row r="891" spans="1:17" ht="21.75" x14ac:dyDescent="0.5">
      <c r="A891" s="1" t="s">
        <v>122</v>
      </c>
      <c r="B891" s="1"/>
      <c r="C891" s="1"/>
      <c r="D891" s="1"/>
      <c r="E891" s="2"/>
      <c r="F891" s="2"/>
      <c r="G891" s="2"/>
      <c r="H891" s="1"/>
      <c r="I891" s="1"/>
      <c r="J891" s="72"/>
      <c r="K891" s="220"/>
      <c r="L891" s="8"/>
      <c r="M891" s="8"/>
      <c r="N891" s="8"/>
      <c r="O891" s="8"/>
      <c r="P891" s="8"/>
      <c r="Q891" s="8"/>
    </row>
    <row r="892" spans="1:17" ht="21.75" x14ac:dyDescent="0.5">
      <c r="A892" s="668" t="s">
        <v>5</v>
      </c>
      <c r="B892" s="670" t="s">
        <v>6</v>
      </c>
      <c r="C892" s="672" t="s">
        <v>7</v>
      </c>
      <c r="D892" s="670" t="s">
        <v>8</v>
      </c>
      <c r="E892" s="667" t="s">
        <v>9</v>
      </c>
      <c r="F892" s="667"/>
      <c r="G892" s="667"/>
      <c r="H892" s="3" t="s">
        <v>10</v>
      </c>
      <c r="I892" s="4" t="s">
        <v>11</v>
      </c>
      <c r="J892" s="72"/>
      <c r="K892" s="220"/>
      <c r="L892" s="8"/>
      <c r="M892" s="8"/>
      <c r="N892" s="8"/>
      <c r="O892" s="8"/>
      <c r="P892" s="8"/>
      <c r="Q892" s="8"/>
    </row>
    <row r="893" spans="1:17" ht="21.75" x14ac:dyDescent="0.5">
      <c r="A893" s="669"/>
      <c r="B893" s="671"/>
      <c r="C893" s="676"/>
      <c r="D893" s="671"/>
      <c r="E893" s="5" t="s">
        <v>12</v>
      </c>
      <c r="F893" s="5" t="s">
        <v>13</v>
      </c>
      <c r="G893" s="5" t="s">
        <v>14</v>
      </c>
      <c r="H893" s="6" t="s">
        <v>15</v>
      </c>
      <c r="I893" s="7" t="s">
        <v>16</v>
      </c>
      <c r="J893" s="72"/>
      <c r="K893" s="220"/>
      <c r="L893" s="8"/>
      <c r="M893" s="8"/>
      <c r="N893" s="8"/>
      <c r="O893" s="8"/>
      <c r="P893" s="8"/>
      <c r="Q893" s="8"/>
    </row>
    <row r="894" spans="1:17" ht="21.75" x14ac:dyDescent="0.5">
      <c r="A894" s="10">
        <v>189</v>
      </c>
      <c r="B894" s="66" t="s">
        <v>1514</v>
      </c>
      <c r="C894" s="10" t="s">
        <v>59</v>
      </c>
      <c r="D894" s="126" t="s">
        <v>2323</v>
      </c>
      <c r="E894" s="19">
        <v>0</v>
      </c>
      <c r="F894" s="12">
        <v>1600000</v>
      </c>
      <c r="G894" s="12"/>
      <c r="H894" s="12" t="s">
        <v>61</v>
      </c>
      <c r="I894" s="177" t="s">
        <v>28</v>
      </c>
      <c r="J894" s="72"/>
      <c r="K894" s="220"/>
      <c r="L894" s="8"/>
      <c r="M894" s="8"/>
      <c r="N894" s="8"/>
      <c r="O894" s="8"/>
      <c r="P894" s="8"/>
      <c r="Q894" s="8"/>
    </row>
    <row r="895" spans="1:17" ht="21.75" x14ac:dyDescent="0.5">
      <c r="A895" s="13"/>
      <c r="B895" s="110" t="s">
        <v>2183</v>
      </c>
      <c r="C895" s="13" t="s">
        <v>60</v>
      </c>
      <c r="D895" s="125" t="s">
        <v>2273</v>
      </c>
      <c r="E895" s="20"/>
      <c r="F895" s="15"/>
      <c r="G895" s="15"/>
      <c r="H895" s="15" t="s">
        <v>60</v>
      </c>
      <c r="I895" s="15"/>
      <c r="J895" s="72"/>
      <c r="K895" s="220"/>
      <c r="L895" s="8"/>
      <c r="M895" s="8"/>
      <c r="N895" s="8"/>
      <c r="O895" s="8"/>
      <c r="P895" s="8"/>
      <c r="Q895" s="8"/>
    </row>
    <row r="896" spans="1:17" ht="21.75" x14ac:dyDescent="0.5">
      <c r="A896" s="13"/>
      <c r="B896" s="67" t="s">
        <v>2152</v>
      </c>
      <c r="C896" s="13"/>
      <c r="D896" s="125" t="s">
        <v>2274</v>
      </c>
      <c r="E896" s="20"/>
      <c r="F896" s="15"/>
      <c r="G896" s="15"/>
      <c r="H896" s="15"/>
      <c r="I896" s="68"/>
      <c r="J896" s="72"/>
      <c r="K896" s="220"/>
      <c r="L896" s="8"/>
      <c r="M896" s="8"/>
      <c r="N896" s="8"/>
      <c r="O896" s="8"/>
      <c r="P896" s="8"/>
      <c r="Q896" s="8"/>
    </row>
    <row r="897" spans="1:17" ht="3.75" customHeight="1" x14ac:dyDescent="0.5">
      <c r="A897" s="13"/>
      <c r="B897" s="67"/>
      <c r="C897" s="75"/>
      <c r="D897" s="110"/>
      <c r="E897" s="20"/>
      <c r="F897" s="15"/>
      <c r="G897" s="15"/>
      <c r="H897" s="76"/>
      <c r="I897" s="76"/>
      <c r="J897" s="72"/>
      <c r="K897" s="220"/>
      <c r="L897" s="8"/>
      <c r="M897" s="8"/>
      <c r="N897" s="8"/>
      <c r="O897" s="8"/>
      <c r="P897" s="8"/>
      <c r="Q897" s="8"/>
    </row>
    <row r="898" spans="1:17" ht="21.75" x14ac:dyDescent="0.5">
      <c r="A898" s="13">
        <v>190</v>
      </c>
      <c r="B898" s="67" t="s">
        <v>1514</v>
      </c>
      <c r="C898" s="13" t="s">
        <v>59</v>
      </c>
      <c r="D898" s="110" t="s">
        <v>2197</v>
      </c>
      <c r="E898" s="20">
        <v>0</v>
      </c>
      <c r="F898" s="15">
        <v>1600000</v>
      </c>
      <c r="G898" s="15"/>
      <c r="H898" s="15" t="s">
        <v>61</v>
      </c>
      <c r="I898" s="68" t="s">
        <v>28</v>
      </c>
      <c r="J898" s="72"/>
      <c r="K898" s="220"/>
      <c r="L898" s="8"/>
      <c r="M898" s="8"/>
      <c r="N898" s="8"/>
      <c r="O898" s="8"/>
      <c r="P898" s="8"/>
      <c r="Q898" s="8"/>
    </row>
    <row r="899" spans="1:17" ht="21.75" x14ac:dyDescent="0.5">
      <c r="A899" s="13"/>
      <c r="B899" s="67" t="s">
        <v>2363</v>
      </c>
      <c r="C899" s="13" t="s">
        <v>60</v>
      </c>
      <c r="D899" s="125" t="s">
        <v>2273</v>
      </c>
      <c r="E899" s="20"/>
      <c r="F899" s="15"/>
      <c r="G899" s="15"/>
      <c r="H899" s="15" t="s">
        <v>60</v>
      </c>
      <c r="I899" s="15"/>
      <c r="J899" s="72"/>
      <c r="K899" s="220"/>
      <c r="L899" s="8"/>
      <c r="M899" s="8"/>
      <c r="N899" s="8"/>
      <c r="O899" s="8"/>
      <c r="P899" s="8"/>
      <c r="Q899" s="8"/>
    </row>
    <row r="900" spans="1:17" ht="21.75" x14ac:dyDescent="0.5">
      <c r="A900" s="13"/>
      <c r="B900" s="67" t="s">
        <v>128</v>
      </c>
      <c r="C900" s="13"/>
      <c r="D900" s="125" t="s">
        <v>2274</v>
      </c>
      <c r="E900" s="20"/>
      <c r="F900" s="15"/>
      <c r="G900" s="15"/>
      <c r="H900" s="15"/>
      <c r="I900" s="68"/>
      <c r="J900" s="72"/>
      <c r="K900" s="220"/>
      <c r="L900" s="8"/>
      <c r="M900" s="8"/>
      <c r="N900" s="8"/>
      <c r="O900" s="8"/>
      <c r="P900" s="8"/>
      <c r="Q900" s="8"/>
    </row>
    <row r="901" spans="1:17" ht="3.75" customHeight="1" x14ac:dyDescent="0.5">
      <c r="A901" s="13"/>
      <c r="B901" s="67"/>
      <c r="C901" s="75"/>
      <c r="D901" s="110"/>
      <c r="E901" s="20"/>
      <c r="F901" s="15"/>
      <c r="G901" s="15"/>
      <c r="H901" s="76"/>
      <c r="I901" s="76"/>
      <c r="J901" s="72"/>
      <c r="K901" s="220"/>
      <c r="L901" s="8"/>
      <c r="M901" s="8"/>
      <c r="N901" s="8"/>
      <c r="O901" s="8"/>
      <c r="P901" s="8"/>
      <c r="Q901" s="8"/>
    </row>
    <row r="902" spans="1:17" ht="21.75" x14ac:dyDescent="0.5">
      <c r="A902" s="13">
        <v>191</v>
      </c>
      <c r="B902" s="125" t="s">
        <v>1514</v>
      </c>
      <c r="C902" s="13" t="s">
        <v>59</v>
      </c>
      <c r="D902" s="125" t="s">
        <v>2184</v>
      </c>
      <c r="E902" s="20">
        <v>0</v>
      </c>
      <c r="F902" s="15">
        <v>1600000</v>
      </c>
      <c r="G902" s="15"/>
      <c r="H902" s="15" t="s">
        <v>61</v>
      </c>
      <c r="I902" s="68" t="s">
        <v>28</v>
      </c>
      <c r="J902" s="72"/>
      <c r="K902" s="220"/>
      <c r="L902" s="8"/>
      <c r="M902" s="8"/>
      <c r="N902" s="8"/>
      <c r="O902" s="8"/>
      <c r="P902" s="8"/>
      <c r="Q902" s="8"/>
    </row>
    <row r="903" spans="1:17" ht="21.75" x14ac:dyDescent="0.5">
      <c r="A903" s="13"/>
      <c r="B903" s="13" t="s">
        <v>1806</v>
      </c>
      <c r="C903" s="13" t="s">
        <v>60</v>
      </c>
      <c r="D903" s="125" t="s">
        <v>2273</v>
      </c>
      <c r="E903" s="20"/>
      <c r="F903" s="15"/>
      <c r="G903" s="15"/>
      <c r="H903" s="15" t="s">
        <v>60</v>
      </c>
      <c r="I903" s="15"/>
      <c r="J903" s="72"/>
      <c r="K903" s="220"/>
      <c r="L903" s="8"/>
      <c r="M903" s="8"/>
      <c r="N903" s="8"/>
      <c r="O903" s="8"/>
      <c r="P903" s="8"/>
      <c r="Q903" s="8"/>
    </row>
    <row r="904" spans="1:17" ht="21.75" x14ac:dyDescent="0.5">
      <c r="A904" s="13"/>
      <c r="B904" s="125" t="s">
        <v>400</v>
      </c>
      <c r="C904" s="13"/>
      <c r="D904" s="125" t="s">
        <v>2274</v>
      </c>
      <c r="E904" s="20"/>
      <c r="F904" s="15"/>
      <c r="G904" s="15"/>
      <c r="H904" s="15"/>
      <c r="I904" s="68"/>
      <c r="J904" s="72"/>
      <c r="K904" s="220"/>
      <c r="L904" s="8"/>
      <c r="M904" s="8"/>
      <c r="N904" s="8"/>
      <c r="O904" s="8"/>
      <c r="P904" s="8"/>
      <c r="Q904" s="8"/>
    </row>
    <row r="905" spans="1:17" ht="3" customHeight="1" x14ac:dyDescent="0.5">
      <c r="A905" s="13"/>
      <c r="B905" s="125"/>
      <c r="C905" s="67"/>
      <c r="D905" s="125"/>
      <c r="E905" s="20"/>
      <c r="F905" s="15"/>
      <c r="G905" s="15"/>
      <c r="H905" s="85"/>
      <c r="I905" s="68"/>
      <c r="J905" s="72"/>
      <c r="K905" s="220"/>
      <c r="L905" s="8"/>
      <c r="M905" s="8"/>
      <c r="N905" s="8"/>
      <c r="O905" s="8"/>
      <c r="P905" s="8"/>
      <c r="Q905" s="8"/>
    </row>
    <row r="906" spans="1:17" ht="21.75" x14ac:dyDescent="0.5">
      <c r="A906" s="13">
        <v>192</v>
      </c>
      <c r="B906" s="125" t="s">
        <v>1514</v>
      </c>
      <c r="C906" s="13" t="s">
        <v>59</v>
      </c>
      <c r="D906" s="125" t="s">
        <v>2185</v>
      </c>
      <c r="E906" s="20">
        <v>0</v>
      </c>
      <c r="F906" s="15">
        <v>1600000</v>
      </c>
      <c r="G906" s="15"/>
      <c r="H906" s="15" t="s">
        <v>61</v>
      </c>
      <c r="I906" s="68" t="s">
        <v>28</v>
      </c>
      <c r="J906" s="72"/>
      <c r="K906" s="220"/>
      <c r="L906" s="8"/>
      <c r="M906" s="8"/>
      <c r="N906" s="8"/>
      <c r="O906" s="8"/>
      <c r="P906" s="8"/>
      <c r="Q906" s="8"/>
    </row>
    <row r="907" spans="1:17" ht="21.75" x14ac:dyDescent="0.5">
      <c r="A907" s="13"/>
      <c r="B907" s="231" t="s">
        <v>2186</v>
      </c>
      <c r="C907" s="13" t="s">
        <v>60</v>
      </c>
      <c r="D907" s="125" t="s">
        <v>2273</v>
      </c>
      <c r="E907" s="20"/>
      <c r="F907" s="15"/>
      <c r="G907" s="15"/>
      <c r="H907" s="15" t="s">
        <v>60</v>
      </c>
      <c r="I907" s="15"/>
      <c r="J907" s="72"/>
      <c r="K907" s="220"/>
      <c r="L907" s="8"/>
      <c r="M907" s="8"/>
      <c r="N907" s="8"/>
      <c r="O907" s="8"/>
      <c r="P907" s="8"/>
      <c r="Q907" s="8"/>
    </row>
    <row r="908" spans="1:17" ht="21.75" x14ac:dyDescent="0.5">
      <c r="A908" s="13"/>
      <c r="B908" s="125" t="s">
        <v>400</v>
      </c>
      <c r="C908" s="13"/>
      <c r="D908" s="125" t="s">
        <v>2274</v>
      </c>
      <c r="E908" s="20"/>
      <c r="F908" s="15"/>
      <c r="G908" s="15"/>
      <c r="H908" s="15"/>
      <c r="I908" s="68"/>
      <c r="J908" s="72"/>
      <c r="K908" s="220"/>
      <c r="L908" s="8"/>
      <c r="M908" s="8"/>
      <c r="N908" s="8"/>
      <c r="O908" s="8"/>
      <c r="P908" s="8"/>
      <c r="Q908" s="8"/>
    </row>
    <row r="909" spans="1:17" ht="3" customHeight="1" x14ac:dyDescent="0.5">
      <c r="A909" s="13"/>
      <c r="B909" s="125"/>
      <c r="C909" s="13"/>
      <c r="D909" s="125"/>
      <c r="E909" s="20"/>
      <c r="F909" s="15"/>
      <c r="G909" s="15"/>
      <c r="H909" s="15"/>
      <c r="I909" s="15"/>
      <c r="J909" s="72"/>
      <c r="K909" s="220"/>
      <c r="L909" s="8"/>
      <c r="M909" s="8"/>
      <c r="N909" s="8"/>
      <c r="O909" s="8"/>
      <c r="P909" s="8"/>
      <c r="Q909" s="8"/>
    </row>
    <row r="910" spans="1:17" ht="21.75" x14ac:dyDescent="0.5">
      <c r="A910" s="13">
        <v>193</v>
      </c>
      <c r="B910" s="125" t="s">
        <v>1514</v>
      </c>
      <c r="C910" s="13" t="s">
        <v>59</v>
      </c>
      <c r="D910" s="125" t="s">
        <v>2187</v>
      </c>
      <c r="E910" s="20">
        <v>0</v>
      </c>
      <c r="F910" s="15">
        <v>1600000</v>
      </c>
      <c r="G910" s="15"/>
      <c r="H910" s="15" t="s">
        <v>61</v>
      </c>
      <c r="I910" s="68" t="s">
        <v>28</v>
      </c>
      <c r="J910" s="72"/>
      <c r="K910" s="220"/>
      <c r="L910" s="8"/>
      <c r="M910" s="8"/>
      <c r="N910" s="8"/>
      <c r="O910" s="8"/>
      <c r="P910" s="8"/>
      <c r="Q910" s="8"/>
    </row>
    <row r="911" spans="1:17" ht="21.75" x14ac:dyDescent="0.5">
      <c r="A911" s="13"/>
      <c r="B911" s="13" t="s">
        <v>2362</v>
      </c>
      <c r="C911" s="13" t="s">
        <v>60</v>
      </c>
      <c r="D911" s="125" t="s">
        <v>2273</v>
      </c>
      <c r="E911" s="20"/>
      <c r="F911" s="15"/>
      <c r="G911" s="15"/>
      <c r="H911" s="15" t="s">
        <v>60</v>
      </c>
      <c r="I911" s="15"/>
      <c r="J911" s="72"/>
      <c r="K911" s="220"/>
      <c r="L911" s="8"/>
      <c r="M911" s="8"/>
      <c r="N911" s="8"/>
      <c r="O911" s="8"/>
      <c r="P911" s="8"/>
      <c r="Q911" s="8"/>
    </row>
    <row r="912" spans="1:17" ht="21.75" x14ac:dyDescent="0.5">
      <c r="A912" s="13"/>
      <c r="B912" s="13" t="s">
        <v>1034</v>
      </c>
      <c r="C912" s="13"/>
      <c r="D912" s="125" t="s">
        <v>2274</v>
      </c>
      <c r="E912" s="20"/>
      <c r="F912" s="15"/>
      <c r="G912" s="15"/>
      <c r="H912" s="15"/>
      <c r="I912" s="68"/>
      <c r="J912" s="72"/>
      <c r="K912" s="220"/>
      <c r="L912" s="8"/>
      <c r="M912" s="8"/>
      <c r="N912" s="8"/>
      <c r="O912" s="8"/>
      <c r="P912" s="8"/>
      <c r="Q912" s="8"/>
    </row>
    <row r="913" spans="1:17" ht="4.5" customHeight="1" x14ac:dyDescent="0.5">
      <c r="A913" s="13"/>
      <c r="B913" s="13"/>
      <c r="C913" s="13"/>
      <c r="D913" s="125"/>
      <c r="E913" s="20"/>
      <c r="F913" s="15"/>
      <c r="G913" s="15"/>
      <c r="H913" s="15"/>
      <c r="I913" s="68"/>
      <c r="J913" s="72"/>
      <c r="K913" s="220"/>
      <c r="L913" s="8"/>
      <c r="M913" s="8"/>
      <c r="N913" s="8"/>
      <c r="O913" s="8"/>
      <c r="P913" s="8"/>
      <c r="Q913" s="8"/>
    </row>
    <row r="914" spans="1:17" ht="21.75" x14ac:dyDescent="0.5">
      <c r="A914" s="13">
        <v>194</v>
      </c>
      <c r="B914" s="125" t="s">
        <v>1514</v>
      </c>
      <c r="C914" s="13" t="s">
        <v>59</v>
      </c>
      <c r="D914" s="125" t="s">
        <v>2188</v>
      </c>
      <c r="E914" s="20">
        <v>0</v>
      </c>
      <c r="F914" s="15">
        <v>1600000</v>
      </c>
      <c r="G914" s="15"/>
      <c r="H914" s="15" t="s">
        <v>61</v>
      </c>
      <c r="I914" s="68" t="s">
        <v>28</v>
      </c>
      <c r="J914" s="72">
        <f>SUM(E894:E914)</f>
        <v>0</v>
      </c>
      <c r="K914" s="72">
        <f>SUM(F894:F914)</f>
        <v>9600000</v>
      </c>
      <c r="L914" s="72">
        <f>SUM(G894:G914)</f>
        <v>0</v>
      </c>
      <c r="M914" s="8"/>
      <c r="N914" s="8"/>
      <c r="O914" s="8"/>
      <c r="P914" s="8"/>
      <c r="Q914" s="8"/>
    </row>
    <row r="915" spans="1:17" ht="21.75" x14ac:dyDescent="0.5">
      <c r="A915" s="13"/>
      <c r="B915" s="13" t="s">
        <v>2189</v>
      </c>
      <c r="C915" s="13" t="s">
        <v>60</v>
      </c>
      <c r="D915" s="125" t="s">
        <v>2273</v>
      </c>
      <c r="E915" s="20"/>
      <c r="F915" s="15"/>
      <c r="G915" s="15"/>
      <c r="H915" s="15" t="s">
        <v>60</v>
      </c>
      <c r="I915" s="15"/>
      <c r="J915" s="72"/>
      <c r="K915" s="220"/>
      <c r="L915" s="8"/>
      <c r="M915" s="8"/>
      <c r="N915" s="8"/>
      <c r="O915" s="8"/>
      <c r="P915" s="8"/>
      <c r="Q915" s="8"/>
    </row>
    <row r="916" spans="1:17" ht="21.75" x14ac:dyDescent="0.5">
      <c r="A916" s="16"/>
      <c r="B916" s="16" t="s">
        <v>400</v>
      </c>
      <c r="C916" s="16"/>
      <c r="D916" s="143" t="s">
        <v>2274</v>
      </c>
      <c r="E916" s="21"/>
      <c r="F916" s="18"/>
      <c r="G916" s="18"/>
      <c r="H916" s="18"/>
      <c r="I916" s="87">
        <f>SUM(I889+1)</f>
        <v>251</v>
      </c>
      <c r="J916" s="72"/>
      <c r="K916" s="220"/>
      <c r="L916" s="8"/>
      <c r="M916" s="8"/>
      <c r="N916" s="8"/>
      <c r="O916" s="8"/>
      <c r="P916" s="8"/>
      <c r="Q916" s="8"/>
    </row>
    <row r="917" spans="1:17" ht="21.75" x14ac:dyDescent="0.5">
      <c r="A917" s="1" t="s">
        <v>3</v>
      </c>
      <c r="B917" s="1"/>
      <c r="C917" s="1"/>
      <c r="D917" s="1"/>
      <c r="E917" s="2"/>
      <c r="F917" s="2"/>
      <c r="G917" s="2"/>
      <c r="H917" s="1"/>
      <c r="I917" s="1"/>
      <c r="J917" s="72"/>
      <c r="K917" s="220"/>
      <c r="L917" s="8"/>
      <c r="M917" s="8"/>
      <c r="N917" s="8"/>
      <c r="O917" s="8"/>
      <c r="P917" s="8"/>
      <c r="Q917" s="8"/>
    </row>
    <row r="918" spans="1:17" ht="21.75" x14ac:dyDescent="0.5">
      <c r="A918" s="1" t="s">
        <v>122</v>
      </c>
      <c r="B918" s="1"/>
      <c r="C918" s="1"/>
      <c r="D918" s="1"/>
      <c r="E918" s="2"/>
      <c r="F918" s="2"/>
      <c r="G918" s="2"/>
      <c r="H918" s="1"/>
      <c r="I918" s="1"/>
      <c r="J918" s="72"/>
      <c r="K918" s="220"/>
      <c r="L918" s="8"/>
      <c r="M918" s="8"/>
      <c r="N918" s="8"/>
      <c r="O918" s="8"/>
      <c r="P918" s="8"/>
      <c r="Q918" s="8"/>
    </row>
    <row r="919" spans="1:17" ht="21.75" x14ac:dyDescent="0.5">
      <c r="A919" s="668" t="s">
        <v>5</v>
      </c>
      <c r="B919" s="670" t="s">
        <v>6</v>
      </c>
      <c r="C919" s="672" t="s">
        <v>7</v>
      </c>
      <c r="D919" s="670" t="s">
        <v>8</v>
      </c>
      <c r="E919" s="667" t="s">
        <v>9</v>
      </c>
      <c r="F919" s="667"/>
      <c r="G919" s="667"/>
      <c r="H919" s="3" t="s">
        <v>10</v>
      </c>
      <c r="I919" s="4" t="s">
        <v>11</v>
      </c>
      <c r="J919" s="72"/>
      <c r="K919" s="220"/>
      <c r="L919" s="8"/>
      <c r="M919" s="8"/>
      <c r="N919" s="8"/>
      <c r="O919" s="8"/>
      <c r="P919" s="8"/>
      <c r="Q919" s="8"/>
    </row>
    <row r="920" spans="1:17" ht="21.75" x14ac:dyDescent="0.5">
      <c r="A920" s="669"/>
      <c r="B920" s="671"/>
      <c r="C920" s="676"/>
      <c r="D920" s="671"/>
      <c r="E920" s="5" t="s">
        <v>12</v>
      </c>
      <c r="F920" s="5" t="s">
        <v>13</v>
      </c>
      <c r="G920" s="5" t="s">
        <v>14</v>
      </c>
      <c r="H920" s="6" t="s">
        <v>15</v>
      </c>
      <c r="I920" s="7" t="s">
        <v>16</v>
      </c>
      <c r="J920" s="72"/>
      <c r="K920" s="220"/>
      <c r="L920" s="8"/>
      <c r="M920" s="8"/>
      <c r="N920" s="8"/>
      <c r="O920" s="8"/>
      <c r="P920" s="8"/>
      <c r="Q920" s="8"/>
    </row>
    <row r="921" spans="1:17" ht="21.75" x14ac:dyDescent="0.5">
      <c r="A921" s="10">
        <v>195</v>
      </c>
      <c r="B921" s="124" t="s">
        <v>1514</v>
      </c>
      <c r="C921" s="10" t="s">
        <v>59</v>
      </c>
      <c r="D921" s="124" t="s">
        <v>2190</v>
      </c>
      <c r="E921" s="19">
        <v>0</v>
      </c>
      <c r="F921" s="12">
        <v>1600000</v>
      </c>
      <c r="G921" s="12"/>
      <c r="H921" s="12" t="s">
        <v>61</v>
      </c>
      <c r="I921" s="177" t="s">
        <v>28</v>
      </c>
      <c r="J921" s="72"/>
      <c r="K921" s="220"/>
      <c r="L921" s="8"/>
      <c r="M921" s="8"/>
      <c r="N921" s="8"/>
      <c r="O921" s="8"/>
      <c r="P921" s="8"/>
      <c r="Q921" s="8"/>
    </row>
    <row r="922" spans="1:17" ht="21.75" x14ac:dyDescent="0.5">
      <c r="A922" s="13"/>
      <c r="B922" s="214" t="s">
        <v>2191</v>
      </c>
      <c r="C922" s="13" t="s">
        <v>60</v>
      </c>
      <c r="D922" s="125" t="s">
        <v>2273</v>
      </c>
      <c r="E922" s="20"/>
      <c r="F922" s="15"/>
      <c r="G922" s="15"/>
      <c r="H922" s="15" t="s">
        <v>60</v>
      </c>
      <c r="I922" s="15"/>
      <c r="J922" s="72"/>
      <c r="K922" s="220"/>
      <c r="L922" s="8"/>
      <c r="M922" s="8"/>
      <c r="N922" s="8"/>
      <c r="O922" s="8"/>
      <c r="P922" s="8"/>
      <c r="Q922" s="8"/>
    </row>
    <row r="923" spans="1:17" ht="21.75" x14ac:dyDescent="0.5">
      <c r="A923" s="75"/>
      <c r="B923" s="125" t="s">
        <v>400</v>
      </c>
      <c r="C923" s="13"/>
      <c r="D923" s="125" t="s">
        <v>2274</v>
      </c>
      <c r="E923" s="20"/>
      <c r="F923" s="15"/>
      <c r="G923" s="15"/>
      <c r="H923" s="15"/>
      <c r="I923" s="68"/>
      <c r="J923" s="72"/>
      <c r="K923" s="220"/>
      <c r="L923" s="8"/>
      <c r="M923" s="8"/>
      <c r="N923" s="8"/>
      <c r="O923" s="8"/>
      <c r="P923" s="8"/>
      <c r="Q923" s="8"/>
    </row>
    <row r="924" spans="1:17" ht="3" customHeight="1" x14ac:dyDescent="0.5">
      <c r="A924" s="75"/>
      <c r="B924" s="125"/>
      <c r="C924" s="75"/>
      <c r="D924" s="125"/>
      <c r="E924" s="20"/>
      <c r="F924" s="15"/>
      <c r="G924" s="15"/>
      <c r="H924" s="76"/>
      <c r="I924" s="68"/>
      <c r="J924" s="72"/>
      <c r="K924" s="220"/>
      <c r="L924" s="8"/>
      <c r="M924" s="8"/>
      <c r="N924" s="8"/>
      <c r="O924" s="8"/>
      <c r="P924" s="8"/>
      <c r="Q924" s="8"/>
    </row>
    <row r="925" spans="1:17" ht="21.75" x14ac:dyDescent="0.5">
      <c r="A925" s="13">
        <v>196</v>
      </c>
      <c r="B925" s="125" t="s">
        <v>1809</v>
      </c>
      <c r="C925" s="13" t="s">
        <v>59</v>
      </c>
      <c r="D925" s="125" t="s">
        <v>2199</v>
      </c>
      <c r="E925" s="20">
        <v>0</v>
      </c>
      <c r="F925" s="15">
        <v>1600000</v>
      </c>
      <c r="G925" s="15"/>
      <c r="H925" s="15" t="s">
        <v>61</v>
      </c>
      <c r="I925" s="68" t="s">
        <v>28</v>
      </c>
      <c r="J925" s="72"/>
      <c r="K925" s="220"/>
      <c r="L925" s="8"/>
      <c r="M925" s="8"/>
      <c r="N925" s="8"/>
      <c r="O925" s="8"/>
      <c r="P925" s="8"/>
      <c r="Q925" s="8"/>
    </row>
    <row r="926" spans="1:17" ht="21.75" x14ac:dyDescent="0.5">
      <c r="A926" s="13"/>
      <c r="B926" s="13" t="s">
        <v>2192</v>
      </c>
      <c r="C926" s="13" t="s">
        <v>60</v>
      </c>
      <c r="D926" s="125" t="s">
        <v>2273</v>
      </c>
      <c r="E926" s="20"/>
      <c r="F926" s="15"/>
      <c r="G926" s="15"/>
      <c r="H926" s="15" t="s">
        <v>60</v>
      </c>
      <c r="I926" s="15"/>
      <c r="J926" s="72"/>
      <c r="K926" s="220"/>
      <c r="L926" s="8"/>
      <c r="M926" s="8"/>
      <c r="N926" s="8"/>
      <c r="O926" s="8"/>
      <c r="P926" s="8"/>
      <c r="Q926" s="8"/>
    </row>
    <row r="927" spans="1:17" ht="21.75" x14ac:dyDescent="0.5">
      <c r="A927" s="13"/>
      <c r="B927" s="13" t="s">
        <v>400</v>
      </c>
      <c r="C927" s="13"/>
      <c r="D927" s="125" t="s">
        <v>2274</v>
      </c>
      <c r="E927" s="20"/>
      <c r="F927" s="15"/>
      <c r="G927" s="15"/>
      <c r="H927" s="15"/>
      <c r="I927" s="68"/>
      <c r="J927" s="72"/>
      <c r="K927" s="220"/>
      <c r="L927" s="8"/>
      <c r="M927" s="8"/>
      <c r="N927" s="8"/>
      <c r="O927" s="8"/>
      <c r="P927" s="8"/>
      <c r="Q927" s="8"/>
    </row>
    <row r="928" spans="1:17" ht="5.25" customHeight="1" x14ac:dyDescent="0.5">
      <c r="A928" s="13"/>
      <c r="B928" s="13"/>
      <c r="C928" s="75"/>
      <c r="D928" s="125"/>
      <c r="E928" s="20"/>
      <c r="F928" s="15"/>
      <c r="G928" s="15"/>
      <c r="H928" s="76"/>
      <c r="I928" s="76"/>
      <c r="J928" s="72"/>
      <c r="K928" s="220"/>
      <c r="L928" s="8"/>
      <c r="M928" s="8"/>
      <c r="N928" s="8"/>
      <c r="O928" s="8"/>
      <c r="P928" s="8"/>
      <c r="Q928" s="8"/>
    </row>
    <row r="929" spans="1:17" ht="21.75" x14ac:dyDescent="0.5">
      <c r="A929" s="13">
        <v>197</v>
      </c>
      <c r="B929" s="67" t="s">
        <v>1514</v>
      </c>
      <c r="C929" s="13" t="s">
        <v>59</v>
      </c>
      <c r="D929" s="110" t="s">
        <v>2324</v>
      </c>
      <c r="E929" s="20">
        <v>0</v>
      </c>
      <c r="F929" s="15">
        <v>1600000</v>
      </c>
      <c r="G929" s="15"/>
      <c r="H929" s="15" t="s">
        <v>61</v>
      </c>
      <c r="I929" s="68" t="s">
        <v>28</v>
      </c>
      <c r="J929" s="72"/>
      <c r="K929" s="220"/>
      <c r="L929" s="8"/>
      <c r="M929" s="8"/>
      <c r="N929" s="8"/>
      <c r="O929" s="8"/>
      <c r="P929" s="8"/>
      <c r="Q929" s="8"/>
    </row>
    <row r="930" spans="1:17" ht="21.75" x14ac:dyDescent="0.5">
      <c r="A930" s="13"/>
      <c r="B930" s="230" t="s">
        <v>2193</v>
      </c>
      <c r="C930" s="13" t="s">
        <v>60</v>
      </c>
      <c r="D930" s="125" t="s">
        <v>2273</v>
      </c>
      <c r="E930" s="20"/>
      <c r="F930" s="15"/>
      <c r="G930" s="15"/>
      <c r="H930" s="15" t="s">
        <v>60</v>
      </c>
      <c r="I930" s="15"/>
      <c r="J930" s="72"/>
      <c r="K930" s="220"/>
      <c r="L930" s="8"/>
      <c r="M930" s="8"/>
      <c r="N930" s="8"/>
      <c r="O930" s="8"/>
      <c r="P930" s="8"/>
      <c r="Q930" s="8"/>
    </row>
    <row r="931" spans="1:17" ht="21.75" x14ac:dyDescent="0.5">
      <c r="A931" s="13"/>
      <c r="B931" s="230" t="s">
        <v>58</v>
      </c>
      <c r="C931" s="13"/>
      <c r="D931" s="125" t="s">
        <v>2274</v>
      </c>
      <c r="E931" s="20"/>
      <c r="F931" s="15"/>
      <c r="G931" s="15"/>
      <c r="H931" s="15"/>
      <c r="I931" s="68"/>
      <c r="J931" s="72"/>
      <c r="K931" s="220"/>
      <c r="L931" s="8"/>
      <c r="M931" s="8"/>
      <c r="N931" s="8"/>
      <c r="O931" s="8"/>
      <c r="P931" s="8"/>
      <c r="Q931" s="8"/>
    </row>
    <row r="932" spans="1:17" ht="4.5" customHeight="1" x14ac:dyDescent="0.5">
      <c r="A932" s="13"/>
      <c r="B932" s="230"/>
      <c r="C932" s="75"/>
      <c r="D932" s="125"/>
      <c r="E932" s="20"/>
      <c r="F932" s="15"/>
      <c r="G932" s="15"/>
      <c r="H932" s="76"/>
      <c r="I932" s="68"/>
      <c r="J932" s="72"/>
      <c r="K932" s="220"/>
      <c r="L932" s="8"/>
      <c r="M932" s="8"/>
      <c r="N932" s="8"/>
      <c r="O932" s="8"/>
      <c r="P932" s="8"/>
      <c r="Q932" s="8"/>
    </row>
    <row r="933" spans="1:17" ht="21.75" x14ac:dyDescent="0.5">
      <c r="A933" s="13">
        <v>198</v>
      </c>
      <c r="B933" s="67" t="s">
        <v>1514</v>
      </c>
      <c r="C933" s="13" t="s">
        <v>59</v>
      </c>
      <c r="D933" s="110" t="s">
        <v>2194</v>
      </c>
      <c r="E933" s="20">
        <v>0</v>
      </c>
      <c r="F933" s="15">
        <v>1600000</v>
      </c>
      <c r="G933" s="15"/>
      <c r="H933" s="15" t="s">
        <v>61</v>
      </c>
      <c r="I933" s="68" t="s">
        <v>28</v>
      </c>
      <c r="J933" s="72"/>
      <c r="K933" s="220"/>
      <c r="L933" s="8"/>
      <c r="M933" s="8"/>
      <c r="N933" s="8"/>
      <c r="O933" s="8"/>
      <c r="P933" s="8"/>
      <c r="Q933" s="8"/>
    </row>
    <row r="934" spans="1:17" ht="21.75" x14ac:dyDescent="0.5">
      <c r="A934" s="13"/>
      <c r="B934" s="67" t="s">
        <v>2195</v>
      </c>
      <c r="C934" s="13" t="s">
        <v>60</v>
      </c>
      <c r="D934" s="125" t="s">
        <v>2273</v>
      </c>
      <c r="E934" s="20"/>
      <c r="F934" s="15"/>
      <c r="G934" s="15"/>
      <c r="H934" s="15" t="s">
        <v>60</v>
      </c>
      <c r="I934" s="15"/>
      <c r="J934" s="72"/>
      <c r="K934" s="220"/>
      <c r="L934" s="8"/>
      <c r="M934" s="8"/>
      <c r="N934" s="8"/>
      <c r="O934" s="8"/>
      <c r="P934" s="8"/>
      <c r="Q934" s="8"/>
    </row>
    <row r="935" spans="1:17" ht="21.75" x14ac:dyDescent="0.5">
      <c r="A935" s="13"/>
      <c r="B935" s="67" t="s">
        <v>204</v>
      </c>
      <c r="C935" s="13"/>
      <c r="D935" s="125" t="s">
        <v>2274</v>
      </c>
      <c r="E935" s="20"/>
      <c r="F935" s="15"/>
      <c r="G935" s="15"/>
      <c r="H935" s="15"/>
      <c r="I935" s="85"/>
      <c r="J935" s="72"/>
      <c r="K935" s="220"/>
      <c r="L935" s="8"/>
      <c r="M935" s="8"/>
      <c r="N935" s="8"/>
      <c r="O935" s="8"/>
      <c r="P935" s="8"/>
      <c r="Q935" s="8"/>
    </row>
    <row r="936" spans="1:17" ht="3" customHeight="1" x14ac:dyDescent="0.5">
      <c r="A936" s="13"/>
      <c r="B936" s="67"/>
      <c r="C936" s="75"/>
      <c r="D936" s="125"/>
      <c r="E936" s="20"/>
      <c r="F936" s="15"/>
      <c r="G936" s="15"/>
      <c r="H936" s="76"/>
      <c r="I936" s="76"/>
      <c r="J936" s="72"/>
      <c r="K936" s="220"/>
      <c r="L936" s="8"/>
      <c r="M936" s="8"/>
      <c r="N936" s="8"/>
      <c r="O936" s="8"/>
      <c r="P936" s="8"/>
      <c r="Q936" s="8"/>
    </row>
    <row r="937" spans="1:17" ht="21.75" x14ac:dyDescent="0.5">
      <c r="A937" s="13">
        <v>199</v>
      </c>
      <c r="B937" s="67" t="s">
        <v>1514</v>
      </c>
      <c r="C937" s="13" t="s">
        <v>59</v>
      </c>
      <c r="D937" s="110" t="s">
        <v>2196</v>
      </c>
      <c r="E937" s="20">
        <v>0</v>
      </c>
      <c r="F937" s="15">
        <v>1600000</v>
      </c>
      <c r="G937" s="15"/>
      <c r="H937" s="15" t="s">
        <v>61</v>
      </c>
      <c r="I937" s="68" t="s">
        <v>28</v>
      </c>
      <c r="J937" s="72"/>
      <c r="K937" s="220"/>
      <c r="L937" s="8"/>
      <c r="M937" s="8"/>
      <c r="N937" s="8"/>
      <c r="O937" s="8"/>
      <c r="P937" s="8"/>
      <c r="Q937" s="8"/>
    </row>
    <row r="938" spans="1:17" ht="21.75" x14ac:dyDescent="0.5">
      <c r="A938" s="13"/>
      <c r="B938" s="67" t="s">
        <v>2361</v>
      </c>
      <c r="C938" s="13" t="s">
        <v>60</v>
      </c>
      <c r="D938" s="125" t="s">
        <v>2273</v>
      </c>
      <c r="E938" s="20"/>
      <c r="F938" s="15"/>
      <c r="G938" s="15"/>
      <c r="H938" s="15" t="s">
        <v>60</v>
      </c>
      <c r="I938" s="15"/>
      <c r="J938" s="72"/>
      <c r="K938" s="220"/>
      <c r="L938" s="8"/>
      <c r="M938" s="8"/>
      <c r="N938" s="8"/>
      <c r="O938" s="8"/>
      <c r="P938" s="8"/>
      <c r="Q938" s="8"/>
    </row>
    <row r="939" spans="1:17" ht="21.75" x14ac:dyDescent="0.5">
      <c r="A939" s="13"/>
      <c r="B939" s="110" t="s">
        <v>220</v>
      </c>
      <c r="C939" s="13"/>
      <c r="D939" s="125" t="s">
        <v>2274</v>
      </c>
      <c r="E939" s="20"/>
      <c r="F939" s="15"/>
      <c r="G939" s="15"/>
      <c r="H939" s="15"/>
      <c r="I939" s="85"/>
      <c r="J939" s="72"/>
      <c r="K939" s="220"/>
      <c r="L939" s="8"/>
      <c r="M939" s="8"/>
      <c r="N939" s="8"/>
      <c r="O939" s="8"/>
      <c r="P939" s="8"/>
      <c r="Q939" s="8"/>
    </row>
    <row r="940" spans="1:17" ht="3.75" customHeight="1" x14ac:dyDescent="0.5">
      <c r="A940" s="13"/>
      <c r="B940" s="110"/>
      <c r="C940" s="75"/>
      <c r="D940" s="110"/>
      <c r="E940" s="20"/>
      <c r="F940" s="15"/>
      <c r="G940" s="15"/>
      <c r="H940" s="76"/>
      <c r="I940" s="68"/>
      <c r="J940" s="72"/>
      <c r="K940" s="220"/>
      <c r="L940" s="8"/>
      <c r="M940" s="8"/>
      <c r="N940" s="8"/>
      <c r="O940" s="8"/>
      <c r="P940" s="8"/>
      <c r="Q940" s="8"/>
    </row>
    <row r="941" spans="1:17" ht="21.75" x14ac:dyDescent="0.5">
      <c r="A941" s="13">
        <v>200</v>
      </c>
      <c r="B941" s="110" t="s">
        <v>1514</v>
      </c>
      <c r="C941" s="13" t="s">
        <v>59</v>
      </c>
      <c r="D941" s="110" t="s">
        <v>2197</v>
      </c>
      <c r="E941" s="20">
        <v>0</v>
      </c>
      <c r="F941" s="15">
        <v>1600000</v>
      </c>
      <c r="G941" s="15"/>
      <c r="H941" s="15" t="s">
        <v>61</v>
      </c>
      <c r="I941" s="68" t="s">
        <v>28</v>
      </c>
      <c r="J941" s="72">
        <f>SUM(E921:E941)</f>
        <v>0</v>
      </c>
      <c r="K941" s="72">
        <f>SUM(F921:F941)</f>
        <v>9600000</v>
      </c>
      <c r="L941" s="72">
        <f>SUM(G921:G941)</f>
        <v>0</v>
      </c>
      <c r="M941" s="8"/>
      <c r="N941" s="8"/>
      <c r="O941" s="8"/>
      <c r="P941" s="8"/>
      <c r="Q941" s="8"/>
    </row>
    <row r="942" spans="1:17" ht="21.75" x14ac:dyDescent="0.5">
      <c r="A942" s="13"/>
      <c r="B942" s="110" t="s">
        <v>2198</v>
      </c>
      <c r="C942" s="13" t="s">
        <v>60</v>
      </c>
      <c r="D942" s="125" t="s">
        <v>2273</v>
      </c>
      <c r="E942" s="20"/>
      <c r="F942" s="15"/>
      <c r="G942" s="15"/>
      <c r="H942" s="15" t="s">
        <v>60</v>
      </c>
      <c r="I942" s="15"/>
      <c r="J942" s="72"/>
      <c r="K942" s="220"/>
      <c r="L942" s="8"/>
      <c r="M942" s="8"/>
      <c r="N942" s="8"/>
      <c r="O942" s="8"/>
      <c r="P942" s="8"/>
      <c r="Q942" s="8"/>
    </row>
    <row r="943" spans="1:17" ht="21.75" x14ac:dyDescent="0.5">
      <c r="A943" s="16"/>
      <c r="B943" s="121" t="s">
        <v>204</v>
      </c>
      <c r="C943" s="16"/>
      <c r="D943" s="143" t="s">
        <v>2274</v>
      </c>
      <c r="E943" s="21"/>
      <c r="F943" s="18"/>
      <c r="G943" s="18"/>
      <c r="H943" s="18"/>
      <c r="I943" s="594">
        <f>SUM(I916+1)</f>
        <v>252</v>
      </c>
      <c r="J943" s="72"/>
      <c r="K943" s="220"/>
      <c r="L943" s="8"/>
      <c r="M943" s="8"/>
      <c r="N943" s="8"/>
      <c r="O943" s="8"/>
      <c r="P943" s="8"/>
      <c r="Q943" s="8"/>
    </row>
    <row r="944" spans="1:17" ht="21.75" x14ac:dyDescent="0.5">
      <c r="A944" s="1" t="s">
        <v>3</v>
      </c>
      <c r="B944" s="1"/>
      <c r="C944" s="1"/>
      <c r="D944" s="1"/>
      <c r="E944" s="2"/>
      <c r="F944" s="2"/>
      <c r="G944" s="2"/>
      <c r="H944" s="1"/>
      <c r="I944" s="1"/>
      <c r="J944" s="72"/>
      <c r="K944" s="220"/>
      <c r="L944" s="8"/>
      <c r="M944" s="8"/>
      <c r="N944" s="8"/>
      <c r="O944" s="8"/>
      <c r="P944" s="8"/>
      <c r="Q944" s="8"/>
    </row>
    <row r="945" spans="1:17" ht="21.75" x14ac:dyDescent="0.5">
      <c r="A945" s="1" t="s">
        <v>122</v>
      </c>
      <c r="B945" s="1"/>
      <c r="C945" s="1"/>
      <c r="D945" s="1"/>
      <c r="E945" s="2"/>
      <c r="F945" s="2"/>
      <c r="G945" s="2"/>
      <c r="H945" s="1"/>
      <c r="I945" s="1"/>
      <c r="J945" s="72"/>
      <c r="K945" s="220"/>
      <c r="L945" s="8"/>
      <c r="M945" s="8"/>
      <c r="N945" s="8"/>
      <c r="O945" s="8"/>
      <c r="P945" s="8"/>
      <c r="Q945" s="8"/>
    </row>
    <row r="946" spans="1:17" ht="21.75" x14ac:dyDescent="0.5">
      <c r="A946" s="668" t="s">
        <v>5</v>
      </c>
      <c r="B946" s="670" t="s">
        <v>6</v>
      </c>
      <c r="C946" s="672" t="s">
        <v>7</v>
      </c>
      <c r="D946" s="670" t="s">
        <v>8</v>
      </c>
      <c r="E946" s="667" t="s">
        <v>9</v>
      </c>
      <c r="F946" s="667"/>
      <c r="G946" s="667"/>
      <c r="H946" s="3" t="s">
        <v>10</v>
      </c>
      <c r="I946" s="4" t="s">
        <v>11</v>
      </c>
      <c r="J946" s="72"/>
      <c r="K946" s="220"/>
      <c r="L946" s="8"/>
      <c r="M946" s="8"/>
      <c r="N946" s="8"/>
      <c r="O946" s="8"/>
      <c r="P946" s="8"/>
      <c r="Q946" s="8"/>
    </row>
    <row r="947" spans="1:17" ht="21.75" x14ac:dyDescent="0.5">
      <c r="A947" s="669"/>
      <c r="B947" s="671"/>
      <c r="C947" s="676"/>
      <c r="D947" s="671"/>
      <c r="E947" s="5" t="s">
        <v>12</v>
      </c>
      <c r="F947" s="5" t="s">
        <v>13</v>
      </c>
      <c r="G947" s="5" t="s">
        <v>14</v>
      </c>
      <c r="H947" s="6" t="s">
        <v>15</v>
      </c>
      <c r="I947" s="7" t="s">
        <v>16</v>
      </c>
      <c r="J947" s="72"/>
      <c r="K947" s="220"/>
      <c r="L947" s="8"/>
      <c r="M947" s="8"/>
      <c r="N947" s="8"/>
      <c r="O947" s="8"/>
      <c r="P947" s="8"/>
      <c r="Q947" s="8"/>
    </row>
    <row r="948" spans="1:17" ht="21.75" x14ac:dyDescent="0.5">
      <c r="A948" s="10">
        <v>201</v>
      </c>
      <c r="B948" s="126" t="s">
        <v>1514</v>
      </c>
      <c r="C948" s="10" t="s">
        <v>59</v>
      </c>
      <c r="D948" s="126" t="s">
        <v>2199</v>
      </c>
      <c r="E948" s="19">
        <v>0</v>
      </c>
      <c r="F948" s="12">
        <v>1600000</v>
      </c>
      <c r="G948" s="12"/>
      <c r="H948" s="12" t="s">
        <v>61</v>
      </c>
      <c r="I948" s="177" t="s">
        <v>28</v>
      </c>
      <c r="J948" s="72"/>
      <c r="K948" s="220"/>
      <c r="L948" s="8"/>
      <c r="M948" s="8"/>
      <c r="N948" s="8"/>
      <c r="O948" s="8"/>
      <c r="P948" s="8"/>
      <c r="Q948" s="8"/>
    </row>
    <row r="949" spans="1:17" ht="21.75" x14ac:dyDescent="0.5">
      <c r="A949" s="13"/>
      <c r="B949" s="67" t="s">
        <v>1956</v>
      </c>
      <c r="C949" s="13" t="s">
        <v>60</v>
      </c>
      <c r="D949" s="125" t="s">
        <v>2273</v>
      </c>
      <c r="E949" s="20"/>
      <c r="F949" s="15"/>
      <c r="G949" s="15"/>
      <c r="H949" s="15" t="s">
        <v>60</v>
      </c>
      <c r="I949" s="15"/>
      <c r="J949" s="72"/>
      <c r="K949" s="220"/>
      <c r="L949" s="8"/>
      <c r="M949" s="8"/>
      <c r="N949" s="8"/>
      <c r="O949" s="8"/>
      <c r="P949" s="8"/>
      <c r="Q949" s="8"/>
    </row>
    <row r="950" spans="1:17" ht="21.75" x14ac:dyDescent="0.5">
      <c r="A950" s="13"/>
      <c r="B950" s="110" t="s">
        <v>204</v>
      </c>
      <c r="C950" s="13"/>
      <c r="D950" s="125" t="s">
        <v>2274</v>
      </c>
      <c r="E950" s="20"/>
      <c r="F950" s="15"/>
      <c r="G950" s="15"/>
      <c r="H950" s="15"/>
      <c r="I950" s="85"/>
      <c r="J950" s="72"/>
      <c r="K950" s="220"/>
      <c r="L950" s="8"/>
      <c r="M950" s="8"/>
      <c r="N950" s="8"/>
      <c r="O950" s="8"/>
      <c r="P950" s="8"/>
      <c r="Q950" s="8"/>
    </row>
    <row r="951" spans="1:17" ht="3" customHeight="1" x14ac:dyDescent="0.5">
      <c r="A951" s="13"/>
      <c r="B951" s="110"/>
      <c r="C951" s="75"/>
      <c r="D951" s="125"/>
      <c r="E951" s="20"/>
      <c r="F951" s="15"/>
      <c r="G951" s="15"/>
      <c r="H951" s="76"/>
      <c r="I951" s="68"/>
      <c r="J951" s="72"/>
      <c r="K951" s="220"/>
      <c r="L951" s="8"/>
      <c r="M951" s="8"/>
      <c r="N951" s="8"/>
      <c r="O951" s="8"/>
      <c r="P951" s="8"/>
      <c r="Q951" s="8"/>
    </row>
    <row r="952" spans="1:17" ht="21.75" x14ac:dyDescent="0.5">
      <c r="A952" s="13">
        <v>202</v>
      </c>
      <c r="B952" s="110" t="s">
        <v>1514</v>
      </c>
      <c r="C952" s="13" t="s">
        <v>59</v>
      </c>
      <c r="D952" s="110" t="s">
        <v>2199</v>
      </c>
      <c r="E952" s="20">
        <v>0</v>
      </c>
      <c r="F952" s="15">
        <v>1600000</v>
      </c>
      <c r="G952" s="15"/>
      <c r="H952" s="15" t="s">
        <v>61</v>
      </c>
      <c r="I952" s="68" t="s">
        <v>28</v>
      </c>
      <c r="J952" s="72"/>
      <c r="K952" s="220"/>
      <c r="L952" s="8"/>
      <c r="M952" s="8"/>
      <c r="N952" s="8"/>
      <c r="O952" s="8"/>
      <c r="P952" s="8"/>
      <c r="Q952" s="8"/>
    </row>
    <row r="953" spans="1:17" ht="21.75" x14ac:dyDescent="0.5">
      <c r="A953" s="13"/>
      <c r="B953" s="110" t="s">
        <v>2200</v>
      </c>
      <c r="C953" s="13" t="s">
        <v>60</v>
      </c>
      <c r="D953" s="125" t="s">
        <v>2273</v>
      </c>
      <c r="E953" s="20"/>
      <c r="F953" s="15"/>
      <c r="G953" s="15"/>
      <c r="H953" s="15" t="s">
        <v>60</v>
      </c>
      <c r="I953" s="15"/>
      <c r="J953" s="72"/>
      <c r="K953" s="220"/>
      <c r="L953" s="8"/>
      <c r="M953" s="8"/>
      <c r="N953" s="8"/>
      <c r="O953" s="8"/>
      <c r="P953" s="8"/>
      <c r="Q953" s="8"/>
    </row>
    <row r="954" spans="1:17" ht="21.75" x14ac:dyDescent="0.5">
      <c r="A954" s="13"/>
      <c r="B954" s="110" t="s">
        <v>204</v>
      </c>
      <c r="C954" s="13"/>
      <c r="D954" s="125" t="s">
        <v>2274</v>
      </c>
      <c r="E954" s="20"/>
      <c r="F954" s="15"/>
      <c r="G954" s="15"/>
      <c r="H954" s="15"/>
      <c r="I954" s="85"/>
      <c r="J954" s="72"/>
      <c r="K954" s="220"/>
      <c r="L954" s="8"/>
      <c r="M954" s="8"/>
      <c r="N954" s="8"/>
      <c r="O954" s="8"/>
      <c r="P954" s="8"/>
      <c r="Q954" s="8"/>
    </row>
    <row r="955" spans="1:17" ht="1.5" customHeight="1" x14ac:dyDescent="0.5">
      <c r="A955" s="13"/>
      <c r="B955" s="110"/>
      <c r="C955" s="75"/>
      <c r="D955" s="125"/>
      <c r="E955" s="20"/>
      <c r="F955" s="15"/>
      <c r="G955" s="15"/>
      <c r="H955" s="76"/>
      <c r="I955" s="76"/>
      <c r="J955" s="72"/>
      <c r="K955" s="220"/>
      <c r="L955" s="8"/>
      <c r="M955" s="8"/>
      <c r="N955" s="8"/>
      <c r="O955" s="8"/>
      <c r="P955" s="8"/>
      <c r="Q955" s="8"/>
    </row>
    <row r="956" spans="1:17" ht="21.75" x14ac:dyDescent="0.5">
      <c r="A956" s="13">
        <v>203</v>
      </c>
      <c r="B956" s="125" t="s">
        <v>1514</v>
      </c>
      <c r="C956" s="13" t="s">
        <v>59</v>
      </c>
      <c r="D956" s="125" t="s">
        <v>2197</v>
      </c>
      <c r="E956" s="20">
        <v>0</v>
      </c>
      <c r="F956" s="15">
        <v>1600000</v>
      </c>
      <c r="G956" s="15">
        <v>1600000</v>
      </c>
      <c r="H956" s="15" t="s">
        <v>61</v>
      </c>
      <c r="I956" s="68" t="s">
        <v>28</v>
      </c>
      <c r="J956" s="72"/>
      <c r="K956" s="220"/>
      <c r="L956" s="8"/>
      <c r="M956" s="8"/>
      <c r="N956" s="8"/>
      <c r="O956" s="8"/>
      <c r="P956" s="8"/>
      <c r="Q956" s="8"/>
    </row>
    <row r="957" spans="1:17" ht="21.75" x14ac:dyDescent="0.5">
      <c r="A957" s="13"/>
      <c r="B957" s="125" t="s">
        <v>2201</v>
      </c>
      <c r="C957" s="13" t="s">
        <v>60</v>
      </c>
      <c r="D957" s="125" t="s">
        <v>2273</v>
      </c>
      <c r="E957" s="20"/>
      <c r="F957" s="15"/>
      <c r="G957" s="15"/>
      <c r="H957" s="15" t="s">
        <v>60</v>
      </c>
      <c r="I957" s="15"/>
      <c r="J957" s="72"/>
      <c r="K957" s="220"/>
      <c r="L957" s="8"/>
      <c r="M957" s="8"/>
      <c r="N957" s="8"/>
      <c r="O957" s="8"/>
      <c r="P957" s="8"/>
      <c r="Q957" s="8"/>
    </row>
    <row r="958" spans="1:17" ht="21.75" x14ac:dyDescent="0.5">
      <c r="A958" s="13"/>
      <c r="B958" s="125" t="s">
        <v>1918</v>
      </c>
      <c r="C958" s="13"/>
      <c r="D958" s="125" t="s">
        <v>2274</v>
      </c>
      <c r="E958" s="20"/>
      <c r="F958" s="15"/>
      <c r="G958" s="15"/>
      <c r="H958" s="15"/>
      <c r="I958" s="197"/>
      <c r="J958" s="72"/>
      <c r="K958" s="220"/>
      <c r="L958" s="8"/>
      <c r="M958" s="8"/>
      <c r="N958" s="8"/>
      <c r="O958" s="8"/>
      <c r="P958" s="8"/>
      <c r="Q958" s="8"/>
    </row>
    <row r="959" spans="1:17" ht="3.75" customHeight="1" x14ac:dyDescent="0.5">
      <c r="A959" s="13"/>
      <c r="B959" s="125"/>
      <c r="C959" s="125"/>
      <c r="D959" s="125"/>
      <c r="E959" s="20"/>
      <c r="F959" s="15"/>
      <c r="G959" s="15"/>
      <c r="H959" s="85"/>
      <c r="I959" s="197"/>
      <c r="J959" s="72"/>
      <c r="K959" s="220"/>
      <c r="L959" s="8"/>
      <c r="M959" s="8"/>
      <c r="N959" s="8"/>
      <c r="O959" s="8"/>
      <c r="P959" s="8"/>
      <c r="Q959" s="8"/>
    </row>
    <row r="960" spans="1:17" ht="21.75" x14ac:dyDescent="0.5">
      <c r="A960" s="13">
        <v>204</v>
      </c>
      <c r="B960" s="125" t="s">
        <v>1514</v>
      </c>
      <c r="C960" s="13" t="s">
        <v>59</v>
      </c>
      <c r="D960" s="125" t="s">
        <v>2325</v>
      </c>
      <c r="E960" s="20">
        <v>0</v>
      </c>
      <c r="F960" s="15">
        <v>1600000</v>
      </c>
      <c r="G960" s="15">
        <v>1600000</v>
      </c>
      <c r="H960" s="15" t="s">
        <v>61</v>
      </c>
      <c r="I960" s="68" t="s">
        <v>28</v>
      </c>
      <c r="J960" s="72"/>
      <c r="K960" s="220"/>
      <c r="L960" s="8"/>
      <c r="M960" s="8"/>
      <c r="N960" s="8"/>
      <c r="O960" s="8"/>
      <c r="P960" s="8"/>
      <c r="Q960" s="8"/>
    </row>
    <row r="961" spans="1:17" ht="21.75" x14ac:dyDescent="0.5">
      <c r="A961" s="13"/>
      <c r="B961" s="125" t="s">
        <v>2202</v>
      </c>
      <c r="C961" s="13" t="s">
        <v>60</v>
      </c>
      <c r="D961" s="125" t="s">
        <v>2273</v>
      </c>
      <c r="E961" s="20"/>
      <c r="F961" s="15"/>
      <c r="G961" s="15"/>
      <c r="H961" s="15" t="s">
        <v>60</v>
      </c>
      <c r="I961" s="15"/>
      <c r="J961" s="72"/>
      <c r="K961" s="220"/>
      <c r="L961" s="8"/>
      <c r="M961" s="8"/>
      <c r="N961" s="8"/>
      <c r="O961" s="8"/>
      <c r="P961" s="8"/>
      <c r="Q961" s="8"/>
    </row>
    <row r="962" spans="1:17" ht="21.75" x14ac:dyDescent="0.5">
      <c r="A962" s="13"/>
      <c r="B962" s="125" t="s">
        <v>540</v>
      </c>
      <c r="C962" s="13"/>
      <c r="D962" s="125" t="s">
        <v>2274</v>
      </c>
      <c r="E962" s="20"/>
      <c r="F962" s="15"/>
      <c r="G962" s="15"/>
      <c r="H962" s="15"/>
      <c r="I962" s="197"/>
      <c r="J962" s="72"/>
      <c r="K962" s="220"/>
      <c r="L962" s="8"/>
      <c r="M962" s="8"/>
      <c r="N962" s="8"/>
      <c r="O962" s="8"/>
      <c r="P962" s="8"/>
      <c r="Q962" s="8"/>
    </row>
    <row r="963" spans="1:17" ht="3" customHeight="1" x14ac:dyDescent="0.5">
      <c r="A963" s="13"/>
      <c r="B963" s="125"/>
      <c r="C963" s="125"/>
      <c r="D963" s="125"/>
      <c r="E963" s="20"/>
      <c r="F963" s="15"/>
      <c r="G963" s="15"/>
      <c r="H963" s="85"/>
      <c r="I963" s="197"/>
      <c r="J963" s="72"/>
      <c r="K963" s="220"/>
      <c r="L963" s="8"/>
      <c r="M963" s="8"/>
      <c r="N963" s="8"/>
      <c r="O963" s="8"/>
      <c r="P963" s="8"/>
      <c r="Q963" s="8"/>
    </row>
    <row r="964" spans="1:17" ht="21.75" x14ac:dyDescent="0.5">
      <c r="A964" s="13">
        <v>205</v>
      </c>
      <c r="B964" s="125" t="s">
        <v>1514</v>
      </c>
      <c r="C964" s="13" t="s">
        <v>59</v>
      </c>
      <c r="D964" s="125" t="s">
        <v>2326</v>
      </c>
      <c r="E964" s="20">
        <v>0</v>
      </c>
      <c r="F964" s="15">
        <v>1600000</v>
      </c>
      <c r="G964" s="15">
        <v>1600000</v>
      </c>
      <c r="H964" s="15" t="s">
        <v>61</v>
      </c>
      <c r="I964" s="68" t="s">
        <v>28</v>
      </c>
      <c r="J964" s="72"/>
      <c r="K964" s="220"/>
      <c r="L964" s="8"/>
      <c r="M964" s="8"/>
      <c r="N964" s="8"/>
      <c r="O964" s="8"/>
      <c r="P964" s="8"/>
      <c r="Q964" s="8"/>
    </row>
    <row r="965" spans="1:17" ht="21.75" x14ac:dyDescent="0.5">
      <c r="A965" s="13"/>
      <c r="B965" s="125" t="s">
        <v>2377</v>
      </c>
      <c r="C965" s="13" t="s">
        <v>60</v>
      </c>
      <c r="D965" s="125" t="s">
        <v>2273</v>
      </c>
      <c r="E965" s="20"/>
      <c r="F965" s="15"/>
      <c r="G965" s="15"/>
      <c r="H965" s="15" t="s">
        <v>60</v>
      </c>
      <c r="I965" s="15"/>
      <c r="J965" s="72"/>
      <c r="K965" s="220"/>
      <c r="L965" s="8"/>
      <c r="M965" s="8"/>
      <c r="N965" s="8"/>
      <c r="O965" s="8"/>
      <c r="P965" s="8"/>
      <c r="Q965" s="8"/>
    </row>
    <row r="966" spans="1:17" ht="21.75" x14ac:dyDescent="0.5">
      <c r="A966" s="13"/>
      <c r="B966" s="125" t="s">
        <v>2383</v>
      </c>
      <c r="C966" s="13"/>
      <c r="D966" s="125" t="s">
        <v>2274</v>
      </c>
      <c r="E966" s="20"/>
      <c r="F966" s="15"/>
      <c r="G966" s="15"/>
      <c r="H966" s="15"/>
      <c r="I966" s="197"/>
      <c r="J966" s="72"/>
      <c r="K966" s="220"/>
      <c r="L966" s="8"/>
      <c r="M966" s="8"/>
      <c r="N966" s="8"/>
      <c r="O966" s="8"/>
      <c r="P966" s="8"/>
      <c r="Q966" s="8"/>
    </row>
    <row r="967" spans="1:17" ht="3.75" customHeight="1" x14ac:dyDescent="0.5">
      <c r="A967" s="13"/>
      <c r="B967" s="125"/>
      <c r="C967" s="125"/>
      <c r="D967" s="125"/>
      <c r="E967" s="20"/>
      <c r="F967" s="15"/>
      <c r="G967" s="15"/>
      <c r="H967" s="85"/>
      <c r="I967" s="197"/>
      <c r="J967" s="72"/>
      <c r="K967" s="220"/>
      <c r="L967" s="8"/>
      <c r="M967" s="8"/>
      <c r="N967" s="8"/>
      <c r="O967" s="8"/>
      <c r="P967" s="8"/>
      <c r="Q967" s="8"/>
    </row>
    <row r="968" spans="1:17" ht="21.75" x14ac:dyDescent="0.5">
      <c r="A968" s="13">
        <v>206</v>
      </c>
      <c r="B968" s="125" t="s">
        <v>1514</v>
      </c>
      <c r="C968" s="13" t="s">
        <v>59</v>
      </c>
      <c r="D968" s="125" t="s">
        <v>2327</v>
      </c>
      <c r="E968" s="20">
        <v>0</v>
      </c>
      <c r="F968" s="15">
        <v>1600000</v>
      </c>
      <c r="G968" s="15"/>
      <c r="H968" s="15" t="s">
        <v>61</v>
      </c>
      <c r="I968" s="68" t="s">
        <v>28</v>
      </c>
      <c r="J968" s="72">
        <f>SUM(E948:E968)</f>
        <v>0</v>
      </c>
      <c r="K968" s="72">
        <f>SUM(F948:F968)</f>
        <v>9600000</v>
      </c>
      <c r="L968" s="72">
        <f>SUM(G948:G968)</f>
        <v>4800000</v>
      </c>
      <c r="M968" s="8"/>
      <c r="N968" s="8"/>
      <c r="O968" s="8"/>
      <c r="P968" s="8"/>
      <c r="Q968" s="8"/>
    </row>
    <row r="969" spans="1:17" ht="21.75" x14ac:dyDescent="0.5">
      <c r="A969" s="13"/>
      <c r="B969" s="125" t="s">
        <v>2359</v>
      </c>
      <c r="C969" s="13" t="s">
        <v>60</v>
      </c>
      <c r="D969" s="125" t="s">
        <v>2273</v>
      </c>
      <c r="E969" s="20"/>
      <c r="F969" s="15"/>
      <c r="G969" s="15"/>
      <c r="H969" s="15" t="s">
        <v>60</v>
      </c>
      <c r="I969" s="15"/>
      <c r="J969" s="72"/>
      <c r="K969" s="220"/>
      <c r="L969" s="8"/>
      <c r="M969" s="8"/>
      <c r="N969" s="8"/>
      <c r="O969" s="8"/>
      <c r="P969" s="8"/>
      <c r="Q969" s="8"/>
    </row>
    <row r="970" spans="1:17" ht="21.75" x14ac:dyDescent="0.5">
      <c r="A970" s="13"/>
      <c r="B970" s="125" t="s">
        <v>2360</v>
      </c>
      <c r="C970" s="13"/>
      <c r="D970" s="125" t="s">
        <v>2274</v>
      </c>
      <c r="E970" s="20"/>
      <c r="F970" s="15"/>
      <c r="G970" s="15"/>
      <c r="H970" s="15"/>
      <c r="I970" s="197"/>
      <c r="J970" s="72"/>
      <c r="K970" s="220"/>
      <c r="L970" s="8"/>
      <c r="M970" s="8"/>
      <c r="N970" s="8"/>
      <c r="O970" s="8"/>
      <c r="P970" s="8"/>
      <c r="Q970" s="8"/>
    </row>
    <row r="971" spans="1:17" ht="21.75" x14ac:dyDescent="0.5">
      <c r="A971" s="16"/>
      <c r="B971" s="143" t="s">
        <v>633</v>
      </c>
      <c r="C971" s="143"/>
      <c r="D971" s="143"/>
      <c r="E971" s="21"/>
      <c r="F971" s="18"/>
      <c r="G971" s="18"/>
      <c r="H971" s="103"/>
      <c r="I971" s="601">
        <f>SUM(I943+1)</f>
        <v>253</v>
      </c>
      <c r="J971" s="72"/>
      <c r="K971" s="220"/>
      <c r="L971" s="8"/>
      <c r="M971" s="8"/>
      <c r="N971" s="8"/>
      <c r="O971" s="8"/>
      <c r="P971" s="8"/>
      <c r="Q971" s="8"/>
    </row>
    <row r="972" spans="1:17" ht="21.75" x14ac:dyDescent="0.5">
      <c r="A972" s="1" t="s">
        <v>3</v>
      </c>
      <c r="B972" s="1"/>
      <c r="C972" s="1"/>
      <c r="D972" s="1"/>
      <c r="E972" s="2"/>
      <c r="F972" s="2"/>
      <c r="G972" s="2"/>
      <c r="H972" s="1"/>
      <c r="I972" s="1"/>
      <c r="J972" s="72"/>
      <c r="K972" s="220"/>
      <c r="L972" s="8"/>
      <c r="M972" s="8"/>
      <c r="N972" s="8"/>
      <c r="O972" s="8"/>
      <c r="P972" s="8"/>
      <c r="Q972" s="8"/>
    </row>
    <row r="973" spans="1:17" ht="21.75" x14ac:dyDescent="0.5">
      <c r="A973" s="1" t="s">
        <v>122</v>
      </c>
      <c r="B973" s="1"/>
      <c r="C973" s="1"/>
      <c r="D973" s="1"/>
      <c r="E973" s="2"/>
      <c r="F973" s="2"/>
      <c r="G973" s="2"/>
      <c r="H973" s="1"/>
      <c r="I973" s="1"/>
      <c r="J973" s="72"/>
      <c r="K973" s="220"/>
      <c r="L973" s="8"/>
      <c r="M973" s="8"/>
      <c r="N973" s="8"/>
      <c r="O973" s="8"/>
      <c r="P973" s="8"/>
      <c r="Q973" s="8"/>
    </row>
    <row r="974" spans="1:17" ht="21.75" x14ac:dyDescent="0.5">
      <c r="A974" s="668" t="s">
        <v>5</v>
      </c>
      <c r="B974" s="670" t="s">
        <v>6</v>
      </c>
      <c r="C974" s="672" t="s">
        <v>7</v>
      </c>
      <c r="D974" s="670" t="s">
        <v>8</v>
      </c>
      <c r="E974" s="667" t="s">
        <v>9</v>
      </c>
      <c r="F974" s="667"/>
      <c r="G974" s="667"/>
      <c r="H974" s="3" t="s">
        <v>10</v>
      </c>
      <c r="I974" s="4" t="s">
        <v>11</v>
      </c>
      <c r="J974" s="72"/>
      <c r="K974" s="220"/>
      <c r="L974" s="8"/>
      <c r="M974" s="8"/>
      <c r="N974" s="8"/>
      <c r="O974" s="8"/>
      <c r="P974" s="8"/>
      <c r="Q974" s="8"/>
    </row>
    <row r="975" spans="1:17" ht="21.75" x14ac:dyDescent="0.5">
      <c r="A975" s="669"/>
      <c r="B975" s="671"/>
      <c r="C975" s="676"/>
      <c r="D975" s="671"/>
      <c r="E975" s="5" t="s">
        <v>12</v>
      </c>
      <c r="F975" s="5" t="s">
        <v>13</v>
      </c>
      <c r="G975" s="5" t="s">
        <v>14</v>
      </c>
      <c r="H975" s="6" t="s">
        <v>15</v>
      </c>
      <c r="I975" s="7" t="s">
        <v>16</v>
      </c>
      <c r="J975" s="72"/>
      <c r="K975" s="220"/>
      <c r="L975" s="8"/>
      <c r="M975" s="8"/>
      <c r="N975" s="8"/>
      <c r="O975" s="8"/>
      <c r="P975" s="8"/>
      <c r="Q975" s="8"/>
    </row>
    <row r="976" spans="1:17" ht="21.75" x14ac:dyDescent="0.5">
      <c r="A976" s="66">
        <v>207</v>
      </c>
      <c r="B976" s="124" t="s">
        <v>1514</v>
      </c>
      <c r="C976" s="10" t="s">
        <v>59</v>
      </c>
      <c r="D976" s="124" t="s">
        <v>2327</v>
      </c>
      <c r="E976" s="19">
        <v>0</v>
      </c>
      <c r="F976" s="12">
        <v>1600000</v>
      </c>
      <c r="G976" s="12">
        <v>1600000</v>
      </c>
      <c r="H976" s="12" t="s">
        <v>61</v>
      </c>
      <c r="I976" s="177" t="s">
        <v>28</v>
      </c>
      <c r="J976" s="72"/>
      <c r="K976" s="220"/>
      <c r="L976" s="8"/>
      <c r="M976" s="8"/>
      <c r="N976" s="8"/>
      <c r="O976" s="8"/>
      <c r="P976" s="8"/>
      <c r="Q976" s="8"/>
    </row>
    <row r="977" spans="1:17" ht="21.75" x14ac:dyDescent="0.5">
      <c r="A977" s="67"/>
      <c r="B977" s="125" t="s">
        <v>2357</v>
      </c>
      <c r="C977" s="13" t="s">
        <v>60</v>
      </c>
      <c r="D977" s="125" t="s">
        <v>2273</v>
      </c>
      <c r="E977" s="20"/>
      <c r="F977" s="15"/>
      <c r="G977" s="15"/>
      <c r="H977" s="15" t="s">
        <v>60</v>
      </c>
      <c r="I977" s="15"/>
      <c r="J977" s="72"/>
      <c r="K977" s="220"/>
      <c r="L977" s="8"/>
      <c r="M977" s="8"/>
      <c r="N977" s="8"/>
      <c r="O977" s="8"/>
      <c r="P977" s="8"/>
      <c r="Q977" s="8"/>
    </row>
    <row r="978" spans="1:17" ht="21.75" x14ac:dyDescent="0.5">
      <c r="A978" s="67"/>
      <c r="B978" s="125" t="s">
        <v>2358</v>
      </c>
      <c r="C978" s="13"/>
      <c r="D978" s="125" t="s">
        <v>2274</v>
      </c>
      <c r="E978" s="20"/>
      <c r="F978" s="15"/>
      <c r="G978" s="15"/>
      <c r="H978" s="15"/>
      <c r="I978" s="197"/>
      <c r="J978" s="72"/>
      <c r="K978" s="220"/>
      <c r="L978" s="8"/>
      <c r="M978" s="8"/>
      <c r="N978" s="8"/>
      <c r="O978" s="8"/>
      <c r="P978" s="8"/>
      <c r="Q978" s="8"/>
    </row>
    <row r="979" spans="1:17" ht="21.75" x14ac:dyDescent="0.5">
      <c r="A979" s="67"/>
      <c r="B979" s="125" t="s">
        <v>128</v>
      </c>
      <c r="C979" s="125"/>
      <c r="D979" s="125"/>
      <c r="E979" s="20"/>
      <c r="F979" s="15"/>
      <c r="G979" s="15"/>
      <c r="H979" s="85"/>
      <c r="I979" s="197"/>
      <c r="J979" s="72"/>
      <c r="K979" s="220"/>
      <c r="L979" s="8"/>
      <c r="M979" s="8"/>
      <c r="N979" s="8"/>
      <c r="O979" s="8"/>
      <c r="P979" s="8"/>
      <c r="Q979" s="8"/>
    </row>
    <row r="980" spans="1:17" ht="2.25" customHeight="1" x14ac:dyDescent="0.5">
      <c r="A980" s="67"/>
      <c r="B980" s="229"/>
      <c r="C980" s="67"/>
      <c r="D980" s="110"/>
      <c r="E980" s="20"/>
      <c r="F980" s="15"/>
      <c r="G980" s="15"/>
      <c r="H980" s="85"/>
      <c r="I980" s="197"/>
      <c r="J980" s="72"/>
      <c r="K980" s="220"/>
      <c r="L980" s="8"/>
      <c r="M980" s="8"/>
      <c r="N980" s="8"/>
      <c r="O980" s="8"/>
      <c r="P980" s="8"/>
      <c r="Q980" s="8"/>
    </row>
    <row r="981" spans="1:17" ht="21.75" x14ac:dyDescent="0.5">
      <c r="A981" s="67">
        <v>208</v>
      </c>
      <c r="B981" s="125" t="s">
        <v>1514</v>
      </c>
      <c r="C981" s="13" t="s">
        <v>59</v>
      </c>
      <c r="D981" s="125" t="s">
        <v>2197</v>
      </c>
      <c r="E981" s="20">
        <v>0</v>
      </c>
      <c r="F981" s="15">
        <v>1600000</v>
      </c>
      <c r="G981" s="15"/>
      <c r="H981" s="15" t="s">
        <v>61</v>
      </c>
      <c r="I981" s="68" t="s">
        <v>28</v>
      </c>
      <c r="J981" s="72"/>
      <c r="K981" s="220"/>
      <c r="L981" s="8"/>
      <c r="M981" s="8"/>
      <c r="N981" s="8"/>
      <c r="O981" s="8"/>
      <c r="P981" s="8"/>
      <c r="Q981" s="8"/>
    </row>
    <row r="982" spans="1:17" ht="21.75" x14ac:dyDescent="0.5">
      <c r="A982" s="67"/>
      <c r="B982" s="125" t="s">
        <v>1214</v>
      </c>
      <c r="C982" s="13" t="s">
        <v>60</v>
      </c>
      <c r="D982" s="125" t="s">
        <v>2273</v>
      </c>
      <c r="E982" s="20"/>
      <c r="F982" s="15"/>
      <c r="G982" s="15"/>
      <c r="H982" s="15" t="s">
        <v>60</v>
      </c>
      <c r="I982" s="15"/>
      <c r="J982" s="72"/>
      <c r="K982" s="220"/>
      <c r="L982" s="8"/>
      <c r="M982" s="8"/>
      <c r="N982" s="8"/>
      <c r="O982" s="8"/>
      <c r="P982" s="8"/>
      <c r="Q982" s="8"/>
    </row>
    <row r="983" spans="1:17" ht="21.75" x14ac:dyDescent="0.5">
      <c r="A983" s="67"/>
      <c r="B983" s="125" t="s">
        <v>380</v>
      </c>
      <c r="C983" s="13"/>
      <c r="D983" s="125" t="s">
        <v>2274</v>
      </c>
      <c r="E983" s="20"/>
      <c r="F983" s="15"/>
      <c r="G983" s="15"/>
      <c r="H983" s="15"/>
      <c r="I983" s="197"/>
      <c r="J983" s="72"/>
      <c r="K983" s="220"/>
      <c r="L983" s="8"/>
      <c r="M983" s="8"/>
      <c r="N983" s="8"/>
      <c r="O983" s="8"/>
      <c r="P983" s="8"/>
      <c r="Q983" s="8"/>
    </row>
    <row r="984" spans="1:17" ht="2.25" customHeight="1" x14ac:dyDescent="0.5">
      <c r="A984" s="67"/>
      <c r="B984" s="125"/>
      <c r="C984" s="125"/>
      <c r="D984" s="125"/>
      <c r="E984" s="20"/>
      <c r="F984" s="15"/>
      <c r="G984" s="15"/>
      <c r="H984" s="85"/>
      <c r="I984" s="197"/>
      <c r="J984" s="72"/>
      <c r="K984" s="220"/>
      <c r="L984" s="8"/>
      <c r="M984" s="8"/>
      <c r="N984" s="8"/>
      <c r="O984" s="8"/>
      <c r="P984" s="8"/>
      <c r="Q984" s="8"/>
    </row>
    <row r="985" spans="1:17" ht="21.75" x14ac:dyDescent="0.5">
      <c r="A985" s="67">
        <v>209</v>
      </c>
      <c r="B985" s="13" t="s">
        <v>1514</v>
      </c>
      <c r="C985" s="13" t="s">
        <v>59</v>
      </c>
      <c r="D985" s="125" t="s">
        <v>2203</v>
      </c>
      <c r="E985" s="20">
        <v>0</v>
      </c>
      <c r="F985" s="15">
        <v>1600000</v>
      </c>
      <c r="G985" s="15"/>
      <c r="H985" s="15" t="s">
        <v>61</v>
      </c>
      <c r="I985" s="68" t="s">
        <v>28</v>
      </c>
      <c r="J985" s="72"/>
      <c r="K985" s="220"/>
      <c r="L985" s="8"/>
      <c r="M985" s="8"/>
      <c r="N985" s="8"/>
      <c r="O985" s="8"/>
      <c r="P985" s="8"/>
      <c r="Q985" s="8"/>
    </row>
    <row r="986" spans="1:17" ht="21.75" x14ac:dyDescent="0.5">
      <c r="A986" s="67"/>
      <c r="B986" s="13" t="s">
        <v>2356</v>
      </c>
      <c r="C986" s="13" t="s">
        <v>60</v>
      </c>
      <c r="D986" s="125" t="s">
        <v>2273</v>
      </c>
      <c r="E986" s="20"/>
      <c r="F986" s="15"/>
      <c r="G986" s="15"/>
      <c r="H986" s="15" t="s">
        <v>60</v>
      </c>
      <c r="I986" s="15"/>
      <c r="J986" s="72"/>
      <c r="K986" s="220"/>
      <c r="L986" s="8"/>
      <c r="M986" s="8"/>
      <c r="N986" s="8"/>
      <c r="O986" s="8"/>
      <c r="P986" s="8"/>
      <c r="Q986" s="8"/>
    </row>
    <row r="987" spans="1:17" ht="21.75" x14ac:dyDescent="0.5">
      <c r="A987" s="67"/>
      <c r="B987" s="181" t="s">
        <v>233</v>
      </c>
      <c r="C987" s="13"/>
      <c r="D987" s="125" t="s">
        <v>2274</v>
      </c>
      <c r="E987" s="20"/>
      <c r="F987" s="15"/>
      <c r="G987" s="15"/>
      <c r="H987" s="15"/>
      <c r="I987" s="197"/>
      <c r="J987" s="72"/>
      <c r="K987" s="220"/>
      <c r="L987" s="8"/>
      <c r="M987" s="8"/>
      <c r="N987" s="8"/>
      <c r="O987" s="8"/>
      <c r="P987" s="8"/>
      <c r="Q987" s="8"/>
    </row>
    <row r="988" spans="1:17" ht="3.75" customHeight="1" x14ac:dyDescent="0.5">
      <c r="A988" s="67"/>
      <c r="B988" s="181"/>
      <c r="C988" s="67"/>
      <c r="D988" s="125"/>
      <c r="E988" s="20"/>
      <c r="F988" s="15"/>
      <c r="G988" s="15"/>
      <c r="H988" s="85"/>
      <c r="I988" s="197"/>
      <c r="J988" s="72"/>
      <c r="K988" s="220"/>
      <c r="L988" s="8"/>
      <c r="M988" s="8"/>
      <c r="N988" s="8"/>
      <c r="O988" s="8"/>
      <c r="P988" s="8"/>
      <c r="Q988" s="8"/>
    </row>
    <row r="989" spans="1:17" ht="21.75" x14ac:dyDescent="0.5">
      <c r="A989" s="67">
        <v>210</v>
      </c>
      <c r="B989" s="13" t="s">
        <v>1514</v>
      </c>
      <c r="C989" s="13" t="s">
        <v>59</v>
      </c>
      <c r="D989" s="125" t="s">
        <v>2204</v>
      </c>
      <c r="E989" s="20">
        <v>0</v>
      </c>
      <c r="F989" s="15">
        <v>1600000</v>
      </c>
      <c r="G989" s="15"/>
      <c r="H989" s="15" t="s">
        <v>61</v>
      </c>
      <c r="I989" s="68" t="s">
        <v>28</v>
      </c>
      <c r="J989" s="72"/>
      <c r="K989" s="220"/>
      <c r="L989" s="8"/>
      <c r="M989" s="8"/>
      <c r="N989" s="8"/>
      <c r="O989" s="8"/>
      <c r="P989" s="8"/>
      <c r="Q989" s="8"/>
    </row>
    <row r="990" spans="1:17" ht="21.75" x14ac:dyDescent="0.5">
      <c r="A990" s="67"/>
      <c r="B990" s="13" t="s">
        <v>2355</v>
      </c>
      <c r="C990" s="13" t="s">
        <v>60</v>
      </c>
      <c r="D990" s="125" t="s">
        <v>2273</v>
      </c>
      <c r="E990" s="20"/>
      <c r="F990" s="15"/>
      <c r="G990" s="15"/>
      <c r="H990" s="15" t="s">
        <v>60</v>
      </c>
      <c r="I990" s="15"/>
      <c r="J990" s="72"/>
      <c r="K990" s="220"/>
      <c r="L990" s="8"/>
      <c r="M990" s="8"/>
      <c r="N990" s="8"/>
      <c r="O990" s="8"/>
      <c r="P990" s="8"/>
      <c r="Q990" s="8"/>
    </row>
    <row r="991" spans="1:17" ht="21.75" x14ac:dyDescent="0.5">
      <c r="A991" s="67"/>
      <c r="B991" s="181" t="s">
        <v>233</v>
      </c>
      <c r="C991" s="13"/>
      <c r="D991" s="125" t="s">
        <v>2274</v>
      </c>
      <c r="E991" s="20"/>
      <c r="F991" s="15"/>
      <c r="G991" s="15"/>
      <c r="H991" s="15"/>
      <c r="I991" s="197"/>
      <c r="J991" s="72"/>
      <c r="K991" s="220"/>
      <c r="L991" s="8"/>
      <c r="M991" s="8"/>
      <c r="N991" s="8"/>
      <c r="O991" s="8"/>
      <c r="P991" s="8"/>
      <c r="Q991" s="8"/>
    </row>
    <row r="992" spans="1:17" ht="3" customHeight="1" x14ac:dyDescent="0.5">
      <c r="A992" s="67"/>
      <c r="B992" s="181"/>
      <c r="C992" s="67"/>
      <c r="D992" s="110"/>
      <c r="E992" s="20"/>
      <c r="F992" s="15"/>
      <c r="G992" s="15"/>
      <c r="H992" s="85"/>
      <c r="I992" s="197"/>
      <c r="J992" s="72"/>
      <c r="K992" s="220"/>
      <c r="L992" s="8"/>
      <c r="M992" s="8"/>
      <c r="N992" s="8"/>
      <c r="O992" s="8"/>
      <c r="P992" s="8"/>
      <c r="Q992" s="8"/>
    </row>
    <row r="993" spans="1:17" ht="21.75" x14ac:dyDescent="0.5">
      <c r="A993" s="67">
        <v>211</v>
      </c>
      <c r="B993" s="13" t="s">
        <v>1514</v>
      </c>
      <c r="C993" s="13" t="s">
        <v>59</v>
      </c>
      <c r="D993" s="125" t="s">
        <v>2197</v>
      </c>
      <c r="E993" s="20">
        <v>0</v>
      </c>
      <c r="F993" s="15">
        <v>1600000</v>
      </c>
      <c r="G993" s="15"/>
      <c r="H993" s="15" t="s">
        <v>61</v>
      </c>
      <c r="I993" s="68" t="s">
        <v>28</v>
      </c>
      <c r="J993" s="72"/>
      <c r="K993" s="220"/>
      <c r="L993" s="8"/>
      <c r="M993" s="8"/>
      <c r="N993" s="8"/>
      <c r="O993" s="8"/>
      <c r="P993" s="8"/>
      <c r="Q993" s="8"/>
    </row>
    <row r="994" spans="1:17" ht="21.75" x14ac:dyDescent="0.5">
      <c r="A994" s="67"/>
      <c r="B994" s="13" t="s">
        <v>2205</v>
      </c>
      <c r="C994" s="13" t="s">
        <v>60</v>
      </c>
      <c r="D994" s="125" t="s">
        <v>2273</v>
      </c>
      <c r="E994" s="20"/>
      <c r="F994" s="15"/>
      <c r="G994" s="15"/>
      <c r="H994" s="15" t="s">
        <v>60</v>
      </c>
      <c r="I994" s="15"/>
      <c r="J994" s="72"/>
      <c r="K994" s="220"/>
      <c r="L994" s="8"/>
      <c r="M994" s="8"/>
      <c r="N994" s="8"/>
      <c r="O994" s="8"/>
      <c r="P994" s="8"/>
      <c r="Q994" s="8"/>
    </row>
    <row r="995" spans="1:17" ht="21.75" x14ac:dyDescent="0.5">
      <c r="A995" s="67"/>
      <c r="B995" s="181" t="s">
        <v>2206</v>
      </c>
      <c r="C995" s="13"/>
      <c r="D995" s="125" t="s">
        <v>2274</v>
      </c>
      <c r="E995" s="20"/>
      <c r="F995" s="15"/>
      <c r="G995" s="15"/>
      <c r="H995" s="15"/>
      <c r="I995" s="197"/>
      <c r="J995" s="72"/>
      <c r="K995" s="220"/>
      <c r="L995" s="8"/>
      <c r="M995" s="8"/>
      <c r="N995" s="8"/>
      <c r="O995" s="8"/>
      <c r="P995" s="8"/>
      <c r="Q995" s="8"/>
    </row>
    <row r="996" spans="1:17" ht="3" customHeight="1" x14ac:dyDescent="0.5">
      <c r="A996" s="67"/>
      <c r="B996" s="181"/>
      <c r="C996" s="67"/>
      <c r="D996" s="110"/>
      <c r="E996" s="20"/>
      <c r="F996" s="15"/>
      <c r="G996" s="15"/>
      <c r="H996" s="85"/>
      <c r="I996" s="197"/>
      <c r="J996" s="72"/>
      <c r="K996" s="220"/>
      <c r="L996" s="8"/>
      <c r="M996" s="8"/>
      <c r="N996" s="8"/>
      <c r="O996" s="8"/>
      <c r="P996" s="8"/>
      <c r="Q996" s="8"/>
    </row>
    <row r="997" spans="1:17" ht="21.75" x14ac:dyDescent="0.5">
      <c r="A997" s="67">
        <v>212</v>
      </c>
      <c r="B997" s="13" t="s">
        <v>1514</v>
      </c>
      <c r="C997" s="13" t="s">
        <v>59</v>
      </c>
      <c r="D997" s="125" t="s">
        <v>2197</v>
      </c>
      <c r="E997" s="20">
        <v>0</v>
      </c>
      <c r="F997" s="15">
        <v>1600000</v>
      </c>
      <c r="G997" s="15"/>
      <c r="H997" s="15" t="s">
        <v>61</v>
      </c>
      <c r="I997" s="68" t="s">
        <v>28</v>
      </c>
      <c r="J997" s="72">
        <f>SUM(E976:E997)</f>
        <v>0</v>
      </c>
      <c r="K997" s="72">
        <f>SUM(F976:F997)</f>
        <v>9600000</v>
      </c>
      <c r="L997" s="72">
        <f>SUM(G976:G997)</f>
        <v>1600000</v>
      </c>
      <c r="M997" s="8"/>
      <c r="N997" s="8"/>
      <c r="O997" s="8"/>
      <c r="P997" s="8"/>
      <c r="Q997" s="8"/>
    </row>
    <row r="998" spans="1:17" ht="21.75" x14ac:dyDescent="0.5">
      <c r="A998" s="67"/>
      <c r="B998" s="13" t="s">
        <v>2354</v>
      </c>
      <c r="C998" s="13" t="s">
        <v>60</v>
      </c>
      <c r="D998" s="125" t="s">
        <v>2273</v>
      </c>
      <c r="E998" s="20"/>
      <c r="F998" s="15"/>
      <c r="G998" s="15"/>
      <c r="H998" s="15" t="s">
        <v>60</v>
      </c>
      <c r="I998" s="15"/>
      <c r="J998" s="71"/>
      <c r="K998" s="220"/>
      <c r="L998" s="8"/>
      <c r="M998" s="8"/>
      <c r="N998" s="8"/>
      <c r="O998" s="8"/>
      <c r="P998" s="8"/>
      <c r="Q998" s="8"/>
    </row>
    <row r="999" spans="1:17" ht="21.75" x14ac:dyDescent="0.5">
      <c r="A999" s="69"/>
      <c r="B999" s="209" t="s">
        <v>233</v>
      </c>
      <c r="C999" s="16"/>
      <c r="D999" s="143" t="s">
        <v>2274</v>
      </c>
      <c r="E999" s="21"/>
      <c r="F999" s="18"/>
      <c r="G999" s="18"/>
      <c r="H999" s="18"/>
      <c r="I999" s="601">
        <f>SUM(I971+1)</f>
        <v>254</v>
      </c>
      <c r="J999" s="71"/>
      <c r="K999" s="220"/>
      <c r="L999" s="8"/>
      <c r="M999" s="8"/>
      <c r="N999" s="8"/>
      <c r="O999" s="8"/>
      <c r="P999" s="8"/>
      <c r="Q999" s="8"/>
    </row>
    <row r="1000" spans="1:17" ht="21.75" x14ac:dyDescent="0.5">
      <c r="A1000" s="1" t="s">
        <v>3</v>
      </c>
      <c r="B1000" s="1"/>
      <c r="C1000" s="1"/>
      <c r="D1000" s="1"/>
      <c r="E1000" s="2"/>
      <c r="F1000" s="2"/>
      <c r="G1000" s="2"/>
      <c r="H1000" s="1"/>
      <c r="I1000" s="1"/>
      <c r="J1000" s="71"/>
      <c r="K1000" s="220"/>
      <c r="L1000" s="8"/>
      <c r="M1000" s="8"/>
      <c r="N1000" s="8"/>
      <c r="O1000" s="8"/>
      <c r="P1000" s="8"/>
      <c r="Q1000" s="8"/>
    </row>
    <row r="1001" spans="1:17" ht="21.75" x14ac:dyDescent="0.5">
      <c r="A1001" s="1" t="s">
        <v>122</v>
      </c>
      <c r="B1001" s="1"/>
      <c r="C1001" s="1"/>
      <c r="D1001" s="1"/>
      <c r="E1001" s="2"/>
      <c r="F1001" s="2"/>
      <c r="G1001" s="2"/>
      <c r="H1001" s="1"/>
      <c r="I1001" s="1"/>
      <c r="J1001" s="71"/>
      <c r="K1001" s="220"/>
      <c r="L1001" s="8"/>
      <c r="M1001" s="8"/>
      <c r="N1001" s="8"/>
      <c r="O1001" s="8"/>
      <c r="P1001" s="8"/>
      <c r="Q1001" s="8"/>
    </row>
    <row r="1002" spans="1:17" ht="21.75" x14ac:dyDescent="0.5">
      <c r="A1002" s="668" t="s">
        <v>5</v>
      </c>
      <c r="B1002" s="670" t="s">
        <v>6</v>
      </c>
      <c r="C1002" s="672" t="s">
        <v>7</v>
      </c>
      <c r="D1002" s="670" t="s">
        <v>8</v>
      </c>
      <c r="E1002" s="667" t="s">
        <v>9</v>
      </c>
      <c r="F1002" s="667"/>
      <c r="G1002" s="667"/>
      <c r="H1002" s="3" t="s">
        <v>10</v>
      </c>
      <c r="I1002" s="4" t="s">
        <v>11</v>
      </c>
      <c r="J1002" s="71"/>
      <c r="K1002" s="220"/>
      <c r="L1002" s="8"/>
      <c r="M1002" s="8"/>
      <c r="N1002" s="8"/>
      <c r="O1002" s="8"/>
      <c r="P1002" s="8"/>
      <c r="Q1002" s="8"/>
    </row>
    <row r="1003" spans="1:17" ht="21.75" x14ac:dyDescent="0.5">
      <c r="A1003" s="669"/>
      <c r="B1003" s="671"/>
      <c r="C1003" s="676"/>
      <c r="D1003" s="671"/>
      <c r="E1003" s="5" t="s">
        <v>12</v>
      </c>
      <c r="F1003" s="5" t="s">
        <v>13</v>
      </c>
      <c r="G1003" s="5" t="s">
        <v>14</v>
      </c>
      <c r="H1003" s="6" t="s">
        <v>15</v>
      </c>
      <c r="I1003" s="7" t="s">
        <v>16</v>
      </c>
      <c r="J1003" s="71"/>
      <c r="K1003" s="220"/>
      <c r="L1003" s="8"/>
      <c r="M1003" s="8"/>
      <c r="N1003" s="8"/>
      <c r="O1003" s="8"/>
      <c r="P1003" s="8"/>
      <c r="Q1003" s="8"/>
    </row>
    <row r="1004" spans="1:17" ht="21.75" x14ac:dyDescent="0.5">
      <c r="A1004" s="66">
        <v>213</v>
      </c>
      <c r="B1004" s="10" t="s">
        <v>1514</v>
      </c>
      <c r="C1004" s="10" t="s">
        <v>59</v>
      </c>
      <c r="D1004" s="124" t="s">
        <v>2207</v>
      </c>
      <c r="E1004" s="19">
        <v>0</v>
      </c>
      <c r="F1004" s="12">
        <v>1600000</v>
      </c>
      <c r="G1004" s="12"/>
      <c r="H1004" s="12" t="s">
        <v>61</v>
      </c>
      <c r="I1004" s="177" t="s">
        <v>28</v>
      </c>
      <c r="J1004" s="71"/>
      <c r="K1004" s="220"/>
      <c r="L1004" s="8"/>
      <c r="M1004" s="8"/>
      <c r="N1004" s="8"/>
      <c r="O1004" s="8"/>
      <c r="P1004" s="8"/>
      <c r="Q1004" s="8"/>
    </row>
    <row r="1005" spans="1:17" ht="21.75" x14ac:dyDescent="0.5">
      <c r="A1005" s="67"/>
      <c r="B1005" s="13" t="s">
        <v>2370</v>
      </c>
      <c r="C1005" s="13" t="s">
        <v>60</v>
      </c>
      <c r="D1005" s="125" t="s">
        <v>2273</v>
      </c>
      <c r="E1005" s="20"/>
      <c r="F1005" s="15"/>
      <c r="G1005" s="15"/>
      <c r="H1005" s="15" t="s">
        <v>60</v>
      </c>
      <c r="I1005" s="15"/>
      <c r="J1005" s="71"/>
      <c r="K1005" s="220"/>
      <c r="L1005" s="8"/>
      <c r="M1005" s="8"/>
      <c r="N1005" s="8"/>
      <c r="O1005" s="8"/>
      <c r="P1005" s="8"/>
      <c r="Q1005" s="8"/>
    </row>
    <row r="1006" spans="1:17" ht="21.75" x14ac:dyDescent="0.5">
      <c r="A1006" s="67"/>
      <c r="B1006" s="181" t="s">
        <v>2371</v>
      </c>
      <c r="C1006" s="13"/>
      <c r="D1006" s="125" t="s">
        <v>2274</v>
      </c>
      <c r="E1006" s="20"/>
      <c r="F1006" s="15"/>
      <c r="G1006" s="15"/>
      <c r="H1006" s="15"/>
      <c r="I1006" s="197"/>
      <c r="J1006" s="71"/>
      <c r="K1006" s="220"/>
      <c r="L1006" s="8"/>
      <c r="M1006" s="8"/>
      <c r="N1006" s="8"/>
      <c r="O1006" s="8"/>
      <c r="P1006" s="8"/>
      <c r="Q1006" s="8"/>
    </row>
    <row r="1007" spans="1:17" ht="4.5" customHeight="1" x14ac:dyDescent="0.5">
      <c r="A1007" s="67"/>
      <c r="B1007" s="181"/>
      <c r="C1007" s="67"/>
      <c r="D1007" s="110"/>
      <c r="E1007" s="20"/>
      <c r="F1007" s="15"/>
      <c r="G1007" s="15"/>
      <c r="H1007" s="85"/>
      <c r="I1007" s="197"/>
      <c r="J1007" s="71"/>
      <c r="K1007" s="220"/>
      <c r="L1007" s="8"/>
      <c r="M1007" s="8"/>
      <c r="N1007" s="8"/>
      <c r="O1007" s="8"/>
      <c r="P1007" s="8"/>
      <c r="Q1007" s="8"/>
    </row>
    <row r="1008" spans="1:17" ht="21.75" x14ac:dyDescent="0.5">
      <c r="A1008" s="67">
        <v>214</v>
      </c>
      <c r="B1008" s="13" t="s">
        <v>1514</v>
      </c>
      <c r="C1008" s="13" t="s">
        <v>59</v>
      </c>
      <c r="D1008" s="125" t="s">
        <v>2208</v>
      </c>
      <c r="E1008" s="20">
        <v>0</v>
      </c>
      <c r="F1008" s="15">
        <v>1600000</v>
      </c>
      <c r="G1008" s="15"/>
      <c r="H1008" s="15" t="s">
        <v>61</v>
      </c>
      <c r="I1008" s="68" t="s">
        <v>28</v>
      </c>
      <c r="J1008" s="71"/>
      <c r="K1008" s="220"/>
      <c r="L1008" s="8"/>
      <c r="M1008" s="8"/>
      <c r="N1008" s="8"/>
      <c r="O1008" s="8"/>
      <c r="P1008" s="8"/>
      <c r="Q1008" s="8"/>
    </row>
    <row r="1009" spans="1:17" ht="21.75" x14ac:dyDescent="0.5">
      <c r="A1009" s="67"/>
      <c r="B1009" s="13" t="s">
        <v>2209</v>
      </c>
      <c r="C1009" s="13" t="s">
        <v>60</v>
      </c>
      <c r="D1009" s="125" t="s">
        <v>2273</v>
      </c>
      <c r="E1009" s="20"/>
      <c r="F1009" s="15"/>
      <c r="G1009" s="15"/>
      <c r="H1009" s="15" t="s">
        <v>60</v>
      </c>
      <c r="I1009" s="15"/>
      <c r="J1009" s="71"/>
      <c r="K1009" s="220"/>
      <c r="L1009" s="8"/>
      <c r="M1009" s="8"/>
      <c r="N1009" s="8"/>
      <c r="O1009" s="8"/>
      <c r="P1009" s="8"/>
      <c r="Q1009" s="8"/>
    </row>
    <row r="1010" spans="1:17" ht="21.75" x14ac:dyDescent="0.5">
      <c r="A1010" s="67"/>
      <c r="B1010" s="181" t="s">
        <v>2372</v>
      </c>
      <c r="C1010" s="13"/>
      <c r="D1010" s="125" t="s">
        <v>2274</v>
      </c>
      <c r="E1010" s="20"/>
      <c r="F1010" s="15"/>
      <c r="G1010" s="15"/>
      <c r="H1010" s="15"/>
      <c r="I1010" s="197"/>
      <c r="J1010" s="71"/>
      <c r="K1010" s="220"/>
      <c r="L1010" s="8"/>
      <c r="M1010" s="8"/>
      <c r="N1010" s="8"/>
      <c r="O1010" s="8"/>
      <c r="P1010" s="8"/>
      <c r="Q1010" s="8"/>
    </row>
    <row r="1011" spans="1:17" ht="3.75" customHeight="1" x14ac:dyDescent="0.5">
      <c r="A1011" s="67"/>
      <c r="B1011" s="181"/>
      <c r="C1011" s="67"/>
      <c r="D1011" s="110"/>
      <c r="E1011" s="20"/>
      <c r="F1011" s="15"/>
      <c r="G1011" s="15"/>
      <c r="H1011" s="85"/>
      <c r="I1011" s="197"/>
      <c r="J1011" s="71"/>
      <c r="K1011" s="220"/>
      <c r="L1011" s="8"/>
      <c r="M1011" s="8"/>
      <c r="N1011" s="8"/>
      <c r="O1011" s="8"/>
      <c r="P1011" s="8"/>
      <c r="Q1011" s="8"/>
    </row>
    <row r="1012" spans="1:17" ht="21.75" x14ac:dyDescent="0.5">
      <c r="A1012" s="67">
        <v>215</v>
      </c>
      <c r="B1012" s="13" t="s">
        <v>1514</v>
      </c>
      <c r="C1012" s="13" t="s">
        <v>59</v>
      </c>
      <c r="D1012" s="125" t="s">
        <v>2210</v>
      </c>
      <c r="E1012" s="20">
        <v>0</v>
      </c>
      <c r="F1012" s="15">
        <v>1600000</v>
      </c>
      <c r="G1012" s="15"/>
      <c r="H1012" s="15" t="s">
        <v>61</v>
      </c>
      <c r="I1012" s="68" t="s">
        <v>28</v>
      </c>
      <c r="J1012" s="71"/>
      <c r="K1012" s="220"/>
      <c r="L1012" s="8"/>
      <c r="M1012" s="8"/>
      <c r="N1012" s="8"/>
      <c r="O1012" s="8"/>
      <c r="P1012" s="8"/>
      <c r="Q1012" s="8"/>
    </row>
    <row r="1013" spans="1:17" ht="21.75" x14ac:dyDescent="0.5">
      <c r="A1013" s="67"/>
      <c r="B1013" s="13" t="s">
        <v>2211</v>
      </c>
      <c r="C1013" s="13" t="s">
        <v>60</v>
      </c>
      <c r="D1013" s="125" t="s">
        <v>2273</v>
      </c>
      <c r="E1013" s="20"/>
      <c r="F1013" s="15"/>
      <c r="G1013" s="15"/>
      <c r="H1013" s="15" t="s">
        <v>60</v>
      </c>
      <c r="I1013" s="15"/>
      <c r="J1013" s="71"/>
      <c r="K1013" s="220"/>
      <c r="L1013" s="8"/>
      <c r="M1013" s="8"/>
      <c r="N1013" s="8"/>
      <c r="O1013" s="8"/>
      <c r="P1013" s="8"/>
      <c r="Q1013" s="8"/>
    </row>
    <row r="1014" spans="1:17" ht="21.75" x14ac:dyDescent="0.5">
      <c r="A1014" s="67"/>
      <c r="B1014" s="181" t="s">
        <v>106</v>
      </c>
      <c r="C1014" s="13"/>
      <c r="D1014" s="125" t="s">
        <v>2274</v>
      </c>
      <c r="E1014" s="20"/>
      <c r="F1014" s="15"/>
      <c r="G1014" s="15"/>
      <c r="H1014" s="15"/>
      <c r="I1014" s="197"/>
      <c r="J1014" s="71"/>
      <c r="K1014" s="220"/>
      <c r="L1014" s="8"/>
      <c r="M1014" s="8"/>
      <c r="N1014" s="8"/>
      <c r="O1014" s="8"/>
      <c r="P1014" s="8"/>
      <c r="Q1014" s="8"/>
    </row>
    <row r="1015" spans="1:17" ht="4.5" customHeight="1" x14ac:dyDescent="0.5">
      <c r="A1015" s="67"/>
      <c r="B1015" s="181"/>
      <c r="C1015" s="67"/>
      <c r="D1015" s="110"/>
      <c r="E1015" s="20"/>
      <c r="F1015" s="15"/>
      <c r="G1015" s="15"/>
      <c r="H1015" s="85"/>
      <c r="I1015" s="197"/>
      <c r="J1015" s="71"/>
      <c r="K1015" s="220"/>
      <c r="L1015" s="8"/>
      <c r="M1015" s="8"/>
      <c r="N1015" s="8"/>
      <c r="O1015" s="8"/>
      <c r="P1015" s="8"/>
      <c r="Q1015" s="8"/>
    </row>
    <row r="1016" spans="1:17" ht="21.75" x14ac:dyDescent="0.5">
      <c r="A1016" s="67">
        <v>216</v>
      </c>
      <c r="B1016" s="13" t="s">
        <v>1514</v>
      </c>
      <c r="C1016" s="13" t="s">
        <v>59</v>
      </c>
      <c r="D1016" s="125" t="s">
        <v>2212</v>
      </c>
      <c r="E1016" s="20">
        <v>0</v>
      </c>
      <c r="F1016" s="15">
        <v>1600000</v>
      </c>
      <c r="G1016" s="15"/>
      <c r="H1016" s="15" t="s">
        <v>61</v>
      </c>
      <c r="I1016" s="68" t="s">
        <v>28</v>
      </c>
      <c r="J1016" s="71"/>
      <c r="K1016" s="220"/>
      <c r="L1016" s="8"/>
      <c r="M1016" s="8"/>
      <c r="N1016" s="8"/>
      <c r="O1016" s="8"/>
      <c r="P1016" s="8"/>
      <c r="Q1016" s="8"/>
    </row>
    <row r="1017" spans="1:17" ht="21.75" x14ac:dyDescent="0.5">
      <c r="A1017" s="67"/>
      <c r="B1017" s="13" t="s">
        <v>2213</v>
      </c>
      <c r="C1017" s="13" t="s">
        <v>60</v>
      </c>
      <c r="D1017" s="125" t="s">
        <v>2273</v>
      </c>
      <c r="E1017" s="20"/>
      <c r="F1017" s="15"/>
      <c r="G1017" s="15"/>
      <c r="H1017" s="15" t="s">
        <v>60</v>
      </c>
      <c r="I1017" s="15"/>
      <c r="J1017" s="71"/>
      <c r="K1017" s="220"/>
      <c r="L1017" s="8"/>
      <c r="M1017" s="8"/>
      <c r="N1017" s="8"/>
      <c r="O1017" s="8"/>
      <c r="P1017" s="8"/>
      <c r="Q1017" s="8"/>
    </row>
    <row r="1018" spans="1:17" ht="21.75" x14ac:dyDescent="0.5">
      <c r="A1018" s="67"/>
      <c r="B1018" s="181" t="s">
        <v>106</v>
      </c>
      <c r="C1018" s="13"/>
      <c r="D1018" s="125" t="s">
        <v>2274</v>
      </c>
      <c r="E1018" s="20"/>
      <c r="F1018" s="15"/>
      <c r="G1018" s="15"/>
      <c r="H1018" s="15"/>
      <c r="I1018" s="197"/>
      <c r="J1018" s="71"/>
      <c r="K1018" s="220"/>
      <c r="L1018" s="8"/>
      <c r="M1018" s="8"/>
      <c r="N1018" s="8"/>
      <c r="O1018" s="8"/>
      <c r="P1018" s="8"/>
      <c r="Q1018" s="8"/>
    </row>
    <row r="1019" spans="1:17" ht="3" customHeight="1" x14ac:dyDescent="0.5">
      <c r="A1019" s="67"/>
      <c r="B1019" s="181"/>
      <c r="C1019" s="67"/>
      <c r="D1019" s="110"/>
      <c r="E1019" s="20"/>
      <c r="F1019" s="15"/>
      <c r="G1019" s="15"/>
      <c r="H1019" s="85"/>
      <c r="I1019" s="197"/>
      <c r="J1019" s="72"/>
      <c r="K1019" s="220"/>
      <c r="L1019" s="8"/>
      <c r="M1019" s="8"/>
      <c r="N1019" s="8"/>
      <c r="O1019" s="8"/>
      <c r="P1019" s="8"/>
      <c r="Q1019" s="8"/>
    </row>
    <row r="1020" spans="1:17" ht="21.75" x14ac:dyDescent="0.5">
      <c r="A1020" s="67">
        <v>217</v>
      </c>
      <c r="B1020" s="13" t="s">
        <v>1514</v>
      </c>
      <c r="C1020" s="13" t="s">
        <v>59</v>
      </c>
      <c r="D1020" s="125" t="s">
        <v>2214</v>
      </c>
      <c r="E1020" s="20">
        <v>0</v>
      </c>
      <c r="F1020" s="15">
        <v>1600000</v>
      </c>
      <c r="G1020" s="15"/>
      <c r="H1020" s="15" t="s">
        <v>61</v>
      </c>
      <c r="I1020" s="68" t="s">
        <v>28</v>
      </c>
      <c r="J1020" s="72"/>
      <c r="K1020" s="220"/>
      <c r="L1020" s="8"/>
      <c r="M1020" s="8"/>
      <c r="N1020" s="8"/>
      <c r="O1020" s="8"/>
      <c r="P1020" s="8"/>
      <c r="Q1020" s="8"/>
    </row>
    <row r="1021" spans="1:17" ht="21.75" x14ac:dyDescent="0.5">
      <c r="A1021" s="67"/>
      <c r="B1021" s="13" t="s">
        <v>2215</v>
      </c>
      <c r="C1021" s="13" t="s">
        <v>60</v>
      </c>
      <c r="D1021" s="125" t="s">
        <v>2273</v>
      </c>
      <c r="E1021" s="20"/>
      <c r="F1021" s="15"/>
      <c r="G1021" s="15"/>
      <c r="H1021" s="15" t="s">
        <v>60</v>
      </c>
      <c r="I1021" s="15"/>
      <c r="J1021" s="72"/>
      <c r="K1021" s="220"/>
      <c r="L1021" s="8"/>
      <c r="M1021" s="8"/>
      <c r="N1021" s="8"/>
      <c r="O1021" s="8"/>
      <c r="P1021" s="8"/>
      <c r="Q1021" s="8"/>
    </row>
    <row r="1022" spans="1:17" ht="21.75" x14ac:dyDescent="0.5">
      <c r="A1022" s="67"/>
      <c r="B1022" s="181" t="s">
        <v>106</v>
      </c>
      <c r="C1022" s="13"/>
      <c r="D1022" s="125" t="s">
        <v>2274</v>
      </c>
      <c r="E1022" s="20"/>
      <c r="F1022" s="15"/>
      <c r="G1022" s="15"/>
      <c r="H1022" s="15"/>
      <c r="I1022" s="197"/>
      <c r="J1022" s="72"/>
      <c r="K1022" s="220"/>
      <c r="L1022" s="8"/>
      <c r="M1022" s="8"/>
      <c r="N1022" s="8"/>
      <c r="O1022" s="8"/>
      <c r="P1022" s="8"/>
      <c r="Q1022" s="8"/>
    </row>
    <row r="1023" spans="1:17" ht="4.5" customHeight="1" x14ac:dyDescent="0.5">
      <c r="A1023" s="67"/>
      <c r="B1023" s="181"/>
      <c r="C1023" s="67"/>
      <c r="D1023" s="110"/>
      <c r="E1023" s="20"/>
      <c r="F1023" s="15"/>
      <c r="G1023" s="15"/>
      <c r="H1023" s="85"/>
      <c r="I1023" s="197"/>
      <c r="J1023" s="72"/>
      <c r="K1023" s="220"/>
      <c r="L1023" s="8"/>
      <c r="M1023" s="8"/>
      <c r="N1023" s="8"/>
      <c r="O1023" s="8"/>
      <c r="P1023" s="8"/>
      <c r="Q1023" s="8"/>
    </row>
    <row r="1024" spans="1:17" ht="21.75" x14ac:dyDescent="0.5">
      <c r="A1024" s="67">
        <v>218</v>
      </c>
      <c r="B1024" s="13" t="s">
        <v>1514</v>
      </c>
      <c r="C1024" s="13" t="s">
        <v>59</v>
      </c>
      <c r="D1024" s="125" t="s">
        <v>2216</v>
      </c>
      <c r="E1024" s="20">
        <v>0</v>
      </c>
      <c r="F1024" s="15">
        <v>1600000</v>
      </c>
      <c r="G1024" s="15"/>
      <c r="H1024" s="15" t="s">
        <v>61</v>
      </c>
      <c r="I1024" s="68" t="s">
        <v>28</v>
      </c>
      <c r="J1024" s="72">
        <f>SUM(E1004:E1024)</f>
        <v>0</v>
      </c>
      <c r="K1024" s="72">
        <f>SUM(F1004:F1024)</f>
        <v>9600000</v>
      </c>
      <c r="L1024" s="72">
        <f>SUM(G1004:G1024)</f>
        <v>0</v>
      </c>
      <c r="M1024" s="8"/>
      <c r="N1024" s="8"/>
      <c r="O1024" s="8"/>
      <c r="P1024" s="8"/>
      <c r="Q1024" s="8"/>
    </row>
    <row r="1025" spans="1:17" ht="21.75" x14ac:dyDescent="0.5">
      <c r="A1025" s="67"/>
      <c r="B1025" s="13" t="s">
        <v>2217</v>
      </c>
      <c r="C1025" s="13" t="s">
        <v>60</v>
      </c>
      <c r="D1025" s="125" t="s">
        <v>2273</v>
      </c>
      <c r="E1025" s="20"/>
      <c r="F1025" s="15"/>
      <c r="G1025" s="15"/>
      <c r="H1025" s="15" t="s">
        <v>60</v>
      </c>
      <c r="I1025" s="15"/>
      <c r="J1025" s="72"/>
      <c r="K1025" s="220"/>
      <c r="L1025" s="8"/>
      <c r="M1025" s="8"/>
      <c r="N1025" s="8"/>
      <c r="O1025" s="8"/>
      <c r="P1025" s="8"/>
      <c r="Q1025" s="8"/>
    </row>
    <row r="1026" spans="1:17" ht="21.75" x14ac:dyDescent="0.5">
      <c r="A1026" s="69"/>
      <c r="B1026" s="209" t="s">
        <v>106</v>
      </c>
      <c r="C1026" s="16"/>
      <c r="D1026" s="143" t="s">
        <v>2274</v>
      </c>
      <c r="E1026" s="21"/>
      <c r="F1026" s="18"/>
      <c r="G1026" s="18"/>
      <c r="H1026" s="18"/>
      <c r="I1026" s="601">
        <f>SUM(I999+1)</f>
        <v>255</v>
      </c>
      <c r="J1026" s="72"/>
      <c r="K1026" s="220"/>
      <c r="L1026" s="8"/>
      <c r="M1026" s="8"/>
      <c r="N1026" s="8"/>
      <c r="O1026" s="8"/>
      <c r="P1026" s="8"/>
      <c r="Q1026" s="8"/>
    </row>
    <row r="1027" spans="1:17" ht="21.75" x14ac:dyDescent="0.5">
      <c r="A1027" s="1" t="s">
        <v>3</v>
      </c>
      <c r="B1027" s="1"/>
      <c r="C1027" s="1"/>
      <c r="D1027" s="1"/>
      <c r="E1027" s="2"/>
      <c r="F1027" s="2"/>
      <c r="G1027" s="2"/>
      <c r="H1027" s="1"/>
      <c r="I1027" s="1"/>
      <c r="J1027" s="72"/>
      <c r="K1027" s="220"/>
      <c r="L1027" s="8"/>
      <c r="M1027" s="8"/>
      <c r="N1027" s="8"/>
      <c r="O1027" s="8"/>
      <c r="P1027" s="8"/>
      <c r="Q1027" s="8"/>
    </row>
    <row r="1028" spans="1:17" ht="21.75" x14ac:dyDescent="0.5">
      <c r="A1028" s="1" t="s">
        <v>122</v>
      </c>
      <c r="B1028" s="1"/>
      <c r="C1028" s="1"/>
      <c r="D1028" s="1"/>
      <c r="E1028" s="2"/>
      <c r="F1028" s="2"/>
      <c r="G1028" s="2"/>
      <c r="H1028" s="1"/>
      <c r="I1028" s="1"/>
      <c r="J1028" s="72"/>
      <c r="K1028" s="220"/>
      <c r="L1028" s="8"/>
      <c r="M1028" s="8"/>
      <c r="N1028" s="8"/>
      <c r="O1028" s="8"/>
      <c r="P1028" s="8"/>
      <c r="Q1028" s="8"/>
    </row>
    <row r="1029" spans="1:17" ht="21.75" x14ac:dyDescent="0.5">
      <c r="A1029" s="668" t="s">
        <v>5</v>
      </c>
      <c r="B1029" s="670" t="s">
        <v>6</v>
      </c>
      <c r="C1029" s="672" t="s">
        <v>7</v>
      </c>
      <c r="D1029" s="670" t="s">
        <v>8</v>
      </c>
      <c r="E1029" s="667" t="s">
        <v>9</v>
      </c>
      <c r="F1029" s="667"/>
      <c r="G1029" s="667"/>
      <c r="H1029" s="3" t="s">
        <v>10</v>
      </c>
      <c r="I1029" s="4" t="s">
        <v>11</v>
      </c>
      <c r="J1029" s="72"/>
      <c r="K1029" s="220"/>
      <c r="L1029" s="8"/>
      <c r="M1029" s="8"/>
      <c r="N1029" s="8"/>
      <c r="O1029" s="8"/>
      <c r="P1029" s="8"/>
      <c r="Q1029" s="8"/>
    </row>
    <row r="1030" spans="1:17" ht="21.75" x14ac:dyDescent="0.5">
      <c r="A1030" s="669"/>
      <c r="B1030" s="671"/>
      <c r="C1030" s="676"/>
      <c r="D1030" s="671"/>
      <c r="E1030" s="5" t="s">
        <v>12</v>
      </c>
      <c r="F1030" s="5" t="s">
        <v>13</v>
      </c>
      <c r="G1030" s="5" t="s">
        <v>14</v>
      </c>
      <c r="H1030" s="6" t="s">
        <v>15</v>
      </c>
      <c r="I1030" s="7" t="s">
        <v>16</v>
      </c>
      <c r="J1030" s="72"/>
      <c r="K1030" s="220"/>
      <c r="L1030" s="8"/>
      <c r="M1030" s="8"/>
      <c r="N1030" s="8"/>
      <c r="O1030" s="8"/>
      <c r="P1030" s="8"/>
      <c r="Q1030" s="8"/>
    </row>
    <row r="1031" spans="1:17" ht="21.75" x14ac:dyDescent="0.5">
      <c r="A1031" s="66">
        <v>219</v>
      </c>
      <c r="B1031" s="10" t="s">
        <v>1514</v>
      </c>
      <c r="C1031" s="19" t="s">
        <v>59</v>
      </c>
      <c r="D1031" s="123" t="s">
        <v>2328</v>
      </c>
      <c r="E1031" s="19">
        <v>0</v>
      </c>
      <c r="F1031" s="11">
        <v>1600000</v>
      </c>
      <c r="G1031" s="19"/>
      <c r="H1031" s="12" t="s">
        <v>61</v>
      </c>
      <c r="I1031" s="177" t="s">
        <v>28</v>
      </c>
      <c r="J1031" s="72"/>
      <c r="K1031" s="220"/>
      <c r="L1031" s="8"/>
      <c r="M1031" s="8"/>
      <c r="N1031" s="8"/>
      <c r="O1031" s="8"/>
      <c r="P1031" s="8"/>
      <c r="Q1031" s="8"/>
    </row>
    <row r="1032" spans="1:17" ht="21.75" x14ac:dyDescent="0.5">
      <c r="A1032" s="67"/>
      <c r="B1032" s="13" t="s">
        <v>2353</v>
      </c>
      <c r="C1032" s="20" t="s">
        <v>60</v>
      </c>
      <c r="D1032" s="63" t="s">
        <v>2273</v>
      </c>
      <c r="E1032" s="20"/>
      <c r="F1032" s="14"/>
      <c r="G1032" s="20"/>
      <c r="H1032" s="15" t="s">
        <v>60</v>
      </c>
      <c r="I1032" s="15"/>
      <c r="J1032" s="72"/>
      <c r="K1032" s="220"/>
      <c r="L1032" s="8"/>
      <c r="M1032" s="8"/>
      <c r="N1032" s="8"/>
      <c r="O1032" s="8"/>
      <c r="P1032" s="8"/>
      <c r="Q1032" s="8"/>
    </row>
    <row r="1033" spans="1:17" ht="21.75" x14ac:dyDescent="0.5">
      <c r="A1033" s="67"/>
      <c r="B1033" s="181" t="s">
        <v>233</v>
      </c>
      <c r="C1033" s="20"/>
      <c r="D1033" s="63" t="s">
        <v>2274</v>
      </c>
      <c r="E1033" s="20"/>
      <c r="F1033" s="14"/>
      <c r="G1033" s="20"/>
      <c r="H1033" s="15"/>
      <c r="I1033" s="197"/>
      <c r="J1033" s="72"/>
      <c r="K1033" s="220"/>
      <c r="L1033" s="8"/>
      <c r="M1033" s="8"/>
      <c r="N1033" s="8"/>
      <c r="O1033" s="8"/>
      <c r="P1033" s="8"/>
      <c r="Q1033" s="8"/>
    </row>
    <row r="1034" spans="1:17" ht="4.5" customHeight="1" x14ac:dyDescent="0.5">
      <c r="A1034" s="67"/>
      <c r="B1034" s="181"/>
      <c r="C1034" s="24"/>
      <c r="D1034" s="50"/>
      <c r="E1034" s="20"/>
      <c r="F1034" s="14"/>
      <c r="G1034" s="20"/>
      <c r="H1034" s="85"/>
      <c r="I1034" s="197"/>
      <c r="J1034" s="72"/>
      <c r="K1034" s="220"/>
      <c r="L1034" s="8"/>
      <c r="M1034" s="8"/>
      <c r="N1034" s="8"/>
      <c r="O1034" s="8"/>
      <c r="P1034" s="8"/>
      <c r="Q1034" s="8"/>
    </row>
    <row r="1035" spans="1:17" ht="21.75" x14ac:dyDescent="0.5">
      <c r="A1035" s="67">
        <v>220</v>
      </c>
      <c r="B1035" s="13" t="s">
        <v>1514</v>
      </c>
      <c r="C1035" s="20" t="s">
        <v>59</v>
      </c>
      <c r="D1035" s="63" t="s">
        <v>2329</v>
      </c>
      <c r="E1035" s="20">
        <v>0</v>
      </c>
      <c r="F1035" s="14">
        <v>1600000</v>
      </c>
      <c r="G1035" s="20"/>
      <c r="H1035" s="15" t="s">
        <v>61</v>
      </c>
      <c r="I1035" s="68" t="s">
        <v>28</v>
      </c>
      <c r="J1035" s="72"/>
      <c r="K1035" s="220"/>
      <c r="L1035" s="8"/>
      <c r="M1035" s="8"/>
      <c r="N1035" s="8"/>
      <c r="O1035" s="8"/>
      <c r="P1035" s="8"/>
      <c r="Q1035" s="8"/>
    </row>
    <row r="1036" spans="1:17" ht="21.75" x14ac:dyDescent="0.5">
      <c r="A1036" s="67"/>
      <c r="B1036" s="13" t="s">
        <v>2218</v>
      </c>
      <c r="C1036" s="20" t="s">
        <v>60</v>
      </c>
      <c r="D1036" s="63" t="s">
        <v>2273</v>
      </c>
      <c r="E1036" s="20"/>
      <c r="F1036" s="14"/>
      <c r="G1036" s="20"/>
      <c r="H1036" s="15" t="s">
        <v>60</v>
      </c>
      <c r="I1036" s="15"/>
      <c r="J1036" s="72"/>
      <c r="K1036" s="220"/>
      <c r="L1036" s="8"/>
      <c r="M1036" s="8"/>
      <c r="N1036" s="8"/>
      <c r="O1036" s="8"/>
      <c r="P1036" s="8"/>
      <c r="Q1036" s="8"/>
    </row>
    <row r="1037" spans="1:17" ht="21.75" x14ac:dyDescent="0.5">
      <c r="A1037" s="67"/>
      <c r="B1037" s="181" t="s">
        <v>1815</v>
      </c>
      <c r="C1037" s="20"/>
      <c r="D1037" s="63" t="s">
        <v>2274</v>
      </c>
      <c r="E1037" s="20"/>
      <c r="F1037" s="14"/>
      <c r="G1037" s="20"/>
      <c r="H1037" s="15"/>
      <c r="I1037" s="197"/>
      <c r="J1037" s="72"/>
      <c r="K1037" s="220"/>
      <c r="L1037" s="8"/>
      <c r="M1037" s="8"/>
      <c r="N1037" s="8"/>
      <c r="O1037" s="8"/>
      <c r="P1037" s="8"/>
      <c r="Q1037" s="8"/>
    </row>
    <row r="1038" spans="1:17" ht="4.5" customHeight="1" x14ac:dyDescent="0.5">
      <c r="A1038" s="67"/>
      <c r="B1038" s="181"/>
      <c r="C1038" s="24"/>
      <c r="D1038" s="50"/>
      <c r="E1038" s="20"/>
      <c r="F1038" s="14"/>
      <c r="G1038" s="20"/>
      <c r="H1038" s="85"/>
      <c r="I1038" s="197"/>
      <c r="J1038" s="72"/>
      <c r="K1038" s="220"/>
      <c r="L1038" s="8"/>
      <c r="M1038" s="8"/>
      <c r="N1038" s="8"/>
      <c r="O1038" s="8"/>
      <c r="P1038" s="8"/>
      <c r="Q1038" s="8"/>
    </row>
    <row r="1039" spans="1:17" ht="21.75" x14ac:dyDescent="0.5">
      <c r="A1039" s="67">
        <v>221</v>
      </c>
      <c r="B1039" s="13" t="s">
        <v>1514</v>
      </c>
      <c r="C1039" s="20" t="s">
        <v>59</v>
      </c>
      <c r="D1039" s="63" t="s">
        <v>2219</v>
      </c>
      <c r="E1039" s="20">
        <v>0</v>
      </c>
      <c r="F1039" s="14">
        <v>1600000</v>
      </c>
      <c r="G1039" s="20"/>
      <c r="H1039" s="15" t="s">
        <v>61</v>
      </c>
      <c r="I1039" s="68" t="s">
        <v>28</v>
      </c>
      <c r="J1039" s="72"/>
      <c r="K1039" s="220"/>
      <c r="L1039" s="8"/>
      <c r="M1039" s="8"/>
      <c r="N1039" s="8"/>
      <c r="O1039" s="8"/>
      <c r="P1039" s="8"/>
      <c r="Q1039" s="8"/>
    </row>
    <row r="1040" spans="1:17" ht="21.75" x14ac:dyDescent="0.5">
      <c r="A1040" s="67"/>
      <c r="B1040" s="13" t="s">
        <v>2220</v>
      </c>
      <c r="C1040" s="20" t="s">
        <v>60</v>
      </c>
      <c r="D1040" s="63" t="s">
        <v>2273</v>
      </c>
      <c r="E1040" s="20"/>
      <c r="F1040" s="14"/>
      <c r="G1040" s="20"/>
      <c r="H1040" s="15" t="s">
        <v>60</v>
      </c>
      <c r="I1040" s="15"/>
      <c r="J1040" s="72"/>
      <c r="K1040" s="220"/>
      <c r="L1040" s="8"/>
      <c r="M1040" s="8"/>
      <c r="N1040" s="8"/>
      <c r="O1040" s="8"/>
      <c r="P1040" s="8"/>
      <c r="Q1040" s="8"/>
    </row>
    <row r="1041" spans="1:17" ht="21.75" x14ac:dyDescent="0.5">
      <c r="A1041" s="67"/>
      <c r="B1041" s="181" t="s">
        <v>106</v>
      </c>
      <c r="C1041" s="20"/>
      <c r="D1041" s="63" t="s">
        <v>2274</v>
      </c>
      <c r="E1041" s="20"/>
      <c r="F1041" s="14"/>
      <c r="G1041" s="20"/>
      <c r="H1041" s="15"/>
      <c r="I1041" s="197"/>
      <c r="J1041" s="72"/>
      <c r="K1041" s="220"/>
      <c r="L1041" s="8"/>
      <c r="M1041" s="8"/>
      <c r="N1041" s="8"/>
      <c r="O1041" s="8"/>
      <c r="P1041" s="8"/>
      <c r="Q1041" s="8"/>
    </row>
    <row r="1042" spans="1:17" ht="5.25" customHeight="1" x14ac:dyDescent="0.5">
      <c r="A1042" s="67"/>
      <c r="B1042" s="181"/>
      <c r="C1042" s="24"/>
      <c r="D1042" s="63"/>
      <c r="E1042" s="20"/>
      <c r="F1042" s="14"/>
      <c r="G1042" s="20"/>
      <c r="H1042" s="85"/>
      <c r="I1042" s="197"/>
      <c r="J1042" s="72"/>
      <c r="K1042" s="220"/>
      <c r="L1042" s="8"/>
      <c r="M1042" s="8"/>
      <c r="N1042" s="8"/>
      <c r="O1042" s="8"/>
      <c r="P1042" s="8"/>
      <c r="Q1042" s="8"/>
    </row>
    <row r="1043" spans="1:17" ht="21.75" x14ac:dyDescent="0.5">
      <c r="A1043" s="67">
        <v>222</v>
      </c>
      <c r="B1043" s="13" t="s">
        <v>1514</v>
      </c>
      <c r="C1043" s="20" t="s">
        <v>59</v>
      </c>
      <c r="D1043" s="63" t="s">
        <v>2330</v>
      </c>
      <c r="E1043" s="20">
        <v>0</v>
      </c>
      <c r="F1043" s="14">
        <v>1600000</v>
      </c>
      <c r="G1043" s="20"/>
      <c r="H1043" s="15" t="s">
        <v>61</v>
      </c>
      <c r="I1043" s="68" t="s">
        <v>28</v>
      </c>
      <c r="J1043" s="72"/>
      <c r="K1043" s="220"/>
      <c r="L1043" s="8"/>
      <c r="M1043" s="8"/>
      <c r="N1043" s="8"/>
      <c r="O1043" s="8"/>
      <c r="P1043" s="8"/>
      <c r="Q1043" s="8"/>
    </row>
    <row r="1044" spans="1:17" ht="21.75" x14ac:dyDescent="0.5">
      <c r="A1044" s="67"/>
      <c r="B1044" s="13" t="s">
        <v>2221</v>
      </c>
      <c r="C1044" s="20" t="s">
        <v>60</v>
      </c>
      <c r="D1044" s="63" t="s">
        <v>2273</v>
      </c>
      <c r="E1044" s="20"/>
      <c r="F1044" s="14"/>
      <c r="G1044" s="20"/>
      <c r="H1044" s="15" t="s">
        <v>60</v>
      </c>
      <c r="I1044" s="15"/>
      <c r="J1044" s="72"/>
      <c r="K1044" s="220"/>
      <c r="L1044" s="8"/>
      <c r="M1044" s="8"/>
      <c r="N1044" s="8"/>
      <c r="O1044" s="8"/>
      <c r="P1044" s="8"/>
      <c r="Q1044" s="8"/>
    </row>
    <row r="1045" spans="1:17" ht="21.75" x14ac:dyDescent="0.5">
      <c r="A1045" s="67"/>
      <c r="B1045" s="67" t="s">
        <v>100</v>
      </c>
      <c r="C1045" s="20"/>
      <c r="D1045" s="63" t="s">
        <v>2274</v>
      </c>
      <c r="E1045" s="20"/>
      <c r="F1045" s="14"/>
      <c r="G1045" s="20"/>
      <c r="H1045" s="15"/>
      <c r="I1045" s="197"/>
      <c r="J1045" s="72"/>
      <c r="K1045" s="220"/>
      <c r="L1045" s="8"/>
      <c r="M1045" s="8"/>
      <c r="N1045" s="8"/>
      <c r="O1045" s="8"/>
      <c r="P1045" s="8"/>
      <c r="Q1045" s="8"/>
    </row>
    <row r="1046" spans="1:17" ht="3.75" customHeight="1" x14ac:dyDescent="0.5">
      <c r="A1046" s="67"/>
      <c r="B1046" s="125"/>
      <c r="C1046" s="29"/>
      <c r="D1046" s="63"/>
      <c r="E1046" s="20"/>
      <c r="F1046" s="14"/>
      <c r="G1046" s="20"/>
      <c r="H1046" s="85"/>
      <c r="I1046" s="197"/>
      <c r="J1046" s="72"/>
      <c r="K1046" s="220"/>
      <c r="L1046" s="8"/>
      <c r="M1046" s="8"/>
      <c r="N1046" s="8"/>
      <c r="O1046" s="8"/>
      <c r="P1046" s="8"/>
      <c r="Q1046" s="8"/>
    </row>
    <row r="1047" spans="1:17" ht="21.75" x14ac:dyDescent="0.5">
      <c r="A1047" s="67">
        <v>223</v>
      </c>
      <c r="B1047" s="13" t="s">
        <v>1514</v>
      </c>
      <c r="C1047" s="20" t="s">
        <v>59</v>
      </c>
      <c r="D1047" s="63" t="s">
        <v>2331</v>
      </c>
      <c r="E1047" s="20">
        <v>0</v>
      </c>
      <c r="F1047" s="14">
        <v>1600000</v>
      </c>
      <c r="G1047" s="20"/>
      <c r="H1047" s="15" t="s">
        <v>61</v>
      </c>
      <c r="I1047" s="68" t="s">
        <v>28</v>
      </c>
      <c r="J1047" s="72"/>
      <c r="K1047" s="220"/>
      <c r="L1047" s="8"/>
      <c r="M1047" s="8"/>
      <c r="N1047" s="8"/>
      <c r="O1047" s="8"/>
      <c r="P1047" s="8"/>
      <c r="Q1047" s="8"/>
    </row>
    <row r="1048" spans="1:17" ht="21.75" x14ac:dyDescent="0.5">
      <c r="A1048" s="67"/>
      <c r="B1048" s="13" t="s">
        <v>2222</v>
      </c>
      <c r="C1048" s="20" t="s">
        <v>60</v>
      </c>
      <c r="D1048" s="63" t="s">
        <v>2273</v>
      </c>
      <c r="E1048" s="20"/>
      <c r="F1048" s="14"/>
      <c r="G1048" s="20"/>
      <c r="H1048" s="15" t="s">
        <v>60</v>
      </c>
      <c r="I1048" s="15"/>
      <c r="J1048" s="72"/>
      <c r="K1048" s="220"/>
      <c r="L1048" s="8"/>
      <c r="M1048" s="8"/>
      <c r="N1048" s="8"/>
      <c r="O1048" s="8"/>
      <c r="P1048" s="8"/>
      <c r="Q1048" s="8"/>
    </row>
    <row r="1049" spans="1:17" ht="21.75" x14ac:dyDescent="0.5">
      <c r="A1049" s="67"/>
      <c r="B1049" s="67" t="s">
        <v>2352</v>
      </c>
      <c r="C1049" s="20"/>
      <c r="D1049" s="63" t="s">
        <v>2274</v>
      </c>
      <c r="E1049" s="20"/>
      <c r="F1049" s="14"/>
      <c r="G1049" s="20"/>
      <c r="H1049" s="15"/>
      <c r="I1049" s="197"/>
      <c r="J1049" s="72"/>
      <c r="K1049" s="220"/>
      <c r="L1049" s="8"/>
      <c r="M1049" s="8"/>
      <c r="N1049" s="8"/>
      <c r="O1049" s="8"/>
      <c r="P1049" s="8"/>
      <c r="Q1049" s="8"/>
    </row>
    <row r="1050" spans="1:17" ht="3" customHeight="1" x14ac:dyDescent="0.5">
      <c r="A1050" s="67"/>
      <c r="B1050" s="181"/>
      <c r="C1050" s="24"/>
      <c r="D1050" s="50"/>
      <c r="E1050" s="20"/>
      <c r="F1050" s="14"/>
      <c r="G1050" s="20"/>
      <c r="H1050" s="85"/>
      <c r="I1050" s="197"/>
      <c r="J1050" s="72"/>
      <c r="K1050" s="220"/>
      <c r="L1050" s="8"/>
      <c r="M1050" s="8"/>
      <c r="N1050" s="8"/>
      <c r="O1050" s="8"/>
      <c r="P1050" s="8"/>
      <c r="Q1050" s="8"/>
    </row>
    <row r="1051" spans="1:17" ht="21.75" x14ac:dyDescent="0.5">
      <c r="A1051" s="67">
        <v>224</v>
      </c>
      <c r="B1051" s="13" t="s">
        <v>1514</v>
      </c>
      <c r="C1051" s="20" t="s">
        <v>59</v>
      </c>
      <c r="D1051" s="63" t="s">
        <v>2223</v>
      </c>
      <c r="E1051" s="20">
        <v>0</v>
      </c>
      <c r="F1051" s="14">
        <v>1600000</v>
      </c>
      <c r="G1051" s="20"/>
      <c r="H1051" s="15" t="s">
        <v>61</v>
      </c>
      <c r="I1051" s="68" t="s">
        <v>28</v>
      </c>
      <c r="J1051" s="72">
        <f>SUM(E1031:E1051)</f>
        <v>0</v>
      </c>
      <c r="K1051" s="72">
        <f>SUM(F1031:F1051)</f>
        <v>9600000</v>
      </c>
      <c r="L1051" s="72">
        <f>SUM(G1031:G1051)</f>
        <v>0</v>
      </c>
      <c r="M1051" s="8"/>
      <c r="N1051" s="8"/>
      <c r="O1051" s="8"/>
      <c r="P1051" s="8"/>
      <c r="Q1051" s="8"/>
    </row>
    <row r="1052" spans="1:17" ht="21.75" x14ac:dyDescent="0.5">
      <c r="A1052" s="67"/>
      <c r="B1052" s="13" t="s">
        <v>2224</v>
      </c>
      <c r="C1052" s="20" t="s">
        <v>60</v>
      </c>
      <c r="D1052" s="63" t="s">
        <v>2273</v>
      </c>
      <c r="E1052" s="20"/>
      <c r="F1052" s="14"/>
      <c r="G1052" s="20"/>
      <c r="H1052" s="15" t="s">
        <v>60</v>
      </c>
      <c r="I1052" s="15"/>
      <c r="J1052" s="72"/>
      <c r="K1052" s="220"/>
      <c r="L1052" s="8"/>
      <c r="M1052" s="8"/>
      <c r="N1052" s="8"/>
      <c r="O1052" s="8"/>
      <c r="P1052" s="8"/>
      <c r="Q1052" s="8"/>
    </row>
    <row r="1053" spans="1:17" ht="21.75" x14ac:dyDescent="0.5">
      <c r="A1053" s="69"/>
      <c r="B1053" s="69" t="s">
        <v>2225</v>
      </c>
      <c r="C1053" s="21"/>
      <c r="D1053" s="138" t="s">
        <v>2274</v>
      </c>
      <c r="E1053" s="21"/>
      <c r="F1053" s="17"/>
      <c r="G1053" s="21"/>
      <c r="H1053" s="18"/>
      <c r="I1053" s="601">
        <f>SUM(I1026+1)</f>
        <v>256</v>
      </c>
      <c r="J1053" s="72"/>
      <c r="K1053" s="220"/>
      <c r="L1053" s="8"/>
      <c r="M1053" s="8"/>
      <c r="N1053" s="8"/>
      <c r="O1053" s="8"/>
      <c r="P1053" s="8"/>
      <c r="Q1053" s="8"/>
    </row>
    <row r="1054" spans="1:17" ht="21.75" x14ac:dyDescent="0.5">
      <c r="A1054" s="1" t="s">
        <v>3</v>
      </c>
      <c r="B1054" s="1"/>
      <c r="C1054" s="1"/>
      <c r="D1054" s="1"/>
      <c r="E1054" s="2"/>
      <c r="F1054" s="2"/>
      <c r="G1054" s="2"/>
      <c r="H1054" s="1"/>
      <c r="I1054" s="1"/>
      <c r="J1054" s="72"/>
      <c r="K1054" s="220"/>
      <c r="L1054" s="8"/>
      <c r="M1054" s="8"/>
      <c r="N1054" s="8"/>
      <c r="O1054" s="8"/>
      <c r="P1054" s="8"/>
      <c r="Q1054" s="8"/>
    </row>
    <row r="1055" spans="1:17" ht="21.75" x14ac:dyDescent="0.5">
      <c r="A1055" s="1" t="s">
        <v>122</v>
      </c>
      <c r="B1055" s="1"/>
      <c r="C1055" s="1"/>
      <c r="D1055" s="1"/>
      <c r="E1055" s="2"/>
      <c r="F1055" s="2"/>
      <c r="G1055" s="2"/>
      <c r="H1055" s="1"/>
      <c r="I1055" s="1"/>
      <c r="J1055" s="72"/>
      <c r="K1055" s="220"/>
      <c r="L1055" s="8"/>
      <c r="M1055" s="8"/>
      <c r="N1055" s="8"/>
      <c r="O1055" s="8"/>
      <c r="P1055" s="8"/>
      <c r="Q1055" s="8"/>
    </row>
    <row r="1056" spans="1:17" ht="21.75" x14ac:dyDescent="0.5">
      <c r="A1056" s="668" t="s">
        <v>5</v>
      </c>
      <c r="B1056" s="670" t="s">
        <v>6</v>
      </c>
      <c r="C1056" s="672" t="s">
        <v>7</v>
      </c>
      <c r="D1056" s="670" t="s">
        <v>8</v>
      </c>
      <c r="E1056" s="667" t="s">
        <v>9</v>
      </c>
      <c r="F1056" s="667"/>
      <c r="G1056" s="667"/>
      <c r="H1056" s="3" t="s">
        <v>10</v>
      </c>
      <c r="I1056" s="4" t="s">
        <v>11</v>
      </c>
      <c r="J1056" s="72"/>
      <c r="K1056" s="220"/>
      <c r="L1056" s="8"/>
      <c r="M1056" s="8"/>
      <c r="N1056" s="8"/>
      <c r="O1056" s="8"/>
      <c r="P1056" s="8"/>
      <c r="Q1056" s="8"/>
    </row>
    <row r="1057" spans="1:17" ht="21.75" x14ac:dyDescent="0.5">
      <c r="A1057" s="669"/>
      <c r="B1057" s="671"/>
      <c r="C1057" s="676"/>
      <c r="D1057" s="671"/>
      <c r="E1057" s="5" t="s">
        <v>12</v>
      </c>
      <c r="F1057" s="5" t="s">
        <v>13</v>
      </c>
      <c r="G1057" s="5" t="s">
        <v>14</v>
      </c>
      <c r="H1057" s="6" t="s">
        <v>15</v>
      </c>
      <c r="I1057" s="7" t="s">
        <v>16</v>
      </c>
      <c r="J1057" s="72"/>
      <c r="K1057" s="220"/>
      <c r="L1057" s="8"/>
      <c r="M1057" s="8"/>
      <c r="N1057" s="8"/>
      <c r="O1057" s="8"/>
      <c r="P1057" s="8"/>
      <c r="Q1057" s="8"/>
    </row>
    <row r="1058" spans="1:17" ht="21.75" x14ac:dyDescent="0.5">
      <c r="A1058" s="66">
        <v>225</v>
      </c>
      <c r="B1058" s="10" t="s">
        <v>1514</v>
      </c>
      <c r="C1058" s="10" t="s">
        <v>59</v>
      </c>
      <c r="D1058" s="124" t="s">
        <v>2226</v>
      </c>
      <c r="E1058" s="19">
        <v>0</v>
      </c>
      <c r="F1058" s="12">
        <v>1600000</v>
      </c>
      <c r="G1058" s="12"/>
      <c r="H1058" s="12" t="s">
        <v>61</v>
      </c>
      <c r="I1058" s="177" t="s">
        <v>28</v>
      </c>
      <c r="J1058" s="72"/>
      <c r="K1058" s="220"/>
      <c r="L1058" s="8"/>
      <c r="M1058" s="8"/>
      <c r="N1058" s="8"/>
      <c r="O1058" s="8"/>
      <c r="P1058" s="8"/>
      <c r="Q1058" s="8"/>
    </row>
    <row r="1059" spans="1:17" ht="21.75" x14ac:dyDescent="0.5">
      <c r="A1059" s="67"/>
      <c r="B1059" s="13" t="s">
        <v>2227</v>
      </c>
      <c r="C1059" s="13" t="s">
        <v>60</v>
      </c>
      <c r="D1059" s="125" t="s">
        <v>2273</v>
      </c>
      <c r="E1059" s="20"/>
      <c r="F1059" s="15"/>
      <c r="G1059" s="15"/>
      <c r="H1059" s="15" t="s">
        <v>60</v>
      </c>
      <c r="I1059" s="15"/>
      <c r="J1059" s="72"/>
      <c r="K1059" s="220"/>
      <c r="L1059" s="8"/>
      <c r="M1059" s="8"/>
      <c r="N1059" s="8"/>
      <c r="O1059" s="8"/>
      <c r="P1059" s="8"/>
      <c r="Q1059" s="8"/>
    </row>
    <row r="1060" spans="1:17" ht="21.75" x14ac:dyDescent="0.5">
      <c r="A1060" s="67"/>
      <c r="B1060" s="67" t="s">
        <v>100</v>
      </c>
      <c r="C1060" s="13"/>
      <c r="D1060" s="125" t="s">
        <v>2274</v>
      </c>
      <c r="E1060" s="20"/>
      <c r="F1060" s="15"/>
      <c r="G1060" s="15"/>
      <c r="H1060" s="15"/>
      <c r="I1060" s="197"/>
      <c r="J1060" s="72"/>
      <c r="K1060" s="220"/>
      <c r="L1060" s="8"/>
      <c r="M1060" s="8"/>
      <c r="N1060" s="8"/>
      <c r="O1060" s="8"/>
      <c r="P1060" s="8"/>
      <c r="Q1060" s="8"/>
    </row>
    <row r="1061" spans="1:17" ht="3.75" customHeight="1" x14ac:dyDescent="0.5">
      <c r="A1061" s="67"/>
      <c r="B1061" s="125"/>
      <c r="C1061" s="125"/>
      <c r="D1061" s="125"/>
      <c r="E1061" s="20"/>
      <c r="F1061" s="15"/>
      <c r="G1061" s="15"/>
      <c r="H1061" s="85"/>
      <c r="I1061" s="197"/>
      <c r="J1061" s="72"/>
      <c r="K1061" s="220"/>
      <c r="L1061" s="8"/>
      <c r="M1061" s="8"/>
      <c r="N1061" s="8"/>
      <c r="O1061" s="8"/>
      <c r="P1061" s="8"/>
      <c r="Q1061" s="8"/>
    </row>
    <row r="1062" spans="1:17" ht="21.75" x14ac:dyDescent="0.5">
      <c r="A1062" s="67">
        <v>226</v>
      </c>
      <c r="B1062" s="13" t="s">
        <v>1514</v>
      </c>
      <c r="C1062" s="13" t="s">
        <v>59</v>
      </c>
      <c r="D1062" s="125" t="s">
        <v>2228</v>
      </c>
      <c r="E1062" s="20">
        <v>0</v>
      </c>
      <c r="F1062" s="15">
        <v>1600000</v>
      </c>
      <c r="G1062" s="15"/>
      <c r="H1062" s="15" t="s">
        <v>61</v>
      </c>
      <c r="I1062" s="68" t="s">
        <v>28</v>
      </c>
      <c r="J1062" s="72"/>
      <c r="K1062" s="220"/>
      <c r="L1062" s="8"/>
      <c r="M1062" s="8"/>
      <c r="N1062" s="8"/>
      <c r="O1062" s="8"/>
      <c r="P1062" s="8"/>
      <c r="Q1062" s="8"/>
    </row>
    <row r="1063" spans="1:17" ht="21.75" x14ac:dyDescent="0.5">
      <c r="A1063" s="67"/>
      <c r="B1063" s="13" t="s">
        <v>2229</v>
      </c>
      <c r="C1063" s="13" t="s">
        <v>60</v>
      </c>
      <c r="D1063" s="125" t="s">
        <v>2273</v>
      </c>
      <c r="E1063" s="20"/>
      <c r="F1063" s="15"/>
      <c r="G1063" s="15"/>
      <c r="H1063" s="15" t="s">
        <v>60</v>
      </c>
      <c r="I1063" s="15"/>
      <c r="J1063" s="72"/>
      <c r="K1063" s="220"/>
      <c r="L1063" s="8"/>
      <c r="M1063" s="8"/>
      <c r="N1063" s="8"/>
      <c r="O1063" s="8"/>
      <c r="P1063" s="8"/>
      <c r="Q1063" s="8"/>
    </row>
    <row r="1064" spans="1:17" ht="21.75" x14ac:dyDescent="0.5">
      <c r="A1064" s="67"/>
      <c r="B1064" s="67" t="s">
        <v>1041</v>
      </c>
      <c r="C1064" s="13"/>
      <c r="D1064" s="125" t="s">
        <v>2274</v>
      </c>
      <c r="E1064" s="20"/>
      <c r="F1064" s="15"/>
      <c r="G1064" s="15"/>
      <c r="H1064" s="15"/>
      <c r="I1064" s="197"/>
      <c r="J1064" s="72"/>
      <c r="K1064" s="220"/>
      <c r="L1064" s="8"/>
      <c r="M1064" s="8"/>
      <c r="N1064" s="8"/>
      <c r="O1064" s="8"/>
      <c r="P1064" s="8"/>
      <c r="Q1064" s="8"/>
    </row>
    <row r="1065" spans="1:17" ht="2.25" customHeight="1" x14ac:dyDescent="0.5">
      <c r="A1065" s="67"/>
      <c r="B1065" s="181"/>
      <c r="C1065" s="67"/>
      <c r="D1065" s="110"/>
      <c r="E1065" s="20"/>
      <c r="F1065" s="15"/>
      <c r="G1065" s="15"/>
      <c r="H1065" s="85"/>
      <c r="I1065" s="197"/>
      <c r="J1065" s="72"/>
      <c r="K1065" s="220"/>
      <c r="L1065" s="8"/>
      <c r="M1065" s="8"/>
      <c r="N1065" s="8"/>
      <c r="O1065" s="8"/>
      <c r="P1065" s="8"/>
      <c r="Q1065" s="8"/>
    </row>
    <row r="1066" spans="1:17" ht="21.75" x14ac:dyDescent="0.5">
      <c r="A1066" s="67">
        <v>227</v>
      </c>
      <c r="B1066" s="13" t="s">
        <v>1514</v>
      </c>
      <c r="C1066" s="13" t="s">
        <v>59</v>
      </c>
      <c r="D1066" s="125" t="s">
        <v>2230</v>
      </c>
      <c r="E1066" s="20">
        <v>0</v>
      </c>
      <c r="F1066" s="15">
        <v>1600000</v>
      </c>
      <c r="G1066" s="15"/>
      <c r="H1066" s="15" t="s">
        <v>61</v>
      </c>
      <c r="I1066" s="68" t="s">
        <v>28</v>
      </c>
      <c r="J1066" s="72"/>
      <c r="K1066" s="220"/>
      <c r="L1066" s="8"/>
      <c r="M1066" s="8"/>
      <c r="N1066" s="8"/>
      <c r="O1066" s="8"/>
      <c r="P1066" s="8"/>
      <c r="Q1066" s="8"/>
    </row>
    <row r="1067" spans="1:17" ht="21.75" x14ac:dyDescent="0.5">
      <c r="A1067" s="67"/>
      <c r="B1067" s="13" t="s">
        <v>2231</v>
      </c>
      <c r="C1067" s="13" t="s">
        <v>60</v>
      </c>
      <c r="D1067" s="125" t="s">
        <v>2273</v>
      </c>
      <c r="E1067" s="20"/>
      <c r="F1067" s="15"/>
      <c r="G1067" s="15"/>
      <c r="H1067" s="15" t="s">
        <v>60</v>
      </c>
      <c r="I1067" s="15"/>
      <c r="J1067" s="72"/>
      <c r="K1067" s="220"/>
      <c r="L1067" s="8"/>
      <c r="M1067" s="8"/>
      <c r="N1067" s="8"/>
      <c r="O1067" s="8"/>
      <c r="P1067" s="8"/>
      <c r="Q1067" s="8"/>
    </row>
    <row r="1068" spans="1:17" ht="21.75" x14ac:dyDescent="0.5">
      <c r="A1068" s="67"/>
      <c r="B1068" s="67" t="s">
        <v>1041</v>
      </c>
      <c r="C1068" s="13"/>
      <c r="D1068" s="125" t="s">
        <v>2274</v>
      </c>
      <c r="E1068" s="20"/>
      <c r="F1068" s="15"/>
      <c r="G1068" s="15"/>
      <c r="H1068" s="15"/>
      <c r="I1068" s="197"/>
      <c r="J1068" s="72"/>
      <c r="K1068" s="220"/>
      <c r="L1068" s="8"/>
      <c r="M1068" s="8"/>
      <c r="N1068" s="8"/>
      <c r="O1068" s="8"/>
      <c r="P1068" s="8"/>
      <c r="Q1068" s="8"/>
    </row>
    <row r="1069" spans="1:17" ht="3.75" customHeight="1" x14ac:dyDescent="0.5">
      <c r="A1069" s="67"/>
      <c r="B1069" s="181"/>
      <c r="C1069" s="67"/>
      <c r="D1069" s="110"/>
      <c r="E1069" s="20"/>
      <c r="F1069" s="15"/>
      <c r="G1069" s="15"/>
      <c r="H1069" s="85"/>
      <c r="I1069" s="197"/>
      <c r="J1069" s="72"/>
      <c r="K1069" s="220"/>
      <c r="L1069" s="8"/>
      <c r="M1069" s="8"/>
      <c r="N1069" s="8"/>
      <c r="O1069" s="8"/>
      <c r="P1069" s="8"/>
      <c r="Q1069" s="8"/>
    </row>
    <row r="1070" spans="1:17" ht="21.75" x14ac:dyDescent="0.5">
      <c r="A1070" s="67">
        <v>228</v>
      </c>
      <c r="B1070" s="13" t="s">
        <v>1514</v>
      </c>
      <c r="C1070" s="13" t="s">
        <v>59</v>
      </c>
      <c r="D1070" s="125" t="s">
        <v>2232</v>
      </c>
      <c r="E1070" s="20">
        <v>0</v>
      </c>
      <c r="F1070" s="15">
        <v>1600000</v>
      </c>
      <c r="G1070" s="15"/>
      <c r="H1070" s="15" t="s">
        <v>61</v>
      </c>
      <c r="I1070" s="68" t="s">
        <v>28</v>
      </c>
      <c r="J1070" s="72"/>
      <c r="K1070" s="220"/>
      <c r="L1070" s="8"/>
      <c r="M1070" s="8"/>
      <c r="N1070" s="8"/>
      <c r="O1070" s="8"/>
      <c r="P1070" s="8"/>
      <c r="Q1070" s="8"/>
    </row>
    <row r="1071" spans="1:17" ht="21.75" x14ac:dyDescent="0.5">
      <c r="A1071" s="67"/>
      <c r="B1071" s="13" t="s">
        <v>2233</v>
      </c>
      <c r="C1071" s="13" t="s">
        <v>60</v>
      </c>
      <c r="D1071" s="125" t="s">
        <v>2273</v>
      </c>
      <c r="E1071" s="20"/>
      <c r="F1071" s="15"/>
      <c r="G1071" s="15"/>
      <c r="H1071" s="15" t="s">
        <v>60</v>
      </c>
      <c r="I1071" s="15"/>
      <c r="J1071" s="72"/>
      <c r="K1071" s="220"/>
      <c r="L1071" s="8"/>
      <c r="M1071" s="8"/>
      <c r="N1071" s="8"/>
      <c r="O1071" s="8"/>
      <c r="P1071" s="8"/>
      <c r="Q1071" s="8"/>
    </row>
    <row r="1072" spans="1:17" ht="21.75" x14ac:dyDescent="0.5">
      <c r="A1072" s="67"/>
      <c r="B1072" s="67" t="s">
        <v>1041</v>
      </c>
      <c r="C1072" s="13"/>
      <c r="D1072" s="125" t="s">
        <v>2274</v>
      </c>
      <c r="E1072" s="20"/>
      <c r="F1072" s="15"/>
      <c r="G1072" s="15"/>
      <c r="H1072" s="15"/>
      <c r="I1072" s="197"/>
      <c r="J1072" s="72"/>
      <c r="K1072" s="220"/>
      <c r="L1072" s="8"/>
      <c r="M1072" s="8"/>
      <c r="N1072" s="8"/>
      <c r="O1072" s="8"/>
      <c r="P1072" s="8"/>
      <c r="Q1072" s="8"/>
    </row>
    <row r="1073" spans="1:17" ht="5.25" customHeight="1" x14ac:dyDescent="0.5">
      <c r="A1073" s="67"/>
      <c r="B1073" s="181"/>
      <c r="C1073" s="67"/>
      <c r="D1073" s="110"/>
      <c r="E1073" s="20"/>
      <c r="F1073" s="15"/>
      <c r="G1073" s="15"/>
      <c r="H1073" s="85"/>
      <c r="I1073" s="197"/>
      <c r="J1073" s="72"/>
      <c r="K1073" s="220"/>
      <c r="L1073" s="8"/>
      <c r="M1073" s="8"/>
      <c r="N1073" s="8"/>
      <c r="O1073" s="8"/>
      <c r="P1073" s="8"/>
      <c r="Q1073" s="8"/>
    </row>
    <row r="1074" spans="1:17" ht="21.75" x14ac:dyDescent="0.5">
      <c r="A1074" s="67">
        <v>229</v>
      </c>
      <c r="B1074" s="13" t="s">
        <v>1514</v>
      </c>
      <c r="C1074" s="13" t="s">
        <v>59</v>
      </c>
      <c r="D1074" s="125" t="s">
        <v>2232</v>
      </c>
      <c r="E1074" s="20">
        <v>0</v>
      </c>
      <c r="F1074" s="15">
        <v>1600000</v>
      </c>
      <c r="G1074" s="15"/>
      <c r="H1074" s="15" t="s">
        <v>61</v>
      </c>
      <c r="I1074" s="68" t="s">
        <v>28</v>
      </c>
      <c r="J1074" s="72"/>
      <c r="K1074" s="220"/>
      <c r="L1074" s="8"/>
      <c r="M1074" s="8"/>
      <c r="N1074" s="8"/>
      <c r="O1074" s="8"/>
      <c r="P1074" s="8"/>
      <c r="Q1074" s="8"/>
    </row>
    <row r="1075" spans="1:17" ht="21.75" x14ac:dyDescent="0.5">
      <c r="A1075" s="67"/>
      <c r="B1075" s="13" t="s">
        <v>2234</v>
      </c>
      <c r="C1075" s="13" t="s">
        <v>60</v>
      </c>
      <c r="D1075" s="125" t="s">
        <v>2273</v>
      </c>
      <c r="E1075" s="20"/>
      <c r="F1075" s="15"/>
      <c r="G1075" s="15"/>
      <c r="H1075" s="15" t="s">
        <v>60</v>
      </c>
      <c r="I1075" s="15"/>
      <c r="J1075" s="72"/>
      <c r="K1075" s="220"/>
      <c r="L1075" s="8"/>
      <c r="M1075" s="8"/>
      <c r="N1075" s="8"/>
      <c r="O1075" s="8"/>
      <c r="P1075" s="8"/>
      <c r="Q1075" s="8"/>
    </row>
    <row r="1076" spans="1:17" ht="21.75" x14ac:dyDescent="0.5">
      <c r="A1076" s="67"/>
      <c r="B1076" s="67" t="s">
        <v>2225</v>
      </c>
      <c r="C1076" s="13"/>
      <c r="D1076" s="125" t="s">
        <v>2274</v>
      </c>
      <c r="E1076" s="20"/>
      <c r="F1076" s="15"/>
      <c r="G1076" s="15"/>
      <c r="H1076" s="15"/>
      <c r="I1076" s="197"/>
      <c r="J1076" s="72"/>
      <c r="K1076" s="220"/>
      <c r="L1076" s="8"/>
      <c r="M1076" s="8"/>
      <c r="N1076" s="8"/>
      <c r="O1076" s="8"/>
      <c r="P1076" s="8"/>
      <c r="Q1076" s="8"/>
    </row>
    <row r="1077" spans="1:17" ht="5.25" customHeight="1" x14ac:dyDescent="0.5">
      <c r="A1077" s="67"/>
      <c r="B1077" s="181"/>
      <c r="C1077" s="67"/>
      <c r="D1077" s="110"/>
      <c r="E1077" s="20"/>
      <c r="F1077" s="15"/>
      <c r="G1077" s="15"/>
      <c r="H1077" s="85"/>
      <c r="I1077" s="197"/>
      <c r="J1077" s="72"/>
      <c r="K1077" s="220"/>
      <c r="L1077" s="8"/>
      <c r="M1077" s="8"/>
      <c r="N1077" s="8"/>
      <c r="O1077" s="8"/>
      <c r="P1077" s="8"/>
      <c r="Q1077" s="8"/>
    </row>
    <row r="1078" spans="1:17" ht="21.75" x14ac:dyDescent="0.5">
      <c r="A1078" s="67">
        <v>230</v>
      </c>
      <c r="B1078" s="13" t="s">
        <v>1514</v>
      </c>
      <c r="C1078" s="13" t="s">
        <v>59</v>
      </c>
      <c r="D1078" s="125" t="s">
        <v>2235</v>
      </c>
      <c r="E1078" s="20">
        <v>0</v>
      </c>
      <c r="F1078" s="15">
        <v>1600000</v>
      </c>
      <c r="G1078" s="15"/>
      <c r="H1078" s="15" t="s">
        <v>61</v>
      </c>
      <c r="I1078" s="68" t="s">
        <v>28</v>
      </c>
      <c r="J1078" s="72">
        <f>SUM(E1058:E1078)</f>
        <v>0</v>
      </c>
      <c r="K1078" s="72">
        <f>SUM(F1058:F1078)</f>
        <v>9600000</v>
      </c>
      <c r="L1078" s="72">
        <f>SUM(G1058:G1078)</f>
        <v>0</v>
      </c>
      <c r="M1078" s="8"/>
      <c r="N1078" s="8"/>
      <c r="O1078" s="8"/>
      <c r="P1078" s="8"/>
      <c r="Q1078" s="8"/>
    </row>
    <row r="1079" spans="1:17" ht="21.75" x14ac:dyDescent="0.5">
      <c r="A1079" s="67"/>
      <c r="B1079" s="13" t="s">
        <v>2236</v>
      </c>
      <c r="C1079" s="13" t="s">
        <v>60</v>
      </c>
      <c r="D1079" s="125" t="s">
        <v>2273</v>
      </c>
      <c r="E1079" s="20"/>
      <c r="F1079" s="15"/>
      <c r="G1079" s="15"/>
      <c r="H1079" s="15" t="s">
        <v>60</v>
      </c>
      <c r="I1079" s="15"/>
      <c r="J1079" s="72"/>
      <c r="K1079" s="220"/>
      <c r="L1079" s="8"/>
      <c r="M1079" s="8"/>
      <c r="N1079" s="8"/>
      <c r="O1079" s="8"/>
      <c r="P1079" s="8"/>
      <c r="Q1079" s="8"/>
    </row>
    <row r="1080" spans="1:17" ht="21.75" x14ac:dyDescent="0.5">
      <c r="A1080" s="69"/>
      <c r="B1080" s="69" t="s">
        <v>1209</v>
      </c>
      <c r="C1080" s="16"/>
      <c r="D1080" s="143" t="s">
        <v>2274</v>
      </c>
      <c r="E1080" s="21"/>
      <c r="F1080" s="18"/>
      <c r="G1080" s="18"/>
      <c r="H1080" s="18"/>
      <c r="I1080" s="601">
        <f>SUM(I1053+1)</f>
        <v>257</v>
      </c>
      <c r="J1080" s="72"/>
      <c r="K1080" s="220"/>
      <c r="L1080" s="8"/>
      <c r="M1080" s="8"/>
      <c r="N1080" s="8"/>
      <c r="O1080" s="8"/>
      <c r="P1080" s="8"/>
      <c r="Q1080" s="8"/>
    </row>
    <row r="1081" spans="1:17" ht="21.75" x14ac:dyDescent="0.5">
      <c r="A1081" s="1" t="s">
        <v>3</v>
      </c>
      <c r="B1081" s="1"/>
      <c r="C1081" s="1"/>
      <c r="D1081" s="1"/>
      <c r="E1081" s="2"/>
      <c r="F1081" s="2"/>
      <c r="G1081" s="2"/>
      <c r="H1081" s="1"/>
      <c r="I1081" s="1"/>
      <c r="J1081" s="72"/>
      <c r="K1081" s="220"/>
      <c r="L1081" s="8"/>
      <c r="M1081" s="8"/>
      <c r="N1081" s="8"/>
      <c r="O1081" s="8"/>
      <c r="P1081" s="8"/>
      <c r="Q1081" s="8"/>
    </row>
    <row r="1082" spans="1:17" ht="21.75" x14ac:dyDescent="0.5">
      <c r="A1082" s="1" t="s">
        <v>122</v>
      </c>
      <c r="B1082" s="1"/>
      <c r="C1082" s="1"/>
      <c r="D1082" s="1"/>
      <c r="E1082" s="2"/>
      <c r="F1082" s="2"/>
      <c r="G1082" s="2"/>
      <c r="H1082" s="1"/>
      <c r="I1082" s="1"/>
      <c r="J1082" s="72"/>
      <c r="K1082" s="220"/>
      <c r="L1082" s="8"/>
      <c r="M1082" s="8"/>
      <c r="N1082" s="8"/>
      <c r="O1082" s="8"/>
      <c r="P1082" s="8"/>
      <c r="Q1082" s="8"/>
    </row>
    <row r="1083" spans="1:17" ht="21.75" x14ac:dyDescent="0.5">
      <c r="A1083" s="668" t="s">
        <v>5</v>
      </c>
      <c r="B1083" s="670" t="s">
        <v>6</v>
      </c>
      <c r="C1083" s="672" t="s">
        <v>7</v>
      </c>
      <c r="D1083" s="670" t="s">
        <v>8</v>
      </c>
      <c r="E1083" s="667" t="s">
        <v>9</v>
      </c>
      <c r="F1083" s="667"/>
      <c r="G1083" s="667"/>
      <c r="H1083" s="3" t="s">
        <v>10</v>
      </c>
      <c r="I1083" s="4" t="s">
        <v>11</v>
      </c>
      <c r="J1083" s="72"/>
      <c r="K1083" s="220"/>
      <c r="L1083" s="8"/>
      <c r="M1083" s="8"/>
      <c r="N1083" s="8"/>
      <c r="O1083" s="8"/>
      <c r="P1083" s="8"/>
      <c r="Q1083" s="8"/>
    </row>
    <row r="1084" spans="1:17" ht="21.75" x14ac:dyDescent="0.5">
      <c r="A1084" s="669"/>
      <c r="B1084" s="671"/>
      <c r="C1084" s="676"/>
      <c r="D1084" s="671"/>
      <c r="E1084" s="5" t="s">
        <v>12</v>
      </c>
      <c r="F1084" s="5" t="s">
        <v>13</v>
      </c>
      <c r="G1084" s="5" t="s">
        <v>14</v>
      </c>
      <c r="H1084" s="6" t="s">
        <v>15</v>
      </c>
      <c r="I1084" s="7" t="s">
        <v>16</v>
      </c>
      <c r="J1084" s="72"/>
      <c r="K1084" s="220"/>
      <c r="L1084" s="8"/>
      <c r="M1084" s="8"/>
      <c r="N1084" s="8"/>
      <c r="O1084" s="8"/>
      <c r="P1084" s="8"/>
      <c r="Q1084" s="8"/>
    </row>
    <row r="1085" spans="1:17" ht="21.75" x14ac:dyDescent="0.5">
      <c r="A1085" s="66">
        <v>231</v>
      </c>
      <c r="B1085" s="10" t="s">
        <v>1514</v>
      </c>
      <c r="C1085" s="10" t="s">
        <v>59</v>
      </c>
      <c r="D1085" s="124" t="s">
        <v>2237</v>
      </c>
      <c r="E1085" s="19">
        <v>0</v>
      </c>
      <c r="F1085" s="12">
        <v>1600000</v>
      </c>
      <c r="G1085" s="12"/>
      <c r="H1085" s="12" t="s">
        <v>61</v>
      </c>
      <c r="I1085" s="177" t="s">
        <v>28</v>
      </c>
      <c r="J1085" s="72"/>
      <c r="K1085" s="220"/>
      <c r="L1085" s="8"/>
      <c r="M1085" s="8"/>
      <c r="N1085" s="8"/>
      <c r="O1085" s="8"/>
      <c r="P1085" s="8"/>
      <c r="Q1085" s="8"/>
    </row>
    <row r="1086" spans="1:17" ht="21.75" x14ac:dyDescent="0.5">
      <c r="A1086" s="67"/>
      <c r="B1086" s="13" t="s">
        <v>2238</v>
      </c>
      <c r="C1086" s="13" t="s">
        <v>60</v>
      </c>
      <c r="D1086" s="125" t="s">
        <v>2273</v>
      </c>
      <c r="E1086" s="20"/>
      <c r="F1086" s="15"/>
      <c r="G1086" s="15"/>
      <c r="H1086" s="15" t="s">
        <v>60</v>
      </c>
      <c r="I1086" s="15"/>
      <c r="J1086" s="72"/>
      <c r="K1086" s="220"/>
      <c r="L1086" s="8"/>
      <c r="M1086" s="8"/>
      <c r="N1086" s="8"/>
      <c r="O1086" s="8"/>
      <c r="P1086" s="8"/>
      <c r="Q1086" s="8"/>
    </row>
    <row r="1087" spans="1:17" ht="21.75" x14ac:dyDescent="0.5">
      <c r="A1087" s="67"/>
      <c r="B1087" s="67" t="s">
        <v>2239</v>
      </c>
      <c r="C1087" s="13"/>
      <c r="D1087" s="125" t="s">
        <v>2274</v>
      </c>
      <c r="E1087" s="20"/>
      <c r="F1087" s="15"/>
      <c r="G1087" s="15"/>
      <c r="H1087" s="15"/>
      <c r="I1087" s="197"/>
      <c r="J1087" s="72"/>
      <c r="K1087" s="220"/>
      <c r="L1087" s="8"/>
      <c r="M1087" s="8"/>
      <c r="N1087" s="8"/>
      <c r="O1087" s="8"/>
      <c r="P1087" s="8"/>
      <c r="Q1087" s="8"/>
    </row>
    <row r="1088" spans="1:17" ht="3.75" customHeight="1" x14ac:dyDescent="0.5">
      <c r="A1088" s="67"/>
      <c r="B1088" s="181"/>
      <c r="C1088" s="67"/>
      <c r="D1088" s="110"/>
      <c r="E1088" s="20"/>
      <c r="F1088" s="15"/>
      <c r="G1088" s="15"/>
      <c r="H1088" s="85"/>
      <c r="I1088" s="197"/>
      <c r="J1088" s="72"/>
      <c r="K1088" s="220"/>
      <c r="L1088" s="8"/>
      <c r="M1088" s="8"/>
      <c r="N1088" s="8"/>
      <c r="O1088" s="8"/>
      <c r="P1088" s="8"/>
      <c r="Q1088" s="8"/>
    </row>
    <row r="1089" spans="1:17" ht="21.75" x14ac:dyDescent="0.5">
      <c r="A1089" s="67">
        <v>232</v>
      </c>
      <c r="B1089" s="13" t="s">
        <v>1514</v>
      </c>
      <c r="C1089" s="13" t="s">
        <v>59</v>
      </c>
      <c r="D1089" s="125" t="s">
        <v>2197</v>
      </c>
      <c r="E1089" s="20">
        <v>0</v>
      </c>
      <c r="F1089" s="15">
        <v>1600000</v>
      </c>
      <c r="G1089" s="15"/>
      <c r="H1089" s="15" t="s">
        <v>61</v>
      </c>
      <c r="I1089" s="68" t="s">
        <v>28</v>
      </c>
      <c r="J1089" s="72"/>
      <c r="K1089" s="220"/>
      <c r="L1089" s="8"/>
      <c r="M1089" s="8"/>
      <c r="N1089" s="8"/>
      <c r="O1089" s="8"/>
      <c r="P1089" s="8"/>
      <c r="Q1089" s="8"/>
    </row>
    <row r="1090" spans="1:17" ht="21.75" x14ac:dyDescent="0.5">
      <c r="A1090" s="67"/>
      <c r="B1090" s="13" t="s">
        <v>2240</v>
      </c>
      <c r="C1090" s="13" t="s">
        <v>60</v>
      </c>
      <c r="D1090" s="125" t="s">
        <v>2273</v>
      </c>
      <c r="E1090" s="20"/>
      <c r="F1090" s="15"/>
      <c r="G1090" s="15"/>
      <c r="H1090" s="15" t="s">
        <v>60</v>
      </c>
      <c r="I1090" s="15"/>
      <c r="J1090" s="72"/>
      <c r="K1090" s="220"/>
      <c r="L1090" s="8"/>
      <c r="M1090" s="8"/>
      <c r="N1090" s="8"/>
      <c r="O1090" s="8"/>
      <c r="P1090" s="8"/>
      <c r="Q1090" s="8"/>
    </row>
    <row r="1091" spans="1:17" ht="21.75" x14ac:dyDescent="0.5">
      <c r="A1091" s="67"/>
      <c r="B1091" s="67" t="s">
        <v>1944</v>
      </c>
      <c r="C1091" s="13"/>
      <c r="D1091" s="125" t="s">
        <v>2274</v>
      </c>
      <c r="E1091" s="20"/>
      <c r="F1091" s="15"/>
      <c r="G1091" s="15"/>
      <c r="H1091" s="15"/>
      <c r="I1091" s="197"/>
      <c r="J1091" s="72"/>
      <c r="K1091" s="220"/>
      <c r="L1091" s="8"/>
      <c r="M1091" s="8"/>
      <c r="N1091" s="8"/>
      <c r="O1091" s="8"/>
      <c r="P1091" s="8"/>
      <c r="Q1091" s="8"/>
    </row>
    <row r="1092" spans="1:17" ht="4.5" customHeight="1" x14ac:dyDescent="0.5">
      <c r="A1092" s="67"/>
      <c r="B1092" s="181"/>
      <c r="C1092" s="67"/>
      <c r="D1092" s="110"/>
      <c r="E1092" s="20"/>
      <c r="F1092" s="15"/>
      <c r="G1092" s="15"/>
      <c r="H1092" s="85"/>
      <c r="I1092" s="197"/>
      <c r="J1092" s="72"/>
      <c r="K1092" s="220"/>
      <c r="L1092" s="8"/>
      <c r="M1092" s="8"/>
      <c r="N1092" s="8"/>
      <c r="O1092" s="8"/>
      <c r="P1092" s="8"/>
      <c r="Q1092" s="8"/>
    </row>
    <row r="1093" spans="1:17" ht="21.75" x14ac:dyDescent="0.5">
      <c r="A1093" s="67">
        <v>233</v>
      </c>
      <c r="B1093" s="13" t="s">
        <v>1514</v>
      </c>
      <c r="C1093" s="13" t="s">
        <v>59</v>
      </c>
      <c r="D1093" s="125" t="s">
        <v>2332</v>
      </c>
      <c r="E1093" s="20">
        <v>0</v>
      </c>
      <c r="F1093" s="15">
        <v>1600000</v>
      </c>
      <c r="G1093" s="15"/>
      <c r="H1093" s="15" t="s">
        <v>61</v>
      </c>
      <c r="I1093" s="68" t="s">
        <v>28</v>
      </c>
      <c r="J1093" s="72"/>
      <c r="K1093" s="220"/>
      <c r="L1093" s="8"/>
      <c r="M1093" s="8"/>
      <c r="N1093" s="8"/>
      <c r="O1093" s="8"/>
      <c r="P1093" s="8"/>
      <c r="Q1093" s="8"/>
    </row>
    <row r="1094" spans="1:17" ht="21.75" x14ac:dyDescent="0.5">
      <c r="A1094" s="67"/>
      <c r="B1094" s="13" t="s">
        <v>2241</v>
      </c>
      <c r="C1094" s="13" t="s">
        <v>60</v>
      </c>
      <c r="D1094" s="125" t="s">
        <v>2273</v>
      </c>
      <c r="E1094" s="20"/>
      <c r="F1094" s="15"/>
      <c r="G1094" s="15"/>
      <c r="H1094" s="15" t="s">
        <v>60</v>
      </c>
      <c r="I1094" s="15"/>
      <c r="J1094" s="72"/>
      <c r="K1094" s="220"/>
      <c r="L1094" s="8"/>
      <c r="M1094" s="8"/>
      <c r="N1094" s="8"/>
      <c r="O1094" s="8"/>
      <c r="P1094" s="8"/>
      <c r="Q1094" s="8"/>
    </row>
    <row r="1095" spans="1:17" ht="21.75" x14ac:dyDescent="0.5">
      <c r="A1095" s="67"/>
      <c r="B1095" s="67" t="s">
        <v>2373</v>
      </c>
      <c r="C1095" s="13"/>
      <c r="D1095" s="125" t="s">
        <v>2274</v>
      </c>
      <c r="E1095" s="20"/>
      <c r="F1095" s="15"/>
      <c r="G1095" s="15"/>
      <c r="H1095" s="15"/>
      <c r="I1095" s="197"/>
      <c r="J1095" s="72"/>
      <c r="K1095" s="220"/>
      <c r="L1095" s="8"/>
      <c r="M1095" s="8"/>
      <c r="N1095" s="8"/>
      <c r="O1095" s="8"/>
      <c r="P1095" s="8"/>
      <c r="Q1095" s="8"/>
    </row>
    <row r="1096" spans="1:17" ht="2.25" customHeight="1" x14ac:dyDescent="0.5">
      <c r="A1096" s="67"/>
      <c r="B1096" s="181"/>
      <c r="C1096" s="67"/>
      <c r="D1096" s="110"/>
      <c r="E1096" s="20"/>
      <c r="F1096" s="15"/>
      <c r="G1096" s="15"/>
      <c r="H1096" s="85"/>
      <c r="I1096" s="197"/>
      <c r="J1096" s="72"/>
      <c r="K1096" s="220"/>
      <c r="L1096" s="8"/>
      <c r="M1096" s="8"/>
      <c r="N1096" s="8"/>
      <c r="O1096" s="8"/>
      <c r="P1096" s="8"/>
      <c r="Q1096" s="8"/>
    </row>
    <row r="1097" spans="1:17" ht="21.75" x14ac:dyDescent="0.5">
      <c r="A1097" s="67">
        <v>234</v>
      </c>
      <c r="B1097" s="13" t="s">
        <v>1514</v>
      </c>
      <c r="C1097" s="13" t="s">
        <v>59</v>
      </c>
      <c r="D1097" s="125" t="s">
        <v>2333</v>
      </c>
      <c r="E1097" s="20">
        <v>0</v>
      </c>
      <c r="F1097" s="15">
        <v>1600000</v>
      </c>
      <c r="G1097" s="15"/>
      <c r="H1097" s="15" t="s">
        <v>61</v>
      </c>
      <c r="I1097" s="68" t="s">
        <v>28</v>
      </c>
      <c r="J1097" s="72"/>
      <c r="K1097" s="220"/>
      <c r="L1097" s="8"/>
      <c r="M1097" s="8"/>
      <c r="N1097" s="8"/>
      <c r="O1097" s="8"/>
      <c r="P1097" s="8"/>
      <c r="Q1097" s="8"/>
    </row>
    <row r="1098" spans="1:17" ht="21.75" x14ac:dyDescent="0.5">
      <c r="A1098" s="67"/>
      <c r="B1098" s="13" t="s">
        <v>2374</v>
      </c>
      <c r="C1098" s="13" t="s">
        <v>60</v>
      </c>
      <c r="D1098" s="125" t="s">
        <v>2273</v>
      </c>
      <c r="E1098" s="20"/>
      <c r="F1098" s="15"/>
      <c r="G1098" s="15"/>
      <c r="H1098" s="15" t="s">
        <v>60</v>
      </c>
      <c r="I1098" s="15"/>
      <c r="J1098" s="72"/>
      <c r="K1098" s="220"/>
      <c r="L1098" s="8"/>
      <c r="M1098" s="8"/>
      <c r="N1098" s="8"/>
      <c r="O1098" s="8"/>
      <c r="P1098" s="8"/>
      <c r="Q1098" s="8"/>
    </row>
    <row r="1099" spans="1:17" ht="21.75" x14ac:dyDescent="0.5">
      <c r="A1099" s="67"/>
      <c r="B1099" s="67" t="s">
        <v>248</v>
      </c>
      <c r="C1099" s="13"/>
      <c r="D1099" s="125" t="s">
        <v>2274</v>
      </c>
      <c r="E1099" s="20"/>
      <c r="F1099" s="15"/>
      <c r="G1099" s="15"/>
      <c r="H1099" s="15"/>
      <c r="I1099" s="197"/>
      <c r="J1099" s="72"/>
      <c r="K1099" s="220"/>
      <c r="L1099" s="8"/>
      <c r="M1099" s="8"/>
      <c r="N1099" s="8"/>
      <c r="O1099" s="8"/>
      <c r="P1099" s="8"/>
      <c r="Q1099" s="8"/>
    </row>
    <row r="1100" spans="1:17" ht="5.25" customHeight="1" x14ac:dyDescent="0.5">
      <c r="A1100" s="67"/>
      <c r="B1100" s="181"/>
      <c r="C1100" s="67"/>
      <c r="D1100" s="110"/>
      <c r="E1100" s="20"/>
      <c r="F1100" s="15"/>
      <c r="G1100" s="15"/>
      <c r="H1100" s="85"/>
      <c r="I1100" s="197"/>
      <c r="J1100" s="72"/>
      <c r="K1100" s="220"/>
      <c r="L1100" s="8"/>
      <c r="M1100" s="8"/>
      <c r="N1100" s="8"/>
      <c r="O1100" s="8"/>
      <c r="P1100" s="8"/>
      <c r="Q1100" s="8"/>
    </row>
    <row r="1101" spans="1:17" ht="21.75" x14ac:dyDescent="0.5">
      <c r="A1101" s="67">
        <v>235</v>
      </c>
      <c r="B1101" s="13" t="s">
        <v>1514</v>
      </c>
      <c r="C1101" s="13" t="s">
        <v>59</v>
      </c>
      <c r="D1101" s="125" t="s">
        <v>2334</v>
      </c>
      <c r="E1101" s="20">
        <v>0</v>
      </c>
      <c r="F1101" s="15">
        <v>1600000</v>
      </c>
      <c r="G1101" s="15"/>
      <c r="H1101" s="15" t="s">
        <v>61</v>
      </c>
      <c r="I1101" s="68" t="s">
        <v>28</v>
      </c>
      <c r="J1101" s="72"/>
      <c r="K1101" s="220"/>
      <c r="L1101" s="8"/>
      <c r="M1101" s="8"/>
      <c r="N1101" s="8"/>
      <c r="O1101" s="8"/>
      <c r="P1101" s="8"/>
      <c r="Q1101" s="8"/>
    </row>
    <row r="1102" spans="1:17" ht="21.75" x14ac:dyDescent="0.5">
      <c r="A1102" s="67"/>
      <c r="B1102" s="13" t="s">
        <v>1957</v>
      </c>
      <c r="C1102" s="13" t="s">
        <v>60</v>
      </c>
      <c r="D1102" s="125" t="s">
        <v>2273</v>
      </c>
      <c r="E1102" s="20"/>
      <c r="F1102" s="15"/>
      <c r="G1102" s="15"/>
      <c r="H1102" s="15" t="s">
        <v>60</v>
      </c>
      <c r="I1102" s="15"/>
      <c r="J1102" s="72"/>
      <c r="K1102" s="220"/>
      <c r="L1102" s="8"/>
      <c r="M1102" s="8"/>
      <c r="N1102" s="8"/>
      <c r="O1102" s="8"/>
      <c r="P1102" s="8"/>
      <c r="Q1102" s="8"/>
    </row>
    <row r="1103" spans="1:17" ht="21.75" x14ac:dyDescent="0.5">
      <c r="A1103" s="67"/>
      <c r="B1103" s="67" t="s">
        <v>1944</v>
      </c>
      <c r="C1103" s="13"/>
      <c r="D1103" s="125" t="s">
        <v>2274</v>
      </c>
      <c r="E1103" s="20"/>
      <c r="F1103" s="15"/>
      <c r="G1103" s="15"/>
      <c r="H1103" s="15"/>
      <c r="I1103" s="197"/>
      <c r="J1103" s="72"/>
      <c r="K1103" s="220"/>
      <c r="L1103" s="8"/>
      <c r="M1103" s="8"/>
      <c r="N1103" s="8"/>
      <c r="O1103" s="8"/>
      <c r="P1103" s="8"/>
      <c r="Q1103" s="8"/>
    </row>
    <row r="1104" spans="1:17" ht="3.75" customHeight="1" x14ac:dyDescent="0.5">
      <c r="A1104" s="67"/>
      <c r="B1104" s="181"/>
      <c r="C1104" s="67"/>
      <c r="D1104" s="110"/>
      <c r="E1104" s="20"/>
      <c r="F1104" s="15"/>
      <c r="G1104" s="15"/>
      <c r="H1104" s="85"/>
      <c r="I1104" s="197"/>
      <c r="J1104" s="72"/>
      <c r="K1104" s="220"/>
      <c r="L1104" s="8"/>
      <c r="M1104" s="8"/>
      <c r="N1104" s="8"/>
      <c r="O1104" s="8"/>
      <c r="P1104" s="8"/>
      <c r="Q1104" s="8"/>
    </row>
    <row r="1105" spans="1:17" ht="21.75" x14ac:dyDescent="0.5">
      <c r="A1105" s="67">
        <v>236</v>
      </c>
      <c r="B1105" s="13" t="s">
        <v>1514</v>
      </c>
      <c r="C1105" s="13" t="s">
        <v>59</v>
      </c>
      <c r="D1105" s="125" t="s">
        <v>2335</v>
      </c>
      <c r="E1105" s="20">
        <v>0</v>
      </c>
      <c r="F1105" s="15">
        <v>1600000</v>
      </c>
      <c r="G1105" s="15"/>
      <c r="H1105" s="15" t="s">
        <v>61</v>
      </c>
      <c r="I1105" s="68" t="s">
        <v>28</v>
      </c>
      <c r="J1105" s="72">
        <f>SUM(E1085:E1105)</f>
        <v>0</v>
      </c>
      <c r="K1105" s="72">
        <f>SUM(F1085:F1105)</f>
        <v>9600000</v>
      </c>
      <c r="L1105" s="72">
        <f>SUM(G1085:G1105)</f>
        <v>0</v>
      </c>
      <c r="M1105" s="8"/>
      <c r="N1105" s="8"/>
      <c r="O1105" s="8"/>
      <c r="P1105" s="8"/>
      <c r="Q1105" s="8"/>
    </row>
    <row r="1106" spans="1:17" ht="21.75" x14ac:dyDescent="0.5">
      <c r="A1106" s="67"/>
      <c r="B1106" s="13" t="s">
        <v>2242</v>
      </c>
      <c r="C1106" s="13" t="s">
        <v>60</v>
      </c>
      <c r="D1106" s="125" t="s">
        <v>2273</v>
      </c>
      <c r="E1106" s="20"/>
      <c r="F1106" s="15"/>
      <c r="G1106" s="15"/>
      <c r="H1106" s="15" t="s">
        <v>60</v>
      </c>
      <c r="I1106" s="15"/>
      <c r="J1106" s="72"/>
      <c r="K1106" s="220"/>
      <c r="L1106" s="8"/>
      <c r="M1106" s="8"/>
      <c r="N1106" s="8"/>
      <c r="O1106" s="8"/>
      <c r="P1106" s="8"/>
      <c r="Q1106" s="8"/>
    </row>
    <row r="1107" spans="1:17" ht="21.75" x14ac:dyDescent="0.5">
      <c r="A1107" s="69"/>
      <c r="B1107" s="69" t="s">
        <v>267</v>
      </c>
      <c r="C1107" s="16"/>
      <c r="D1107" s="143" t="s">
        <v>2274</v>
      </c>
      <c r="E1107" s="21"/>
      <c r="F1107" s="18"/>
      <c r="G1107" s="18"/>
      <c r="H1107" s="18"/>
      <c r="I1107" s="601">
        <f>SUM(I1080+1)</f>
        <v>258</v>
      </c>
      <c r="J1107" s="72"/>
      <c r="K1107" s="220"/>
      <c r="L1107" s="8"/>
      <c r="M1107" s="8"/>
      <c r="N1107" s="8"/>
      <c r="O1107" s="8"/>
      <c r="P1107" s="8"/>
      <c r="Q1107" s="8"/>
    </row>
    <row r="1108" spans="1:17" ht="21.75" x14ac:dyDescent="0.5">
      <c r="A1108" s="1" t="s">
        <v>3</v>
      </c>
      <c r="B1108" s="1"/>
      <c r="C1108" s="1"/>
      <c r="D1108" s="1"/>
      <c r="E1108" s="2"/>
      <c r="F1108" s="2"/>
      <c r="G1108" s="2"/>
      <c r="H1108" s="1"/>
      <c r="I1108" s="1"/>
      <c r="J1108" s="72"/>
      <c r="K1108" s="220"/>
      <c r="L1108" s="8"/>
      <c r="M1108" s="8"/>
      <c r="N1108" s="8"/>
      <c r="O1108" s="8"/>
      <c r="P1108" s="8"/>
      <c r="Q1108" s="8"/>
    </row>
    <row r="1109" spans="1:17" ht="21.75" x14ac:dyDescent="0.5">
      <c r="A1109" s="1" t="s">
        <v>122</v>
      </c>
      <c r="B1109" s="1"/>
      <c r="C1109" s="1"/>
      <c r="D1109" s="1"/>
      <c r="E1109" s="2"/>
      <c r="F1109" s="2"/>
      <c r="G1109" s="2"/>
      <c r="H1109" s="1"/>
      <c r="I1109" s="1"/>
      <c r="J1109" s="72"/>
      <c r="K1109" s="220"/>
      <c r="L1109" s="8"/>
      <c r="M1109" s="8"/>
      <c r="N1109" s="8"/>
      <c r="O1109" s="8"/>
      <c r="P1109" s="8"/>
      <c r="Q1109" s="8"/>
    </row>
    <row r="1110" spans="1:17" ht="21.75" x14ac:dyDescent="0.5">
      <c r="A1110" s="668" t="s">
        <v>5</v>
      </c>
      <c r="B1110" s="670" t="s">
        <v>6</v>
      </c>
      <c r="C1110" s="672" t="s">
        <v>7</v>
      </c>
      <c r="D1110" s="670" t="s">
        <v>8</v>
      </c>
      <c r="E1110" s="667" t="s">
        <v>9</v>
      </c>
      <c r="F1110" s="667"/>
      <c r="G1110" s="667"/>
      <c r="H1110" s="3" t="s">
        <v>10</v>
      </c>
      <c r="I1110" s="4" t="s">
        <v>11</v>
      </c>
      <c r="J1110" s="72"/>
      <c r="K1110" s="220"/>
      <c r="L1110" s="8"/>
      <c r="M1110" s="8"/>
      <c r="N1110" s="8"/>
      <c r="O1110" s="8"/>
      <c r="P1110" s="8"/>
      <c r="Q1110" s="8"/>
    </row>
    <row r="1111" spans="1:17" ht="21.75" x14ac:dyDescent="0.5">
      <c r="A1111" s="669"/>
      <c r="B1111" s="671"/>
      <c r="C1111" s="676"/>
      <c r="D1111" s="671"/>
      <c r="E1111" s="5" t="s">
        <v>12</v>
      </c>
      <c r="F1111" s="5" t="s">
        <v>13</v>
      </c>
      <c r="G1111" s="5" t="s">
        <v>14</v>
      </c>
      <c r="H1111" s="6" t="s">
        <v>15</v>
      </c>
      <c r="I1111" s="7" t="s">
        <v>16</v>
      </c>
      <c r="J1111" s="72"/>
      <c r="K1111" s="220"/>
      <c r="L1111" s="8"/>
      <c r="M1111" s="8"/>
      <c r="N1111" s="8"/>
      <c r="O1111" s="8"/>
      <c r="P1111" s="8"/>
      <c r="Q1111" s="8"/>
    </row>
    <row r="1112" spans="1:17" ht="21.75" x14ac:dyDescent="0.5">
      <c r="A1112" s="66">
        <v>237</v>
      </c>
      <c r="B1112" s="10" t="s">
        <v>1514</v>
      </c>
      <c r="C1112" s="10" t="s">
        <v>59</v>
      </c>
      <c r="D1112" s="124" t="s">
        <v>2336</v>
      </c>
      <c r="E1112" s="19">
        <v>0</v>
      </c>
      <c r="F1112" s="12">
        <v>1600000</v>
      </c>
      <c r="G1112" s="12"/>
      <c r="H1112" s="12" t="s">
        <v>61</v>
      </c>
      <c r="I1112" s="177" t="s">
        <v>28</v>
      </c>
      <c r="J1112" s="72"/>
      <c r="K1112" s="220"/>
      <c r="L1112" s="8"/>
      <c r="M1112" s="8"/>
      <c r="N1112" s="8"/>
      <c r="O1112" s="8"/>
      <c r="P1112" s="8"/>
      <c r="Q1112" s="8"/>
    </row>
    <row r="1113" spans="1:17" ht="21.75" x14ac:dyDescent="0.5">
      <c r="A1113" s="67"/>
      <c r="B1113" s="13" t="s">
        <v>1957</v>
      </c>
      <c r="C1113" s="13" t="s">
        <v>60</v>
      </c>
      <c r="D1113" s="125" t="s">
        <v>2273</v>
      </c>
      <c r="E1113" s="20"/>
      <c r="F1113" s="15"/>
      <c r="G1113" s="15"/>
      <c r="H1113" s="15" t="s">
        <v>60</v>
      </c>
      <c r="I1113" s="15"/>
      <c r="J1113" s="72"/>
      <c r="K1113" s="220"/>
      <c r="L1113" s="8"/>
      <c r="M1113" s="8"/>
      <c r="N1113" s="8"/>
      <c r="O1113" s="8"/>
      <c r="P1113" s="8"/>
      <c r="Q1113" s="8"/>
    </row>
    <row r="1114" spans="1:17" ht="21.75" x14ac:dyDescent="0.5">
      <c r="A1114" s="67"/>
      <c r="B1114" s="67" t="s">
        <v>1944</v>
      </c>
      <c r="C1114" s="13"/>
      <c r="D1114" s="125" t="s">
        <v>2274</v>
      </c>
      <c r="E1114" s="20"/>
      <c r="F1114" s="15"/>
      <c r="G1114" s="15"/>
      <c r="H1114" s="15"/>
      <c r="I1114" s="197"/>
      <c r="J1114" s="72"/>
      <c r="K1114" s="220"/>
      <c r="L1114" s="8"/>
      <c r="M1114" s="8"/>
      <c r="N1114" s="8"/>
      <c r="O1114" s="8"/>
      <c r="P1114" s="8"/>
      <c r="Q1114" s="8"/>
    </row>
    <row r="1115" spans="1:17" ht="5.25" customHeight="1" x14ac:dyDescent="0.5">
      <c r="A1115" s="67"/>
      <c r="B1115" s="181"/>
      <c r="C1115" s="67"/>
      <c r="D1115" s="110"/>
      <c r="E1115" s="20"/>
      <c r="F1115" s="15"/>
      <c r="G1115" s="15"/>
      <c r="H1115" s="85"/>
      <c r="I1115" s="197"/>
      <c r="J1115" s="72"/>
      <c r="K1115" s="220"/>
      <c r="L1115" s="8"/>
      <c r="M1115" s="8"/>
      <c r="N1115" s="8"/>
      <c r="O1115" s="8"/>
      <c r="P1115" s="8"/>
      <c r="Q1115" s="8"/>
    </row>
    <row r="1116" spans="1:17" ht="21.75" x14ac:dyDescent="0.5">
      <c r="A1116" s="67">
        <v>238</v>
      </c>
      <c r="B1116" s="13" t="s">
        <v>1514</v>
      </c>
      <c r="C1116" s="13" t="s">
        <v>59</v>
      </c>
      <c r="D1116" s="125" t="s">
        <v>2337</v>
      </c>
      <c r="E1116" s="20">
        <v>0</v>
      </c>
      <c r="F1116" s="15">
        <v>1600000</v>
      </c>
      <c r="G1116" s="15"/>
      <c r="H1116" s="15" t="s">
        <v>61</v>
      </c>
      <c r="I1116" s="68" t="s">
        <v>28</v>
      </c>
      <c r="J1116" s="72"/>
      <c r="K1116" s="220"/>
      <c r="L1116" s="8"/>
      <c r="M1116" s="8"/>
      <c r="N1116" s="8"/>
      <c r="O1116" s="8"/>
      <c r="P1116" s="8"/>
      <c r="Q1116" s="8"/>
    </row>
    <row r="1117" spans="1:17" ht="21.75" x14ac:dyDescent="0.5">
      <c r="A1117" s="67"/>
      <c r="B1117" s="13" t="s">
        <v>1957</v>
      </c>
      <c r="C1117" s="13" t="s">
        <v>60</v>
      </c>
      <c r="D1117" s="125" t="s">
        <v>2273</v>
      </c>
      <c r="E1117" s="20"/>
      <c r="F1117" s="15"/>
      <c r="G1117" s="15"/>
      <c r="H1117" s="15" t="s">
        <v>60</v>
      </c>
      <c r="I1117" s="15"/>
      <c r="J1117" s="72"/>
      <c r="K1117" s="220"/>
      <c r="L1117" s="8"/>
      <c r="M1117" s="8"/>
      <c r="N1117" s="8"/>
      <c r="O1117" s="8"/>
      <c r="P1117" s="8"/>
      <c r="Q1117" s="8"/>
    </row>
    <row r="1118" spans="1:17" ht="21.75" x14ac:dyDescent="0.5">
      <c r="A1118" s="67"/>
      <c r="B1118" s="67" t="s">
        <v>1944</v>
      </c>
      <c r="C1118" s="13"/>
      <c r="D1118" s="125" t="s">
        <v>2274</v>
      </c>
      <c r="E1118" s="20"/>
      <c r="F1118" s="15"/>
      <c r="G1118" s="15"/>
      <c r="H1118" s="15"/>
      <c r="I1118" s="197"/>
      <c r="J1118" s="72"/>
      <c r="K1118" s="220"/>
      <c r="L1118" s="8"/>
      <c r="M1118" s="8"/>
      <c r="N1118" s="8"/>
      <c r="O1118" s="8"/>
      <c r="P1118" s="8"/>
      <c r="Q1118" s="8"/>
    </row>
    <row r="1119" spans="1:17" ht="5.25" customHeight="1" x14ac:dyDescent="0.5">
      <c r="A1119" s="67"/>
      <c r="B1119" s="181"/>
      <c r="C1119" s="67"/>
      <c r="D1119" s="110"/>
      <c r="E1119" s="20"/>
      <c r="F1119" s="15"/>
      <c r="G1119" s="15"/>
      <c r="H1119" s="85"/>
      <c r="I1119" s="197"/>
      <c r="J1119" s="72"/>
      <c r="K1119" s="220"/>
      <c r="L1119" s="8"/>
      <c r="M1119" s="8"/>
      <c r="N1119" s="8"/>
      <c r="O1119" s="8"/>
      <c r="P1119" s="8"/>
      <c r="Q1119" s="8"/>
    </row>
    <row r="1120" spans="1:17" ht="21.75" x14ac:dyDescent="0.5">
      <c r="A1120" s="67">
        <v>239</v>
      </c>
      <c r="B1120" s="13" t="s">
        <v>1514</v>
      </c>
      <c r="C1120" s="13" t="s">
        <v>59</v>
      </c>
      <c r="D1120" s="125" t="s">
        <v>2338</v>
      </c>
      <c r="E1120" s="20">
        <v>0</v>
      </c>
      <c r="F1120" s="15">
        <v>1600000</v>
      </c>
      <c r="G1120" s="15"/>
      <c r="H1120" s="15" t="s">
        <v>61</v>
      </c>
      <c r="I1120" s="68" t="s">
        <v>28</v>
      </c>
      <c r="J1120" s="72"/>
      <c r="K1120" s="220"/>
      <c r="L1120" s="8"/>
      <c r="M1120" s="8"/>
      <c r="N1120" s="8"/>
      <c r="O1120" s="8"/>
      <c r="P1120" s="8"/>
      <c r="Q1120" s="8"/>
    </row>
    <row r="1121" spans="1:17" ht="21.75" x14ac:dyDescent="0.5">
      <c r="A1121" s="67"/>
      <c r="B1121" s="13" t="s">
        <v>1957</v>
      </c>
      <c r="C1121" s="13" t="s">
        <v>60</v>
      </c>
      <c r="D1121" s="125" t="s">
        <v>2273</v>
      </c>
      <c r="E1121" s="20"/>
      <c r="F1121" s="15"/>
      <c r="G1121" s="15"/>
      <c r="H1121" s="15" t="s">
        <v>60</v>
      </c>
      <c r="I1121" s="15"/>
      <c r="J1121" s="72"/>
      <c r="K1121" s="220"/>
      <c r="L1121" s="8"/>
      <c r="M1121" s="8"/>
      <c r="N1121" s="8"/>
      <c r="O1121" s="8"/>
      <c r="P1121" s="8"/>
      <c r="Q1121" s="8"/>
    </row>
    <row r="1122" spans="1:17" ht="21.75" x14ac:dyDescent="0.5">
      <c r="A1122" s="67"/>
      <c r="B1122" s="67" t="s">
        <v>1944</v>
      </c>
      <c r="C1122" s="13"/>
      <c r="D1122" s="125" t="s">
        <v>2274</v>
      </c>
      <c r="E1122" s="20"/>
      <c r="F1122" s="15"/>
      <c r="G1122" s="15"/>
      <c r="H1122" s="15"/>
      <c r="I1122" s="197"/>
      <c r="J1122" s="72"/>
      <c r="K1122" s="220"/>
      <c r="L1122" s="8"/>
      <c r="M1122" s="8"/>
      <c r="N1122" s="8"/>
      <c r="O1122" s="8"/>
      <c r="P1122" s="8"/>
      <c r="Q1122" s="8"/>
    </row>
    <row r="1123" spans="1:17" ht="5.25" customHeight="1" x14ac:dyDescent="0.5">
      <c r="A1123" s="67"/>
      <c r="B1123" s="181"/>
      <c r="C1123" s="67"/>
      <c r="D1123" s="110"/>
      <c r="E1123" s="20"/>
      <c r="F1123" s="15"/>
      <c r="G1123" s="15"/>
      <c r="H1123" s="85"/>
      <c r="I1123" s="197"/>
      <c r="J1123" s="72"/>
      <c r="K1123" s="220"/>
      <c r="L1123" s="8"/>
      <c r="M1123" s="8"/>
      <c r="N1123" s="8"/>
      <c r="O1123" s="8"/>
      <c r="P1123" s="8"/>
      <c r="Q1123" s="8"/>
    </row>
    <row r="1124" spans="1:17" ht="21.75" x14ac:dyDescent="0.5">
      <c r="A1124" s="67">
        <v>240</v>
      </c>
      <c r="B1124" s="13" t="s">
        <v>1514</v>
      </c>
      <c r="C1124" s="13" t="s">
        <v>59</v>
      </c>
      <c r="D1124" s="125" t="s">
        <v>2339</v>
      </c>
      <c r="E1124" s="20">
        <v>0</v>
      </c>
      <c r="F1124" s="15">
        <v>1600000</v>
      </c>
      <c r="G1124" s="15"/>
      <c r="H1124" s="15" t="s">
        <v>61</v>
      </c>
      <c r="I1124" s="68" t="s">
        <v>28</v>
      </c>
      <c r="J1124" s="72"/>
      <c r="K1124" s="220"/>
      <c r="L1124" s="8"/>
      <c r="M1124" s="8"/>
      <c r="N1124" s="8"/>
      <c r="O1124" s="8"/>
      <c r="P1124" s="8"/>
      <c r="Q1124" s="8"/>
    </row>
    <row r="1125" spans="1:17" ht="21.75" x14ac:dyDescent="0.5">
      <c r="A1125" s="67"/>
      <c r="B1125" s="13" t="s">
        <v>2243</v>
      </c>
      <c r="C1125" s="13" t="s">
        <v>60</v>
      </c>
      <c r="D1125" s="125" t="s">
        <v>2273</v>
      </c>
      <c r="E1125" s="20"/>
      <c r="F1125" s="15"/>
      <c r="G1125" s="15"/>
      <c r="H1125" s="15" t="s">
        <v>60</v>
      </c>
      <c r="I1125" s="15"/>
      <c r="J1125" s="72"/>
      <c r="K1125" s="220"/>
      <c r="L1125" s="8"/>
      <c r="M1125" s="8"/>
      <c r="N1125" s="8"/>
      <c r="O1125" s="8"/>
      <c r="P1125" s="8"/>
      <c r="Q1125" s="8"/>
    </row>
    <row r="1126" spans="1:17" ht="21.75" x14ac:dyDescent="0.5">
      <c r="A1126" s="67"/>
      <c r="B1126" s="67" t="s">
        <v>267</v>
      </c>
      <c r="C1126" s="13"/>
      <c r="D1126" s="125" t="s">
        <v>2274</v>
      </c>
      <c r="E1126" s="20"/>
      <c r="F1126" s="15"/>
      <c r="G1126" s="15"/>
      <c r="H1126" s="15"/>
      <c r="I1126" s="197"/>
      <c r="J1126" s="72"/>
      <c r="K1126" s="220"/>
      <c r="L1126" s="8"/>
      <c r="M1126" s="8"/>
      <c r="N1126" s="8"/>
      <c r="O1126" s="8"/>
      <c r="P1126" s="8"/>
      <c r="Q1126" s="8"/>
    </row>
    <row r="1127" spans="1:17" ht="3" customHeight="1" x14ac:dyDescent="0.5">
      <c r="A1127" s="67"/>
      <c r="B1127" s="181"/>
      <c r="C1127" s="67"/>
      <c r="D1127" s="110"/>
      <c r="E1127" s="20"/>
      <c r="F1127" s="15"/>
      <c r="G1127" s="15"/>
      <c r="H1127" s="85"/>
      <c r="I1127" s="197"/>
      <c r="J1127" s="72"/>
      <c r="K1127" s="220"/>
      <c r="L1127" s="8"/>
      <c r="M1127" s="8"/>
      <c r="N1127" s="8"/>
      <c r="O1127" s="8"/>
      <c r="P1127" s="8"/>
      <c r="Q1127" s="8"/>
    </row>
    <row r="1128" spans="1:17" ht="21.75" x14ac:dyDescent="0.5">
      <c r="A1128" s="94">
        <v>241</v>
      </c>
      <c r="B1128" s="183" t="s">
        <v>1514</v>
      </c>
      <c r="C1128" s="13" t="s">
        <v>59</v>
      </c>
      <c r="D1128" s="183" t="s">
        <v>2199</v>
      </c>
      <c r="E1128" s="20">
        <v>0</v>
      </c>
      <c r="F1128" s="15">
        <v>1600000</v>
      </c>
      <c r="G1128" s="15"/>
      <c r="H1128" s="15" t="s">
        <v>61</v>
      </c>
      <c r="I1128" s="68" t="s">
        <v>28</v>
      </c>
      <c r="J1128" s="72"/>
      <c r="K1128" s="220"/>
      <c r="L1128" s="8"/>
      <c r="M1128" s="8"/>
      <c r="N1128" s="8"/>
      <c r="O1128" s="8"/>
      <c r="P1128" s="8"/>
      <c r="Q1128" s="8"/>
    </row>
    <row r="1129" spans="1:17" ht="21.75" x14ac:dyDescent="0.5">
      <c r="A1129" s="94"/>
      <c r="B1129" s="110" t="s">
        <v>2244</v>
      </c>
      <c r="C1129" s="13" t="s">
        <v>60</v>
      </c>
      <c r="D1129" s="125" t="s">
        <v>2273</v>
      </c>
      <c r="E1129" s="20"/>
      <c r="F1129" s="15"/>
      <c r="G1129" s="15"/>
      <c r="H1129" s="15" t="s">
        <v>60</v>
      </c>
      <c r="I1129" s="15"/>
      <c r="J1129" s="72"/>
      <c r="K1129" s="220"/>
      <c r="L1129" s="8"/>
      <c r="M1129" s="8"/>
      <c r="N1129" s="8"/>
      <c r="O1129" s="8"/>
      <c r="P1129" s="8"/>
      <c r="Q1129" s="8"/>
    </row>
    <row r="1130" spans="1:17" ht="21.75" x14ac:dyDescent="0.5">
      <c r="A1130" s="94"/>
      <c r="B1130" s="112" t="s">
        <v>540</v>
      </c>
      <c r="C1130" s="13"/>
      <c r="D1130" s="125" t="s">
        <v>2274</v>
      </c>
      <c r="E1130" s="196"/>
      <c r="F1130" s="225"/>
      <c r="G1130" s="225"/>
      <c r="H1130" s="15"/>
      <c r="I1130" s="95"/>
      <c r="J1130" s="72"/>
      <c r="K1130" s="220"/>
      <c r="L1130" s="8"/>
      <c r="M1130" s="8"/>
      <c r="N1130" s="8"/>
      <c r="O1130" s="8"/>
      <c r="P1130" s="8"/>
      <c r="Q1130" s="8"/>
    </row>
    <row r="1131" spans="1:17" ht="3.75" customHeight="1" x14ac:dyDescent="0.5">
      <c r="A1131" s="94"/>
      <c r="B1131" s="112"/>
      <c r="C1131" s="112"/>
      <c r="D1131" s="115"/>
      <c r="E1131" s="196"/>
      <c r="F1131" s="225"/>
      <c r="G1131" s="225"/>
      <c r="H1131" s="95"/>
      <c r="I1131" s="95"/>
      <c r="J1131" s="72"/>
      <c r="K1131" s="220"/>
      <c r="L1131" s="8"/>
      <c r="M1131" s="8"/>
      <c r="N1131" s="8"/>
      <c r="O1131" s="8"/>
      <c r="P1131" s="8"/>
      <c r="Q1131" s="8"/>
    </row>
    <row r="1132" spans="1:17" ht="21.75" x14ac:dyDescent="0.5">
      <c r="A1132" s="94">
        <v>242</v>
      </c>
      <c r="B1132" s="183" t="s">
        <v>1514</v>
      </c>
      <c r="C1132" s="13" t="s">
        <v>59</v>
      </c>
      <c r="D1132" s="183" t="s">
        <v>2199</v>
      </c>
      <c r="E1132" s="20">
        <v>0</v>
      </c>
      <c r="F1132" s="15">
        <v>1600000</v>
      </c>
      <c r="G1132" s="15"/>
      <c r="H1132" s="15" t="s">
        <v>61</v>
      </c>
      <c r="I1132" s="68" t="s">
        <v>28</v>
      </c>
      <c r="J1132" s="72">
        <f>SUM(E1112:E1132)</f>
        <v>0</v>
      </c>
      <c r="K1132" s="72">
        <f>SUM(F1112:F1132)</f>
        <v>9600000</v>
      </c>
      <c r="L1132" s="72">
        <f>SUM(G1112:G1132)</f>
        <v>0</v>
      </c>
      <c r="M1132" s="8"/>
      <c r="N1132" s="8"/>
      <c r="O1132" s="8"/>
      <c r="P1132" s="8"/>
      <c r="Q1132" s="8"/>
    </row>
    <row r="1133" spans="1:17" ht="21.75" x14ac:dyDescent="0.5">
      <c r="A1133" s="94"/>
      <c r="B1133" s="110" t="s">
        <v>2245</v>
      </c>
      <c r="C1133" s="13" t="s">
        <v>60</v>
      </c>
      <c r="D1133" s="125" t="s">
        <v>2273</v>
      </c>
      <c r="E1133" s="20"/>
      <c r="F1133" s="15"/>
      <c r="G1133" s="15"/>
      <c r="H1133" s="15" t="s">
        <v>60</v>
      </c>
      <c r="I1133" s="15"/>
      <c r="J1133" s="72"/>
      <c r="K1133" s="220"/>
      <c r="L1133" s="8"/>
      <c r="M1133" s="8"/>
      <c r="N1133" s="8"/>
      <c r="O1133" s="8"/>
      <c r="P1133" s="8"/>
      <c r="Q1133" s="8"/>
    </row>
    <row r="1134" spans="1:17" ht="21.75" x14ac:dyDescent="0.5">
      <c r="A1134" s="186"/>
      <c r="B1134" s="117" t="s">
        <v>1826</v>
      </c>
      <c r="C1134" s="16"/>
      <c r="D1134" s="143" t="s">
        <v>2274</v>
      </c>
      <c r="E1134" s="228"/>
      <c r="F1134" s="227"/>
      <c r="G1134" s="227"/>
      <c r="H1134" s="18"/>
      <c r="I1134" s="597">
        <f>SUM(I1107+1)</f>
        <v>259</v>
      </c>
      <c r="J1134" s="72"/>
      <c r="K1134" s="220"/>
      <c r="L1134" s="8"/>
      <c r="M1134" s="8"/>
      <c r="N1134" s="8"/>
      <c r="O1134" s="8"/>
      <c r="P1134" s="8"/>
      <c r="Q1134" s="8"/>
    </row>
    <row r="1135" spans="1:17" ht="21.75" x14ac:dyDescent="0.5">
      <c r="A1135" s="1" t="s">
        <v>3</v>
      </c>
      <c r="B1135" s="1"/>
      <c r="C1135" s="1"/>
      <c r="D1135" s="1"/>
      <c r="E1135" s="2"/>
      <c r="F1135" s="2"/>
      <c r="G1135" s="2"/>
      <c r="H1135" s="1"/>
      <c r="I1135" s="1"/>
      <c r="J1135" s="72"/>
      <c r="K1135" s="220"/>
      <c r="L1135" s="8"/>
      <c r="M1135" s="8"/>
      <c r="N1135" s="8"/>
      <c r="O1135" s="8"/>
      <c r="P1135" s="8"/>
      <c r="Q1135" s="8"/>
    </row>
    <row r="1136" spans="1:17" ht="21.75" x14ac:dyDescent="0.5">
      <c r="A1136" s="1" t="s">
        <v>122</v>
      </c>
      <c r="B1136" s="1"/>
      <c r="C1136" s="1"/>
      <c r="D1136" s="1"/>
      <c r="E1136" s="2"/>
      <c r="F1136" s="2"/>
      <c r="G1136" s="2"/>
      <c r="H1136" s="1"/>
      <c r="I1136" s="1"/>
      <c r="J1136" s="72"/>
      <c r="K1136" s="220"/>
      <c r="L1136" s="8"/>
      <c r="M1136" s="8"/>
      <c r="N1136" s="8"/>
      <c r="O1136" s="8"/>
      <c r="P1136" s="8"/>
      <c r="Q1136" s="8"/>
    </row>
    <row r="1137" spans="1:17" ht="21.75" x14ac:dyDescent="0.5">
      <c r="A1137" s="668" t="s">
        <v>5</v>
      </c>
      <c r="B1137" s="670" t="s">
        <v>6</v>
      </c>
      <c r="C1137" s="672" t="s">
        <v>7</v>
      </c>
      <c r="D1137" s="670" t="s">
        <v>8</v>
      </c>
      <c r="E1137" s="667" t="s">
        <v>9</v>
      </c>
      <c r="F1137" s="667"/>
      <c r="G1137" s="667"/>
      <c r="H1137" s="3" t="s">
        <v>10</v>
      </c>
      <c r="I1137" s="4" t="s">
        <v>11</v>
      </c>
      <c r="J1137" s="72"/>
      <c r="K1137" s="220"/>
      <c r="L1137" s="8"/>
      <c r="M1137" s="8"/>
      <c r="N1137" s="8"/>
      <c r="O1137" s="8"/>
      <c r="P1137" s="8"/>
      <c r="Q1137" s="8"/>
    </row>
    <row r="1138" spans="1:17" ht="21.75" x14ac:dyDescent="0.5">
      <c r="A1138" s="669"/>
      <c r="B1138" s="671"/>
      <c r="C1138" s="676"/>
      <c r="D1138" s="671"/>
      <c r="E1138" s="5" t="s">
        <v>12</v>
      </c>
      <c r="F1138" s="5" t="s">
        <v>13</v>
      </c>
      <c r="G1138" s="5" t="s">
        <v>14</v>
      </c>
      <c r="H1138" s="6" t="s">
        <v>15</v>
      </c>
      <c r="I1138" s="7" t="s">
        <v>16</v>
      </c>
      <c r="J1138" s="72"/>
      <c r="K1138" s="220"/>
      <c r="L1138" s="8"/>
      <c r="M1138" s="8"/>
      <c r="N1138" s="8"/>
      <c r="O1138" s="8"/>
      <c r="P1138" s="8"/>
      <c r="Q1138" s="8"/>
    </row>
    <row r="1139" spans="1:17" ht="21.75" x14ac:dyDescent="0.5">
      <c r="A1139" s="182">
        <v>243</v>
      </c>
      <c r="B1139" s="224" t="s">
        <v>2247</v>
      </c>
      <c r="C1139" s="10" t="s">
        <v>59</v>
      </c>
      <c r="D1139" s="224" t="s">
        <v>2199</v>
      </c>
      <c r="E1139" s="19">
        <v>0</v>
      </c>
      <c r="F1139" s="12">
        <v>1600000</v>
      </c>
      <c r="G1139" s="12"/>
      <c r="H1139" s="12" t="s">
        <v>61</v>
      </c>
      <c r="I1139" s="177" t="s">
        <v>28</v>
      </c>
      <c r="J1139" s="72"/>
      <c r="K1139" s="220"/>
      <c r="L1139" s="8"/>
      <c r="M1139" s="8"/>
      <c r="N1139" s="8"/>
      <c r="O1139" s="8"/>
      <c r="P1139" s="8"/>
      <c r="Q1139" s="8"/>
    </row>
    <row r="1140" spans="1:17" ht="21.75" x14ac:dyDescent="0.5">
      <c r="A1140" s="94"/>
      <c r="B1140" s="112" t="s">
        <v>2351</v>
      </c>
      <c r="C1140" s="13" t="s">
        <v>60</v>
      </c>
      <c r="D1140" s="125" t="s">
        <v>2273</v>
      </c>
      <c r="E1140" s="20"/>
      <c r="F1140" s="15"/>
      <c r="G1140" s="15"/>
      <c r="H1140" s="15" t="s">
        <v>60</v>
      </c>
      <c r="I1140" s="15"/>
      <c r="J1140" s="72"/>
      <c r="K1140" s="220"/>
      <c r="L1140" s="8"/>
      <c r="M1140" s="8"/>
      <c r="N1140" s="8"/>
      <c r="O1140" s="8"/>
      <c r="P1140" s="8"/>
      <c r="Q1140" s="8"/>
    </row>
    <row r="1141" spans="1:17" ht="21.75" x14ac:dyDescent="0.5">
      <c r="A1141" s="94"/>
      <c r="B1141" s="112" t="s">
        <v>118</v>
      </c>
      <c r="C1141" s="13"/>
      <c r="D1141" s="125" t="s">
        <v>2274</v>
      </c>
      <c r="E1141" s="196"/>
      <c r="F1141" s="225"/>
      <c r="G1141" s="225"/>
      <c r="H1141" s="15"/>
      <c r="I1141" s="185"/>
      <c r="J1141" s="72"/>
      <c r="K1141" s="220"/>
      <c r="L1141" s="8"/>
      <c r="M1141" s="8"/>
      <c r="N1141" s="8"/>
      <c r="O1141" s="8"/>
      <c r="P1141" s="8"/>
      <c r="Q1141" s="8"/>
    </row>
    <row r="1142" spans="1:17" ht="4.5" customHeight="1" x14ac:dyDescent="0.5">
      <c r="A1142" s="94"/>
      <c r="B1142" s="112"/>
      <c r="C1142" s="112"/>
      <c r="D1142" s="118"/>
      <c r="E1142" s="196"/>
      <c r="F1142" s="225"/>
      <c r="G1142" s="225"/>
      <c r="H1142" s="95"/>
      <c r="I1142" s="185"/>
      <c r="J1142" s="72"/>
      <c r="K1142" s="220"/>
      <c r="L1142" s="8"/>
      <c r="M1142" s="8"/>
      <c r="N1142" s="8"/>
      <c r="O1142" s="8"/>
      <c r="P1142" s="8"/>
      <c r="Q1142" s="8"/>
    </row>
    <row r="1143" spans="1:17" ht="21.75" x14ac:dyDescent="0.5">
      <c r="A1143" s="94">
        <v>244</v>
      </c>
      <c r="B1143" s="183" t="s">
        <v>1514</v>
      </c>
      <c r="C1143" s="13" t="s">
        <v>59</v>
      </c>
      <c r="D1143" s="183" t="s">
        <v>2340</v>
      </c>
      <c r="E1143" s="20">
        <v>0</v>
      </c>
      <c r="F1143" s="15">
        <v>1600000</v>
      </c>
      <c r="G1143" s="15"/>
      <c r="H1143" s="15" t="s">
        <v>61</v>
      </c>
      <c r="I1143" s="68" t="s">
        <v>28</v>
      </c>
      <c r="J1143" s="72"/>
      <c r="K1143" s="220"/>
      <c r="L1143" s="8"/>
      <c r="M1143" s="8"/>
      <c r="N1143" s="8"/>
      <c r="O1143" s="8"/>
      <c r="P1143" s="8"/>
      <c r="Q1143" s="8"/>
    </row>
    <row r="1144" spans="1:17" ht="21.75" x14ac:dyDescent="0.5">
      <c r="A1144" s="94"/>
      <c r="B1144" s="112" t="s">
        <v>2248</v>
      </c>
      <c r="C1144" s="13" t="s">
        <v>60</v>
      </c>
      <c r="D1144" s="125" t="s">
        <v>2273</v>
      </c>
      <c r="E1144" s="20"/>
      <c r="F1144" s="15"/>
      <c r="G1144" s="15"/>
      <c r="H1144" s="15" t="s">
        <v>60</v>
      </c>
      <c r="I1144" s="15"/>
      <c r="J1144" s="72"/>
      <c r="K1144" s="220"/>
      <c r="L1144" s="8"/>
      <c r="M1144" s="8"/>
      <c r="N1144" s="8"/>
      <c r="O1144" s="8"/>
      <c r="P1144" s="8"/>
      <c r="Q1144" s="8"/>
    </row>
    <row r="1145" spans="1:17" ht="21.75" x14ac:dyDescent="0.5">
      <c r="A1145" s="94"/>
      <c r="B1145" s="112" t="s">
        <v>1509</v>
      </c>
      <c r="C1145" s="13"/>
      <c r="D1145" s="125" t="s">
        <v>2274</v>
      </c>
      <c r="E1145" s="196"/>
      <c r="F1145" s="225"/>
      <c r="G1145" s="225"/>
      <c r="H1145" s="15"/>
      <c r="I1145" s="185"/>
      <c r="J1145" s="72"/>
      <c r="K1145" s="220"/>
      <c r="L1145" s="8"/>
      <c r="M1145" s="8"/>
      <c r="N1145" s="8"/>
      <c r="O1145" s="8"/>
      <c r="P1145" s="8"/>
      <c r="Q1145" s="8"/>
    </row>
    <row r="1146" spans="1:17" ht="3.75" customHeight="1" x14ac:dyDescent="0.5">
      <c r="A1146" s="94"/>
      <c r="B1146" s="112"/>
      <c r="C1146" s="112"/>
      <c r="D1146" s="118"/>
      <c r="E1146" s="196"/>
      <c r="F1146" s="225"/>
      <c r="G1146" s="225"/>
      <c r="H1146" s="95"/>
      <c r="I1146" s="95"/>
      <c r="J1146" s="72"/>
      <c r="K1146" s="220"/>
      <c r="L1146" s="8"/>
      <c r="M1146" s="8"/>
      <c r="N1146" s="8"/>
      <c r="O1146" s="8"/>
      <c r="P1146" s="8"/>
      <c r="Q1146" s="8"/>
    </row>
    <row r="1147" spans="1:17" ht="21.75" x14ac:dyDescent="0.5">
      <c r="A1147" s="94">
        <v>245</v>
      </c>
      <c r="B1147" s="183" t="s">
        <v>1514</v>
      </c>
      <c r="C1147" s="13" t="s">
        <v>59</v>
      </c>
      <c r="D1147" s="183" t="s">
        <v>2341</v>
      </c>
      <c r="E1147" s="20">
        <v>0</v>
      </c>
      <c r="F1147" s="15">
        <v>1600000</v>
      </c>
      <c r="G1147" s="15"/>
      <c r="H1147" s="15" t="s">
        <v>61</v>
      </c>
      <c r="I1147" s="68" t="s">
        <v>28</v>
      </c>
      <c r="J1147" s="72"/>
      <c r="K1147" s="220"/>
      <c r="L1147" s="8"/>
      <c r="M1147" s="8"/>
      <c r="N1147" s="8"/>
      <c r="O1147" s="8"/>
      <c r="P1147" s="8"/>
      <c r="Q1147" s="8"/>
    </row>
    <row r="1148" spans="1:17" ht="21.75" x14ac:dyDescent="0.5">
      <c r="A1148" s="94"/>
      <c r="B1148" s="112" t="s">
        <v>2350</v>
      </c>
      <c r="C1148" s="13" t="s">
        <v>60</v>
      </c>
      <c r="D1148" s="125" t="s">
        <v>2273</v>
      </c>
      <c r="E1148" s="20"/>
      <c r="F1148" s="15"/>
      <c r="G1148" s="15"/>
      <c r="H1148" s="15" t="s">
        <v>60</v>
      </c>
      <c r="I1148" s="15"/>
      <c r="J1148" s="72"/>
      <c r="K1148" s="220"/>
      <c r="L1148" s="8"/>
      <c r="M1148" s="8"/>
      <c r="N1148" s="8"/>
      <c r="O1148" s="8"/>
      <c r="P1148" s="8"/>
      <c r="Q1148" s="8"/>
    </row>
    <row r="1149" spans="1:17" ht="21.75" x14ac:dyDescent="0.5">
      <c r="A1149" s="94"/>
      <c r="B1149" s="112" t="s">
        <v>204</v>
      </c>
      <c r="C1149" s="13"/>
      <c r="D1149" s="125" t="s">
        <v>2274</v>
      </c>
      <c r="E1149" s="196"/>
      <c r="F1149" s="225"/>
      <c r="G1149" s="225"/>
      <c r="H1149" s="15"/>
      <c r="I1149" s="116"/>
      <c r="J1149" s="72"/>
      <c r="K1149" s="220"/>
      <c r="L1149" s="8"/>
      <c r="M1149" s="8"/>
      <c r="N1149" s="8"/>
      <c r="O1149" s="8"/>
      <c r="P1149" s="8"/>
      <c r="Q1149" s="8"/>
    </row>
    <row r="1150" spans="1:17" ht="5.25" customHeight="1" x14ac:dyDescent="0.5">
      <c r="A1150" s="94"/>
      <c r="B1150" s="112"/>
      <c r="C1150" s="112"/>
      <c r="D1150" s="118"/>
      <c r="E1150" s="196"/>
      <c r="F1150" s="225"/>
      <c r="G1150" s="225"/>
      <c r="H1150" s="95"/>
      <c r="I1150" s="95"/>
      <c r="J1150" s="72"/>
      <c r="K1150" s="220"/>
      <c r="L1150" s="8"/>
      <c r="M1150" s="8"/>
      <c r="N1150" s="8"/>
      <c r="O1150" s="8"/>
      <c r="P1150" s="8"/>
      <c r="Q1150" s="8"/>
    </row>
    <row r="1151" spans="1:17" ht="21.75" x14ac:dyDescent="0.5">
      <c r="A1151" s="84">
        <v>246</v>
      </c>
      <c r="B1151" s="67" t="s">
        <v>1514</v>
      </c>
      <c r="C1151" s="13" t="s">
        <v>59</v>
      </c>
      <c r="D1151" s="110" t="s">
        <v>2197</v>
      </c>
      <c r="E1151" s="20">
        <v>0</v>
      </c>
      <c r="F1151" s="15">
        <v>1600000</v>
      </c>
      <c r="G1151" s="15"/>
      <c r="H1151" s="15" t="s">
        <v>61</v>
      </c>
      <c r="I1151" s="68" t="s">
        <v>28</v>
      </c>
      <c r="J1151" s="72"/>
      <c r="K1151" s="220"/>
      <c r="L1151" s="8"/>
      <c r="M1151" s="8"/>
      <c r="N1151" s="8"/>
      <c r="O1151" s="8"/>
      <c r="P1151" s="8"/>
      <c r="Q1151" s="8"/>
    </row>
    <row r="1152" spans="1:17" ht="21.75" x14ac:dyDescent="0.5">
      <c r="A1152" s="84"/>
      <c r="B1152" s="67" t="s">
        <v>2249</v>
      </c>
      <c r="C1152" s="13" t="s">
        <v>60</v>
      </c>
      <c r="D1152" s="125" t="s">
        <v>2273</v>
      </c>
      <c r="E1152" s="20"/>
      <c r="F1152" s="15"/>
      <c r="G1152" s="15"/>
      <c r="H1152" s="15" t="s">
        <v>60</v>
      </c>
      <c r="I1152" s="15"/>
      <c r="J1152" s="72"/>
      <c r="K1152" s="220"/>
      <c r="L1152" s="8"/>
      <c r="M1152" s="8"/>
      <c r="N1152" s="8"/>
      <c r="O1152" s="8"/>
      <c r="P1152" s="8"/>
      <c r="Q1152" s="8"/>
    </row>
    <row r="1153" spans="1:17" ht="21.75" x14ac:dyDescent="0.5">
      <c r="A1153" s="84"/>
      <c r="B1153" s="67" t="s">
        <v>226</v>
      </c>
      <c r="C1153" s="13"/>
      <c r="D1153" s="125" t="s">
        <v>2274</v>
      </c>
      <c r="E1153" s="20"/>
      <c r="F1153" s="15"/>
      <c r="G1153" s="15"/>
      <c r="H1153" s="85"/>
      <c r="I1153" s="85"/>
      <c r="J1153" s="72"/>
      <c r="K1153" s="220"/>
      <c r="L1153" s="8"/>
      <c r="M1153" s="8"/>
      <c r="N1153" s="8"/>
      <c r="O1153" s="8"/>
      <c r="P1153" s="8"/>
      <c r="Q1153" s="8"/>
    </row>
    <row r="1154" spans="1:17" ht="3.75" customHeight="1" x14ac:dyDescent="0.5">
      <c r="A1154" s="84"/>
      <c r="B1154" s="109"/>
      <c r="C1154" s="67"/>
      <c r="D1154" s="110"/>
      <c r="E1154" s="20"/>
      <c r="F1154" s="15"/>
      <c r="G1154" s="15"/>
      <c r="H1154" s="85"/>
      <c r="I1154" s="85"/>
      <c r="J1154" s="72"/>
      <c r="K1154" s="220"/>
      <c r="L1154" s="8"/>
      <c r="M1154" s="8"/>
      <c r="N1154" s="8"/>
      <c r="O1154" s="8"/>
      <c r="P1154" s="8"/>
      <c r="Q1154" s="8"/>
    </row>
    <row r="1155" spans="1:17" ht="21.75" x14ac:dyDescent="0.5">
      <c r="A1155" s="84">
        <v>247</v>
      </c>
      <c r="B1155" s="110" t="s">
        <v>1514</v>
      </c>
      <c r="C1155" s="13" t="s">
        <v>59</v>
      </c>
      <c r="D1155" s="110" t="s">
        <v>2197</v>
      </c>
      <c r="E1155" s="20">
        <v>0</v>
      </c>
      <c r="F1155" s="15">
        <v>1600000</v>
      </c>
      <c r="G1155" s="15"/>
      <c r="H1155" s="15" t="s">
        <v>61</v>
      </c>
      <c r="I1155" s="68" t="s">
        <v>28</v>
      </c>
      <c r="J1155" s="72"/>
      <c r="K1155" s="220"/>
      <c r="L1155" s="8"/>
      <c r="M1155" s="8"/>
      <c r="N1155" s="8"/>
      <c r="O1155" s="8"/>
      <c r="P1155" s="8"/>
      <c r="Q1155" s="8"/>
    </row>
    <row r="1156" spans="1:17" ht="21.75" x14ac:dyDescent="0.5">
      <c r="A1156" s="84"/>
      <c r="B1156" s="110" t="s">
        <v>2250</v>
      </c>
      <c r="C1156" s="13" t="s">
        <v>60</v>
      </c>
      <c r="D1156" s="125" t="s">
        <v>2273</v>
      </c>
      <c r="E1156" s="20"/>
      <c r="F1156" s="15"/>
      <c r="G1156" s="15"/>
      <c r="H1156" s="15" t="s">
        <v>60</v>
      </c>
      <c r="I1156" s="15"/>
      <c r="J1156" s="72"/>
      <c r="K1156" s="220"/>
      <c r="L1156" s="8"/>
      <c r="M1156" s="8"/>
      <c r="N1156" s="8"/>
      <c r="O1156" s="8"/>
      <c r="P1156" s="8"/>
      <c r="Q1156" s="8"/>
    </row>
    <row r="1157" spans="1:17" ht="21.75" x14ac:dyDescent="0.5">
      <c r="A1157" s="84"/>
      <c r="B1157" s="110" t="s">
        <v>233</v>
      </c>
      <c r="C1157" s="13"/>
      <c r="D1157" s="125" t="s">
        <v>2274</v>
      </c>
      <c r="E1157" s="20"/>
      <c r="F1157" s="15"/>
      <c r="G1157" s="15"/>
      <c r="H1157" s="85"/>
      <c r="I1157" s="68"/>
      <c r="J1157" s="72"/>
      <c r="K1157" s="220"/>
      <c r="L1157" s="8"/>
      <c r="M1157" s="8"/>
      <c r="N1157" s="8"/>
      <c r="O1157" s="8"/>
      <c r="P1157" s="8"/>
      <c r="Q1157" s="8"/>
    </row>
    <row r="1158" spans="1:17" ht="4.5" customHeight="1" x14ac:dyDescent="0.5">
      <c r="A1158" s="84"/>
      <c r="B1158" s="110"/>
      <c r="C1158" s="67"/>
      <c r="D1158" s="110"/>
      <c r="E1158" s="20"/>
      <c r="F1158" s="15"/>
      <c r="G1158" s="15"/>
      <c r="H1158" s="85"/>
      <c r="I1158" s="68"/>
      <c r="J1158" s="72"/>
      <c r="K1158" s="220"/>
      <c r="L1158" s="8"/>
      <c r="M1158" s="8"/>
      <c r="N1158" s="8"/>
      <c r="O1158" s="8"/>
      <c r="P1158" s="8"/>
      <c r="Q1158" s="8"/>
    </row>
    <row r="1159" spans="1:17" ht="21.75" x14ac:dyDescent="0.5">
      <c r="A1159" s="178">
        <v>248</v>
      </c>
      <c r="B1159" s="67" t="s">
        <v>1514</v>
      </c>
      <c r="C1159" s="13" t="s">
        <v>59</v>
      </c>
      <c r="D1159" s="110" t="s">
        <v>2197</v>
      </c>
      <c r="E1159" s="20">
        <v>0</v>
      </c>
      <c r="F1159" s="15">
        <v>1600000</v>
      </c>
      <c r="G1159" s="15"/>
      <c r="H1159" s="15" t="s">
        <v>61</v>
      </c>
      <c r="I1159" s="68" t="s">
        <v>28</v>
      </c>
      <c r="J1159" s="72">
        <f>SUM(E1139:E1159)</f>
        <v>0</v>
      </c>
      <c r="K1159" s="72">
        <f>SUM(F1139:F1159)</f>
        <v>9600000</v>
      </c>
      <c r="L1159" s="72">
        <f>SUM(G1139:G1159)</f>
        <v>0</v>
      </c>
      <c r="M1159" s="8"/>
      <c r="N1159" s="8"/>
      <c r="O1159" s="8"/>
      <c r="P1159" s="8"/>
      <c r="Q1159" s="8"/>
    </row>
    <row r="1160" spans="1:17" ht="21.75" x14ac:dyDescent="0.5">
      <c r="A1160" s="178"/>
      <c r="B1160" s="67" t="s">
        <v>2348</v>
      </c>
      <c r="C1160" s="13" t="s">
        <v>60</v>
      </c>
      <c r="D1160" s="125" t="s">
        <v>2273</v>
      </c>
      <c r="E1160" s="20"/>
      <c r="F1160" s="15"/>
      <c r="G1160" s="15"/>
      <c r="H1160" s="15" t="s">
        <v>60</v>
      </c>
      <c r="I1160" s="15"/>
      <c r="J1160" s="72"/>
      <c r="K1160" s="220"/>
      <c r="L1160" s="8"/>
      <c r="M1160" s="8"/>
      <c r="N1160" s="8"/>
      <c r="O1160" s="8"/>
      <c r="P1160" s="8"/>
      <c r="Q1160" s="8"/>
    </row>
    <row r="1161" spans="1:17" ht="21.75" x14ac:dyDescent="0.5">
      <c r="A1161" s="223"/>
      <c r="B1161" s="69" t="s">
        <v>2349</v>
      </c>
      <c r="C1161" s="16"/>
      <c r="D1161" s="143" t="s">
        <v>2274</v>
      </c>
      <c r="E1161" s="21"/>
      <c r="F1161" s="18"/>
      <c r="G1161" s="18"/>
      <c r="H1161" s="18"/>
      <c r="I1161" s="87">
        <f>SUM(I1134+1)</f>
        <v>260</v>
      </c>
      <c r="J1161" s="72"/>
      <c r="K1161" s="220"/>
      <c r="L1161" s="8"/>
      <c r="M1161" s="8"/>
      <c r="N1161" s="8"/>
      <c r="O1161" s="8"/>
      <c r="P1161" s="8"/>
      <c r="Q1161" s="8"/>
    </row>
    <row r="1162" spans="1:17" ht="21.75" x14ac:dyDescent="0.5">
      <c r="A1162" s="1" t="s">
        <v>3</v>
      </c>
      <c r="B1162" s="1"/>
      <c r="C1162" s="1"/>
      <c r="D1162" s="1"/>
      <c r="E1162" s="2"/>
      <c r="F1162" s="2"/>
      <c r="G1162" s="2"/>
      <c r="H1162" s="1"/>
      <c r="I1162" s="1"/>
      <c r="J1162" s="72"/>
      <c r="K1162" s="220"/>
      <c r="L1162" s="8"/>
      <c r="M1162" s="8"/>
      <c r="N1162" s="8"/>
      <c r="O1162" s="8"/>
      <c r="P1162" s="8"/>
      <c r="Q1162" s="8"/>
    </row>
    <row r="1163" spans="1:17" ht="21.75" x14ac:dyDescent="0.5">
      <c r="A1163" s="1" t="s">
        <v>122</v>
      </c>
      <c r="B1163" s="1"/>
      <c r="C1163" s="1"/>
      <c r="D1163" s="1"/>
      <c r="E1163" s="2"/>
      <c r="F1163" s="2"/>
      <c r="G1163" s="2"/>
      <c r="H1163" s="1"/>
      <c r="I1163" s="1"/>
      <c r="J1163" s="72"/>
      <c r="K1163" s="220"/>
      <c r="L1163" s="8"/>
      <c r="M1163" s="8"/>
      <c r="N1163" s="8"/>
      <c r="O1163" s="8"/>
      <c r="P1163" s="8"/>
      <c r="Q1163" s="8"/>
    </row>
    <row r="1164" spans="1:17" ht="21.75" x14ac:dyDescent="0.5">
      <c r="A1164" s="668" t="s">
        <v>5</v>
      </c>
      <c r="B1164" s="670" t="s">
        <v>6</v>
      </c>
      <c r="C1164" s="672" t="s">
        <v>7</v>
      </c>
      <c r="D1164" s="670" t="s">
        <v>8</v>
      </c>
      <c r="E1164" s="667" t="s">
        <v>9</v>
      </c>
      <c r="F1164" s="667"/>
      <c r="G1164" s="667"/>
      <c r="H1164" s="3" t="s">
        <v>10</v>
      </c>
      <c r="I1164" s="4" t="s">
        <v>11</v>
      </c>
      <c r="J1164" s="72"/>
      <c r="K1164" s="220"/>
      <c r="L1164" s="8"/>
      <c r="M1164" s="8"/>
      <c r="N1164" s="8"/>
      <c r="O1164" s="8"/>
      <c r="P1164" s="8"/>
      <c r="Q1164" s="8"/>
    </row>
    <row r="1165" spans="1:17" ht="21.75" x14ac:dyDescent="0.5">
      <c r="A1165" s="669"/>
      <c r="B1165" s="671"/>
      <c r="C1165" s="676"/>
      <c r="D1165" s="671"/>
      <c r="E1165" s="5" t="s">
        <v>12</v>
      </c>
      <c r="F1165" s="5" t="s">
        <v>13</v>
      </c>
      <c r="G1165" s="5" t="s">
        <v>14</v>
      </c>
      <c r="H1165" s="6" t="s">
        <v>15</v>
      </c>
      <c r="I1165" s="7" t="s">
        <v>16</v>
      </c>
      <c r="J1165" s="72"/>
      <c r="K1165" s="220"/>
      <c r="L1165" s="8"/>
      <c r="M1165" s="8"/>
      <c r="N1165" s="8"/>
      <c r="O1165" s="8"/>
      <c r="P1165" s="8"/>
      <c r="Q1165" s="8"/>
    </row>
    <row r="1166" spans="1:17" ht="21.75" x14ac:dyDescent="0.5">
      <c r="A1166" s="89">
        <v>249</v>
      </c>
      <c r="B1166" s="66" t="s">
        <v>1514</v>
      </c>
      <c r="C1166" s="10" t="s">
        <v>59</v>
      </c>
      <c r="D1166" s="126" t="s">
        <v>2251</v>
      </c>
      <c r="E1166" s="19">
        <v>0</v>
      </c>
      <c r="F1166" s="12">
        <v>1600000</v>
      </c>
      <c r="G1166" s="12"/>
      <c r="H1166" s="12" t="s">
        <v>61</v>
      </c>
      <c r="I1166" s="177" t="s">
        <v>28</v>
      </c>
      <c r="J1166" s="72"/>
      <c r="K1166" s="220"/>
      <c r="L1166" s="8"/>
      <c r="M1166" s="8"/>
      <c r="N1166" s="8"/>
      <c r="O1166" s="8"/>
      <c r="P1166" s="8"/>
      <c r="Q1166" s="8"/>
    </row>
    <row r="1167" spans="1:17" ht="21.75" x14ac:dyDescent="0.5">
      <c r="A1167" s="84"/>
      <c r="B1167" s="67" t="s">
        <v>2252</v>
      </c>
      <c r="C1167" s="13" t="s">
        <v>60</v>
      </c>
      <c r="D1167" s="125" t="s">
        <v>2273</v>
      </c>
      <c r="E1167" s="20"/>
      <c r="F1167" s="15"/>
      <c r="G1167" s="15"/>
      <c r="H1167" s="15" t="s">
        <v>60</v>
      </c>
      <c r="I1167" s="15"/>
      <c r="J1167" s="72"/>
      <c r="K1167" s="220"/>
      <c r="L1167" s="8"/>
      <c r="M1167" s="8"/>
      <c r="N1167" s="8"/>
      <c r="O1167" s="8"/>
      <c r="P1167" s="8"/>
      <c r="Q1167" s="8"/>
    </row>
    <row r="1168" spans="1:17" ht="21.75" x14ac:dyDescent="0.5">
      <c r="A1168" s="84"/>
      <c r="B1168" s="67" t="s">
        <v>595</v>
      </c>
      <c r="C1168" s="13"/>
      <c r="D1168" s="125" t="s">
        <v>2274</v>
      </c>
      <c r="E1168" s="20"/>
      <c r="F1168" s="15"/>
      <c r="G1168" s="15"/>
      <c r="H1168" s="85"/>
      <c r="I1168" s="85"/>
      <c r="J1168" s="72"/>
      <c r="K1168" s="220"/>
      <c r="L1168" s="8"/>
      <c r="M1168" s="8"/>
      <c r="N1168" s="8"/>
      <c r="O1168" s="8"/>
      <c r="P1168" s="8"/>
      <c r="Q1168" s="8"/>
    </row>
    <row r="1169" spans="1:17" ht="4.5" customHeight="1" x14ac:dyDescent="0.5">
      <c r="A1169" s="84"/>
      <c r="B1169" s="109"/>
      <c r="C1169" s="67"/>
      <c r="D1169" s="110"/>
      <c r="E1169" s="20"/>
      <c r="F1169" s="15"/>
      <c r="G1169" s="15"/>
      <c r="H1169" s="85"/>
      <c r="I1169" s="85"/>
      <c r="J1169" s="72"/>
      <c r="K1169" s="220"/>
      <c r="L1169" s="8"/>
      <c r="M1169" s="8"/>
      <c r="N1169" s="8"/>
      <c r="O1169" s="8"/>
      <c r="P1169" s="8"/>
      <c r="Q1169" s="8"/>
    </row>
    <row r="1170" spans="1:17" ht="21.75" x14ac:dyDescent="0.5">
      <c r="A1170" s="84">
        <v>250</v>
      </c>
      <c r="B1170" s="67" t="s">
        <v>1514</v>
      </c>
      <c r="C1170" s="13" t="s">
        <v>59</v>
      </c>
      <c r="D1170" s="110" t="s">
        <v>2253</v>
      </c>
      <c r="E1170" s="20">
        <v>0</v>
      </c>
      <c r="F1170" s="15">
        <v>1600000</v>
      </c>
      <c r="G1170" s="15"/>
      <c r="H1170" s="15" t="s">
        <v>61</v>
      </c>
      <c r="I1170" s="68" t="s">
        <v>28</v>
      </c>
      <c r="J1170" s="72"/>
      <c r="K1170" s="220"/>
      <c r="L1170" s="8"/>
      <c r="M1170" s="8"/>
      <c r="N1170" s="8"/>
      <c r="O1170" s="8"/>
      <c r="P1170" s="8"/>
      <c r="Q1170" s="8"/>
    </row>
    <row r="1171" spans="1:17" ht="21.75" x14ac:dyDescent="0.5">
      <c r="A1171" s="84"/>
      <c r="B1171" s="67" t="s">
        <v>2254</v>
      </c>
      <c r="C1171" s="13" t="s">
        <v>60</v>
      </c>
      <c r="D1171" s="125" t="s">
        <v>2273</v>
      </c>
      <c r="E1171" s="20"/>
      <c r="F1171" s="15"/>
      <c r="G1171" s="15"/>
      <c r="H1171" s="15" t="s">
        <v>60</v>
      </c>
      <c r="I1171" s="15"/>
      <c r="J1171" s="72"/>
      <c r="K1171" s="220"/>
      <c r="L1171" s="8"/>
      <c r="M1171" s="8"/>
      <c r="N1171" s="8"/>
      <c r="O1171" s="8"/>
      <c r="P1171" s="8"/>
      <c r="Q1171" s="8"/>
    </row>
    <row r="1172" spans="1:17" ht="21.75" x14ac:dyDescent="0.5">
      <c r="A1172" s="178"/>
      <c r="B1172" s="67" t="s">
        <v>540</v>
      </c>
      <c r="C1172" s="13"/>
      <c r="D1172" s="125" t="s">
        <v>2274</v>
      </c>
      <c r="E1172" s="20"/>
      <c r="F1172" s="15"/>
      <c r="G1172" s="15"/>
      <c r="H1172" s="15"/>
      <c r="I1172" s="68"/>
      <c r="J1172" s="72"/>
      <c r="K1172" s="220"/>
      <c r="L1172" s="8"/>
      <c r="M1172" s="8"/>
      <c r="N1172" s="8"/>
      <c r="O1172" s="8"/>
      <c r="P1172" s="8"/>
      <c r="Q1172" s="8"/>
    </row>
    <row r="1173" spans="1:17" ht="4.5" customHeight="1" x14ac:dyDescent="0.5">
      <c r="A1173" s="178"/>
      <c r="B1173" s="109"/>
      <c r="C1173" s="13"/>
      <c r="D1173" s="110"/>
      <c r="E1173" s="20"/>
      <c r="F1173" s="15"/>
      <c r="G1173" s="15"/>
      <c r="H1173" s="15"/>
      <c r="I1173" s="15"/>
      <c r="J1173" s="72"/>
      <c r="K1173" s="220"/>
      <c r="L1173" s="8"/>
      <c r="M1173" s="8"/>
      <c r="N1173" s="8"/>
      <c r="O1173" s="8"/>
      <c r="P1173" s="8"/>
      <c r="Q1173" s="8"/>
    </row>
    <row r="1174" spans="1:17" ht="21.75" x14ac:dyDescent="0.5">
      <c r="A1174" s="84">
        <v>251</v>
      </c>
      <c r="B1174" s="67" t="s">
        <v>1514</v>
      </c>
      <c r="C1174" s="13" t="s">
        <v>59</v>
      </c>
      <c r="D1174" s="110" t="s">
        <v>2255</v>
      </c>
      <c r="E1174" s="20">
        <v>0</v>
      </c>
      <c r="F1174" s="15">
        <v>1600000</v>
      </c>
      <c r="G1174" s="15"/>
      <c r="H1174" s="15" t="s">
        <v>61</v>
      </c>
      <c r="I1174" s="68" t="s">
        <v>28</v>
      </c>
      <c r="J1174" s="72"/>
      <c r="K1174" s="220"/>
      <c r="L1174" s="8"/>
      <c r="M1174" s="8"/>
      <c r="N1174" s="8"/>
      <c r="O1174" s="8"/>
      <c r="P1174" s="8"/>
      <c r="Q1174" s="8"/>
    </row>
    <row r="1175" spans="1:17" ht="21.75" x14ac:dyDescent="0.5">
      <c r="A1175" s="84"/>
      <c r="B1175" s="67" t="s">
        <v>2347</v>
      </c>
      <c r="C1175" s="13" t="s">
        <v>60</v>
      </c>
      <c r="D1175" s="125" t="s">
        <v>2273</v>
      </c>
      <c r="E1175" s="20"/>
      <c r="F1175" s="15"/>
      <c r="G1175" s="15"/>
      <c r="H1175" s="15" t="s">
        <v>60</v>
      </c>
      <c r="I1175" s="15"/>
      <c r="J1175" s="72"/>
      <c r="K1175" s="220"/>
      <c r="L1175" s="8"/>
      <c r="M1175" s="8"/>
      <c r="N1175" s="8"/>
      <c r="O1175" s="8"/>
      <c r="P1175" s="8"/>
      <c r="Q1175" s="8"/>
    </row>
    <row r="1176" spans="1:17" ht="21.75" x14ac:dyDescent="0.5">
      <c r="A1176" s="84"/>
      <c r="B1176" s="67" t="s">
        <v>128</v>
      </c>
      <c r="C1176" s="13"/>
      <c r="D1176" s="125" t="s">
        <v>2274</v>
      </c>
      <c r="E1176" s="20"/>
      <c r="F1176" s="15"/>
      <c r="G1176" s="15"/>
      <c r="H1176" s="85"/>
      <c r="I1176" s="68"/>
      <c r="J1176" s="72"/>
      <c r="K1176" s="220"/>
      <c r="L1176" s="8"/>
      <c r="M1176" s="8"/>
      <c r="N1176" s="8"/>
      <c r="O1176" s="8"/>
      <c r="P1176" s="8"/>
      <c r="Q1176" s="8"/>
    </row>
    <row r="1177" spans="1:17" ht="3" customHeight="1" x14ac:dyDescent="0.5">
      <c r="A1177" s="84"/>
      <c r="B1177" s="67"/>
      <c r="C1177" s="67"/>
      <c r="D1177" s="110"/>
      <c r="E1177" s="20"/>
      <c r="F1177" s="15"/>
      <c r="G1177" s="15"/>
      <c r="H1177" s="85"/>
      <c r="I1177" s="85"/>
      <c r="J1177" s="72"/>
      <c r="K1177" s="220"/>
      <c r="L1177" s="8"/>
      <c r="M1177" s="8"/>
      <c r="N1177" s="8"/>
      <c r="O1177" s="8"/>
      <c r="P1177" s="8"/>
      <c r="Q1177" s="8"/>
    </row>
    <row r="1178" spans="1:17" ht="21.75" x14ac:dyDescent="0.5">
      <c r="A1178" s="84">
        <v>252</v>
      </c>
      <c r="B1178" s="67" t="s">
        <v>1514</v>
      </c>
      <c r="C1178" s="13" t="s">
        <v>59</v>
      </c>
      <c r="D1178" s="110" t="s">
        <v>2199</v>
      </c>
      <c r="E1178" s="20">
        <v>0</v>
      </c>
      <c r="F1178" s="15">
        <v>1600000</v>
      </c>
      <c r="G1178" s="15"/>
      <c r="H1178" s="15" t="s">
        <v>61</v>
      </c>
      <c r="I1178" s="68" t="s">
        <v>28</v>
      </c>
      <c r="J1178" s="72"/>
      <c r="K1178" s="220"/>
      <c r="L1178" s="8"/>
      <c r="M1178" s="8"/>
      <c r="N1178" s="8"/>
      <c r="O1178" s="8"/>
      <c r="P1178" s="8"/>
      <c r="Q1178" s="8"/>
    </row>
    <row r="1179" spans="1:17" ht="21.75" x14ac:dyDescent="0.5">
      <c r="A1179" s="84"/>
      <c r="B1179" s="67" t="s">
        <v>2256</v>
      </c>
      <c r="C1179" s="13" t="s">
        <v>60</v>
      </c>
      <c r="D1179" s="125" t="s">
        <v>2273</v>
      </c>
      <c r="E1179" s="20"/>
      <c r="F1179" s="15"/>
      <c r="G1179" s="15"/>
      <c r="H1179" s="15" t="s">
        <v>60</v>
      </c>
      <c r="I1179" s="15"/>
      <c r="J1179" s="72"/>
      <c r="K1179" s="220"/>
      <c r="L1179" s="8"/>
      <c r="M1179" s="8"/>
      <c r="N1179" s="8"/>
      <c r="O1179" s="8"/>
      <c r="P1179" s="8"/>
      <c r="Q1179" s="8"/>
    </row>
    <row r="1180" spans="1:17" ht="21.75" x14ac:dyDescent="0.5">
      <c r="A1180" s="84"/>
      <c r="B1180" s="67" t="s">
        <v>267</v>
      </c>
      <c r="C1180" s="13"/>
      <c r="D1180" s="125" t="s">
        <v>2274</v>
      </c>
      <c r="E1180" s="20"/>
      <c r="F1180" s="15"/>
      <c r="G1180" s="15"/>
      <c r="H1180" s="85"/>
      <c r="I1180" s="85"/>
      <c r="J1180" s="72"/>
      <c r="K1180" s="220"/>
      <c r="L1180" s="8"/>
      <c r="M1180" s="8"/>
      <c r="N1180" s="8"/>
      <c r="O1180" s="8"/>
      <c r="P1180" s="8"/>
      <c r="Q1180" s="8"/>
    </row>
    <row r="1181" spans="1:17" ht="3.75" customHeight="1" x14ac:dyDescent="0.5">
      <c r="A1181" s="84"/>
      <c r="B1181" s="67"/>
      <c r="C1181" s="67"/>
      <c r="D1181" s="110"/>
      <c r="E1181" s="20"/>
      <c r="F1181" s="15"/>
      <c r="G1181" s="15"/>
      <c r="H1181" s="85"/>
      <c r="I1181" s="85"/>
      <c r="J1181" s="72"/>
      <c r="K1181" s="220"/>
      <c r="L1181" s="8"/>
      <c r="M1181" s="8"/>
      <c r="N1181" s="8"/>
      <c r="O1181" s="8"/>
      <c r="P1181" s="8"/>
      <c r="Q1181" s="8"/>
    </row>
    <row r="1182" spans="1:17" ht="21.75" x14ac:dyDescent="0.5">
      <c r="A1182" s="84">
        <v>253</v>
      </c>
      <c r="B1182" s="127" t="s">
        <v>2257</v>
      </c>
      <c r="C1182" s="13" t="s">
        <v>59</v>
      </c>
      <c r="D1182" s="127" t="s">
        <v>2199</v>
      </c>
      <c r="E1182" s="20">
        <v>0</v>
      </c>
      <c r="F1182" s="15">
        <v>1600000</v>
      </c>
      <c r="G1182" s="15"/>
      <c r="H1182" s="15" t="s">
        <v>61</v>
      </c>
      <c r="I1182" s="68" t="s">
        <v>28</v>
      </c>
      <c r="J1182" s="72"/>
      <c r="K1182" s="220"/>
      <c r="L1182" s="8"/>
      <c r="M1182" s="8"/>
      <c r="N1182" s="8"/>
      <c r="O1182" s="8"/>
      <c r="P1182" s="8"/>
      <c r="Q1182" s="8"/>
    </row>
    <row r="1183" spans="1:17" ht="21.75" x14ac:dyDescent="0.5">
      <c r="A1183" s="84"/>
      <c r="B1183" s="127" t="s">
        <v>1954</v>
      </c>
      <c r="C1183" s="13" t="s">
        <v>60</v>
      </c>
      <c r="D1183" s="125" t="s">
        <v>2273</v>
      </c>
      <c r="E1183" s="20"/>
      <c r="F1183" s="15"/>
      <c r="G1183" s="15"/>
      <c r="H1183" s="15" t="s">
        <v>60</v>
      </c>
      <c r="I1183" s="15"/>
      <c r="J1183" s="72"/>
      <c r="K1183" s="220"/>
      <c r="L1183" s="8"/>
      <c r="M1183" s="8"/>
      <c r="N1183" s="8"/>
      <c r="O1183" s="8"/>
      <c r="P1183" s="8"/>
      <c r="Q1183" s="8"/>
    </row>
    <row r="1184" spans="1:17" ht="21.75" x14ac:dyDescent="0.5">
      <c r="A1184" s="84"/>
      <c r="B1184" s="110" t="s">
        <v>267</v>
      </c>
      <c r="C1184" s="13"/>
      <c r="D1184" s="125" t="s">
        <v>2274</v>
      </c>
      <c r="E1184" s="20"/>
      <c r="F1184" s="15"/>
      <c r="G1184" s="15"/>
      <c r="H1184" s="15"/>
      <c r="I1184" s="15"/>
      <c r="J1184" s="72"/>
      <c r="K1184" s="220"/>
      <c r="L1184" s="8"/>
      <c r="M1184" s="8"/>
      <c r="N1184" s="8"/>
      <c r="O1184" s="8"/>
      <c r="P1184" s="8"/>
      <c r="Q1184" s="8"/>
    </row>
    <row r="1185" spans="1:17" ht="3.75" customHeight="1" x14ac:dyDescent="0.5">
      <c r="A1185" s="84"/>
      <c r="B1185" s="110"/>
      <c r="C1185" s="13"/>
      <c r="D1185" s="110"/>
      <c r="E1185" s="20"/>
      <c r="F1185" s="15"/>
      <c r="G1185" s="15"/>
      <c r="H1185" s="15"/>
      <c r="I1185" s="68"/>
      <c r="J1185" s="72"/>
      <c r="K1185" s="220"/>
      <c r="L1185" s="8"/>
      <c r="M1185" s="8"/>
      <c r="N1185" s="8"/>
      <c r="O1185" s="8"/>
      <c r="P1185" s="8"/>
      <c r="Q1185" s="8"/>
    </row>
    <row r="1186" spans="1:17" ht="21.75" x14ac:dyDescent="0.5">
      <c r="A1186" s="84">
        <v>254</v>
      </c>
      <c r="B1186" s="127" t="s">
        <v>1514</v>
      </c>
      <c r="C1186" s="13" t="s">
        <v>59</v>
      </c>
      <c r="D1186" s="127" t="s">
        <v>2342</v>
      </c>
      <c r="E1186" s="20">
        <v>0</v>
      </c>
      <c r="F1186" s="15">
        <v>1600000</v>
      </c>
      <c r="G1186" s="15"/>
      <c r="H1186" s="15" t="s">
        <v>61</v>
      </c>
      <c r="I1186" s="68" t="s">
        <v>28</v>
      </c>
      <c r="J1186" s="72">
        <f>SUM(E1166:E1186)</f>
        <v>0</v>
      </c>
      <c r="K1186" s="72">
        <f>SUM(F1166:F1186)</f>
        <v>9600000</v>
      </c>
      <c r="L1186" s="72">
        <f>SUM(G1166:G1186)</f>
        <v>0</v>
      </c>
      <c r="M1186" s="8"/>
      <c r="N1186" s="8"/>
      <c r="O1186" s="8"/>
      <c r="P1186" s="8"/>
      <c r="Q1186" s="8"/>
    </row>
    <row r="1187" spans="1:17" ht="21.75" x14ac:dyDescent="0.5">
      <c r="A1187" s="84"/>
      <c r="B1187" s="110" t="s">
        <v>1515</v>
      </c>
      <c r="C1187" s="13" t="s">
        <v>60</v>
      </c>
      <c r="D1187" s="125" t="s">
        <v>2273</v>
      </c>
      <c r="E1187" s="20"/>
      <c r="F1187" s="15"/>
      <c r="G1187" s="15"/>
      <c r="H1187" s="15" t="s">
        <v>60</v>
      </c>
      <c r="I1187" s="15"/>
      <c r="J1187" s="72"/>
      <c r="K1187" s="220"/>
      <c r="L1187" s="8"/>
      <c r="M1187" s="8"/>
      <c r="N1187" s="8"/>
      <c r="O1187" s="8"/>
      <c r="P1187" s="8"/>
      <c r="Q1187" s="8"/>
    </row>
    <row r="1188" spans="1:17" ht="21.75" x14ac:dyDescent="0.5">
      <c r="A1188" s="86"/>
      <c r="B1188" s="222" t="s">
        <v>267</v>
      </c>
      <c r="C1188" s="16"/>
      <c r="D1188" s="143" t="s">
        <v>2274</v>
      </c>
      <c r="E1188" s="21"/>
      <c r="F1188" s="18"/>
      <c r="G1188" s="18"/>
      <c r="H1188" s="18"/>
      <c r="I1188" s="87">
        <f>SUM(I1161+1)</f>
        <v>261</v>
      </c>
      <c r="J1188" s="72"/>
      <c r="K1188" s="220"/>
      <c r="L1188" s="8"/>
      <c r="M1188" s="8"/>
      <c r="N1188" s="8"/>
      <c r="O1188" s="8"/>
      <c r="P1188" s="8"/>
      <c r="Q1188" s="8"/>
    </row>
    <row r="1189" spans="1:17" ht="21.75" x14ac:dyDescent="0.5">
      <c r="A1189" s="1" t="s">
        <v>3</v>
      </c>
      <c r="B1189" s="1"/>
      <c r="C1189" s="1"/>
      <c r="D1189" s="1"/>
      <c r="E1189" s="2"/>
      <c r="F1189" s="2"/>
      <c r="G1189" s="2"/>
      <c r="H1189" s="1"/>
      <c r="I1189" s="1"/>
      <c r="J1189" s="72"/>
      <c r="K1189" s="220"/>
      <c r="L1189" s="8"/>
      <c r="M1189" s="8"/>
      <c r="N1189" s="8"/>
      <c r="O1189" s="8"/>
      <c r="P1189" s="8"/>
      <c r="Q1189" s="8"/>
    </row>
    <row r="1190" spans="1:17" ht="21.75" x14ac:dyDescent="0.5">
      <c r="A1190" s="1" t="s">
        <v>122</v>
      </c>
      <c r="B1190" s="1"/>
      <c r="C1190" s="1"/>
      <c r="D1190" s="1"/>
      <c r="E1190" s="2"/>
      <c r="F1190" s="2"/>
      <c r="G1190" s="2"/>
      <c r="H1190" s="1"/>
      <c r="I1190" s="1"/>
      <c r="J1190" s="72"/>
      <c r="K1190" s="220"/>
      <c r="L1190" s="8"/>
      <c r="M1190" s="8"/>
      <c r="N1190" s="8"/>
      <c r="O1190" s="8"/>
      <c r="P1190" s="8"/>
      <c r="Q1190" s="8"/>
    </row>
    <row r="1191" spans="1:17" ht="21.75" x14ac:dyDescent="0.5">
      <c r="A1191" s="668" t="s">
        <v>5</v>
      </c>
      <c r="B1191" s="670" t="s">
        <v>6</v>
      </c>
      <c r="C1191" s="672" t="s">
        <v>7</v>
      </c>
      <c r="D1191" s="670" t="s">
        <v>8</v>
      </c>
      <c r="E1191" s="667" t="s">
        <v>9</v>
      </c>
      <c r="F1191" s="667"/>
      <c r="G1191" s="667"/>
      <c r="H1191" s="3" t="s">
        <v>10</v>
      </c>
      <c r="I1191" s="4" t="s">
        <v>11</v>
      </c>
      <c r="J1191" s="72"/>
      <c r="K1191" s="220"/>
      <c r="L1191" s="8"/>
      <c r="M1191" s="8"/>
      <c r="N1191" s="8"/>
      <c r="O1191" s="8"/>
      <c r="P1191" s="8"/>
      <c r="Q1191" s="8"/>
    </row>
    <row r="1192" spans="1:17" ht="21.75" x14ac:dyDescent="0.5">
      <c r="A1192" s="669"/>
      <c r="B1192" s="671"/>
      <c r="C1192" s="676"/>
      <c r="D1192" s="671"/>
      <c r="E1192" s="5" t="s">
        <v>12</v>
      </c>
      <c r="F1192" s="5" t="s">
        <v>13</v>
      </c>
      <c r="G1192" s="5" t="s">
        <v>14</v>
      </c>
      <c r="H1192" s="6" t="s">
        <v>15</v>
      </c>
      <c r="I1192" s="7" t="s">
        <v>16</v>
      </c>
      <c r="J1192" s="72"/>
      <c r="K1192" s="220"/>
      <c r="L1192" s="8"/>
      <c r="M1192" s="8"/>
      <c r="N1192" s="8"/>
      <c r="O1192" s="8"/>
      <c r="P1192" s="8"/>
      <c r="Q1192" s="8"/>
    </row>
    <row r="1193" spans="1:17" ht="21.75" x14ac:dyDescent="0.5">
      <c r="A1193" s="89">
        <v>255</v>
      </c>
      <c r="B1193" s="126" t="s">
        <v>1514</v>
      </c>
      <c r="C1193" s="10" t="s">
        <v>59</v>
      </c>
      <c r="D1193" s="151" t="s">
        <v>2343</v>
      </c>
      <c r="E1193" s="11">
        <v>0</v>
      </c>
      <c r="F1193" s="19">
        <v>1600000</v>
      </c>
      <c r="G1193" s="12"/>
      <c r="H1193" s="12" t="s">
        <v>61</v>
      </c>
      <c r="I1193" s="177" t="s">
        <v>28</v>
      </c>
      <c r="J1193" s="72"/>
      <c r="K1193" s="220"/>
      <c r="L1193" s="8"/>
      <c r="M1193" s="8"/>
      <c r="N1193" s="8"/>
      <c r="O1193" s="8"/>
      <c r="P1193" s="8"/>
      <c r="Q1193" s="8"/>
    </row>
    <row r="1194" spans="1:17" ht="21.75" x14ac:dyDescent="0.5">
      <c r="A1194" s="84"/>
      <c r="B1194" s="110" t="s">
        <v>2258</v>
      </c>
      <c r="C1194" s="13" t="s">
        <v>60</v>
      </c>
      <c r="D1194" s="29" t="s">
        <v>2273</v>
      </c>
      <c r="E1194" s="14"/>
      <c r="F1194" s="20"/>
      <c r="G1194" s="15"/>
      <c r="H1194" s="15" t="s">
        <v>60</v>
      </c>
      <c r="I1194" s="15"/>
      <c r="J1194" s="72"/>
      <c r="K1194" s="220"/>
      <c r="L1194" s="8"/>
      <c r="M1194" s="8"/>
      <c r="N1194" s="8"/>
      <c r="O1194" s="8"/>
      <c r="P1194" s="8"/>
      <c r="Q1194" s="8"/>
    </row>
    <row r="1195" spans="1:17" ht="21.75" x14ac:dyDescent="0.5">
      <c r="A1195" s="84"/>
      <c r="B1195" s="127" t="s">
        <v>267</v>
      </c>
      <c r="C1195" s="13"/>
      <c r="D1195" s="29" t="s">
        <v>2274</v>
      </c>
      <c r="E1195" s="14"/>
      <c r="F1195" s="20"/>
      <c r="G1195" s="15"/>
      <c r="H1195" s="85"/>
      <c r="I1195" s="85"/>
      <c r="J1195" s="72"/>
      <c r="K1195" s="220"/>
      <c r="L1195" s="8"/>
      <c r="M1195" s="8"/>
      <c r="N1195" s="8"/>
      <c r="O1195" s="8"/>
      <c r="P1195" s="8"/>
      <c r="Q1195" s="8"/>
    </row>
    <row r="1196" spans="1:17" ht="8.25" customHeight="1" x14ac:dyDescent="0.5">
      <c r="A1196" s="84"/>
      <c r="B1196" s="127"/>
      <c r="C1196" s="67"/>
      <c r="D1196" s="165"/>
      <c r="E1196" s="14"/>
      <c r="F1196" s="20"/>
      <c r="G1196" s="15"/>
      <c r="H1196" s="85"/>
      <c r="I1196" s="85"/>
      <c r="J1196" s="72"/>
      <c r="K1196" s="220"/>
      <c r="L1196" s="8"/>
      <c r="M1196" s="8"/>
      <c r="N1196" s="8"/>
      <c r="O1196" s="8"/>
      <c r="P1196" s="8"/>
      <c r="Q1196" s="8"/>
    </row>
    <row r="1197" spans="1:17" ht="21.75" x14ac:dyDescent="0.5">
      <c r="A1197" s="178">
        <v>256</v>
      </c>
      <c r="B1197" s="13" t="s">
        <v>1514</v>
      </c>
      <c r="C1197" s="13" t="s">
        <v>59</v>
      </c>
      <c r="D1197" s="29" t="s">
        <v>2344</v>
      </c>
      <c r="E1197" s="14">
        <v>0</v>
      </c>
      <c r="F1197" s="20">
        <v>1600000</v>
      </c>
      <c r="G1197" s="15"/>
      <c r="H1197" s="15" t="s">
        <v>61</v>
      </c>
      <c r="I1197" s="68" t="s">
        <v>28</v>
      </c>
      <c r="J1197" s="72"/>
      <c r="K1197" s="220"/>
      <c r="L1197" s="8"/>
      <c r="M1197" s="8"/>
      <c r="N1197" s="8"/>
      <c r="O1197" s="8"/>
      <c r="P1197" s="8"/>
      <c r="Q1197" s="8"/>
    </row>
    <row r="1198" spans="1:17" ht="21.75" x14ac:dyDescent="0.5">
      <c r="A1198" s="178"/>
      <c r="B1198" s="13" t="s">
        <v>1955</v>
      </c>
      <c r="C1198" s="13" t="s">
        <v>60</v>
      </c>
      <c r="D1198" s="29" t="s">
        <v>2273</v>
      </c>
      <c r="E1198" s="14"/>
      <c r="F1198" s="20"/>
      <c r="G1198" s="15"/>
      <c r="H1198" s="15" t="s">
        <v>60</v>
      </c>
      <c r="I1198" s="15"/>
      <c r="J1198" s="72"/>
      <c r="K1198" s="220"/>
      <c r="L1198" s="8"/>
      <c r="M1198" s="8"/>
      <c r="N1198" s="8"/>
      <c r="O1198" s="8"/>
      <c r="P1198" s="8"/>
      <c r="Q1198" s="8"/>
    </row>
    <row r="1199" spans="1:17" ht="21.75" x14ac:dyDescent="0.5">
      <c r="A1199" s="178"/>
      <c r="B1199" s="13" t="s">
        <v>267</v>
      </c>
      <c r="C1199" s="13"/>
      <c r="D1199" s="29" t="s">
        <v>2274</v>
      </c>
      <c r="E1199" s="14"/>
      <c r="F1199" s="20"/>
      <c r="G1199" s="15"/>
      <c r="H1199" s="15"/>
      <c r="I1199" s="68"/>
      <c r="J1199" s="72"/>
      <c r="K1199" s="220"/>
      <c r="L1199" s="8"/>
      <c r="M1199" s="8"/>
      <c r="N1199" s="8"/>
      <c r="O1199" s="8"/>
      <c r="P1199" s="8"/>
      <c r="Q1199" s="8"/>
    </row>
    <row r="1200" spans="1:17" ht="4.5" customHeight="1" x14ac:dyDescent="0.5">
      <c r="A1200" s="178"/>
      <c r="B1200" s="13"/>
      <c r="C1200" s="13"/>
      <c r="D1200" s="29"/>
      <c r="E1200" s="14"/>
      <c r="F1200" s="20"/>
      <c r="G1200" s="15"/>
      <c r="H1200" s="15"/>
      <c r="I1200" s="15"/>
      <c r="J1200" s="72"/>
      <c r="K1200" s="220"/>
      <c r="L1200" s="8"/>
      <c r="M1200" s="8"/>
      <c r="N1200" s="8"/>
      <c r="O1200" s="8"/>
      <c r="P1200" s="8"/>
      <c r="Q1200" s="8"/>
    </row>
    <row r="1201" spans="1:17" ht="21.75" x14ac:dyDescent="0.5">
      <c r="A1201" s="84">
        <v>257</v>
      </c>
      <c r="B1201" s="67" t="s">
        <v>1514</v>
      </c>
      <c r="C1201" s="13" t="s">
        <v>59</v>
      </c>
      <c r="D1201" s="28" t="s">
        <v>2345</v>
      </c>
      <c r="E1201" s="14">
        <v>0</v>
      </c>
      <c r="F1201" s="20">
        <v>1600000</v>
      </c>
      <c r="G1201" s="15"/>
      <c r="H1201" s="15" t="s">
        <v>61</v>
      </c>
      <c r="I1201" s="68" t="s">
        <v>28</v>
      </c>
      <c r="J1201" s="72"/>
      <c r="K1201" s="220"/>
      <c r="L1201" s="8"/>
      <c r="M1201" s="8"/>
      <c r="N1201" s="8"/>
      <c r="O1201" s="8"/>
      <c r="P1201" s="8"/>
      <c r="Q1201" s="8"/>
    </row>
    <row r="1202" spans="1:17" ht="21.75" x14ac:dyDescent="0.5">
      <c r="A1202" s="84"/>
      <c r="B1202" s="67" t="s">
        <v>2259</v>
      </c>
      <c r="C1202" s="13" t="s">
        <v>60</v>
      </c>
      <c r="D1202" s="29" t="s">
        <v>2273</v>
      </c>
      <c r="E1202" s="14"/>
      <c r="F1202" s="20"/>
      <c r="G1202" s="15"/>
      <c r="H1202" s="15" t="s">
        <v>60</v>
      </c>
      <c r="I1202" s="15"/>
      <c r="J1202" s="72"/>
      <c r="K1202" s="220"/>
      <c r="L1202" s="8"/>
      <c r="M1202" s="8"/>
      <c r="N1202" s="8"/>
      <c r="O1202" s="8"/>
      <c r="P1202" s="8"/>
      <c r="Q1202" s="8"/>
    </row>
    <row r="1203" spans="1:17" ht="21.75" x14ac:dyDescent="0.5">
      <c r="A1203" s="84"/>
      <c r="B1203" s="67" t="s">
        <v>267</v>
      </c>
      <c r="C1203" s="13"/>
      <c r="D1203" s="29" t="s">
        <v>2274</v>
      </c>
      <c r="E1203" s="14"/>
      <c r="F1203" s="20"/>
      <c r="G1203" s="15"/>
      <c r="H1203" s="15"/>
      <c r="I1203" s="15"/>
      <c r="J1203" s="72"/>
      <c r="K1203" s="220"/>
      <c r="L1203" s="8"/>
      <c r="M1203" s="8"/>
      <c r="N1203" s="8"/>
      <c r="O1203" s="8"/>
      <c r="P1203" s="8"/>
      <c r="Q1203" s="8"/>
    </row>
    <row r="1204" spans="1:17" ht="3" customHeight="1" x14ac:dyDescent="0.5">
      <c r="A1204" s="84"/>
      <c r="B1204" s="67"/>
      <c r="C1204" s="13"/>
      <c r="D1204" s="28"/>
      <c r="E1204" s="14"/>
      <c r="F1204" s="20"/>
      <c r="G1204" s="15"/>
      <c r="H1204" s="15"/>
      <c r="I1204" s="15"/>
      <c r="J1204" s="72"/>
      <c r="K1204" s="220"/>
      <c r="L1204" s="8"/>
      <c r="M1204" s="8"/>
      <c r="N1204" s="8"/>
      <c r="O1204" s="8"/>
      <c r="P1204" s="8"/>
      <c r="Q1204" s="8"/>
    </row>
    <row r="1205" spans="1:17" ht="21.75" x14ac:dyDescent="0.5">
      <c r="A1205" s="84">
        <v>258</v>
      </c>
      <c r="B1205" s="67" t="s">
        <v>1514</v>
      </c>
      <c r="C1205" s="13" t="s">
        <v>59</v>
      </c>
      <c r="D1205" s="28" t="s">
        <v>2346</v>
      </c>
      <c r="E1205" s="14">
        <v>0</v>
      </c>
      <c r="F1205" s="20">
        <v>1600000</v>
      </c>
      <c r="G1205" s="15"/>
      <c r="H1205" s="15" t="s">
        <v>61</v>
      </c>
      <c r="I1205" s="68" t="s">
        <v>28</v>
      </c>
      <c r="J1205" s="72"/>
      <c r="K1205" s="220"/>
      <c r="L1205" s="8"/>
      <c r="M1205" s="8"/>
      <c r="N1205" s="8"/>
      <c r="O1205" s="8"/>
      <c r="P1205" s="8"/>
      <c r="Q1205" s="8"/>
    </row>
    <row r="1206" spans="1:17" ht="21.75" x14ac:dyDescent="0.5">
      <c r="A1206" s="84"/>
      <c r="B1206" s="67" t="s">
        <v>2260</v>
      </c>
      <c r="C1206" s="13" t="s">
        <v>60</v>
      </c>
      <c r="D1206" s="29" t="s">
        <v>2273</v>
      </c>
      <c r="E1206" s="14"/>
      <c r="F1206" s="20"/>
      <c r="G1206" s="15"/>
      <c r="H1206" s="15" t="s">
        <v>60</v>
      </c>
      <c r="I1206" s="15"/>
      <c r="J1206" s="72"/>
      <c r="K1206" s="220"/>
      <c r="L1206" s="8"/>
      <c r="M1206" s="8"/>
      <c r="N1206" s="8"/>
      <c r="O1206" s="8"/>
      <c r="P1206" s="8"/>
      <c r="Q1206" s="8"/>
    </row>
    <row r="1207" spans="1:17" ht="21.75" x14ac:dyDescent="0.5">
      <c r="A1207" s="84"/>
      <c r="B1207" s="67" t="s">
        <v>267</v>
      </c>
      <c r="C1207" s="13"/>
      <c r="D1207" s="29" t="s">
        <v>2274</v>
      </c>
      <c r="E1207" s="14"/>
      <c r="F1207" s="20"/>
      <c r="G1207" s="15"/>
      <c r="H1207" s="85"/>
      <c r="I1207" s="85"/>
      <c r="J1207" s="72"/>
      <c r="K1207" s="220"/>
      <c r="L1207" s="8"/>
      <c r="M1207" s="8"/>
      <c r="N1207" s="8"/>
      <c r="O1207" s="8"/>
      <c r="P1207" s="8"/>
      <c r="Q1207" s="8"/>
    </row>
    <row r="1208" spans="1:17" ht="3.75" customHeight="1" x14ac:dyDescent="0.5">
      <c r="A1208" s="84"/>
      <c r="B1208" s="67"/>
      <c r="C1208" s="67"/>
      <c r="D1208" s="28"/>
      <c r="E1208" s="14"/>
      <c r="F1208" s="20"/>
      <c r="G1208" s="15"/>
      <c r="H1208" s="85"/>
      <c r="I1208" s="85"/>
      <c r="J1208" s="72"/>
      <c r="K1208" s="220"/>
      <c r="L1208" s="8"/>
      <c r="M1208" s="8"/>
      <c r="N1208" s="8"/>
      <c r="O1208" s="8"/>
      <c r="P1208" s="8"/>
      <c r="Q1208" s="8"/>
    </row>
    <row r="1209" spans="1:17" ht="21.75" x14ac:dyDescent="0.5">
      <c r="A1209" s="84">
        <v>259</v>
      </c>
      <c r="B1209" s="67" t="s">
        <v>1514</v>
      </c>
      <c r="C1209" s="13" t="s">
        <v>59</v>
      </c>
      <c r="D1209" s="28" t="s">
        <v>2197</v>
      </c>
      <c r="E1209" s="14">
        <v>0</v>
      </c>
      <c r="F1209" s="20">
        <v>1600000</v>
      </c>
      <c r="G1209" s="15"/>
      <c r="H1209" s="15" t="s">
        <v>61</v>
      </c>
      <c r="I1209" s="68" t="s">
        <v>28</v>
      </c>
      <c r="J1209" s="72"/>
      <c r="K1209" s="220"/>
      <c r="L1209" s="8"/>
      <c r="M1209" s="8"/>
      <c r="N1209" s="8"/>
      <c r="O1209" s="8"/>
      <c r="P1209" s="8"/>
      <c r="Q1209" s="8"/>
    </row>
    <row r="1210" spans="1:17" ht="21.75" x14ac:dyDescent="0.5">
      <c r="A1210" s="84"/>
      <c r="B1210" s="67" t="s">
        <v>2261</v>
      </c>
      <c r="C1210" s="13" t="s">
        <v>60</v>
      </c>
      <c r="D1210" s="29" t="s">
        <v>2273</v>
      </c>
      <c r="E1210" s="14"/>
      <c r="F1210" s="20"/>
      <c r="G1210" s="15"/>
      <c r="H1210" s="15" t="s">
        <v>60</v>
      </c>
      <c r="I1210" s="15"/>
      <c r="J1210" s="72"/>
      <c r="K1210" s="220"/>
      <c r="L1210" s="8"/>
      <c r="M1210" s="8"/>
      <c r="N1210" s="8"/>
      <c r="O1210" s="8"/>
      <c r="P1210" s="8"/>
      <c r="Q1210" s="8"/>
    </row>
    <row r="1211" spans="1:17" ht="21.75" x14ac:dyDescent="0.5">
      <c r="A1211" s="84"/>
      <c r="B1211" s="67" t="s">
        <v>19</v>
      </c>
      <c r="C1211" s="13"/>
      <c r="D1211" s="29" t="s">
        <v>2274</v>
      </c>
      <c r="E1211" s="14"/>
      <c r="F1211" s="20"/>
      <c r="G1211" s="15"/>
      <c r="H1211" s="85"/>
      <c r="I1211" s="68"/>
      <c r="J1211" s="72"/>
      <c r="K1211" s="220"/>
      <c r="L1211" s="8"/>
      <c r="M1211" s="8"/>
      <c r="N1211" s="8"/>
      <c r="O1211" s="8"/>
      <c r="P1211" s="8"/>
      <c r="Q1211" s="8"/>
    </row>
    <row r="1212" spans="1:17" ht="3" customHeight="1" x14ac:dyDescent="0.5">
      <c r="A1212" s="84"/>
      <c r="B1212" s="67"/>
      <c r="C1212" s="13"/>
      <c r="D1212" s="28"/>
      <c r="E1212" s="14"/>
      <c r="F1212" s="20"/>
      <c r="G1212" s="15"/>
      <c r="H1212" s="15"/>
      <c r="I1212" s="68"/>
      <c r="J1212" s="72"/>
      <c r="K1212" s="220"/>
      <c r="L1212" s="8"/>
      <c r="M1212" s="8"/>
      <c r="N1212" s="8"/>
      <c r="O1212" s="8"/>
      <c r="P1212" s="8"/>
      <c r="Q1212" s="8"/>
    </row>
    <row r="1213" spans="1:17" ht="21.75" x14ac:dyDescent="0.5">
      <c r="A1213" s="84">
        <v>260</v>
      </c>
      <c r="B1213" s="67" t="s">
        <v>1514</v>
      </c>
      <c r="C1213" s="13" t="s">
        <v>59</v>
      </c>
      <c r="D1213" s="28" t="s">
        <v>2262</v>
      </c>
      <c r="E1213" s="14">
        <v>0</v>
      </c>
      <c r="F1213" s="20">
        <v>1600000</v>
      </c>
      <c r="G1213" s="15"/>
      <c r="H1213" s="15" t="s">
        <v>61</v>
      </c>
      <c r="I1213" s="68" t="s">
        <v>28</v>
      </c>
      <c r="J1213" s="72">
        <f>SUM(E1193:E1213)</f>
        <v>0</v>
      </c>
      <c r="K1213" s="72">
        <f>SUM(F1193:F1213)</f>
        <v>9600000</v>
      </c>
      <c r="L1213" s="72">
        <f>SUM(G1193:G1213)</f>
        <v>0</v>
      </c>
      <c r="M1213" s="8"/>
      <c r="N1213" s="8"/>
      <c r="O1213" s="8"/>
      <c r="P1213" s="8"/>
      <c r="Q1213" s="8"/>
    </row>
    <row r="1214" spans="1:17" ht="21.75" x14ac:dyDescent="0.5">
      <c r="A1214" s="84"/>
      <c r="B1214" s="67" t="s">
        <v>2263</v>
      </c>
      <c r="C1214" s="13" t="s">
        <v>60</v>
      </c>
      <c r="D1214" s="29" t="s">
        <v>2273</v>
      </c>
      <c r="E1214" s="14"/>
      <c r="F1214" s="20"/>
      <c r="G1214" s="15"/>
      <c r="H1214" s="15" t="s">
        <v>60</v>
      </c>
      <c r="I1214" s="15"/>
      <c r="J1214" s="72"/>
      <c r="K1214" s="220"/>
      <c r="L1214" s="8"/>
      <c r="M1214" s="8"/>
      <c r="N1214" s="8"/>
      <c r="O1214" s="8"/>
      <c r="P1214" s="8"/>
      <c r="Q1214" s="8"/>
    </row>
    <row r="1215" spans="1:17" ht="21.75" x14ac:dyDescent="0.5">
      <c r="A1215" s="86"/>
      <c r="B1215" s="69" t="s">
        <v>106</v>
      </c>
      <c r="C1215" s="16"/>
      <c r="D1215" s="145" t="s">
        <v>2274</v>
      </c>
      <c r="E1215" s="17"/>
      <c r="F1215" s="21"/>
      <c r="G1215" s="18"/>
      <c r="H1215" s="18"/>
      <c r="I1215" s="87">
        <f>SUM(I1188+1)</f>
        <v>262</v>
      </c>
      <c r="J1215" s="72"/>
      <c r="K1215" s="220"/>
      <c r="L1215" s="8"/>
      <c r="M1215" s="8"/>
      <c r="N1215" s="8"/>
      <c r="O1215" s="8"/>
      <c r="P1215" s="8"/>
      <c r="Q1215" s="8"/>
    </row>
    <row r="1216" spans="1:17" ht="21.75" x14ac:dyDescent="0.5">
      <c r="A1216" s="1" t="s">
        <v>3</v>
      </c>
      <c r="B1216" s="1"/>
      <c r="C1216" s="1"/>
      <c r="D1216" s="1"/>
      <c r="E1216" s="2"/>
      <c r="F1216" s="2"/>
      <c r="G1216" s="2"/>
      <c r="H1216" s="1"/>
      <c r="I1216" s="1"/>
      <c r="J1216" s="72"/>
      <c r="K1216" s="220"/>
      <c r="L1216" s="8"/>
      <c r="M1216" s="8"/>
      <c r="N1216" s="8"/>
      <c r="O1216" s="8"/>
      <c r="P1216" s="8"/>
      <c r="Q1216" s="8"/>
    </row>
    <row r="1217" spans="1:17" ht="21.75" x14ac:dyDescent="0.5">
      <c r="A1217" s="1" t="s">
        <v>122</v>
      </c>
      <c r="B1217" s="1"/>
      <c r="C1217" s="1"/>
      <c r="D1217" s="1"/>
      <c r="E1217" s="2"/>
      <c r="F1217" s="2"/>
      <c r="G1217" s="2"/>
      <c r="H1217" s="1"/>
      <c r="I1217" s="1"/>
      <c r="J1217" s="72"/>
      <c r="K1217" s="220"/>
      <c r="L1217" s="8"/>
      <c r="M1217" s="8"/>
      <c r="N1217" s="8"/>
      <c r="O1217" s="8"/>
      <c r="P1217" s="8"/>
      <c r="Q1217" s="8"/>
    </row>
    <row r="1218" spans="1:17" ht="21.75" x14ac:dyDescent="0.5">
      <c r="A1218" s="668" t="s">
        <v>5</v>
      </c>
      <c r="B1218" s="670" t="s">
        <v>6</v>
      </c>
      <c r="C1218" s="672" t="s">
        <v>7</v>
      </c>
      <c r="D1218" s="670" t="s">
        <v>8</v>
      </c>
      <c r="E1218" s="667" t="s">
        <v>9</v>
      </c>
      <c r="F1218" s="667"/>
      <c r="G1218" s="667"/>
      <c r="H1218" s="3" t="s">
        <v>10</v>
      </c>
      <c r="I1218" s="4" t="s">
        <v>11</v>
      </c>
      <c r="J1218" s="72"/>
      <c r="K1218" s="220"/>
      <c r="L1218" s="8"/>
      <c r="M1218" s="8"/>
      <c r="N1218" s="8"/>
      <c r="O1218" s="8"/>
      <c r="P1218" s="8"/>
      <c r="Q1218" s="8"/>
    </row>
    <row r="1219" spans="1:17" ht="21.75" x14ac:dyDescent="0.5">
      <c r="A1219" s="669"/>
      <c r="B1219" s="671"/>
      <c r="C1219" s="676"/>
      <c r="D1219" s="671"/>
      <c r="E1219" s="5" t="s">
        <v>12</v>
      </c>
      <c r="F1219" s="5" t="s">
        <v>13</v>
      </c>
      <c r="G1219" s="5" t="s">
        <v>14</v>
      </c>
      <c r="H1219" s="6" t="s">
        <v>15</v>
      </c>
      <c r="I1219" s="7" t="s">
        <v>16</v>
      </c>
      <c r="J1219" s="72"/>
      <c r="K1219" s="220"/>
      <c r="L1219" s="8"/>
      <c r="M1219" s="8"/>
      <c r="N1219" s="8"/>
      <c r="O1219" s="8"/>
      <c r="P1219" s="8"/>
      <c r="Q1219" s="8"/>
    </row>
    <row r="1220" spans="1:17" ht="21.75" x14ac:dyDescent="0.5">
      <c r="A1220" s="89">
        <v>261</v>
      </c>
      <c r="B1220" s="66" t="s">
        <v>1514</v>
      </c>
      <c r="C1220" s="10" t="s">
        <v>59</v>
      </c>
      <c r="D1220" s="126" t="s">
        <v>2264</v>
      </c>
      <c r="E1220" s="19">
        <v>0</v>
      </c>
      <c r="F1220" s="12">
        <v>1600000</v>
      </c>
      <c r="G1220" s="12"/>
      <c r="H1220" s="12" t="s">
        <v>61</v>
      </c>
      <c r="I1220" s="177" t="s">
        <v>28</v>
      </c>
      <c r="J1220" s="72"/>
      <c r="K1220" s="220"/>
      <c r="L1220" s="8"/>
      <c r="M1220" s="8"/>
      <c r="N1220" s="8"/>
      <c r="O1220" s="8"/>
      <c r="P1220" s="8"/>
      <c r="Q1220" s="8"/>
    </row>
    <row r="1221" spans="1:17" ht="21.75" x14ac:dyDescent="0.5">
      <c r="A1221" s="178"/>
      <c r="B1221" s="13" t="s">
        <v>2265</v>
      </c>
      <c r="C1221" s="13" t="s">
        <v>60</v>
      </c>
      <c r="D1221" s="125" t="s">
        <v>2273</v>
      </c>
      <c r="E1221" s="20"/>
      <c r="F1221" s="15"/>
      <c r="G1221" s="15"/>
      <c r="H1221" s="15" t="s">
        <v>60</v>
      </c>
      <c r="I1221" s="15"/>
      <c r="J1221" s="72"/>
      <c r="K1221" s="220"/>
      <c r="L1221" s="8"/>
      <c r="M1221" s="8"/>
      <c r="N1221" s="8"/>
      <c r="O1221" s="8"/>
      <c r="P1221" s="8"/>
      <c r="Q1221" s="8"/>
    </row>
    <row r="1222" spans="1:17" ht="21.75" x14ac:dyDescent="0.5">
      <c r="A1222" s="178"/>
      <c r="B1222" s="13" t="s">
        <v>595</v>
      </c>
      <c r="C1222" s="13"/>
      <c r="D1222" s="125" t="s">
        <v>2274</v>
      </c>
      <c r="E1222" s="20"/>
      <c r="F1222" s="15"/>
      <c r="G1222" s="15"/>
      <c r="H1222" s="15"/>
      <c r="I1222" s="15"/>
      <c r="J1222" s="72"/>
      <c r="K1222" s="220"/>
      <c r="L1222" s="8"/>
      <c r="M1222" s="8"/>
      <c r="N1222" s="8"/>
      <c r="O1222" s="8"/>
      <c r="P1222" s="8"/>
      <c r="Q1222" s="8"/>
    </row>
    <row r="1223" spans="1:17" ht="4.5" customHeight="1" x14ac:dyDescent="0.5">
      <c r="A1223" s="178"/>
      <c r="B1223" s="13"/>
      <c r="C1223" s="13"/>
      <c r="D1223" s="127"/>
      <c r="E1223" s="20"/>
      <c r="F1223" s="15"/>
      <c r="G1223" s="15"/>
      <c r="H1223" s="15"/>
      <c r="I1223" s="15"/>
      <c r="J1223" s="72"/>
      <c r="K1223" s="220"/>
      <c r="L1223" s="8"/>
      <c r="M1223" s="8"/>
      <c r="N1223" s="8"/>
      <c r="O1223" s="8"/>
      <c r="P1223" s="8"/>
      <c r="Q1223" s="8"/>
    </row>
    <row r="1224" spans="1:17" ht="21.75" x14ac:dyDescent="0.5">
      <c r="A1224" s="84">
        <v>262</v>
      </c>
      <c r="B1224" s="67" t="s">
        <v>1514</v>
      </c>
      <c r="C1224" s="13" t="s">
        <v>59</v>
      </c>
      <c r="D1224" s="110" t="s">
        <v>2199</v>
      </c>
      <c r="E1224" s="20">
        <v>1600000</v>
      </c>
      <c r="F1224" s="15">
        <v>1600000</v>
      </c>
      <c r="G1224" s="15"/>
      <c r="H1224" s="15" t="s">
        <v>61</v>
      </c>
      <c r="I1224" s="68" t="s">
        <v>28</v>
      </c>
      <c r="J1224" s="72"/>
      <c r="K1224" s="220"/>
      <c r="L1224" s="8"/>
      <c r="M1224" s="8"/>
      <c r="N1224" s="8"/>
      <c r="O1224" s="8"/>
      <c r="P1224" s="8"/>
      <c r="Q1224" s="8"/>
    </row>
    <row r="1225" spans="1:17" ht="21.75" x14ac:dyDescent="0.5">
      <c r="A1225" s="84"/>
      <c r="B1225" s="67" t="s">
        <v>535</v>
      </c>
      <c r="C1225" s="13" t="s">
        <v>60</v>
      </c>
      <c r="D1225" s="125" t="s">
        <v>2273</v>
      </c>
      <c r="E1225" s="20"/>
      <c r="F1225" s="15"/>
      <c r="G1225" s="15"/>
      <c r="H1225" s="15" t="s">
        <v>60</v>
      </c>
      <c r="I1225" s="15"/>
      <c r="J1225" s="72"/>
      <c r="K1225" s="220"/>
      <c r="L1225" s="8"/>
      <c r="M1225" s="8"/>
      <c r="N1225" s="8"/>
      <c r="O1225" s="8"/>
      <c r="P1225" s="8"/>
      <c r="Q1225" s="8"/>
    </row>
    <row r="1226" spans="1:17" ht="21.75" x14ac:dyDescent="0.5">
      <c r="A1226" s="84"/>
      <c r="B1226" s="109"/>
      <c r="C1226" s="13"/>
      <c r="D1226" s="125" t="s">
        <v>2274</v>
      </c>
      <c r="E1226" s="20"/>
      <c r="F1226" s="15"/>
      <c r="G1226" s="15"/>
      <c r="H1226" s="85"/>
      <c r="I1226" s="85"/>
      <c r="J1226" s="72"/>
      <c r="K1226" s="220"/>
      <c r="L1226" s="8"/>
      <c r="M1226" s="8"/>
      <c r="N1226" s="8"/>
      <c r="O1226" s="8"/>
      <c r="P1226" s="8"/>
      <c r="Q1226" s="8"/>
    </row>
    <row r="1227" spans="1:17" ht="4.5" customHeight="1" x14ac:dyDescent="0.5">
      <c r="A1227" s="84"/>
      <c r="B1227" s="109"/>
      <c r="C1227" s="67"/>
      <c r="D1227" s="127"/>
      <c r="E1227" s="20"/>
      <c r="F1227" s="15"/>
      <c r="G1227" s="15"/>
      <c r="H1227" s="85"/>
      <c r="I1227" s="85"/>
      <c r="J1227" s="72"/>
      <c r="K1227" s="220"/>
      <c r="L1227" s="8"/>
      <c r="M1227" s="8"/>
      <c r="N1227" s="8"/>
      <c r="O1227" s="8"/>
      <c r="P1227" s="8"/>
      <c r="Q1227" s="8"/>
    </row>
    <row r="1228" spans="1:17" ht="21.75" x14ac:dyDescent="0.5">
      <c r="A1228" s="13">
        <v>263</v>
      </c>
      <c r="B1228" s="67" t="s">
        <v>1514</v>
      </c>
      <c r="C1228" s="13" t="s">
        <v>59</v>
      </c>
      <c r="D1228" s="110" t="s">
        <v>2199</v>
      </c>
      <c r="E1228" s="20">
        <v>1600000</v>
      </c>
      <c r="F1228" s="15">
        <v>1600000</v>
      </c>
      <c r="G1228" s="15"/>
      <c r="H1228" s="15" t="s">
        <v>61</v>
      </c>
      <c r="I1228" s="68" t="s">
        <v>28</v>
      </c>
      <c r="J1228" s="72"/>
      <c r="K1228" s="220"/>
      <c r="L1228" s="8"/>
      <c r="M1228" s="8"/>
      <c r="N1228" s="8"/>
      <c r="O1228" s="8"/>
      <c r="P1228" s="8"/>
      <c r="Q1228" s="8"/>
    </row>
    <row r="1229" spans="1:17" ht="21.75" x14ac:dyDescent="0.5">
      <c r="A1229" s="13"/>
      <c r="B1229" s="67" t="s">
        <v>47</v>
      </c>
      <c r="C1229" s="13" t="s">
        <v>60</v>
      </c>
      <c r="D1229" s="125" t="s">
        <v>2273</v>
      </c>
      <c r="E1229" s="20"/>
      <c r="F1229" s="15"/>
      <c r="G1229" s="15"/>
      <c r="H1229" s="15" t="s">
        <v>60</v>
      </c>
      <c r="I1229" s="15"/>
      <c r="J1229" s="72"/>
      <c r="K1229" s="220"/>
      <c r="L1229" s="8"/>
      <c r="M1229" s="8"/>
      <c r="N1229" s="8"/>
      <c r="O1229" s="8"/>
      <c r="P1229" s="8"/>
      <c r="Q1229" s="8"/>
    </row>
    <row r="1230" spans="1:17" ht="21.75" x14ac:dyDescent="0.5">
      <c r="A1230" s="13"/>
      <c r="B1230" s="67"/>
      <c r="C1230" s="13"/>
      <c r="D1230" s="125" t="s">
        <v>2274</v>
      </c>
      <c r="E1230" s="20"/>
      <c r="F1230" s="15"/>
      <c r="G1230" s="15"/>
      <c r="H1230" s="85"/>
      <c r="I1230" s="85"/>
      <c r="J1230" s="72"/>
      <c r="K1230" s="220"/>
      <c r="L1230" s="8"/>
      <c r="M1230" s="8"/>
      <c r="N1230" s="8"/>
      <c r="O1230" s="8"/>
      <c r="P1230" s="8"/>
      <c r="Q1230" s="8"/>
    </row>
    <row r="1231" spans="1:17" ht="6" customHeight="1" x14ac:dyDescent="0.5">
      <c r="A1231" s="13"/>
      <c r="B1231" s="13"/>
      <c r="C1231" s="13"/>
      <c r="D1231" s="13"/>
      <c r="E1231" s="20"/>
      <c r="F1231" s="15"/>
      <c r="G1231" s="15"/>
      <c r="H1231" s="15"/>
      <c r="I1231" s="15"/>
      <c r="J1231" s="72"/>
      <c r="K1231" s="220"/>
      <c r="L1231" s="8"/>
      <c r="M1231" s="8"/>
      <c r="N1231" s="8"/>
      <c r="O1231" s="8"/>
      <c r="P1231" s="8"/>
      <c r="Q1231" s="8"/>
    </row>
    <row r="1232" spans="1:17" ht="21.75" x14ac:dyDescent="0.5">
      <c r="A1232" s="13">
        <v>264</v>
      </c>
      <c r="B1232" s="67" t="s">
        <v>1514</v>
      </c>
      <c r="C1232" s="13" t="s">
        <v>59</v>
      </c>
      <c r="D1232" s="110" t="s">
        <v>2199</v>
      </c>
      <c r="E1232" s="20">
        <v>0</v>
      </c>
      <c r="F1232" s="15">
        <v>1600000</v>
      </c>
      <c r="G1232" s="15"/>
      <c r="H1232" s="15" t="s">
        <v>61</v>
      </c>
      <c r="I1232" s="68" t="s">
        <v>28</v>
      </c>
      <c r="J1232" s="72"/>
      <c r="K1232" s="220"/>
      <c r="L1232" s="8"/>
      <c r="M1232" s="8"/>
      <c r="N1232" s="8"/>
      <c r="O1232" s="8"/>
      <c r="P1232" s="8"/>
      <c r="Q1232" s="8"/>
    </row>
    <row r="1233" spans="1:17" ht="21.75" x14ac:dyDescent="0.5">
      <c r="A1233" s="13"/>
      <c r="B1233" s="67" t="s">
        <v>1417</v>
      </c>
      <c r="C1233" s="13" t="s">
        <v>60</v>
      </c>
      <c r="D1233" s="125" t="s">
        <v>2273</v>
      </c>
      <c r="E1233" s="20"/>
      <c r="F1233" s="15"/>
      <c r="G1233" s="15"/>
      <c r="H1233" s="15" t="s">
        <v>60</v>
      </c>
      <c r="I1233" s="15"/>
      <c r="J1233" s="72"/>
      <c r="K1233" s="220"/>
      <c r="L1233" s="8"/>
      <c r="M1233" s="8"/>
      <c r="N1233" s="8"/>
      <c r="O1233" s="8"/>
      <c r="P1233" s="8"/>
      <c r="Q1233" s="8"/>
    </row>
    <row r="1234" spans="1:17" ht="21.75" x14ac:dyDescent="0.5">
      <c r="A1234" s="13"/>
      <c r="B1234" s="67"/>
      <c r="C1234" s="13"/>
      <c r="D1234" s="125" t="s">
        <v>2274</v>
      </c>
      <c r="E1234" s="20"/>
      <c r="F1234" s="15"/>
      <c r="G1234" s="15"/>
      <c r="H1234" s="85"/>
      <c r="I1234" s="85"/>
      <c r="J1234" s="72"/>
      <c r="K1234" s="220"/>
      <c r="L1234" s="8"/>
      <c r="M1234" s="8"/>
      <c r="N1234" s="8"/>
      <c r="O1234" s="8"/>
      <c r="P1234" s="8"/>
      <c r="Q1234" s="8"/>
    </row>
    <row r="1235" spans="1:17" ht="4.5" customHeight="1" x14ac:dyDescent="0.5">
      <c r="A1235" s="13"/>
      <c r="B1235" s="13"/>
      <c r="C1235" s="13"/>
      <c r="D1235" s="13"/>
      <c r="E1235" s="20"/>
      <c r="F1235" s="15"/>
      <c r="G1235" s="15"/>
      <c r="H1235" s="15"/>
      <c r="I1235" s="15"/>
      <c r="J1235" s="72"/>
      <c r="K1235" s="220"/>
      <c r="L1235" s="8"/>
      <c r="M1235" s="8"/>
      <c r="N1235" s="8"/>
      <c r="O1235" s="8"/>
      <c r="P1235" s="8"/>
      <c r="Q1235" s="8"/>
    </row>
    <row r="1236" spans="1:17" ht="21.75" x14ac:dyDescent="0.5">
      <c r="A1236" s="13">
        <v>265</v>
      </c>
      <c r="B1236" s="67" t="s">
        <v>1514</v>
      </c>
      <c r="C1236" s="13" t="s">
        <v>59</v>
      </c>
      <c r="D1236" s="110" t="s">
        <v>2199</v>
      </c>
      <c r="E1236" s="20">
        <v>0</v>
      </c>
      <c r="F1236" s="15">
        <v>1600000</v>
      </c>
      <c r="G1236" s="15"/>
      <c r="H1236" s="15" t="s">
        <v>61</v>
      </c>
      <c r="I1236" s="68" t="s">
        <v>28</v>
      </c>
      <c r="J1236" s="72"/>
      <c r="K1236" s="220"/>
      <c r="L1236" s="8"/>
      <c r="M1236" s="8"/>
      <c r="N1236" s="8"/>
      <c r="O1236" s="8"/>
      <c r="P1236" s="8"/>
      <c r="Q1236" s="8"/>
    </row>
    <row r="1237" spans="1:17" ht="21.75" x14ac:dyDescent="0.5">
      <c r="A1237" s="13"/>
      <c r="B1237" s="67" t="s">
        <v>880</v>
      </c>
      <c r="C1237" s="13" t="s">
        <v>60</v>
      </c>
      <c r="D1237" s="125" t="s">
        <v>2273</v>
      </c>
      <c r="E1237" s="20"/>
      <c r="F1237" s="15"/>
      <c r="G1237" s="15"/>
      <c r="H1237" s="15" t="s">
        <v>60</v>
      </c>
      <c r="I1237" s="15"/>
      <c r="J1237" s="72"/>
      <c r="K1237" s="220"/>
      <c r="L1237" s="8"/>
      <c r="M1237" s="8"/>
      <c r="N1237" s="8"/>
      <c r="O1237" s="8"/>
      <c r="P1237" s="8"/>
      <c r="Q1237" s="8"/>
    </row>
    <row r="1238" spans="1:17" ht="21.75" x14ac:dyDescent="0.5">
      <c r="A1238" s="13"/>
      <c r="B1238" s="67"/>
      <c r="C1238" s="13"/>
      <c r="D1238" s="125" t="s">
        <v>2274</v>
      </c>
      <c r="E1238" s="20"/>
      <c r="F1238" s="15"/>
      <c r="G1238" s="15"/>
      <c r="H1238" s="85"/>
      <c r="I1238" s="85"/>
      <c r="J1238" s="72"/>
      <c r="K1238" s="220"/>
      <c r="L1238" s="8"/>
      <c r="M1238" s="8"/>
      <c r="N1238" s="8"/>
      <c r="O1238" s="8"/>
      <c r="P1238" s="8"/>
      <c r="Q1238" s="8"/>
    </row>
    <row r="1239" spans="1:17" ht="4.5" customHeight="1" x14ac:dyDescent="0.5">
      <c r="A1239" s="13"/>
      <c r="B1239" s="13"/>
      <c r="C1239" s="13"/>
      <c r="D1239" s="13"/>
      <c r="E1239" s="20"/>
      <c r="F1239" s="15"/>
      <c r="G1239" s="15"/>
      <c r="H1239" s="15"/>
      <c r="I1239" s="15"/>
      <c r="J1239" s="72"/>
      <c r="K1239" s="220"/>
      <c r="L1239" s="8"/>
      <c r="M1239" s="8"/>
      <c r="N1239" s="8"/>
      <c r="O1239" s="8"/>
      <c r="P1239" s="8"/>
      <c r="Q1239" s="8"/>
    </row>
    <row r="1240" spans="1:17" ht="21.75" x14ac:dyDescent="0.5">
      <c r="A1240" s="13">
        <v>266</v>
      </c>
      <c r="B1240" s="67" t="s">
        <v>1514</v>
      </c>
      <c r="C1240" s="13" t="s">
        <v>59</v>
      </c>
      <c r="D1240" s="110" t="s">
        <v>2199</v>
      </c>
      <c r="E1240" s="20">
        <v>1600000</v>
      </c>
      <c r="F1240" s="15">
        <v>1600000</v>
      </c>
      <c r="G1240" s="15"/>
      <c r="H1240" s="15" t="s">
        <v>61</v>
      </c>
      <c r="I1240" s="68" t="s">
        <v>28</v>
      </c>
      <c r="J1240" s="72">
        <f>SUM(E1220:E1240)</f>
        <v>4800000</v>
      </c>
      <c r="K1240" s="72">
        <f>SUM(F1220:F1240)</f>
        <v>9600000</v>
      </c>
      <c r="L1240" s="72">
        <f>SUM(G1220:G1240)</f>
        <v>0</v>
      </c>
      <c r="M1240" s="8"/>
      <c r="N1240" s="8"/>
      <c r="O1240" s="8"/>
      <c r="P1240" s="8"/>
      <c r="Q1240" s="8"/>
    </row>
    <row r="1241" spans="1:17" ht="21.75" x14ac:dyDescent="0.5">
      <c r="A1241" s="13"/>
      <c r="B1241" s="67" t="s">
        <v>1212</v>
      </c>
      <c r="C1241" s="13" t="s">
        <v>60</v>
      </c>
      <c r="D1241" s="125" t="s">
        <v>2273</v>
      </c>
      <c r="E1241" s="20"/>
      <c r="F1241" s="15"/>
      <c r="G1241" s="15"/>
      <c r="H1241" s="15" t="s">
        <v>60</v>
      </c>
      <c r="I1241" s="15"/>
      <c r="J1241" s="72"/>
      <c r="K1241" s="220"/>
      <c r="L1241" s="8"/>
      <c r="M1241" s="8"/>
      <c r="N1241" s="8"/>
      <c r="O1241" s="8"/>
      <c r="P1241" s="8"/>
      <c r="Q1241" s="8"/>
    </row>
    <row r="1242" spans="1:17" ht="21.75" x14ac:dyDescent="0.5">
      <c r="A1242" s="16"/>
      <c r="B1242" s="69"/>
      <c r="C1242" s="16"/>
      <c r="D1242" s="143" t="s">
        <v>2274</v>
      </c>
      <c r="E1242" s="21"/>
      <c r="F1242" s="18"/>
      <c r="G1242" s="18"/>
      <c r="H1242" s="103"/>
      <c r="I1242" s="594">
        <f>SUM(I1215+1)</f>
        <v>263</v>
      </c>
      <c r="J1242" s="72"/>
      <c r="K1242" s="220"/>
      <c r="L1242" s="8"/>
      <c r="M1242" s="8"/>
      <c r="N1242" s="8"/>
      <c r="O1242" s="8"/>
      <c r="P1242" s="8"/>
      <c r="Q1242" s="8"/>
    </row>
    <row r="1243" spans="1:17" ht="21.75" x14ac:dyDescent="0.5">
      <c r="A1243" s="1" t="s">
        <v>3</v>
      </c>
      <c r="B1243" s="1"/>
      <c r="C1243" s="1"/>
      <c r="D1243" s="1"/>
      <c r="E1243" s="2"/>
      <c r="F1243" s="2"/>
      <c r="G1243" s="2"/>
      <c r="H1243" s="1"/>
      <c r="I1243" s="1"/>
      <c r="J1243" s="72"/>
      <c r="K1243" s="220"/>
      <c r="L1243" s="8"/>
      <c r="M1243" s="8"/>
      <c r="N1243" s="8"/>
      <c r="O1243" s="8"/>
      <c r="P1243" s="8"/>
      <c r="Q1243" s="8"/>
    </row>
    <row r="1244" spans="1:17" ht="21.75" x14ac:dyDescent="0.5">
      <c r="A1244" s="1" t="s">
        <v>122</v>
      </c>
      <c r="B1244" s="1"/>
      <c r="C1244" s="1"/>
      <c r="D1244" s="1"/>
      <c r="E1244" s="2"/>
      <c r="F1244" s="2"/>
      <c r="G1244" s="2"/>
      <c r="H1244" s="1"/>
      <c r="I1244" s="1"/>
      <c r="J1244" s="72"/>
      <c r="K1244" s="220"/>
      <c r="L1244" s="8"/>
      <c r="M1244" s="8"/>
      <c r="N1244" s="8"/>
      <c r="O1244" s="8"/>
      <c r="P1244" s="8"/>
      <c r="Q1244" s="8"/>
    </row>
    <row r="1245" spans="1:17" ht="21.75" x14ac:dyDescent="0.5">
      <c r="A1245" s="668" t="s">
        <v>5</v>
      </c>
      <c r="B1245" s="670" t="s">
        <v>6</v>
      </c>
      <c r="C1245" s="672" t="s">
        <v>7</v>
      </c>
      <c r="D1245" s="670" t="s">
        <v>8</v>
      </c>
      <c r="E1245" s="667" t="s">
        <v>9</v>
      </c>
      <c r="F1245" s="667"/>
      <c r="G1245" s="667"/>
      <c r="H1245" s="3" t="s">
        <v>10</v>
      </c>
      <c r="I1245" s="4" t="s">
        <v>11</v>
      </c>
      <c r="J1245" s="72"/>
      <c r="K1245" s="220"/>
      <c r="L1245" s="8"/>
      <c r="M1245" s="8"/>
      <c r="N1245" s="8"/>
      <c r="O1245" s="8"/>
      <c r="P1245" s="8"/>
      <c r="Q1245" s="8"/>
    </row>
    <row r="1246" spans="1:17" ht="21.75" x14ac:dyDescent="0.5">
      <c r="A1246" s="669"/>
      <c r="B1246" s="671"/>
      <c r="C1246" s="676"/>
      <c r="D1246" s="671"/>
      <c r="E1246" s="5" t="s">
        <v>12</v>
      </c>
      <c r="F1246" s="5" t="s">
        <v>13</v>
      </c>
      <c r="G1246" s="5" t="s">
        <v>14</v>
      </c>
      <c r="H1246" s="6" t="s">
        <v>15</v>
      </c>
      <c r="I1246" s="7" t="s">
        <v>16</v>
      </c>
      <c r="J1246" s="72"/>
      <c r="K1246" s="220"/>
      <c r="L1246" s="8"/>
      <c r="M1246" s="8"/>
      <c r="N1246" s="8"/>
      <c r="O1246" s="8"/>
      <c r="P1246" s="8"/>
      <c r="Q1246" s="8"/>
    </row>
    <row r="1247" spans="1:17" ht="21.75" x14ac:dyDescent="0.5">
      <c r="A1247" s="10">
        <v>267</v>
      </c>
      <c r="B1247" s="66" t="s">
        <v>1514</v>
      </c>
      <c r="C1247" s="10" t="s">
        <v>59</v>
      </c>
      <c r="D1247" s="126" t="s">
        <v>2199</v>
      </c>
      <c r="E1247" s="19">
        <v>1600000</v>
      </c>
      <c r="F1247" s="12">
        <v>0</v>
      </c>
      <c r="G1247" s="12"/>
      <c r="H1247" s="12" t="s">
        <v>61</v>
      </c>
      <c r="I1247" s="177" t="s">
        <v>28</v>
      </c>
      <c r="J1247" s="72"/>
      <c r="K1247" s="220"/>
      <c r="L1247" s="8"/>
      <c r="M1247" s="8"/>
      <c r="N1247" s="8"/>
      <c r="O1247" s="8"/>
      <c r="P1247" s="8"/>
      <c r="Q1247" s="8"/>
    </row>
    <row r="1248" spans="1:17" ht="21.75" x14ac:dyDescent="0.5">
      <c r="A1248" s="13"/>
      <c r="B1248" s="67" t="s">
        <v>1419</v>
      </c>
      <c r="C1248" s="13" t="s">
        <v>60</v>
      </c>
      <c r="D1248" s="125" t="s">
        <v>2273</v>
      </c>
      <c r="E1248" s="20"/>
      <c r="F1248" s="15"/>
      <c r="G1248" s="15"/>
      <c r="H1248" s="15" t="s">
        <v>60</v>
      </c>
      <c r="I1248" s="15"/>
      <c r="J1248" s="72"/>
      <c r="K1248" s="220"/>
      <c r="L1248" s="8"/>
      <c r="M1248" s="8"/>
      <c r="N1248" s="8"/>
      <c r="O1248" s="8"/>
      <c r="P1248" s="8"/>
      <c r="Q1248" s="8"/>
    </row>
    <row r="1249" spans="1:17" ht="21.75" x14ac:dyDescent="0.5">
      <c r="A1249" s="13"/>
      <c r="B1249" s="67"/>
      <c r="C1249" s="13"/>
      <c r="D1249" s="125" t="s">
        <v>2274</v>
      </c>
      <c r="E1249" s="20"/>
      <c r="F1249" s="15"/>
      <c r="G1249" s="15"/>
      <c r="H1249" s="85"/>
      <c r="I1249" s="85"/>
      <c r="J1249" s="72"/>
      <c r="K1249" s="220"/>
      <c r="L1249" s="8"/>
      <c r="M1249" s="8"/>
      <c r="N1249" s="8"/>
      <c r="O1249" s="8"/>
      <c r="P1249" s="8"/>
      <c r="Q1249" s="8"/>
    </row>
    <row r="1250" spans="1:17" ht="3" customHeight="1" x14ac:dyDescent="0.5">
      <c r="A1250" s="13"/>
      <c r="B1250" s="13"/>
      <c r="C1250" s="13"/>
      <c r="D1250" s="13"/>
      <c r="E1250" s="20"/>
      <c r="F1250" s="15"/>
      <c r="G1250" s="15"/>
      <c r="H1250" s="15"/>
      <c r="I1250" s="15"/>
      <c r="J1250" s="72"/>
      <c r="K1250" s="220"/>
      <c r="L1250" s="8"/>
      <c r="M1250" s="8"/>
      <c r="N1250" s="8"/>
      <c r="O1250" s="8"/>
      <c r="P1250" s="8"/>
      <c r="Q1250" s="8"/>
    </row>
    <row r="1251" spans="1:17" ht="21.75" x14ac:dyDescent="0.5">
      <c r="A1251" s="13">
        <v>268</v>
      </c>
      <c r="B1251" s="67" t="s">
        <v>1514</v>
      </c>
      <c r="C1251" s="13" t="s">
        <v>59</v>
      </c>
      <c r="D1251" s="110" t="s">
        <v>2199</v>
      </c>
      <c r="E1251" s="20">
        <v>1600000</v>
      </c>
      <c r="F1251" s="15">
        <v>0</v>
      </c>
      <c r="G1251" s="15"/>
      <c r="H1251" s="15" t="s">
        <v>61</v>
      </c>
      <c r="I1251" s="68" t="s">
        <v>28</v>
      </c>
      <c r="J1251" s="72"/>
      <c r="K1251" s="220"/>
      <c r="L1251" s="8"/>
      <c r="M1251" s="8"/>
      <c r="N1251" s="8"/>
      <c r="O1251" s="8"/>
      <c r="P1251" s="8"/>
      <c r="Q1251" s="8"/>
    </row>
    <row r="1252" spans="1:17" ht="21.75" x14ac:dyDescent="0.5">
      <c r="A1252" s="13"/>
      <c r="B1252" s="67" t="s">
        <v>821</v>
      </c>
      <c r="C1252" s="13" t="s">
        <v>60</v>
      </c>
      <c r="D1252" s="125" t="s">
        <v>2273</v>
      </c>
      <c r="E1252" s="20"/>
      <c r="F1252" s="15"/>
      <c r="G1252" s="15"/>
      <c r="H1252" s="15" t="s">
        <v>60</v>
      </c>
      <c r="I1252" s="15"/>
      <c r="J1252" s="72"/>
      <c r="K1252" s="220"/>
      <c r="L1252" s="8"/>
      <c r="M1252" s="8"/>
      <c r="N1252" s="8"/>
      <c r="O1252" s="8"/>
      <c r="P1252" s="8"/>
      <c r="Q1252" s="8"/>
    </row>
    <row r="1253" spans="1:17" ht="21.75" x14ac:dyDescent="0.5">
      <c r="A1253" s="13"/>
      <c r="B1253" s="67"/>
      <c r="C1253" s="13"/>
      <c r="D1253" s="125" t="s">
        <v>2274</v>
      </c>
      <c r="E1253" s="20"/>
      <c r="F1253" s="15"/>
      <c r="G1253" s="15"/>
      <c r="H1253" s="85"/>
      <c r="I1253" s="85"/>
      <c r="J1253" s="72"/>
      <c r="K1253" s="220"/>
      <c r="L1253" s="8"/>
      <c r="M1253" s="8"/>
      <c r="N1253" s="8"/>
      <c r="O1253" s="8"/>
      <c r="P1253" s="8"/>
      <c r="Q1253" s="8"/>
    </row>
    <row r="1254" spans="1:17" ht="2.25" customHeight="1" x14ac:dyDescent="0.5">
      <c r="A1254" s="13"/>
      <c r="B1254" s="13"/>
      <c r="C1254" s="13"/>
      <c r="D1254" s="13"/>
      <c r="E1254" s="20"/>
      <c r="F1254" s="15"/>
      <c r="G1254" s="15"/>
      <c r="H1254" s="15"/>
      <c r="I1254" s="15"/>
      <c r="J1254" s="72"/>
      <c r="K1254" s="220"/>
      <c r="L1254" s="8"/>
      <c r="M1254" s="8"/>
      <c r="N1254" s="8"/>
      <c r="O1254" s="8"/>
      <c r="P1254" s="8"/>
      <c r="Q1254" s="8"/>
    </row>
    <row r="1255" spans="1:17" ht="21.75" x14ac:dyDescent="0.5">
      <c r="A1255" s="13">
        <v>269</v>
      </c>
      <c r="B1255" s="67" t="s">
        <v>1514</v>
      </c>
      <c r="C1255" s="13" t="s">
        <v>59</v>
      </c>
      <c r="D1255" s="110" t="s">
        <v>2199</v>
      </c>
      <c r="E1255" s="20">
        <v>1600000</v>
      </c>
      <c r="F1255" s="15">
        <v>0</v>
      </c>
      <c r="G1255" s="15"/>
      <c r="H1255" s="15" t="s">
        <v>61</v>
      </c>
      <c r="I1255" s="68" t="s">
        <v>28</v>
      </c>
      <c r="J1255" s="72"/>
      <c r="K1255" s="220"/>
      <c r="L1255" s="8"/>
      <c r="M1255" s="8"/>
      <c r="N1255" s="8"/>
      <c r="O1255" s="8"/>
      <c r="P1255" s="8"/>
      <c r="Q1255" s="8"/>
    </row>
    <row r="1256" spans="1:17" ht="21.75" x14ac:dyDescent="0.5">
      <c r="A1256" s="13"/>
      <c r="B1256" s="67" t="s">
        <v>826</v>
      </c>
      <c r="C1256" s="13" t="s">
        <v>60</v>
      </c>
      <c r="D1256" s="125" t="s">
        <v>2273</v>
      </c>
      <c r="E1256" s="20"/>
      <c r="F1256" s="15"/>
      <c r="G1256" s="15"/>
      <c r="H1256" s="15" t="s">
        <v>60</v>
      </c>
      <c r="I1256" s="15"/>
      <c r="J1256" s="72"/>
      <c r="K1256" s="220"/>
      <c r="L1256" s="8"/>
      <c r="M1256" s="8"/>
      <c r="N1256" s="8"/>
      <c r="O1256" s="8"/>
      <c r="P1256" s="8"/>
      <c r="Q1256" s="8"/>
    </row>
    <row r="1257" spans="1:17" ht="21.75" x14ac:dyDescent="0.5">
      <c r="A1257" s="13"/>
      <c r="B1257" s="67"/>
      <c r="C1257" s="13"/>
      <c r="D1257" s="125" t="s">
        <v>2274</v>
      </c>
      <c r="E1257" s="20"/>
      <c r="F1257" s="15"/>
      <c r="G1257" s="15"/>
      <c r="H1257" s="85"/>
      <c r="I1257" s="85"/>
      <c r="J1257" s="72"/>
      <c r="K1257" s="220"/>
      <c r="L1257" s="8"/>
      <c r="M1257" s="8"/>
      <c r="N1257" s="8"/>
      <c r="O1257" s="8"/>
      <c r="P1257" s="8"/>
      <c r="Q1257" s="8"/>
    </row>
    <row r="1258" spans="1:17" ht="5.25" customHeight="1" x14ac:dyDescent="0.5">
      <c r="A1258" s="13"/>
      <c r="B1258" s="13"/>
      <c r="C1258" s="13"/>
      <c r="D1258" s="13"/>
      <c r="E1258" s="20"/>
      <c r="F1258" s="15"/>
      <c r="G1258" s="15"/>
      <c r="H1258" s="15"/>
      <c r="I1258" s="15"/>
      <c r="J1258" s="72"/>
      <c r="K1258" s="220"/>
      <c r="L1258" s="8"/>
      <c r="M1258" s="8"/>
      <c r="N1258" s="8"/>
      <c r="O1258" s="8"/>
      <c r="P1258" s="8"/>
      <c r="Q1258" s="8"/>
    </row>
    <row r="1259" spans="1:17" ht="21.75" x14ac:dyDescent="0.5">
      <c r="A1259" s="13">
        <v>270</v>
      </c>
      <c r="B1259" s="67" t="s">
        <v>1514</v>
      </c>
      <c r="C1259" s="13" t="s">
        <v>59</v>
      </c>
      <c r="D1259" s="110" t="s">
        <v>2199</v>
      </c>
      <c r="E1259" s="20">
        <v>1600000</v>
      </c>
      <c r="F1259" s="15">
        <v>0</v>
      </c>
      <c r="G1259" s="15"/>
      <c r="H1259" s="15" t="s">
        <v>61</v>
      </c>
      <c r="I1259" s="68" t="s">
        <v>28</v>
      </c>
      <c r="J1259" s="72"/>
      <c r="K1259" s="220"/>
      <c r="L1259" s="8"/>
      <c r="M1259" s="8"/>
      <c r="N1259" s="8"/>
      <c r="O1259" s="8"/>
      <c r="P1259" s="8"/>
      <c r="Q1259" s="8"/>
    </row>
    <row r="1260" spans="1:17" ht="21.75" x14ac:dyDescent="0.5">
      <c r="A1260" s="13"/>
      <c r="B1260" s="67" t="s">
        <v>2369</v>
      </c>
      <c r="C1260" s="13" t="s">
        <v>60</v>
      </c>
      <c r="D1260" s="125" t="s">
        <v>2273</v>
      </c>
      <c r="E1260" s="20"/>
      <c r="F1260" s="15"/>
      <c r="G1260" s="15"/>
      <c r="H1260" s="15" t="s">
        <v>60</v>
      </c>
      <c r="I1260" s="15"/>
      <c r="J1260" s="72"/>
      <c r="K1260" s="220"/>
      <c r="L1260" s="8"/>
      <c r="M1260" s="8"/>
      <c r="N1260" s="8"/>
      <c r="O1260" s="8"/>
      <c r="P1260" s="8"/>
      <c r="Q1260" s="8"/>
    </row>
    <row r="1261" spans="1:17" ht="21.75" x14ac:dyDescent="0.5">
      <c r="A1261" s="13"/>
      <c r="B1261" s="13"/>
      <c r="C1261" s="13"/>
      <c r="D1261" s="125" t="s">
        <v>2274</v>
      </c>
      <c r="E1261" s="20"/>
      <c r="F1261" s="15"/>
      <c r="G1261" s="15"/>
      <c r="H1261" s="85"/>
      <c r="I1261" s="85"/>
      <c r="J1261" s="72"/>
      <c r="K1261" s="220"/>
      <c r="L1261" s="8"/>
      <c r="M1261" s="8"/>
      <c r="N1261" s="8"/>
      <c r="O1261" s="8"/>
      <c r="P1261" s="8"/>
      <c r="Q1261" s="8"/>
    </row>
    <row r="1262" spans="1:17" ht="3.75" customHeight="1" x14ac:dyDescent="0.5">
      <c r="A1262" s="13"/>
      <c r="B1262" s="13"/>
      <c r="C1262" s="13"/>
      <c r="D1262" s="13"/>
      <c r="E1262" s="20"/>
      <c r="F1262" s="15"/>
      <c r="G1262" s="15"/>
      <c r="H1262" s="15"/>
      <c r="I1262" s="15"/>
      <c r="J1262" s="72"/>
      <c r="K1262" s="220"/>
      <c r="L1262" s="8"/>
      <c r="M1262" s="8"/>
      <c r="N1262" s="8"/>
      <c r="O1262" s="8"/>
      <c r="P1262" s="8"/>
      <c r="Q1262" s="8"/>
    </row>
    <row r="1263" spans="1:17" ht="21.75" x14ac:dyDescent="0.5">
      <c r="A1263" s="13">
        <v>271</v>
      </c>
      <c r="B1263" s="13" t="s">
        <v>57</v>
      </c>
      <c r="C1263" s="13" t="s">
        <v>59</v>
      </c>
      <c r="D1263" s="13" t="s">
        <v>80</v>
      </c>
      <c r="E1263" s="20">
        <v>0</v>
      </c>
      <c r="F1263" s="15">
        <v>1600000</v>
      </c>
      <c r="G1263" s="15">
        <v>0</v>
      </c>
      <c r="H1263" s="15" t="s">
        <v>61</v>
      </c>
      <c r="I1263" s="68" t="s">
        <v>28</v>
      </c>
      <c r="J1263" s="72"/>
      <c r="K1263" s="220"/>
      <c r="L1263" s="8"/>
      <c r="M1263" s="8"/>
      <c r="N1263" s="8"/>
      <c r="O1263" s="8"/>
      <c r="P1263" s="8"/>
      <c r="Q1263" s="8"/>
    </row>
    <row r="1264" spans="1:17" ht="21.75" x14ac:dyDescent="0.5">
      <c r="A1264" s="13"/>
      <c r="B1264" s="13" t="s">
        <v>78</v>
      </c>
      <c r="C1264" s="13" t="s">
        <v>60</v>
      </c>
      <c r="D1264" s="13" t="s">
        <v>81</v>
      </c>
      <c r="E1264" s="20"/>
      <c r="F1264" s="15"/>
      <c r="G1264" s="15"/>
      <c r="H1264" s="15" t="s">
        <v>60</v>
      </c>
      <c r="I1264" s="15"/>
      <c r="J1264" s="72"/>
      <c r="K1264" s="220"/>
      <c r="L1264" s="8"/>
      <c r="M1264" s="8"/>
      <c r="N1264" s="8"/>
      <c r="O1264" s="8"/>
      <c r="P1264" s="8"/>
      <c r="Q1264" s="8"/>
    </row>
    <row r="1265" spans="1:17" ht="21.75" x14ac:dyDescent="0.5">
      <c r="A1265" s="13"/>
      <c r="B1265" s="13" t="s">
        <v>79</v>
      </c>
      <c r="C1265" s="13"/>
      <c r="D1265" s="13" t="s">
        <v>82</v>
      </c>
      <c r="E1265" s="20"/>
      <c r="F1265" s="15"/>
      <c r="G1265" s="15"/>
      <c r="H1265" s="15"/>
      <c r="I1265" s="15"/>
      <c r="J1265" s="72"/>
      <c r="K1265" s="220"/>
      <c r="L1265" s="8"/>
      <c r="M1265" s="8"/>
      <c r="N1265" s="8"/>
      <c r="O1265" s="8"/>
      <c r="P1265" s="8"/>
      <c r="Q1265" s="8"/>
    </row>
    <row r="1266" spans="1:17" ht="4.5" customHeight="1" x14ac:dyDescent="0.5">
      <c r="A1266" s="13"/>
      <c r="B1266" s="13"/>
      <c r="C1266" s="13"/>
      <c r="D1266" s="13"/>
      <c r="E1266" s="20"/>
      <c r="F1266" s="15"/>
      <c r="G1266" s="15"/>
      <c r="H1266" s="15"/>
      <c r="I1266" s="15"/>
      <c r="J1266" s="72"/>
      <c r="K1266" s="220"/>
      <c r="L1266" s="8"/>
      <c r="M1266" s="8"/>
      <c r="N1266" s="8"/>
      <c r="O1266" s="8"/>
      <c r="P1266" s="8"/>
      <c r="Q1266" s="8"/>
    </row>
    <row r="1267" spans="1:17" ht="21.75" x14ac:dyDescent="0.5">
      <c r="A1267" s="13">
        <v>272</v>
      </c>
      <c r="B1267" s="13" t="s">
        <v>57</v>
      </c>
      <c r="C1267" s="13" t="s">
        <v>59</v>
      </c>
      <c r="D1267" s="13" t="s">
        <v>80</v>
      </c>
      <c r="E1267" s="20">
        <v>0</v>
      </c>
      <c r="F1267" s="15">
        <v>1600000</v>
      </c>
      <c r="G1267" s="15">
        <v>0</v>
      </c>
      <c r="H1267" s="15" t="s">
        <v>61</v>
      </c>
      <c r="I1267" s="68" t="s">
        <v>28</v>
      </c>
      <c r="J1267" s="72">
        <f>SUM(E1247:E1267)</f>
        <v>6400000</v>
      </c>
      <c r="K1267" s="72">
        <f>SUM(F1247:F1267)</f>
        <v>3200000</v>
      </c>
      <c r="L1267" s="72">
        <f>SUM(G1247:G1267)</f>
        <v>0</v>
      </c>
      <c r="M1267" s="8"/>
      <c r="N1267" s="8"/>
      <c r="O1267" s="8"/>
      <c r="P1267" s="8"/>
      <c r="Q1267" s="8"/>
    </row>
    <row r="1268" spans="1:17" ht="21.75" x14ac:dyDescent="0.5">
      <c r="A1268" s="13"/>
      <c r="B1268" s="13" t="s">
        <v>2384</v>
      </c>
      <c r="C1268" s="13" t="s">
        <v>60</v>
      </c>
      <c r="D1268" s="13" t="s">
        <v>81</v>
      </c>
      <c r="E1268" s="20"/>
      <c r="F1268" s="15"/>
      <c r="G1268" s="15"/>
      <c r="H1268" s="15" t="s">
        <v>60</v>
      </c>
      <c r="I1268" s="15"/>
      <c r="J1268" s="72"/>
      <c r="K1268" s="220"/>
      <c r="L1268" s="8"/>
      <c r="M1268" s="8"/>
      <c r="N1268" s="8"/>
      <c r="O1268" s="8"/>
      <c r="P1268" s="8"/>
      <c r="Q1268" s="8"/>
    </row>
    <row r="1269" spans="1:17" ht="21.75" x14ac:dyDescent="0.5">
      <c r="A1269" s="16"/>
      <c r="B1269" s="16" t="s">
        <v>79</v>
      </c>
      <c r="C1269" s="16"/>
      <c r="D1269" s="16" t="s">
        <v>82</v>
      </c>
      <c r="E1269" s="21"/>
      <c r="F1269" s="18"/>
      <c r="G1269" s="18"/>
      <c r="H1269" s="18"/>
      <c r="I1269" s="18">
        <f>SUM(I1242+1)</f>
        <v>264</v>
      </c>
      <c r="J1269" s="14"/>
      <c r="K1269" s="220"/>
      <c r="L1269" s="8"/>
      <c r="M1269" s="8"/>
      <c r="N1269" s="8"/>
      <c r="O1269" s="8"/>
      <c r="P1269" s="8"/>
      <c r="Q1269" s="8"/>
    </row>
    <row r="1270" spans="1:17" ht="21.75" x14ac:dyDescent="0.5">
      <c r="A1270" s="1" t="s">
        <v>3</v>
      </c>
      <c r="B1270" s="1"/>
      <c r="C1270" s="1"/>
      <c r="D1270" s="1"/>
      <c r="E1270" s="2"/>
      <c r="F1270" s="2"/>
      <c r="G1270" s="2"/>
      <c r="H1270" s="1"/>
      <c r="I1270" s="1"/>
      <c r="J1270" s="14"/>
      <c r="K1270" s="220"/>
      <c r="L1270" s="8"/>
      <c r="M1270" s="8"/>
      <c r="N1270" s="8"/>
      <c r="O1270" s="8"/>
      <c r="P1270" s="8"/>
      <c r="Q1270" s="8"/>
    </row>
    <row r="1271" spans="1:17" ht="21.75" x14ac:dyDescent="0.5">
      <c r="A1271" s="1" t="s">
        <v>122</v>
      </c>
      <c r="B1271" s="1"/>
      <c r="C1271" s="1"/>
      <c r="D1271" s="1"/>
      <c r="E1271" s="2"/>
      <c r="F1271" s="2"/>
      <c r="G1271" s="2"/>
      <c r="H1271" s="1"/>
      <c r="I1271" s="1"/>
      <c r="J1271" s="14"/>
      <c r="K1271" s="220"/>
      <c r="L1271" s="8"/>
      <c r="M1271" s="8"/>
      <c r="N1271" s="8"/>
      <c r="O1271" s="8"/>
      <c r="P1271" s="8"/>
      <c r="Q1271" s="8"/>
    </row>
    <row r="1272" spans="1:17" ht="21.75" x14ac:dyDescent="0.5">
      <c r="A1272" s="668" t="s">
        <v>5</v>
      </c>
      <c r="B1272" s="670" t="s">
        <v>6</v>
      </c>
      <c r="C1272" s="672" t="s">
        <v>7</v>
      </c>
      <c r="D1272" s="670" t="s">
        <v>8</v>
      </c>
      <c r="E1272" s="667" t="s">
        <v>9</v>
      </c>
      <c r="F1272" s="667"/>
      <c r="G1272" s="667"/>
      <c r="H1272" s="3" t="s">
        <v>10</v>
      </c>
      <c r="I1272" s="4" t="s">
        <v>11</v>
      </c>
      <c r="J1272" s="8"/>
      <c r="K1272" s="220"/>
      <c r="L1272" s="8"/>
      <c r="M1272" s="8"/>
      <c r="N1272" s="8"/>
      <c r="O1272" s="8"/>
      <c r="P1272" s="8"/>
      <c r="Q1272" s="8"/>
    </row>
    <row r="1273" spans="1:17" ht="21.75" x14ac:dyDescent="0.5">
      <c r="A1273" s="669"/>
      <c r="B1273" s="671"/>
      <c r="C1273" s="676"/>
      <c r="D1273" s="671"/>
      <c r="E1273" s="5" t="s">
        <v>12</v>
      </c>
      <c r="F1273" s="5" t="s">
        <v>13</v>
      </c>
      <c r="G1273" s="5" t="s">
        <v>14</v>
      </c>
      <c r="H1273" s="6" t="s">
        <v>15</v>
      </c>
      <c r="I1273" s="7" t="s">
        <v>16</v>
      </c>
      <c r="J1273" s="8"/>
      <c r="K1273" s="8"/>
      <c r="L1273" s="8"/>
      <c r="M1273" s="8"/>
      <c r="N1273" s="8"/>
      <c r="O1273" s="8"/>
      <c r="P1273" s="8"/>
      <c r="Q1273" s="8"/>
    </row>
    <row r="1274" spans="1:17" ht="21.75" x14ac:dyDescent="0.5">
      <c r="A1274" s="10">
        <v>273</v>
      </c>
      <c r="B1274" s="10" t="s">
        <v>147</v>
      </c>
      <c r="C1274" s="10" t="s">
        <v>59</v>
      </c>
      <c r="D1274" s="10" t="s">
        <v>80</v>
      </c>
      <c r="E1274" s="19">
        <v>0</v>
      </c>
      <c r="F1274" s="12">
        <v>1600000</v>
      </c>
      <c r="G1274" s="12">
        <v>0</v>
      </c>
      <c r="H1274" s="12" t="s">
        <v>61</v>
      </c>
      <c r="I1274" s="177" t="s">
        <v>28</v>
      </c>
      <c r="J1274" s="8"/>
      <c r="K1274" s="8"/>
      <c r="L1274" s="8"/>
      <c r="M1274" s="8"/>
      <c r="N1274" s="8"/>
      <c r="O1274" s="8"/>
      <c r="P1274" s="8"/>
      <c r="Q1274" s="8"/>
    </row>
    <row r="1275" spans="1:17" ht="21.75" x14ac:dyDescent="0.5">
      <c r="A1275" s="13"/>
      <c r="B1275" s="13" t="s">
        <v>83</v>
      </c>
      <c r="C1275" s="13" t="s">
        <v>60</v>
      </c>
      <c r="D1275" s="13" t="s">
        <v>81</v>
      </c>
      <c r="E1275" s="20"/>
      <c r="F1275" s="15"/>
      <c r="G1275" s="15"/>
      <c r="H1275" s="15" t="s">
        <v>60</v>
      </c>
      <c r="I1275" s="15"/>
      <c r="J1275" s="8"/>
      <c r="K1275" s="8"/>
      <c r="L1275" s="8"/>
      <c r="M1275" s="8"/>
      <c r="N1275" s="8"/>
      <c r="O1275" s="8"/>
      <c r="P1275" s="8"/>
      <c r="Q1275" s="8"/>
    </row>
    <row r="1276" spans="1:17" ht="21.75" x14ac:dyDescent="0.5">
      <c r="A1276" s="13"/>
      <c r="B1276" s="13" t="s">
        <v>79</v>
      </c>
      <c r="C1276" s="13"/>
      <c r="D1276" s="13" t="s">
        <v>82</v>
      </c>
      <c r="E1276" s="20"/>
      <c r="F1276" s="15"/>
      <c r="G1276" s="15"/>
      <c r="H1276" s="15"/>
      <c r="I1276" s="15"/>
      <c r="J1276" s="8"/>
      <c r="K1276" s="8"/>
      <c r="L1276" s="8"/>
      <c r="M1276" s="8"/>
      <c r="N1276" s="8"/>
      <c r="O1276" s="8"/>
      <c r="P1276" s="8"/>
      <c r="Q1276" s="8"/>
    </row>
    <row r="1277" spans="1:17" ht="2.25" customHeight="1" x14ac:dyDescent="0.5">
      <c r="A1277" s="13"/>
      <c r="B1277" s="75"/>
      <c r="C1277" s="13"/>
      <c r="D1277" s="13"/>
      <c r="E1277" s="20"/>
      <c r="F1277" s="15"/>
      <c r="G1277" s="15"/>
      <c r="H1277" s="15"/>
      <c r="I1277" s="15"/>
      <c r="J1277" s="8"/>
      <c r="K1277" s="8"/>
      <c r="L1277" s="8"/>
      <c r="M1277" s="8"/>
      <c r="N1277" s="8"/>
      <c r="O1277" s="8"/>
      <c r="P1277" s="8"/>
      <c r="Q1277" s="8"/>
    </row>
    <row r="1278" spans="1:17" ht="21.75" x14ac:dyDescent="0.5">
      <c r="A1278" s="13">
        <v>274</v>
      </c>
      <c r="B1278" s="13" t="s">
        <v>57</v>
      </c>
      <c r="C1278" s="13" t="s">
        <v>59</v>
      </c>
      <c r="D1278" s="13" t="s">
        <v>2385</v>
      </c>
      <c r="E1278" s="20">
        <v>0</v>
      </c>
      <c r="F1278" s="15">
        <v>1600000</v>
      </c>
      <c r="G1278" s="15">
        <v>0</v>
      </c>
      <c r="H1278" s="15" t="s">
        <v>61</v>
      </c>
      <c r="I1278" s="68" t="s">
        <v>28</v>
      </c>
      <c r="J1278" s="8"/>
      <c r="K1278" s="8"/>
      <c r="L1278" s="8"/>
      <c r="M1278" s="8"/>
      <c r="N1278" s="8"/>
      <c r="O1278" s="8"/>
      <c r="P1278" s="8"/>
      <c r="Q1278" s="8"/>
    </row>
    <row r="1279" spans="1:17" ht="21.75" x14ac:dyDescent="0.5">
      <c r="A1279" s="13"/>
      <c r="B1279" s="13" t="s">
        <v>94</v>
      </c>
      <c r="C1279" s="13" t="s">
        <v>60</v>
      </c>
      <c r="D1279" s="13" t="s">
        <v>81</v>
      </c>
      <c r="E1279" s="20"/>
      <c r="F1279" s="15"/>
      <c r="G1279" s="15"/>
      <c r="H1279" s="15" t="s">
        <v>60</v>
      </c>
      <c r="I1279" s="15"/>
      <c r="J1279" s="8"/>
      <c r="K1279" s="8"/>
      <c r="L1279" s="8"/>
      <c r="M1279" s="8"/>
      <c r="N1279" s="8"/>
      <c r="O1279" s="8"/>
      <c r="P1279" s="8"/>
      <c r="Q1279" s="8"/>
    </row>
    <row r="1280" spans="1:17" ht="21.75" x14ac:dyDescent="0.5">
      <c r="A1280" s="13"/>
      <c r="B1280" s="13" t="s">
        <v>51</v>
      </c>
      <c r="C1280" s="13"/>
      <c r="D1280" s="13" t="s">
        <v>82</v>
      </c>
      <c r="E1280" s="20"/>
      <c r="F1280" s="15"/>
      <c r="G1280" s="15"/>
      <c r="H1280" s="15"/>
      <c r="I1280" s="15"/>
      <c r="J1280" s="8"/>
      <c r="K1280" s="8"/>
      <c r="L1280" s="8"/>
      <c r="M1280" s="8"/>
      <c r="N1280" s="8"/>
      <c r="O1280" s="8"/>
      <c r="P1280" s="8"/>
      <c r="Q1280" s="8"/>
    </row>
    <row r="1281" spans="1:17" ht="3.75" customHeight="1" x14ac:dyDescent="0.5">
      <c r="A1281" s="13"/>
      <c r="B1281" s="75"/>
      <c r="C1281" s="13"/>
      <c r="D1281" s="13"/>
      <c r="E1281" s="20"/>
      <c r="F1281" s="15"/>
      <c r="G1281" s="15"/>
      <c r="H1281" s="15"/>
      <c r="I1281" s="15"/>
      <c r="J1281" s="8"/>
      <c r="K1281" s="8"/>
      <c r="L1281" s="8"/>
      <c r="M1281" s="8"/>
      <c r="N1281" s="8"/>
      <c r="O1281" s="8"/>
      <c r="P1281" s="8"/>
      <c r="Q1281" s="8"/>
    </row>
    <row r="1282" spans="1:17" ht="21.75" x14ac:dyDescent="0.5">
      <c r="A1282" s="13">
        <v>275</v>
      </c>
      <c r="B1282" s="13" t="s">
        <v>57</v>
      </c>
      <c r="C1282" s="13" t="s">
        <v>59</v>
      </c>
      <c r="D1282" s="13" t="s">
        <v>2386</v>
      </c>
      <c r="E1282" s="20">
        <v>0</v>
      </c>
      <c r="F1282" s="15">
        <v>1600000</v>
      </c>
      <c r="G1282" s="15">
        <v>0</v>
      </c>
      <c r="H1282" s="15" t="s">
        <v>61</v>
      </c>
      <c r="I1282" s="68" t="s">
        <v>28</v>
      </c>
      <c r="J1282" s="8"/>
      <c r="K1282" s="8"/>
      <c r="L1282" s="8"/>
      <c r="M1282" s="8"/>
      <c r="N1282" s="8"/>
      <c r="O1282" s="8"/>
      <c r="P1282" s="8"/>
      <c r="Q1282" s="8"/>
    </row>
    <row r="1283" spans="1:17" ht="21.75" x14ac:dyDescent="0.5">
      <c r="A1283" s="13"/>
      <c r="B1283" s="13" t="s">
        <v>2387</v>
      </c>
      <c r="C1283" s="13" t="s">
        <v>60</v>
      </c>
      <c r="D1283" s="13" t="s">
        <v>81</v>
      </c>
      <c r="E1283" s="20"/>
      <c r="F1283" s="15"/>
      <c r="G1283" s="15"/>
      <c r="H1283" s="15" t="s">
        <v>60</v>
      </c>
      <c r="I1283" s="15"/>
      <c r="J1283" s="8"/>
      <c r="K1283" s="8"/>
      <c r="L1283" s="8"/>
      <c r="M1283" s="8"/>
      <c r="N1283" s="8"/>
      <c r="O1283" s="8"/>
      <c r="P1283" s="8"/>
      <c r="Q1283" s="8"/>
    </row>
    <row r="1284" spans="1:17" ht="21.75" x14ac:dyDescent="0.5">
      <c r="A1284" s="13"/>
      <c r="B1284" s="13" t="s">
        <v>51</v>
      </c>
      <c r="C1284" s="13"/>
      <c r="D1284" s="13" t="s">
        <v>82</v>
      </c>
      <c r="E1284" s="20"/>
      <c r="F1284" s="15"/>
      <c r="G1284" s="15"/>
      <c r="H1284" s="15"/>
      <c r="I1284" s="15"/>
      <c r="J1284" s="8"/>
      <c r="K1284" s="8"/>
      <c r="L1284" s="8"/>
      <c r="M1284" s="8"/>
      <c r="N1284" s="8"/>
      <c r="O1284" s="8"/>
      <c r="P1284" s="8"/>
      <c r="Q1284" s="8"/>
    </row>
    <row r="1285" spans="1:17" ht="5.25" customHeight="1" x14ac:dyDescent="0.5">
      <c r="A1285" s="13"/>
      <c r="B1285" s="75"/>
      <c r="C1285" s="13"/>
      <c r="D1285" s="13"/>
      <c r="E1285" s="20"/>
      <c r="F1285" s="15"/>
      <c r="G1285" s="15"/>
      <c r="H1285" s="15"/>
      <c r="I1285" s="15"/>
      <c r="J1285" s="8"/>
      <c r="K1285" s="8"/>
      <c r="L1285" s="8"/>
      <c r="M1285" s="8"/>
      <c r="N1285" s="8"/>
      <c r="O1285" s="8"/>
      <c r="P1285" s="8"/>
      <c r="Q1285" s="8"/>
    </row>
    <row r="1286" spans="1:17" ht="21.75" x14ac:dyDescent="0.5">
      <c r="A1286" s="13">
        <v>276</v>
      </c>
      <c r="B1286" s="13" t="s">
        <v>57</v>
      </c>
      <c r="C1286" s="13" t="s">
        <v>59</v>
      </c>
      <c r="D1286" s="13" t="s">
        <v>2388</v>
      </c>
      <c r="E1286" s="20">
        <v>0</v>
      </c>
      <c r="F1286" s="15">
        <v>1600000</v>
      </c>
      <c r="G1286" s="15">
        <v>0</v>
      </c>
      <c r="H1286" s="15" t="s">
        <v>61</v>
      </c>
      <c r="I1286" s="68" t="s">
        <v>28</v>
      </c>
      <c r="J1286" s="8"/>
      <c r="K1286" s="8"/>
      <c r="L1286" s="8"/>
      <c r="M1286" s="8"/>
      <c r="N1286" s="8"/>
      <c r="O1286" s="8"/>
      <c r="P1286" s="8"/>
      <c r="Q1286" s="8"/>
    </row>
    <row r="1287" spans="1:17" ht="21.75" x14ac:dyDescent="0.5">
      <c r="A1287" s="13"/>
      <c r="B1287" s="13" t="s">
        <v>95</v>
      </c>
      <c r="C1287" s="13" t="s">
        <v>60</v>
      </c>
      <c r="D1287" s="13" t="s">
        <v>81</v>
      </c>
      <c r="E1287" s="20"/>
      <c r="F1287" s="15"/>
      <c r="G1287" s="15"/>
      <c r="H1287" s="15" t="s">
        <v>60</v>
      </c>
      <c r="I1287" s="15"/>
      <c r="J1287" s="8"/>
      <c r="K1287" s="8"/>
      <c r="L1287" s="8"/>
      <c r="M1287" s="8"/>
      <c r="N1287" s="8"/>
      <c r="O1287" s="8"/>
      <c r="P1287" s="8"/>
      <c r="Q1287" s="8"/>
    </row>
    <row r="1288" spans="1:17" ht="21.75" x14ac:dyDescent="0.5">
      <c r="A1288" s="13"/>
      <c r="B1288" s="13" t="s">
        <v>51</v>
      </c>
      <c r="C1288" s="13"/>
      <c r="D1288" s="13" t="s">
        <v>82</v>
      </c>
      <c r="E1288" s="20"/>
      <c r="F1288" s="15"/>
      <c r="G1288" s="15"/>
      <c r="H1288" s="15"/>
      <c r="I1288" s="15"/>
      <c r="J1288" s="8"/>
      <c r="K1288" s="8"/>
      <c r="L1288" s="8"/>
      <c r="M1288" s="8"/>
      <c r="N1288" s="8"/>
      <c r="O1288" s="8"/>
      <c r="P1288" s="8"/>
      <c r="Q1288" s="8"/>
    </row>
    <row r="1289" spans="1:17" ht="3.75" customHeight="1" x14ac:dyDescent="0.5">
      <c r="A1289" s="13"/>
      <c r="B1289" s="75"/>
      <c r="C1289" s="13"/>
      <c r="D1289" s="13"/>
      <c r="E1289" s="20"/>
      <c r="F1289" s="15"/>
      <c r="G1289" s="15"/>
      <c r="H1289" s="15"/>
      <c r="I1289" s="15"/>
      <c r="J1289" s="8"/>
      <c r="K1289" s="8"/>
      <c r="L1289" s="8"/>
      <c r="M1289" s="8"/>
      <c r="N1289" s="8"/>
      <c r="O1289" s="8"/>
      <c r="P1289" s="8"/>
      <c r="Q1289" s="8"/>
    </row>
    <row r="1290" spans="1:17" ht="21.75" x14ac:dyDescent="0.5">
      <c r="A1290" s="13">
        <v>277</v>
      </c>
      <c r="B1290" s="13" t="s">
        <v>57</v>
      </c>
      <c r="C1290" s="13" t="s">
        <v>59</v>
      </c>
      <c r="D1290" s="13" t="s">
        <v>80</v>
      </c>
      <c r="E1290" s="20">
        <v>0</v>
      </c>
      <c r="F1290" s="15">
        <v>1600000</v>
      </c>
      <c r="G1290" s="15">
        <v>0</v>
      </c>
      <c r="H1290" s="15" t="s">
        <v>61</v>
      </c>
      <c r="I1290" s="68" t="s">
        <v>28</v>
      </c>
      <c r="J1290" s="8"/>
      <c r="K1290" s="8"/>
      <c r="L1290" s="8"/>
      <c r="M1290" s="8"/>
      <c r="N1290" s="8"/>
      <c r="O1290" s="8"/>
      <c r="P1290" s="8"/>
      <c r="Q1290" s="8"/>
    </row>
    <row r="1291" spans="1:17" ht="21.75" x14ac:dyDescent="0.5">
      <c r="A1291" s="13"/>
      <c r="B1291" s="13" t="s">
        <v>102</v>
      </c>
      <c r="C1291" s="13" t="s">
        <v>60</v>
      </c>
      <c r="D1291" s="13" t="s">
        <v>81</v>
      </c>
      <c r="E1291" s="20"/>
      <c r="F1291" s="15"/>
      <c r="G1291" s="15"/>
      <c r="H1291" s="15" t="s">
        <v>60</v>
      </c>
      <c r="I1291" s="15"/>
      <c r="J1291" s="8"/>
      <c r="K1291" s="8"/>
      <c r="L1291" s="8"/>
      <c r="M1291" s="8"/>
      <c r="N1291" s="8"/>
      <c r="O1291" s="8"/>
      <c r="P1291" s="8"/>
      <c r="Q1291" s="8"/>
    </row>
    <row r="1292" spans="1:17" ht="21.75" x14ac:dyDescent="0.5">
      <c r="A1292" s="13"/>
      <c r="B1292" s="13" t="s">
        <v>100</v>
      </c>
      <c r="C1292" s="13"/>
      <c r="D1292" s="13" t="s">
        <v>82</v>
      </c>
      <c r="E1292" s="20"/>
      <c r="F1292" s="15"/>
      <c r="G1292" s="15"/>
      <c r="H1292" s="15"/>
      <c r="I1292" s="15"/>
      <c r="J1292" s="8"/>
      <c r="K1292" s="8"/>
      <c r="L1292" s="8"/>
      <c r="M1292" s="8"/>
      <c r="N1292" s="8"/>
      <c r="O1292" s="8"/>
      <c r="P1292" s="8"/>
      <c r="Q1292" s="8"/>
    </row>
    <row r="1293" spans="1:17" ht="4.5" customHeight="1" x14ac:dyDescent="0.5">
      <c r="A1293" s="13"/>
      <c r="B1293" s="13"/>
      <c r="C1293" s="13"/>
      <c r="D1293" s="13"/>
      <c r="E1293" s="20"/>
      <c r="F1293" s="15"/>
      <c r="G1293" s="15"/>
      <c r="H1293" s="15"/>
      <c r="I1293" s="15"/>
      <c r="J1293" s="8"/>
      <c r="K1293" s="8"/>
      <c r="L1293" s="8"/>
      <c r="M1293" s="8"/>
      <c r="N1293" s="8"/>
      <c r="O1293" s="8"/>
      <c r="P1293" s="8"/>
      <c r="Q1293" s="8"/>
    </row>
    <row r="1294" spans="1:17" ht="21.75" x14ac:dyDescent="0.5">
      <c r="A1294" s="13">
        <v>278</v>
      </c>
      <c r="B1294" s="13" t="s">
        <v>57</v>
      </c>
      <c r="C1294" s="13" t="s">
        <v>59</v>
      </c>
      <c r="D1294" s="13" t="s">
        <v>80</v>
      </c>
      <c r="E1294" s="20">
        <v>0</v>
      </c>
      <c r="F1294" s="15">
        <v>1600000</v>
      </c>
      <c r="G1294" s="15">
        <v>0</v>
      </c>
      <c r="H1294" s="15" t="s">
        <v>61</v>
      </c>
      <c r="I1294" s="68" t="s">
        <v>28</v>
      </c>
      <c r="J1294" s="8">
        <f>SUM(E1274:E1294)</f>
        <v>0</v>
      </c>
      <c r="K1294" s="8">
        <f>SUM(F1274:F1294)</f>
        <v>9600000</v>
      </c>
      <c r="L1294" s="8">
        <f>SUM(G1274:G1294)</f>
        <v>0</v>
      </c>
      <c r="M1294" s="8"/>
      <c r="N1294" s="8"/>
      <c r="O1294" s="8"/>
      <c r="P1294" s="8"/>
      <c r="Q1294" s="8"/>
    </row>
    <row r="1295" spans="1:17" ht="21.75" x14ac:dyDescent="0.5">
      <c r="A1295" s="13"/>
      <c r="B1295" s="13" t="s">
        <v>108</v>
      </c>
      <c r="C1295" s="13" t="s">
        <v>60</v>
      </c>
      <c r="D1295" s="13" t="s">
        <v>81</v>
      </c>
      <c r="E1295" s="20"/>
      <c r="F1295" s="15"/>
      <c r="G1295" s="15"/>
      <c r="H1295" s="15" t="s">
        <v>60</v>
      </c>
      <c r="I1295" s="15"/>
      <c r="J1295" s="8"/>
      <c r="K1295" s="8"/>
      <c r="L1295" s="8"/>
      <c r="M1295" s="8"/>
      <c r="N1295" s="8"/>
      <c r="O1295" s="8"/>
      <c r="P1295" s="8"/>
      <c r="Q1295" s="8"/>
    </row>
    <row r="1296" spans="1:17" ht="21.75" x14ac:dyDescent="0.5">
      <c r="A1296" s="16"/>
      <c r="B1296" s="16" t="s">
        <v>100</v>
      </c>
      <c r="C1296" s="16"/>
      <c r="D1296" s="16" t="s">
        <v>82</v>
      </c>
      <c r="E1296" s="21"/>
      <c r="F1296" s="18"/>
      <c r="G1296" s="18"/>
      <c r="H1296" s="18"/>
      <c r="I1296" s="18">
        <f>SUM(I1269+1)</f>
        <v>265</v>
      </c>
      <c r="J1296" s="8"/>
      <c r="K1296" s="8"/>
      <c r="L1296" s="8"/>
      <c r="M1296" s="8"/>
      <c r="N1296" s="8"/>
      <c r="O1296" s="8"/>
      <c r="P1296" s="8"/>
      <c r="Q1296" s="8"/>
    </row>
    <row r="1297" spans="1:17" ht="21.75" x14ac:dyDescent="0.5">
      <c r="A1297" s="1" t="s">
        <v>3</v>
      </c>
      <c r="B1297" s="1"/>
      <c r="C1297" s="1"/>
      <c r="D1297" s="1"/>
      <c r="E1297" s="2"/>
      <c r="F1297" s="2"/>
      <c r="G1297" s="2"/>
      <c r="H1297" s="1"/>
      <c r="I1297" s="1"/>
      <c r="J1297" s="8"/>
      <c r="K1297" s="8"/>
      <c r="L1297" s="8"/>
      <c r="M1297" s="8"/>
      <c r="N1297" s="8"/>
      <c r="O1297" s="8"/>
      <c r="P1297" s="8"/>
      <c r="Q1297" s="8"/>
    </row>
    <row r="1298" spans="1:17" ht="21.75" x14ac:dyDescent="0.5">
      <c r="A1298" s="1" t="s">
        <v>122</v>
      </c>
      <c r="B1298" s="1"/>
      <c r="C1298" s="1"/>
      <c r="D1298" s="1"/>
      <c r="E1298" s="2"/>
      <c r="F1298" s="2"/>
      <c r="G1298" s="2"/>
      <c r="H1298" s="1"/>
      <c r="I1298" s="1"/>
      <c r="J1298" s="8"/>
      <c r="K1298" s="8"/>
      <c r="L1298" s="8"/>
      <c r="M1298" s="8"/>
      <c r="N1298" s="8"/>
      <c r="O1298" s="8"/>
      <c r="P1298" s="8"/>
      <c r="Q1298" s="8"/>
    </row>
    <row r="1299" spans="1:17" ht="21.75" x14ac:dyDescent="0.5">
      <c r="A1299" s="668" t="s">
        <v>5</v>
      </c>
      <c r="B1299" s="670" t="s">
        <v>6</v>
      </c>
      <c r="C1299" s="672" t="s">
        <v>7</v>
      </c>
      <c r="D1299" s="670" t="s">
        <v>8</v>
      </c>
      <c r="E1299" s="667" t="s">
        <v>9</v>
      </c>
      <c r="F1299" s="667"/>
      <c r="G1299" s="667"/>
      <c r="H1299" s="3" t="s">
        <v>10</v>
      </c>
      <c r="I1299" s="4" t="s">
        <v>11</v>
      </c>
      <c r="J1299" s="8"/>
      <c r="K1299" s="8"/>
      <c r="L1299" s="8"/>
      <c r="M1299" s="8"/>
      <c r="N1299" s="8"/>
      <c r="O1299" s="8"/>
      <c r="P1299" s="8"/>
      <c r="Q1299" s="8"/>
    </row>
    <row r="1300" spans="1:17" ht="21.75" x14ac:dyDescent="0.5">
      <c r="A1300" s="669"/>
      <c r="B1300" s="671"/>
      <c r="C1300" s="676"/>
      <c r="D1300" s="671"/>
      <c r="E1300" s="5" t="s">
        <v>12</v>
      </c>
      <c r="F1300" s="5" t="s">
        <v>13</v>
      </c>
      <c r="G1300" s="5" t="s">
        <v>14</v>
      </c>
      <c r="H1300" s="6" t="s">
        <v>15</v>
      </c>
      <c r="I1300" s="7" t="s">
        <v>16</v>
      </c>
      <c r="J1300" s="8"/>
      <c r="K1300" s="8"/>
      <c r="L1300" s="8"/>
      <c r="M1300" s="8"/>
      <c r="N1300" s="8"/>
      <c r="O1300" s="8"/>
      <c r="P1300" s="8"/>
      <c r="Q1300" s="8"/>
    </row>
    <row r="1301" spans="1:17" ht="21.75" x14ac:dyDescent="0.5">
      <c r="A1301" s="10">
        <v>279</v>
      </c>
      <c r="B1301" s="10" t="s">
        <v>57</v>
      </c>
      <c r="C1301" s="10" t="s">
        <v>59</v>
      </c>
      <c r="D1301" s="10" t="s">
        <v>80</v>
      </c>
      <c r="E1301" s="19">
        <v>0</v>
      </c>
      <c r="F1301" s="12">
        <v>1600000</v>
      </c>
      <c r="G1301" s="12">
        <v>0</v>
      </c>
      <c r="H1301" s="12" t="s">
        <v>61</v>
      </c>
      <c r="I1301" s="177" t="s">
        <v>28</v>
      </c>
      <c r="J1301" s="8"/>
      <c r="K1301" s="8"/>
      <c r="L1301" s="8"/>
      <c r="M1301" s="8"/>
      <c r="N1301" s="8"/>
      <c r="O1301" s="8"/>
      <c r="P1301" s="8"/>
      <c r="Q1301" s="8"/>
    </row>
    <row r="1302" spans="1:17" ht="21.75" x14ac:dyDescent="0.5">
      <c r="A1302" s="13"/>
      <c r="B1302" s="13" t="s">
        <v>109</v>
      </c>
      <c r="C1302" s="13" t="s">
        <v>60</v>
      </c>
      <c r="D1302" s="13" t="s">
        <v>81</v>
      </c>
      <c r="E1302" s="20"/>
      <c r="F1302" s="15"/>
      <c r="G1302" s="15"/>
      <c r="H1302" s="15" t="s">
        <v>60</v>
      </c>
      <c r="I1302" s="15"/>
      <c r="J1302" s="8"/>
      <c r="K1302" s="8"/>
      <c r="L1302" s="8"/>
      <c r="M1302" s="8"/>
      <c r="N1302" s="8"/>
      <c r="O1302" s="8"/>
      <c r="P1302" s="8"/>
      <c r="Q1302" s="8"/>
    </row>
    <row r="1303" spans="1:17" ht="21.75" x14ac:dyDescent="0.5">
      <c r="A1303" s="13"/>
      <c r="B1303" s="13" t="s">
        <v>100</v>
      </c>
      <c r="C1303" s="13"/>
      <c r="D1303" s="13" t="s">
        <v>82</v>
      </c>
      <c r="E1303" s="20"/>
      <c r="F1303" s="15"/>
      <c r="G1303" s="15"/>
      <c r="H1303" s="15"/>
      <c r="I1303" s="15"/>
      <c r="J1303" s="8"/>
      <c r="K1303" s="8"/>
      <c r="L1303" s="8"/>
      <c r="M1303" s="8"/>
      <c r="N1303" s="8"/>
      <c r="O1303" s="8"/>
      <c r="P1303" s="8"/>
      <c r="Q1303" s="8"/>
    </row>
    <row r="1304" spans="1:17" ht="9.75" customHeight="1" x14ac:dyDescent="0.5">
      <c r="A1304" s="13"/>
      <c r="B1304" s="13"/>
      <c r="C1304" s="13"/>
      <c r="D1304" s="13"/>
      <c r="E1304" s="20"/>
      <c r="F1304" s="15"/>
      <c r="G1304" s="15"/>
      <c r="H1304" s="15"/>
      <c r="I1304" s="15"/>
      <c r="J1304" s="8"/>
      <c r="K1304" s="8"/>
      <c r="L1304" s="8"/>
      <c r="M1304" s="8"/>
      <c r="N1304" s="8"/>
      <c r="O1304" s="8"/>
      <c r="P1304" s="8"/>
      <c r="Q1304" s="8"/>
    </row>
    <row r="1305" spans="1:17" ht="21.75" x14ac:dyDescent="0.5">
      <c r="A1305" s="13">
        <v>280</v>
      </c>
      <c r="B1305" s="13" t="s">
        <v>57</v>
      </c>
      <c r="C1305" s="13" t="s">
        <v>59</v>
      </c>
      <c r="D1305" s="13" t="s">
        <v>80</v>
      </c>
      <c r="E1305" s="20">
        <v>0</v>
      </c>
      <c r="F1305" s="15">
        <v>1600000</v>
      </c>
      <c r="G1305" s="15">
        <v>0</v>
      </c>
      <c r="H1305" s="15" t="s">
        <v>61</v>
      </c>
      <c r="I1305" s="68" t="s">
        <v>28</v>
      </c>
      <c r="J1305" s="8"/>
      <c r="K1305" s="8"/>
      <c r="L1305" s="8"/>
      <c r="M1305" s="8"/>
      <c r="N1305" s="8"/>
      <c r="O1305" s="8"/>
      <c r="P1305" s="8"/>
      <c r="Q1305" s="8"/>
    </row>
    <row r="1306" spans="1:17" ht="21.75" x14ac:dyDescent="0.5">
      <c r="A1306" s="13"/>
      <c r="B1306" s="13" t="s">
        <v>110</v>
      </c>
      <c r="C1306" s="13" t="s">
        <v>60</v>
      </c>
      <c r="D1306" s="13" t="s">
        <v>81</v>
      </c>
      <c r="E1306" s="20"/>
      <c r="F1306" s="15"/>
      <c r="G1306" s="15"/>
      <c r="H1306" s="15" t="s">
        <v>60</v>
      </c>
      <c r="I1306" s="15"/>
      <c r="J1306" s="8"/>
      <c r="K1306" s="8"/>
      <c r="L1306" s="8"/>
      <c r="M1306" s="8"/>
      <c r="N1306" s="8"/>
      <c r="O1306" s="8"/>
      <c r="P1306" s="8"/>
      <c r="Q1306" s="8"/>
    </row>
    <row r="1307" spans="1:17" ht="21.75" x14ac:dyDescent="0.5">
      <c r="A1307" s="13"/>
      <c r="B1307" s="13" t="s">
        <v>100</v>
      </c>
      <c r="C1307" s="13"/>
      <c r="D1307" s="13" t="s">
        <v>82</v>
      </c>
      <c r="E1307" s="20"/>
      <c r="F1307" s="15"/>
      <c r="G1307" s="15"/>
      <c r="H1307" s="15"/>
      <c r="I1307" s="15"/>
      <c r="J1307" s="8"/>
      <c r="K1307" s="8"/>
      <c r="L1307" s="8"/>
      <c r="M1307" s="8"/>
      <c r="N1307" s="8"/>
      <c r="O1307" s="8"/>
      <c r="P1307" s="8"/>
      <c r="Q1307" s="8"/>
    </row>
    <row r="1308" spans="1:17" ht="12" customHeight="1" x14ac:dyDescent="0.5">
      <c r="A1308" s="13"/>
      <c r="B1308" s="13"/>
      <c r="C1308" s="13"/>
      <c r="D1308" s="13"/>
      <c r="E1308" s="20"/>
      <c r="F1308" s="15"/>
      <c r="G1308" s="15"/>
      <c r="H1308" s="15"/>
      <c r="I1308" s="15"/>
      <c r="J1308" s="8"/>
      <c r="K1308" s="8"/>
      <c r="L1308" s="8"/>
      <c r="M1308" s="8"/>
      <c r="N1308" s="8"/>
      <c r="O1308" s="8"/>
      <c r="P1308" s="8"/>
      <c r="Q1308" s="8"/>
    </row>
    <row r="1309" spans="1:17" ht="21.75" x14ac:dyDescent="0.5">
      <c r="A1309" s="13">
        <v>281</v>
      </c>
      <c r="B1309" s="13" t="s">
        <v>57</v>
      </c>
      <c r="C1309" s="13" t="s">
        <v>59</v>
      </c>
      <c r="D1309" s="13" t="s">
        <v>80</v>
      </c>
      <c r="E1309" s="20">
        <v>0</v>
      </c>
      <c r="F1309" s="15">
        <v>1600000</v>
      </c>
      <c r="G1309" s="15">
        <v>0</v>
      </c>
      <c r="H1309" s="15" t="s">
        <v>61</v>
      </c>
      <c r="I1309" s="68" t="s">
        <v>28</v>
      </c>
      <c r="J1309" s="8"/>
      <c r="K1309" s="8"/>
      <c r="L1309" s="8"/>
      <c r="M1309" s="8"/>
      <c r="N1309" s="8"/>
      <c r="O1309" s="8"/>
      <c r="P1309" s="8"/>
      <c r="Q1309" s="8"/>
    </row>
    <row r="1310" spans="1:17" ht="21.75" x14ac:dyDescent="0.5">
      <c r="A1310" s="13"/>
      <c r="B1310" s="13" t="s">
        <v>111</v>
      </c>
      <c r="C1310" s="13" t="s">
        <v>60</v>
      </c>
      <c r="D1310" s="13" t="s">
        <v>81</v>
      </c>
      <c r="E1310" s="20"/>
      <c r="F1310" s="15"/>
      <c r="G1310" s="15"/>
      <c r="H1310" s="15" t="s">
        <v>60</v>
      </c>
      <c r="I1310" s="15"/>
      <c r="J1310" s="8"/>
      <c r="K1310" s="8"/>
      <c r="L1310" s="8"/>
      <c r="M1310" s="8"/>
      <c r="N1310" s="8"/>
      <c r="O1310" s="8"/>
      <c r="P1310" s="8"/>
      <c r="Q1310" s="8"/>
    </row>
    <row r="1311" spans="1:17" ht="21.75" x14ac:dyDescent="0.5">
      <c r="A1311" s="13"/>
      <c r="B1311" s="13" t="s">
        <v>112</v>
      </c>
      <c r="C1311" s="13"/>
      <c r="D1311" s="13" t="s">
        <v>82</v>
      </c>
      <c r="E1311" s="20"/>
      <c r="F1311" s="15"/>
      <c r="G1311" s="15"/>
      <c r="H1311" s="15"/>
      <c r="I1311" s="15"/>
      <c r="J1311" s="8"/>
      <c r="K1311" s="8"/>
      <c r="L1311" s="8"/>
      <c r="M1311" s="8"/>
      <c r="N1311" s="8"/>
      <c r="O1311" s="8"/>
      <c r="P1311" s="8"/>
      <c r="Q1311" s="8"/>
    </row>
    <row r="1312" spans="1:17" ht="21.75" x14ac:dyDescent="0.5">
      <c r="A1312" s="13"/>
      <c r="B1312" s="13" t="s">
        <v>113</v>
      </c>
      <c r="C1312" s="13"/>
      <c r="D1312" s="13"/>
      <c r="E1312" s="20"/>
      <c r="F1312" s="15"/>
      <c r="G1312" s="15"/>
      <c r="H1312" s="15"/>
      <c r="I1312" s="15"/>
      <c r="J1312" s="8"/>
      <c r="K1312" s="8"/>
      <c r="L1312" s="8"/>
      <c r="M1312" s="8"/>
      <c r="N1312" s="8"/>
      <c r="O1312" s="8"/>
      <c r="P1312" s="8"/>
      <c r="Q1312" s="8"/>
    </row>
    <row r="1313" spans="1:17" ht="7.5" customHeight="1" x14ac:dyDescent="0.5">
      <c r="A1313" s="13"/>
      <c r="B1313" s="13"/>
      <c r="C1313" s="13"/>
      <c r="D1313" s="13"/>
      <c r="E1313" s="20"/>
      <c r="F1313" s="15"/>
      <c r="G1313" s="15"/>
      <c r="H1313" s="15"/>
      <c r="I1313" s="15"/>
      <c r="J1313" s="8"/>
      <c r="K1313" s="8"/>
      <c r="L1313" s="8"/>
      <c r="M1313" s="8"/>
      <c r="N1313" s="8"/>
      <c r="O1313" s="8"/>
      <c r="P1313" s="8"/>
      <c r="Q1313" s="8"/>
    </row>
    <row r="1314" spans="1:17" ht="21.75" x14ac:dyDescent="0.5">
      <c r="A1314" s="13">
        <v>282</v>
      </c>
      <c r="B1314" s="13" t="s">
        <v>218</v>
      </c>
      <c r="C1314" s="13" t="s">
        <v>59</v>
      </c>
      <c r="D1314" s="13" t="s">
        <v>80</v>
      </c>
      <c r="E1314" s="20">
        <v>0</v>
      </c>
      <c r="F1314" s="15">
        <v>1600000</v>
      </c>
      <c r="G1314" s="15">
        <v>0</v>
      </c>
      <c r="H1314" s="15" t="s">
        <v>61</v>
      </c>
      <c r="I1314" s="68" t="s">
        <v>28</v>
      </c>
      <c r="J1314" s="8"/>
      <c r="K1314" s="8"/>
      <c r="L1314" s="8"/>
      <c r="M1314" s="8"/>
      <c r="N1314" s="8"/>
      <c r="O1314" s="8"/>
      <c r="P1314" s="8"/>
      <c r="Q1314" s="8"/>
    </row>
    <row r="1315" spans="1:17" ht="21.75" x14ac:dyDescent="0.5">
      <c r="A1315" s="13"/>
      <c r="B1315" s="13" t="s">
        <v>219</v>
      </c>
      <c r="C1315" s="13" t="s">
        <v>60</v>
      </c>
      <c r="D1315" s="13" t="s">
        <v>81</v>
      </c>
      <c r="E1315" s="20"/>
      <c r="F1315" s="15"/>
      <c r="G1315" s="15"/>
      <c r="H1315" s="15" t="s">
        <v>60</v>
      </c>
      <c r="I1315" s="15"/>
      <c r="J1315" s="8"/>
      <c r="K1315" s="8"/>
      <c r="L1315" s="8"/>
      <c r="M1315" s="8"/>
      <c r="N1315" s="8"/>
      <c r="O1315" s="8"/>
      <c r="P1315" s="8"/>
      <c r="Q1315" s="8"/>
    </row>
    <row r="1316" spans="1:17" ht="21.75" x14ac:dyDescent="0.5">
      <c r="A1316" s="13"/>
      <c r="B1316" s="13" t="s">
        <v>220</v>
      </c>
      <c r="C1316" s="13"/>
      <c r="D1316" s="13" t="s">
        <v>82</v>
      </c>
      <c r="E1316" s="20"/>
      <c r="F1316" s="15"/>
      <c r="G1316" s="15"/>
      <c r="H1316" s="15"/>
      <c r="I1316" s="15"/>
      <c r="J1316" s="8"/>
      <c r="K1316" s="8"/>
      <c r="L1316" s="8"/>
      <c r="M1316" s="8"/>
      <c r="N1316" s="8"/>
      <c r="O1316" s="8"/>
      <c r="P1316" s="8"/>
      <c r="Q1316" s="8"/>
    </row>
    <row r="1317" spans="1:17" ht="6.75" customHeight="1" x14ac:dyDescent="0.5">
      <c r="A1317" s="13"/>
      <c r="B1317" s="13"/>
      <c r="C1317" s="13"/>
      <c r="D1317" s="13"/>
      <c r="E1317" s="20"/>
      <c r="F1317" s="15"/>
      <c r="G1317" s="15"/>
      <c r="H1317" s="15"/>
      <c r="I1317" s="15"/>
      <c r="J1317" s="8"/>
      <c r="K1317" s="8"/>
      <c r="L1317" s="8"/>
      <c r="M1317" s="8"/>
      <c r="N1317" s="8"/>
      <c r="O1317" s="8"/>
      <c r="P1317" s="8"/>
      <c r="Q1317" s="8"/>
    </row>
    <row r="1318" spans="1:17" ht="21.75" x14ac:dyDescent="0.5">
      <c r="A1318" s="13">
        <v>283</v>
      </c>
      <c r="B1318" s="13" t="s">
        <v>218</v>
      </c>
      <c r="C1318" s="13" t="s">
        <v>59</v>
      </c>
      <c r="D1318" s="13" t="s">
        <v>80</v>
      </c>
      <c r="E1318" s="20">
        <v>0</v>
      </c>
      <c r="F1318" s="15">
        <v>1600000</v>
      </c>
      <c r="G1318" s="15">
        <v>0</v>
      </c>
      <c r="H1318" s="15" t="s">
        <v>61</v>
      </c>
      <c r="I1318" s="68" t="s">
        <v>28</v>
      </c>
      <c r="J1318" s="8">
        <f>SUM(E1301:E1318)</f>
        <v>0</v>
      </c>
      <c r="K1318" s="8">
        <f>SUM(F1301:F1318)</f>
        <v>8000000</v>
      </c>
      <c r="L1318" s="8">
        <f>SUM(G1301:G1318)</f>
        <v>0</v>
      </c>
      <c r="M1318" s="8"/>
      <c r="N1318" s="8"/>
      <c r="O1318" s="8"/>
      <c r="P1318" s="8"/>
      <c r="Q1318" s="8"/>
    </row>
    <row r="1319" spans="1:17" ht="21.75" x14ac:dyDescent="0.5">
      <c r="A1319" s="13"/>
      <c r="B1319" s="13" t="s">
        <v>221</v>
      </c>
      <c r="C1319" s="13" t="s">
        <v>60</v>
      </c>
      <c r="D1319" s="13" t="s">
        <v>81</v>
      </c>
      <c r="E1319" s="20"/>
      <c r="F1319" s="15"/>
      <c r="G1319" s="15"/>
      <c r="H1319" s="15" t="s">
        <v>60</v>
      </c>
      <c r="I1319" s="15"/>
      <c r="J1319" s="8"/>
      <c r="K1319" s="8"/>
      <c r="L1319" s="8"/>
      <c r="M1319" s="8"/>
      <c r="N1319" s="8"/>
      <c r="O1319" s="8"/>
      <c r="P1319" s="8"/>
      <c r="Q1319" s="8"/>
    </row>
    <row r="1320" spans="1:17" ht="21.75" x14ac:dyDescent="0.5">
      <c r="A1320" s="13"/>
      <c r="B1320" s="13" t="s">
        <v>220</v>
      </c>
      <c r="C1320" s="13"/>
      <c r="D1320" s="13" t="s">
        <v>82</v>
      </c>
      <c r="E1320" s="20"/>
      <c r="F1320" s="15"/>
      <c r="G1320" s="15"/>
      <c r="H1320" s="15"/>
      <c r="I1320" s="15"/>
      <c r="J1320" s="8"/>
      <c r="K1320" s="8"/>
      <c r="L1320" s="8"/>
      <c r="M1320" s="8"/>
      <c r="N1320" s="8"/>
      <c r="O1320" s="8"/>
      <c r="P1320" s="8"/>
      <c r="Q1320" s="8"/>
    </row>
    <row r="1321" spans="1:17" ht="24" customHeight="1" x14ac:dyDescent="0.5">
      <c r="A1321" s="16"/>
      <c r="B1321" s="16"/>
      <c r="C1321" s="16"/>
      <c r="D1321" s="16"/>
      <c r="E1321" s="21"/>
      <c r="F1321" s="18"/>
      <c r="G1321" s="18"/>
      <c r="H1321" s="18"/>
      <c r="I1321" s="18">
        <f>SUM(I1296+1)</f>
        <v>266</v>
      </c>
      <c r="J1321" s="8"/>
      <c r="K1321" s="8"/>
      <c r="L1321" s="8"/>
      <c r="M1321" s="8"/>
      <c r="N1321" s="8"/>
      <c r="O1321" s="8"/>
      <c r="P1321" s="8"/>
      <c r="Q1321" s="8"/>
    </row>
    <row r="1322" spans="1:17" ht="24" customHeight="1" x14ac:dyDescent="0.5">
      <c r="A1322" s="1" t="s">
        <v>3</v>
      </c>
      <c r="B1322" s="1"/>
      <c r="C1322" s="1"/>
      <c r="D1322" s="1"/>
      <c r="E1322" s="2"/>
      <c r="F1322" s="2"/>
      <c r="G1322" s="2"/>
      <c r="H1322" s="1"/>
      <c r="I1322" s="1"/>
      <c r="J1322" s="8"/>
      <c r="K1322" s="8"/>
      <c r="L1322" s="8"/>
      <c r="M1322" s="8"/>
      <c r="N1322" s="8"/>
      <c r="O1322" s="8"/>
      <c r="P1322" s="8"/>
      <c r="Q1322" s="8"/>
    </row>
    <row r="1323" spans="1:17" ht="24" customHeight="1" x14ac:dyDescent="0.5">
      <c r="A1323" s="1" t="s">
        <v>122</v>
      </c>
      <c r="B1323" s="1"/>
      <c r="C1323" s="1"/>
      <c r="D1323" s="1"/>
      <c r="E1323" s="2"/>
      <c r="F1323" s="2"/>
      <c r="G1323" s="2"/>
      <c r="H1323" s="1"/>
      <c r="I1323" s="1"/>
      <c r="J1323" s="8"/>
      <c r="K1323" s="8"/>
      <c r="L1323" s="8"/>
      <c r="M1323" s="8"/>
      <c r="N1323" s="8"/>
      <c r="O1323" s="8"/>
      <c r="P1323" s="8"/>
      <c r="Q1323" s="8"/>
    </row>
    <row r="1324" spans="1:17" ht="24" customHeight="1" x14ac:dyDescent="0.5">
      <c r="A1324" s="668" t="s">
        <v>5</v>
      </c>
      <c r="B1324" s="670" t="s">
        <v>6</v>
      </c>
      <c r="C1324" s="672" t="s">
        <v>7</v>
      </c>
      <c r="D1324" s="670" t="s">
        <v>8</v>
      </c>
      <c r="E1324" s="667" t="s">
        <v>9</v>
      </c>
      <c r="F1324" s="667"/>
      <c r="G1324" s="667"/>
      <c r="H1324" s="3" t="s">
        <v>10</v>
      </c>
      <c r="I1324" s="4" t="s">
        <v>11</v>
      </c>
      <c r="J1324" s="8"/>
      <c r="K1324" s="8"/>
      <c r="L1324" s="8"/>
      <c r="M1324" s="8"/>
      <c r="N1324" s="8"/>
      <c r="O1324" s="8"/>
      <c r="P1324" s="8"/>
      <c r="Q1324" s="8"/>
    </row>
    <row r="1325" spans="1:17" ht="24" customHeight="1" x14ac:dyDescent="0.5">
      <c r="A1325" s="669"/>
      <c r="B1325" s="671"/>
      <c r="C1325" s="676"/>
      <c r="D1325" s="671"/>
      <c r="E1325" s="5" t="s">
        <v>12</v>
      </c>
      <c r="F1325" s="5" t="s">
        <v>13</v>
      </c>
      <c r="G1325" s="5" t="s">
        <v>14</v>
      </c>
      <c r="H1325" s="6" t="s">
        <v>15</v>
      </c>
      <c r="I1325" s="7" t="s">
        <v>16</v>
      </c>
      <c r="J1325" s="8"/>
      <c r="K1325" s="8"/>
      <c r="L1325" s="8"/>
      <c r="M1325" s="8"/>
      <c r="N1325" s="8"/>
      <c r="O1325" s="8"/>
      <c r="P1325" s="8"/>
      <c r="Q1325" s="8"/>
    </row>
    <row r="1326" spans="1:17" ht="21.75" x14ac:dyDescent="0.5">
      <c r="A1326" s="10">
        <v>284</v>
      </c>
      <c r="B1326" s="10" t="s">
        <v>218</v>
      </c>
      <c r="C1326" s="19" t="s">
        <v>59</v>
      </c>
      <c r="D1326" s="11" t="s">
        <v>80</v>
      </c>
      <c r="E1326" s="19">
        <v>0</v>
      </c>
      <c r="F1326" s="11">
        <v>1600000</v>
      </c>
      <c r="G1326" s="19">
        <v>0</v>
      </c>
      <c r="H1326" s="12" t="s">
        <v>61</v>
      </c>
      <c r="I1326" s="177" t="s">
        <v>28</v>
      </c>
      <c r="J1326" s="8"/>
      <c r="K1326" s="8"/>
      <c r="L1326" s="8"/>
      <c r="M1326" s="8"/>
      <c r="N1326" s="8"/>
      <c r="O1326" s="8"/>
      <c r="P1326" s="8"/>
      <c r="Q1326" s="8"/>
    </row>
    <row r="1327" spans="1:17" ht="21.75" x14ac:dyDescent="0.5">
      <c r="A1327" s="13"/>
      <c r="B1327" s="13" t="s">
        <v>222</v>
      </c>
      <c r="C1327" s="20" t="s">
        <v>60</v>
      </c>
      <c r="D1327" s="14" t="s">
        <v>81</v>
      </c>
      <c r="E1327" s="20"/>
      <c r="F1327" s="14"/>
      <c r="G1327" s="20"/>
      <c r="H1327" s="15" t="s">
        <v>60</v>
      </c>
      <c r="I1327" s="15"/>
      <c r="J1327" s="8"/>
      <c r="K1327" s="8"/>
      <c r="L1327" s="8"/>
      <c r="M1327" s="8"/>
      <c r="N1327" s="8"/>
      <c r="O1327" s="8"/>
      <c r="P1327" s="8"/>
      <c r="Q1327" s="8"/>
    </row>
    <row r="1328" spans="1:17" ht="21.75" x14ac:dyDescent="0.5">
      <c r="A1328" s="13"/>
      <c r="B1328" s="13" t="s">
        <v>220</v>
      </c>
      <c r="C1328" s="20"/>
      <c r="D1328" s="14" t="s">
        <v>82</v>
      </c>
      <c r="E1328" s="20"/>
      <c r="F1328" s="14"/>
      <c r="G1328" s="20"/>
      <c r="H1328" s="15"/>
      <c r="I1328" s="15"/>
      <c r="J1328" s="8"/>
      <c r="K1328" s="8"/>
      <c r="L1328" s="8"/>
      <c r="M1328" s="8"/>
      <c r="N1328" s="8"/>
      <c r="O1328" s="8"/>
      <c r="P1328" s="8"/>
      <c r="Q1328" s="8"/>
    </row>
    <row r="1329" spans="1:17" ht="3.75" customHeight="1" x14ac:dyDescent="0.5">
      <c r="A1329" s="13"/>
      <c r="B1329" s="13"/>
      <c r="C1329" s="20"/>
      <c r="D1329" s="14"/>
      <c r="E1329" s="20"/>
      <c r="F1329" s="14"/>
      <c r="G1329" s="20"/>
      <c r="H1329" s="15"/>
      <c r="I1329" s="15"/>
      <c r="J1329" s="8"/>
      <c r="K1329" s="8"/>
      <c r="L1329" s="8"/>
      <c r="M1329" s="8"/>
      <c r="N1329" s="8"/>
      <c r="O1329" s="8"/>
      <c r="P1329" s="8"/>
      <c r="Q1329" s="8"/>
    </row>
    <row r="1330" spans="1:17" ht="21.75" x14ac:dyDescent="0.5">
      <c r="A1330" s="13">
        <v>285</v>
      </c>
      <c r="B1330" s="13" t="s">
        <v>218</v>
      </c>
      <c r="C1330" s="20" t="s">
        <v>59</v>
      </c>
      <c r="D1330" s="14" t="s">
        <v>80</v>
      </c>
      <c r="E1330" s="20">
        <v>0</v>
      </c>
      <c r="F1330" s="14">
        <v>1600000</v>
      </c>
      <c r="G1330" s="20">
        <v>0</v>
      </c>
      <c r="H1330" s="15" t="s">
        <v>61</v>
      </c>
      <c r="I1330" s="68" t="s">
        <v>28</v>
      </c>
      <c r="J1330" s="8"/>
      <c r="K1330" s="8"/>
      <c r="L1330" s="8"/>
      <c r="M1330" s="8"/>
      <c r="N1330" s="8"/>
      <c r="O1330" s="8"/>
      <c r="P1330" s="8"/>
      <c r="Q1330" s="8"/>
    </row>
    <row r="1331" spans="1:17" ht="21.75" x14ac:dyDescent="0.5">
      <c r="A1331" s="13"/>
      <c r="B1331" s="13" t="s">
        <v>223</v>
      </c>
      <c r="C1331" s="20" t="s">
        <v>60</v>
      </c>
      <c r="D1331" s="14" t="s">
        <v>81</v>
      </c>
      <c r="E1331" s="20"/>
      <c r="F1331" s="14"/>
      <c r="G1331" s="20"/>
      <c r="H1331" s="15" t="s">
        <v>60</v>
      </c>
      <c r="I1331" s="15"/>
      <c r="J1331" s="8"/>
      <c r="K1331" s="8"/>
      <c r="L1331" s="8"/>
      <c r="M1331" s="8"/>
      <c r="N1331" s="8"/>
      <c r="O1331" s="8"/>
      <c r="P1331" s="8"/>
      <c r="Q1331" s="8"/>
    </row>
    <row r="1332" spans="1:17" ht="21.75" x14ac:dyDescent="0.5">
      <c r="A1332" s="13"/>
      <c r="B1332" s="13" t="s">
        <v>220</v>
      </c>
      <c r="C1332" s="20"/>
      <c r="D1332" s="14" t="s">
        <v>82</v>
      </c>
      <c r="E1332" s="20"/>
      <c r="F1332" s="14"/>
      <c r="G1332" s="20"/>
      <c r="H1332" s="15"/>
      <c r="I1332" s="15"/>
      <c r="J1332" s="8"/>
      <c r="K1332" s="8"/>
      <c r="L1332" s="8"/>
      <c r="M1332" s="8"/>
      <c r="N1332" s="8"/>
      <c r="O1332" s="8"/>
      <c r="P1332" s="8"/>
      <c r="Q1332" s="8"/>
    </row>
    <row r="1333" spans="1:17" ht="5.25" customHeight="1" x14ac:dyDescent="0.5">
      <c r="A1333" s="13"/>
      <c r="B1333" s="13"/>
      <c r="C1333" s="20"/>
      <c r="D1333" s="14"/>
      <c r="E1333" s="20"/>
      <c r="F1333" s="14"/>
      <c r="G1333" s="20"/>
      <c r="H1333" s="15"/>
      <c r="I1333" s="15"/>
      <c r="J1333" s="8"/>
      <c r="K1333" s="8"/>
      <c r="L1333" s="8"/>
      <c r="M1333" s="8"/>
      <c r="N1333" s="8"/>
      <c r="O1333" s="8"/>
      <c r="P1333" s="8"/>
      <c r="Q1333" s="8"/>
    </row>
    <row r="1334" spans="1:17" ht="21.75" x14ac:dyDescent="0.5">
      <c r="A1334" s="13">
        <v>286</v>
      </c>
      <c r="B1334" s="13" t="s">
        <v>57</v>
      </c>
      <c r="C1334" s="20" t="s">
        <v>59</v>
      </c>
      <c r="D1334" s="14" t="s">
        <v>80</v>
      </c>
      <c r="E1334" s="20">
        <v>0</v>
      </c>
      <c r="F1334" s="14">
        <v>1600000</v>
      </c>
      <c r="G1334" s="20">
        <v>0</v>
      </c>
      <c r="H1334" s="15" t="s">
        <v>61</v>
      </c>
      <c r="I1334" s="68" t="s">
        <v>28</v>
      </c>
      <c r="J1334" s="8"/>
      <c r="K1334" s="8"/>
      <c r="L1334" s="8"/>
      <c r="M1334" s="8"/>
      <c r="N1334" s="8"/>
      <c r="O1334" s="8"/>
      <c r="P1334" s="8"/>
      <c r="Q1334" s="8"/>
    </row>
    <row r="1335" spans="1:17" ht="21.75" x14ac:dyDescent="0.5">
      <c r="A1335" s="13"/>
      <c r="B1335" s="13" t="s">
        <v>234</v>
      </c>
      <c r="C1335" s="20" t="s">
        <v>60</v>
      </c>
      <c r="D1335" s="14" t="s">
        <v>81</v>
      </c>
      <c r="E1335" s="20"/>
      <c r="F1335" s="14"/>
      <c r="G1335" s="20"/>
      <c r="H1335" s="15" t="s">
        <v>60</v>
      </c>
      <c r="I1335" s="15"/>
      <c r="J1335" s="8"/>
      <c r="K1335" s="8"/>
      <c r="L1335" s="8"/>
      <c r="M1335" s="8"/>
      <c r="N1335" s="8"/>
      <c r="O1335" s="8"/>
      <c r="P1335" s="8"/>
      <c r="Q1335" s="8"/>
    </row>
    <row r="1336" spans="1:17" ht="21.75" x14ac:dyDescent="0.5">
      <c r="A1336" s="13"/>
      <c r="B1336" s="13" t="s">
        <v>241</v>
      </c>
      <c r="C1336" s="20"/>
      <c r="D1336" s="14" t="s">
        <v>82</v>
      </c>
      <c r="E1336" s="20"/>
      <c r="F1336" s="14"/>
      <c r="G1336" s="20"/>
      <c r="H1336" s="15"/>
      <c r="I1336" s="15"/>
      <c r="J1336" s="8"/>
      <c r="K1336" s="8"/>
      <c r="L1336" s="8"/>
      <c r="M1336" s="8"/>
      <c r="N1336" s="8"/>
      <c r="O1336" s="8"/>
      <c r="P1336" s="8"/>
      <c r="Q1336" s="8"/>
    </row>
    <row r="1337" spans="1:17" ht="3.75" customHeight="1" x14ac:dyDescent="0.5">
      <c r="A1337" s="13"/>
      <c r="B1337" s="13"/>
      <c r="C1337" s="20"/>
      <c r="D1337" s="14"/>
      <c r="E1337" s="20"/>
      <c r="F1337" s="14"/>
      <c r="G1337" s="20"/>
      <c r="H1337" s="15"/>
      <c r="I1337" s="15"/>
      <c r="J1337" s="8"/>
      <c r="K1337" s="8"/>
      <c r="L1337" s="8"/>
      <c r="M1337" s="8"/>
      <c r="N1337" s="8"/>
      <c r="O1337" s="8"/>
      <c r="P1337" s="8"/>
      <c r="Q1337" s="8"/>
    </row>
    <row r="1338" spans="1:17" ht="21.75" x14ac:dyDescent="0.5">
      <c r="A1338" s="13">
        <v>287</v>
      </c>
      <c r="B1338" s="13" t="s">
        <v>57</v>
      </c>
      <c r="C1338" s="20" t="s">
        <v>59</v>
      </c>
      <c r="D1338" s="14" t="s">
        <v>80</v>
      </c>
      <c r="E1338" s="20">
        <v>0</v>
      </c>
      <c r="F1338" s="14">
        <v>1600000</v>
      </c>
      <c r="G1338" s="20">
        <v>0</v>
      </c>
      <c r="H1338" s="15" t="s">
        <v>61</v>
      </c>
      <c r="I1338" s="68" t="s">
        <v>28</v>
      </c>
      <c r="J1338" s="8"/>
      <c r="K1338" s="8"/>
      <c r="L1338" s="8"/>
      <c r="M1338" s="8"/>
      <c r="N1338" s="8"/>
      <c r="O1338" s="8"/>
      <c r="P1338" s="8"/>
      <c r="Q1338" s="8"/>
    </row>
    <row r="1339" spans="1:17" ht="21.75" x14ac:dyDescent="0.5">
      <c r="A1339" s="13"/>
      <c r="B1339" s="13" t="s">
        <v>234</v>
      </c>
      <c r="C1339" s="20" t="s">
        <v>60</v>
      </c>
      <c r="D1339" s="14" t="s">
        <v>81</v>
      </c>
      <c r="E1339" s="20"/>
      <c r="F1339" s="14"/>
      <c r="G1339" s="20"/>
      <c r="H1339" s="15" t="s">
        <v>60</v>
      </c>
      <c r="I1339" s="15"/>
      <c r="J1339" s="8"/>
      <c r="K1339" s="8"/>
      <c r="L1339" s="8"/>
      <c r="M1339" s="8"/>
      <c r="N1339" s="8"/>
      <c r="O1339" s="8"/>
      <c r="P1339" s="8"/>
      <c r="Q1339" s="8"/>
    </row>
    <row r="1340" spans="1:17" ht="21.75" x14ac:dyDescent="0.5">
      <c r="A1340" s="13"/>
      <c r="B1340" s="13" t="s">
        <v>242</v>
      </c>
      <c r="C1340" s="20"/>
      <c r="D1340" s="14" t="s">
        <v>82</v>
      </c>
      <c r="E1340" s="20"/>
      <c r="F1340" s="14"/>
      <c r="G1340" s="20"/>
      <c r="H1340" s="15"/>
      <c r="I1340" s="15"/>
      <c r="J1340" s="8"/>
      <c r="K1340" s="8"/>
      <c r="L1340" s="8"/>
      <c r="M1340" s="8"/>
      <c r="N1340" s="8"/>
      <c r="O1340" s="8"/>
      <c r="P1340" s="8"/>
      <c r="Q1340" s="8"/>
    </row>
    <row r="1341" spans="1:17" ht="4.5" customHeight="1" x14ac:dyDescent="0.5">
      <c r="A1341" s="13"/>
      <c r="B1341" s="13"/>
      <c r="C1341" s="20"/>
      <c r="D1341" s="14"/>
      <c r="E1341" s="20"/>
      <c r="F1341" s="14"/>
      <c r="G1341" s="20"/>
      <c r="H1341" s="15"/>
      <c r="I1341" s="15"/>
      <c r="J1341" s="8"/>
      <c r="K1341" s="8"/>
      <c r="L1341" s="8"/>
      <c r="M1341" s="8"/>
      <c r="N1341" s="8"/>
      <c r="O1341" s="8"/>
      <c r="P1341" s="8"/>
      <c r="Q1341" s="8"/>
    </row>
    <row r="1342" spans="1:17" ht="21.75" x14ac:dyDescent="0.5">
      <c r="A1342" s="13">
        <v>288</v>
      </c>
      <c r="B1342" s="13" t="s">
        <v>57</v>
      </c>
      <c r="C1342" s="20" t="s">
        <v>59</v>
      </c>
      <c r="D1342" s="14" t="s">
        <v>80</v>
      </c>
      <c r="E1342" s="20">
        <v>0</v>
      </c>
      <c r="F1342" s="14">
        <v>1600000</v>
      </c>
      <c r="G1342" s="20">
        <v>0</v>
      </c>
      <c r="H1342" s="15" t="s">
        <v>61</v>
      </c>
      <c r="I1342" s="68" t="s">
        <v>28</v>
      </c>
      <c r="J1342" s="8"/>
      <c r="K1342" s="8"/>
      <c r="L1342" s="8"/>
      <c r="M1342" s="8"/>
      <c r="N1342" s="8"/>
      <c r="O1342" s="8"/>
      <c r="P1342" s="8"/>
      <c r="Q1342" s="8"/>
    </row>
    <row r="1343" spans="1:17" ht="21.75" x14ac:dyDescent="0.5">
      <c r="A1343" s="13"/>
      <c r="B1343" s="13" t="s">
        <v>234</v>
      </c>
      <c r="C1343" s="20" t="s">
        <v>60</v>
      </c>
      <c r="D1343" s="14" t="s">
        <v>81</v>
      </c>
      <c r="E1343" s="20"/>
      <c r="F1343" s="14"/>
      <c r="G1343" s="20"/>
      <c r="H1343" s="15" t="s">
        <v>60</v>
      </c>
      <c r="I1343" s="15"/>
      <c r="J1343" s="8"/>
      <c r="K1343" s="8"/>
      <c r="L1343" s="8"/>
      <c r="M1343" s="8"/>
      <c r="N1343" s="8"/>
      <c r="O1343" s="8"/>
      <c r="P1343" s="8"/>
      <c r="Q1343" s="8"/>
    </row>
    <row r="1344" spans="1:17" ht="21.75" x14ac:dyDescent="0.5">
      <c r="A1344" s="13"/>
      <c r="B1344" s="13" t="s">
        <v>243</v>
      </c>
      <c r="C1344" s="20"/>
      <c r="D1344" s="14" t="s">
        <v>82</v>
      </c>
      <c r="E1344" s="20"/>
      <c r="F1344" s="14"/>
      <c r="G1344" s="20"/>
      <c r="H1344" s="15"/>
      <c r="I1344" s="15"/>
      <c r="J1344" s="8"/>
      <c r="K1344" s="8"/>
      <c r="L1344" s="8"/>
      <c r="M1344" s="8"/>
      <c r="N1344" s="8"/>
      <c r="O1344" s="8"/>
      <c r="P1344" s="8"/>
      <c r="Q1344" s="8"/>
    </row>
    <row r="1345" spans="1:17" ht="3" customHeight="1" x14ac:dyDescent="0.5">
      <c r="A1345" s="13"/>
      <c r="B1345" s="13"/>
      <c r="C1345" s="20"/>
      <c r="D1345" s="14"/>
      <c r="E1345" s="20"/>
      <c r="F1345" s="14"/>
      <c r="G1345" s="20"/>
      <c r="H1345" s="15"/>
      <c r="I1345" s="15"/>
      <c r="J1345" s="8"/>
      <c r="K1345" s="8"/>
      <c r="L1345" s="8"/>
      <c r="M1345" s="8"/>
      <c r="N1345" s="8"/>
      <c r="O1345" s="8"/>
      <c r="P1345" s="8"/>
      <c r="Q1345" s="8"/>
    </row>
    <row r="1346" spans="1:17" ht="21.75" x14ac:dyDescent="0.5">
      <c r="A1346" s="13">
        <v>289</v>
      </c>
      <c r="B1346" s="13" t="s">
        <v>57</v>
      </c>
      <c r="C1346" s="20" t="s">
        <v>59</v>
      </c>
      <c r="D1346" s="14" t="s">
        <v>80</v>
      </c>
      <c r="E1346" s="20">
        <v>0</v>
      </c>
      <c r="F1346" s="14">
        <v>1600000</v>
      </c>
      <c r="G1346" s="20">
        <v>0</v>
      </c>
      <c r="H1346" s="15" t="s">
        <v>61</v>
      </c>
      <c r="I1346" s="68" t="s">
        <v>28</v>
      </c>
      <c r="J1346" s="8">
        <f>SUM(E1326:E1346)</f>
        <v>0</v>
      </c>
      <c r="K1346" s="8">
        <f>SUM(F1326:F1346)</f>
        <v>9600000</v>
      </c>
      <c r="L1346" s="8">
        <f>SUM(G1326:G1346)</f>
        <v>0</v>
      </c>
      <c r="M1346" s="8"/>
      <c r="N1346" s="8"/>
      <c r="O1346" s="8"/>
      <c r="P1346" s="8"/>
      <c r="Q1346" s="8"/>
    </row>
    <row r="1347" spans="1:17" ht="21.75" x14ac:dyDescent="0.5">
      <c r="A1347" s="13"/>
      <c r="B1347" s="13" t="s">
        <v>234</v>
      </c>
      <c r="C1347" s="20" t="s">
        <v>60</v>
      </c>
      <c r="D1347" s="14" t="s">
        <v>81</v>
      </c>
      <c r="E1347" s="20"/>
      <c r="F1347" s="14"/>
      <c r="G1347" s="20"/>
      <c r="H1347" s="15" t="s">
        <v>60</v>
      </c>
      <c r="I1347" s="15"/>
      <c r="J1347" s="8"/>
      <c r="K1347" s="8"/>
      <c r="L1347" s="8"/>
      <c r="M1347" s="8"/>
      <c r="N1347" s="8"/>
      <c r="O1347" s="8"/>
      <c r="P1347" s="8"/>
      <c r="Q1347" s="8"/>
    </row>
    <row r="1348" spans="1:17" ht="21.75" x14ac:dyDescent="0.5">
      <c r="A1348" s="16"/>
      <c r="B1348" s="16" t="s">
        <v>224</v>
      </c>
      <c r="C1348" s="21"/>
      <c r="D1348" s="17" t="s">
        <v>82</v>
      </c>
      <c r="E1348" s="21"/>
      <c r="F1348" s="17"/>
      <c r="G1348" s="21"/>
      <c r="H1348" s="18"/>
      <c r="I1348" s="18">
        <f>SUM(I1321+1)</f>
        <v>267</v>
      </c>
      <c r="J1348" s="8"/>
      <c r="K1348" s="8"/>
      <c r="L1348" s="8"/>
      <c r="M1348" s="8"/>
      <c r="N1348" s="8"/>
      <c r="O1348" s="8"/>
      <c r="P1348" s="8"/>
      <c r="Q1348" s="8"/>
    </row>
    <row r="1349" spans="1:17" ht="21.75" x14ac:dyDescent="0.5">
      <c r="A1349" s="1" t="s">
        <v>3</v>
      </c>
      <c r="B1349" s="1"/>
      <c r="C1349" s="1"/>
      <c r="D1349" s="1"/>
      <c r="E1349" s="2"/>
      <c r="F1349" s="2"/>
      <c r="G1349" s="2"/>
      <c r="H1349" s="1"/>
      <c r="I1349" s="1"/>
      <c r="J1349" s="8"/>
      <c r="K1349" s="8"/>
      <c r="L1349" s="8"/>
      <c r="M1349" s="8"/>
      <c r="N1349" s="8"/>
      <c r="O1349" s="8"/>
      <c r="P1349" s="8"/>
      <c r="Q1349" s="8"/>
    </row>
    <row r="1350" spans="1:17" ht="21.75" x14ac:dyDescent="0.5">
      <c r="A1350" s="1" t="s">
        <v>122</v>
      </c>
      <c r="B1350" s="1"/>
      <c r="C1350" s="1"/>
      <c r="D1350" s="1"/>
      <c r="E1350" s="2"/>
      <c r="F1350" s="2"/>
      <c r="G1350" s="2"/>
      <c r="H1350" s="1"/>
      <c r="I1350" s="1"/>
      <c r="J1350" s="8"/>
      <c r="K1350" s="8"/>
      <c r="L1350" s="8"/>
      <c r="M1350" s="8"/>
      <c r="N1350" s="8"/>
      <c r="O1350" s="8"/>
      <c r="P1350" s="8"/>
      <c r="Q1350" s="8"/>
    </row>
    <row r="1351" spans="1:17" ht="21.75" x14ac:dyDescent="0.5">
      <c r="A1351" s="668" t="s">
        <v>5</v>
      </c>
      <c r="B1351" s="670" t="s">
        <v>6</v>
      </c>
      <c r="C1351" s="672" t="s">
        <v>7</v>
      </c>
      <c r="D1351" s="670" t="s">
        <v>8</v>
      </c>
      <c r="E1351" s="667" t="s">
        <v>9</v>
      </c>
      <c r="F1351" s="667"/>
      <c r="G1351" s="667"/>
      <c r="H1351" s="3" t="s">
        <v>10</v>
      </c>
      <c r="I1351" s="4" t="s">
        <v>11</v>
      </c>
      <c r="J1351" s="8"/>
      <c r="K1351" s="8"/>
      <c r="L1351" s="8"/>
      <c r="M1351" s="8"/>
      <c r="N1351" s="8"/>
      <c r="O1351" s="8"/>
      <c r="P1351" s="8"/>
      <c r="Q1351" s="8"/>
    </row>
    <row r="1352" spans="1:17" ht="21.75" x14ac:dyDescent="0.5">
      <c r="A1352" s="669"/>
      <c r="B1352" s="671"/>
      <c r="C1352" s="676"/>
      <c r="D1352" s="671"/>
      <c r="E1352" s="5" t="s">
        <v>12</v>
      </c>
      <c r="F1352" s="5" t="s">
        <v>13</v>
      </c>
      <c r="G1352" s="5" t="s">
        <v>14</v>
      </c>
      <c r="H1352" s="6" t="s">
        <v>15</v>
      </c>
      <c r="I1352" s="7" t="s">
        <v>16</v>
      </c>
      <c r="J1352" s="8"/>
      <c r="K1352" s="8"/>
      <c r="L1352" s="8"/>
      <c r="M1352" s="8"/>
      <c r="N1352" s="8"/>
      <c r="O1352" s="8"/>
      <c r="P1352" s="8"/>
      <c r="Q1352" s="8"/>
    </row>
    <row r="1353" spans="1:17" ht="21.75" x14ac:dyDescent="0.5">
      <c r="A1353" s="10">
        <v>290</v>
      </c>
      <c r="B1353" s="10" t="s">
        <v>57</v>
      </c>
      <c r="C1353" s="10" t="s">
        <v>59</v>
      </c>
      <c r="D1353" s="10" t="s">
        <v>80</v>
      </c>
      <c r="E1353" s="19">
        <v>0</v>
      </c>
      <c r="F1353" s="12">
        <v>1600000</v>
      </c>
      <c r="G1353" s="12">
        <v>0</v>
      </c>
      <c r="H1353" s="12" t="s">
        <v>61</v>
      </c>
      <c r="I1353" s="177" t="s">
        <v>28</v>
      </c>
      <c r="J1353" s="8"/>
      <c r="K1353" s="8"/>
      <c r="L1353" s="8"/>
      <c r="M1353" s="8"/>
      <c r="N1353" s="8"/>
      <c r="O1353" s="8"/>
      <c r="P1353" s="8"/>
      <c r="Q1353" s="8"/>
    </row>
    <row r="1354" spans="1:17" ht="21.75" x14ac:dyDescent="0.5">
      <c r="A1354" s="13"/>
      <c r="B1354" s="13" t="s">
        <v>234</v>
      </c>
      <c r="C1354" s="13" t="s">
        <v>60</v>
      </c>
      <c r="D1354" s="13" t="s">
        <v>81</v>
      </c>
      <c r="E1354" s="20"/>
      <c r="F1354" s="15"/>
      <c r="G1354" s="15"/>
      <c r="H1354" s="15" t="s">
        <v>60</v>
      </c>
      <c r="I1354" s="15"/>
      <c r="J1354" s="8"/>
      <c r="K1354" s="8"/>
      <c r="L1354" s="8"/>
      <c r="M1354" s="8"/>
      <c r="N1354" s="8"/>
      <c r="O1354" s="8"/>
      <c r="P1354" s="8"/>
      <c r="Q1354" s="8"/>
    </row>
    <row r="1355" spans="1:17" ht="21.75" x14ac:dyDescent="0.5">
      <c r="A1355" s="13"/>
      <c r="B1355" s="13" t="s">
        <v>226</v>
      </c>
      <c r="C1355" s="13"/>
      <c r="D1355" s="13" t="s">
        <v>82</v>
      </c>
      <c r="E1355" s="20"/>
      <c r="F1355" s="15"/>
      <c r="G1355" s="15"/>
      <c r="H1355" s="15"/>
      <c r="I1355" s="15"/>
      <c r="J1355" s="8"/>
      <c r="K1355" s="8"/>
      <c r="L1355" s="8"/>
      <c r="M1355" s="8"/>
      <c r="N1355" s="8"/>
      <c r="O1355" s="8"/>
      <c r="P1355" s="8"/>
      <c r="Q1355" s="8"/>
    </row>
    <row r="1356" spans="1:17" ht="3.75" customHeight="1" x14ac:dyDescent="0.5">
      <c r="A1356" s="13"/>
      <c r="B1356" s="13"/>
      <c r="C1356" s="13"/>
      <c r="D1356" s="13"/>
      <c r="E1356" s="20"/>
      <c r="F1356" s="15"/>
      <c r="G1356" s="15"/>
      <c r="H1356" s="15"/>
      <c r="I1356" s="15"/>
      <c r="J1356" s="8"/>
      <c r="K1356" s="8"/>
      <c r="L1356" s="8"/>
      <c r="M1356" s="8"/>
      <c r="N1356" s="8"/>
      <c r="O1356" s="8"/>
      <c r="P1356" s="8"/>
      <c r="Q1356" s="8"/>
    </row>
    <row r="1357" spans="1:17" ht="21.75" x14ac:dyDescent="0.5">
      <c r="A1357" s="13">
        <v>291</v>
      </c>
      <c r="B1357" s="13" t="s">
        <v>57</v>
      </c>
      <c r="C1357" s="13" t="s">
        <v>59</v>
      </c>
      <c r="D1357" s="13" t="s">
        <v>80</v>
      </c>
      <c r="E1357" s="20">
        <v>0</v>
      </c>
      <c r="F1357" s="15">
        <v>1600000</v>
      </c>
      <c r="G1357" s="15">
        <v>0</v>
      </c>
      <c r="H1357" s="15" t="s">
        <v>61</v>
      </c>
      <c r="I1357" s="68" t="s">
        <v>28</v>
      </c>
      <c r="J1357" s="8"/>
      <c r="K1357" s="8"/>
      <c r="L1357" s="8"/>
      <c r="M1357" s="8"/>
      <c r="N1357" s="8"/>
      <c r="O1357" s="8"/>
      <c r="P1357" s="8"/>
      <c r="Q1357" s="8"/>
    </row>
    <row r="1358" spans="1:17" ht="21.75" x14ac:dyDescent="0.5">
      <c r="A1358" s="13"/>
      <c r="B1358" s="13" t="s">
        <v>234</v>
      </c>
      <c r="C1358" s="13" t="s">
        <v>60</v>
      </c>
      <c r="D1358" s="13" t="s">
        <v>81</v>
      </c>
      <c r="E1358" s="20"/>
      <c r="F1358" s="15"/>
      <c r="G1358" s="15"/>
      <c r="H1358" s="15" t="s">
        <v>60</v>
      </c>
      <c r="I1358" s="15"/>
      <c r="J1358" s="8"/>
      <c r="K1358" s="8"/>
      <c r="L1358" s="8"/>
      <c r="M1358" s="8"/>
      <c r="N1358" s="8"/>
      <c r="O1358" s="8"/>
      <c r="P1358" s="8"/>
      <c r="Q1358" s="8"/>
    </row>
    <row r="1359" spans="1:17" ht="21.75" x14ac:dyDescent="0.5">
      <c r="A1359" s="13"/>
      <c r="B1359" s="13" t="s">
        <v>244</v>
      </c>
      <c r="C1359" s="13"/>
      <c r="D1359" s="13" t="s">
        <v>82</v>
      </c>
      <c r="E1359" s="20"/>
      <c r="F1359" s="15"/>
      <c r="G1359" s="15"/>
      <c r="H1359" s="15"/>
      <c r="I1359" s="15"/>
      <c r="J1359" s="8"/>
      <c r="K1359" s="8"/>
      <c r="L1359" s="8"/>
      <c r="M1359" s="8"/>
      <c r="N1359" s="8"/>
      <c r="O1359" s="8"/>
      <c r="P1359" s="8"/>
      <c r="Q1359" s="8"/>
    </row>
    <row r="1360" spans="1:17" ht="5.25" customHeight="1" x14ac:dyDescent="0.5">
      <c r="A1360" s="13"/>
      <c r="B1360" s="13"/>
      <c r="C1360" s="13"/>
      <c r="D1360" s="13"/>
      <c r="E1360" s="20"/>
      <c r="F1360" s="15"/>
      <c r="G1360" s="15"/>
      <c r="H1360" s="15"/>
      <c r="I1360" s="15"/>
      <c r="J1360" s="8"/>
      <c r="K1360" s="8"/>
      <c r="L1360" s="8"/>
      <c r="M1360" s="8"/>
      <c r="N1360" s="8"/>
      <c r="O1360" s="8"/>
      <c r="P1360" s="8"/>
      <c r="Q1360" s="8"/>
    </row>
    <row r="1361" spans="1:17" ht="21.75" x14ac:dyDescent="0.5">
      <c r="A1361" s="13">
        <v>292</v>
      </c>
      <c r="B1361" s="13" t="s">
        <v>57</v>
      </c>
      <c r="C1361" s="13" t="s">
        <v>59</v>
      </c>
      <c r="D1361" s="13" t="s">
        <v>80</v>
      </c>
      <c r="E1361" s="20">
        <v>0</v>
      </c>
      <c r="F1361" s="15">
        <v>1600000</v>
      </c>
      <c r="G1361" s="15">
        <v>0</v>
      </c>
      <c r="H1361" s="15" t="s">
        <v>61</v>
      </c>
      <c r="I1361" s="68" t="s">
        <v>28</v>
      </c>
      <c r="J1361" s="8"/>
      <c r="K1361" s="8"/>
      <c r="L1361" s="8"/>
      <c r="M1361" s="8"/>
      <c r="N1361" s="8"/>
      <c r="O1361" s="8"/>
      <c r="P1361" s="8"/>
      <c r="Q1361" s="8"/>
    </row>
    <row r="1362" spans="1:17" ht="21.75" x14ac:dyDescent="0.5">
      <c r="A1362" s="13"/>
      <c r="B1362" s="13" t="s">
        <v>234</v>
      </c>
      <c r="C1362" s="13" t="s">
        <v>60</v>
      </c>
      <c r="D1362" s="13" t="s">
        <v>81</v>
      </c>
      <c r="E1362" s="20"/>
      <c r="F1362" s="15"/>
      <c r="G1362" s="15"/>
      <c r="H1362" s="15" t="s">
        <v>60</v>
      </c>
      <c r="I1362" s="15"/>
      <c r="J1362" s="8"/>
      <c r="K1362" s="8"/>
      <c r="L1362" s="8"/>
      <c r="M1362" s="8"/>
      <c r="N1362" s="8"/>
      <c r="O1362" s="8"/>
      <c r="P1362" s="8"/>
      <c r="Q1362" s="8"/>
    </row>
    <row r="1363" spans="1:17" ht="21.75" x14ac:dyDescent="0.5">
      <c r="A1363" s="13"/>
      <c r="B1363" s="13" t="s">
        <v>245</v>
      </c>
      <c r="C1363" s="13"/>
      <c r="D1363" s="13" t="s">
        <v>82</v>
      </c>
      <c r="E1363" s="20"/>
      <c r="F1363" s="15"/>
      <c r="G1363" s="15"/>
      <c r="H1363" s="15"/>
      <c r="I1363" s="15"/>
      <c r="J1363" s="8"/>
      <c r="K1363" s="8"/>
      <c r="L1363" s="8"/>
      <c r="M1363" s="8"/>
      <c r="N1363" s="8"/>
      <c r="O1363" s="8"/>
      <c r="P1363" s="8"/>
      <c r="Q1363" s="8"/>
    </row>
    <row r="1364" spans="1:17" ht="3.75" customHeight="1" x14ac:dyDescent="0.5">
      <c r="A1364" s="13"/>
      <c r="B1364" s="13"/>
      <c r="C1364" s="13"/>
      <c r="D1364" s="13"/>
      <c r="E1364" s="20"/>
      <c r="F1364" s="15"/>
      <c r="G1364" s="15"/>
      <c r="H1364" s="15"/>
      <c r="I1364" s="15"/>
      <c r="J1364" s="8"/>
      <c r="K1364" s="8"/>
      <c r="L1364" s="8"/>
      <c r="M1364" s="8"/>
      <c r="N1364" s="8"/>
      <c r="O1364" s="8"/>
      <c r="P1364" s="8"/>
      <c r="Q1364" s="8"/>
    </row>
    <row r="1365" spans="1:17" ht="21.75" x14ac:dyDescent="0.5">
      <c r="A1365" s="13">
        <v>293</v>
      </c>
      <c r="B1365" s="13" t="s">
        <v>57</v>
      </c>
      <c r="C1365" s="13" t="s">
        <v>59</v>
      </c>
      <c r="D1365" s="13" t="s">
        <v>80</v>
      </c>
      <c r="E1365" s="20">
        <v>0</v>
      </c>
      <c r="F1365" s="15">
        <v>1600000</v>
      </c>
      <c r="G1365" s="15">
        <v>0</v>
      </c>
      <c r="H1365" s="15" t="s">
        <v>61</v>
      </c>
      <c r="I1365" s="68" t="s">
        <v>28</v>
      </c>
      <c r="J1365" s="8"/>
      <c r="K1365" s="8"/>
      <c r="L1365" s="8"/>
      <c r="M1365" s="8"/>
      <c r="N1365" s="8"/>
      <c r="O1365" s="8"/>
      <c r="P1365" s="8"/>
      <c r="Q1365" s="8"/>
    </row>
    <row r="1366" spans="1:17" ht="21.75" x14ac:dyDescent="0.5">
      <c r="A1366" s="13"/>
      <c r="B1366" s="13" t="s">
        <v>234</v>
      </c>
      <c r="C1366" s="13" t="s">
        <v>60</v>
      </c>
      <c r="D1366" s="13" t="s">
        <v>81</v>
      </c>
      <c r="E1366" s="20"/>
      <c r="F1366" s="15"/>
      <c r="G1366" s="15"/>
      <c r="H1366" s="15" t="s">
        <v>60</v>
      </c>
      <c r="I1366" s="15"/>
      <c r="J1366" s="8"/>
      <c r="K1366" s="8"/>
      <c r="L1366" s="8"/>
      <c r="M1366" s="8"/>
      <c r="N1366" s="8"/>
      <c r="O1366" s="8"/>
      <c r="P1366" s="8"/>
      <c r="Q1366" s="8"/>
    </row>
    <row r="1367" spans="1:17" ht="21.75" x14ac:dyDescent="0.5">
      <c r="A1367" s="13"/>
      <c r="B1367" s="13" t="s">
        <v>225</v>
      </c>
      <c r="C1367" s="13"/>
      <c r="D1367" s="13" t="s">
        <v>82</v>
      </c>
      <c r="E1367" s="20"/>
      <c r="F1367" s="15"/>
      <c r="G1367" s="15"/>
      <c r="H1367" s="15"/>
      <c r="I1367" s="15"/>
      <c r="J1367" s="8"/>
      <c r="K1367" s="8"/>
      <c r="L1367" s="8"/>
      <c r="M1367" s="8"/>
      <c r="N1367" s="8"/>
      <c r="O1367" s="8"/>
      <c r="P1367" s="8"/>
      <c r="Q1367" s="8"/>
    </row>
    <row r="1368" spans="1:17" ht="5.25" customHeight="1" x14ac:dyDescent="0.5">
      <c r="A1368" s="13"/>
      <c r="B1368" s="13"/>
      <c r="C1368" s="13"/>
      <c r="D1368" s="13"/>
      <c r="E1368" s="20"/>
      <c r="F1368" s="15"/>
      <c r="G1368" s="15"/>
      <c r="H1368" s="15"/>
      <c r="I1368" s="15"/>
      <c r="J1368" s="8"/>
      <c r="K1368" s="8"/>
      <c r="L1368" s="8"/>
      <c r="M1368" s="8"/>
      <c r="N1368" s="8"/>
      <c r="O1368" s="8"/>
      <c r="P1368" s="8"/>
      <c r="Q1368" s="8"/>
    </row>
    <row r="1369" spans="1:17" ht="21.75" x14ac:dyDescent="0.5">
      <c r="A1369" s="13">
        <v>294</v>
      </c>
      <c r="B1369" s="13" t="s">
        <v>57</v>
      </c>
      <c r="C1369" s="13" t="s">
        <v>59</v>
      </c>
      <c r="D1369" s="13" t="s">
        <v>80</v>
      </c>
      <c r="E1369" s="20">
        <v>0</v>
      </c>
      <c r="F1369" s="15">
        <v>1600000</v>
      </c>
      <c r="G1369" s="15">
        <v>0</v>
      </c>
      <c r="H1369" s="15" t="s">
        <v>61</v>
      </c>
      <c r="I1369" s="68" t="s">
        <v>28</v>
      </c>
      <c r="J1369" s="8"/>
      <c r="K1369" s="8"/>
      <c r="L1369" s="8"/>
      <c r="M1369" s="8"/>
      <c r="N1369" s="8"/>
      <c r="O1369" s="8"/>
      <c r="P1369" s="8"/>
      <c r="Q1369" s="8"/>
    </row>
    <row r="1370" spans="1:17" ht="21.75" x14ac:dyDescent="0.5">
      <c r="A1370" s="13"/>
      <c r="B1370" s="13" t="s">
        <v>234</v>
      </c>
      <c r="C1370" s="13" t="s">
        <v>60</v>
      </c>
      <c r="D1370" s="13" t="s">
        <v>81</v>
      </c>
      <c r="E1370" s="20"/>
      <c r="F1370" s="15"/>
      <c r="G1370" s="15"/>
      <c r="H1370" s="15" t="s">
        <v>60</v>
      </c>
      <c r="I1370" s="15"/>
      <c r="J1370" s="8"/>
      <c r="K1370" s="8"/>
      <c r="L1370" s="8"/>
      <c r="M1370" s="8"/>
      <c r="N1370" s="8"/>
      <c r="O1370" s="8"/>
      <c r="P1370" s="8"/>
      <c r="Q1370" s="8"/>
    </row>
    <row r="1371" spans="1:17" ht="21.75" x14ac:dyDescent="0.5">
      <c r="A1371" s="13"/>
      <c r="B1371" s="13" t="s">
        <v>257</v>
      </c>
      <c r="C1371" s="13"/>
      <c r="D1371" s="13" t="s">
        <v>82</v>
      </c>
      <c r="E1371" s="20"/>
      <c r="F1371" s="15"/>
      <c r="G1371" s="15"/>
      <c r="H1371" s="15"/>
      <c r="I1371" s="15"/>
      <c r="J1371" s="8"/>
      <c r="K1371" s="8"/>
      <c r="L1371" s="8"/>
      <c r="M1371" s="8"/>
      <c r="N1371" s="8"/>
      <c r="O1371" s="8"/>
      <c r="P1371" s="8"/>
      <c r="Q1371" s="8"/>
    </row>
    <row r="1372" spans="1:17" ht="5.25" customHeight="1" x14ac:dyDescent="0.5">
      <c r="A1372" s="13"/>
      <c r="B1372" s="13"/>
      <c r="C1372" s="13"/>
      <c r="D1372" s="13"/>
      <c r="E1372" s="20"/>
      <c r="F1372" s="15"/>
      <c r="G1372" s="15"/>
      <c r="H1372" s="15"/>
      <c r="I1372" s="15"/>
      <c r="J1372" s="8"/>
      <c r="K1372" s="8"/>
      <c r="L1372" s="8"/>
      <c r="M1372" s="8"/>
      <c r="N1372" s="8"/>
      <c r="O1372" s="8"/>
      <c r="P1372" s="8"/>
      <c r="Q1372" s="8"/>
    </row>
    <row r="1373" spans="1:17" ht="21.75" x14ac:dyDescent="0.5">
      <c r="A1373" s="13">
        <v>295</v>
      </c>
      <c r="B1373" s="13" t="s">
        <v>57</v>
      </c>
      <c r="C1373" s="13" t="s">
        <v>59</v>
      </c>
      <c r="D1373" s="13" t="s">
        <v>80</v>
      </c>
      <c r="E1373" s="20">
        <v>0</v>
      </c>
      <c r="F1373" s="15">
        <v>1600000</v>
      </c>
      <c r="G1373" s="15">
        <v>0</v>
      </c>
      <c r="H1373" s="15" t="s">
        <v>61</v>
      </c>
      <c r="I1373" s="68" t="s">
        <v>28</v>
      </c>
      <c r="J1373" s="8">
        <f>SUM(E1353:E1373)</f>
        <v>0</v>
      </c>
      <c r="K1373" s="8">
        <f>SUM(F1353:F1373)</f>
        <v>9600000</v>
      </c>
      <c r="L1373" s="8">
        <f>SUM(G1353:G1373)</f>
        <v>0</v>
      </c>
      <c r="M1373" s="8"/>
      <c r="N1373" s="8"/>
      <c r="O1373" s="8"/>
      <c r="P1373" s="8"/>
      <c r="Q1373" s="8"/>
    </row>
    <row r="1374" spans="1:17" ht="21.75" x14ac:dyDescent="0.5">
      <c r="A1374" s="13"/>
      <c r="B1374" s="13" t="s">
        <v>234</v>
      </c>
      <c r="C1374" s="13" t="s">
        <v>60</v>
      </c>
      <c r="D1374" s="13" t="s">
        <v>81</v>
      </c>
      <c r="E1374" s="20"/>
      <c r="F1374" s="15"/>
      <c r="G1374" s="15"/>
      <c r="H1374" s="15" t="s">
        <v>60</v>
      </c>
      <c r="I1374" s="15"/>
      <c r="J1374" s="8"/>
      <c r="K1374" s="8"/>
      <c r="L1374" s="8"/>
      <c r="M1374" s="8"/>
      <c r="N1374" s="8"/>
      <c r="O1374" s="8"/>
      <c r="P1374" s="8"/>
      <c r="Q1374" s="8"/>
    </row>
    <row r="1375" spans="1:17" ht="21.75" x14ac:dyDescent="0.5">
      <c r="A1375" s="16"/>
      <c r="B1375" s="16" t="s">
        <v>258</v>
      </c>
      <c r="C1375" s="16"/>
      <c r="D1375" s="16" t="s">
        <v>82</v>
      </c>
      <c r="E1375" s="21"/>
      <c r="F1375" s="18"/>
      <c r="G1375" s="18"/>
      <c r="H1375" s="18"/>
      <c r="I1375" s="18">
        <f>SUM(I1348+1)</f>
        <v>268</v>
      </c>
      <c r="J1375" s="8"/>
      <c r="K1375" s="8"/>
      <c r="L1375" s="8"/>
      <c r="M1375" s="8"/>
      <c r="N1375" s="8"/>
      <c r="O1375" s="8"/>
      <c r="P1375" s="8"/>
      <c r="Q1375" s="8"/>
    </row>
    <row r="1376" spans="1:17" ht="21.75" x14ac:dyDescent="0.5">
      <c r="A1376" s="1" t="s">
        <v>3</v>
      </c>
      <c r="B1376" s="1"/>
      <c r="C1376" s="1"/>
      <c r="D1376" s="1"/>
      <c r="E1376" s="2"/>
      <c r="F1376" s="2"/>
      <c r="G1376" s="2"/>
      <c r="H1376" s="1"/>
      <c r="I1376" s="1"/>
      <c r="J1376" s="8"/>
      <c r="K1376" s="8"/>
      <c r="L1376" s="8"/>
      <c r="M1376" s="8"/>
      <c r="N1376" s="8"/>
      <c r="O1376" s="8"/>
      <c r="P1376" s="8"/>
      <c r="Q1376" s="8"/>
    </row>
    <row r="1377" spans="1:17" ht="21.75" x14ac:dyDescent="0.5">
      <c r="A1377" s="1" t="s">
        <v>122</v>
      </c>
      <c r="B1377" s="1"/>
      <c r="C1377" s="1"/>
      <c r="D1377" s="1"/>
      <c r="E1377" s="2"/>
      <c r="F1377" s="2"/>
      <c r="G1377" s="2"/>
      <c r="H1377" s="1"/>
      <c r="I1377" s="1"/>
      <c r="J1377" s="8"/>
      <c r="K1377" s="8"/>
      <c r="L1377" s="8"/>
      <c r="M1377" s="8"/>
      <c r="N1377" s="8"/>
      <c r="O1377" s="8"/>
      <c r="P1377" s="8"/>
      <c r="Q1377" s="8"/>
    </row>
    <row r="1378" spans="1:17" ht="21.75" x14ac:dyDescent="0.5">
      <c r="A1378" s="668" t="s">
        <v>5</v>
      </c>
      <c r="B1378" s="670" t="s">
        <v>6</v>
      </c>
      <c r="C1378" s="672" t="s">
        <v>7</v>
      </c>
      <c r="D1378" s="670" t="s">
        <v>8</v>
      </c>
      <c r="E1378" s="667" t="s">
        <v>9</v>
      </c>
      <c r="F1378" s="667"/>
      <c r="G1378" s="667"/>
      <c r="H1378" s="3" t="s">
        <v>10</v>
      </c>
      <c r="I1378" s="4" t="s">
        <v>11</v>
      </c>
      <c r="J1378" s="8"/>
      <c r="K1378" s="8"/>
      <c r="L1378" s="8"/>
      <c r="M1378" s="8"/>
      <c r="N1378" s="8"/>
      <c r="O1378" s="8"/>
      <c r="P1378" s="8"/>
      <c r="Q1378" s="8"/>
    </row>
    <row r="1379" spans="1:17" ht="21.75" x14ac:dyDescent="0.5">
      <c r="A1379" s="669"/>
      <c r="B1379" s="671"/>
      <c r="C1379" s="676"/>
      <c r="D1379" s="671"/>
      <c r="E1379" s="5" t="s">
        <v>12</v>
      </c>
      <c r="F1379" s="5" t="s">
        <v>13</v>
      </c>
      <c r="G1379" s="5" t="s">
        <v>14</v>
      </c>
      <c r="H1379" s="6" t="s">
        <v>15</v>
      </c>
      <c r="I1379" s="7" t="s">
        <v>16</v>
      </c>
      <c r="J1379" s="8"/>
      <c r="K1379" s="8"/>
      <c r="L1379" s="8"/>
      <c r="M1379" s="8"/>
      <c r="N1379" s="8"/>
      <c r="O1379" s="8"/>
      <c r="P1379" s="8"/>
      <c r="Q1379" s="8"/>
    </row>
    <row r="1380" spans="1:17" ht="21.75" x14ac:dyDescent="0.5">
      <c r="A1380" s="10">
        <v>296</v>
      </c>
      <c r="B1380" s="10" t="s">
        <v>57</v>
      </c>
      <c r="C1380" s="19" t="s">
        <v>59</v>
      </c>
      <c r="D1380" s="11" t="s">
        <v>80</v>
      </c>
      <c r="E1380" s="19">
        <v>0</v>
      </c>
      <c r="F1380" s="11">
        <v>1600000</v>
      </c>
      <c r="G1380" s="19">
        <v>0</v>
      </c>
      <c r="H1380" s="12" t="s">
        <v>61</v>
      </c>
      <c r="I1380" s="177" t="s">
        <v>28</v>
      </c>
      <c r="J1380" s="8"/>
      <c r="K1380" s="8"/>
      <c r="L1380" s="8"/>
      <c r="M1380" s="8"/>
      <c r="N1380" s="8"/>
      <c r="O1380" s="8"/>
      <c r="P1380" s="8"/>
      <c r="Q1380" s="8"/>
    </row>
    <row r="1381" spans="1:17" ht="21.75" x14ac:dyDescent="0.5">
      <c r="A1381" s="13"/>
      <c r="B1381" s="13" t="s">
        <v>234</v>
      </c>
      <c r="C1381" s="20" t="s">
        <v>60</v>
      </c>
      <c r="D1381" s="14" t="s">
        <v>81</v>
      </c>
      <c r="E1381" s="20"/>
      <c r="F1381" s="14"/>
      <c r="G1381" s="20"/>
      <c r="H1381" s="15" t="s">
        <v>60</v>
      </c>
      <c r="I1381" s="15"/>
      <c r="J1381" s="8"/>
      <c r="K1381" s="8"/>
      <c r="L1381" s="8"/>
      <c r="M1381" s="8"/>
      <c r="N1381" s="8"/>
      <c r="O1381" s="8"/>
      <c r="P1381" s="8"/>
      <c r="Q1381" s="8"/>
    </row>
    <row r="1382" spans="1:17" ht="21.75" x14ac:dyDescent="0.5">
      <c r="A1382" s="13"/>
      <c r="B1382" s="13" t="s">
        <v>259</v>
      </c>
      <c r="C1382" s="20"/>
      <c r="D1382" s="14" t="s">
        <v>82</v>
      </c>
      <c r="E1382" s="20"/>
      <c r="F1382" s="14"/>
      <c r="G1382" s="20"/>
      <c r="H1382" s="15"/>
      <c r="I1382" s="15"/>
      <c r="J1382" s="8"/>
      <c r="K1382" s="8"/>
      <c r="L1382" s="8"/>
      <c r="M1382" s="8"/>
      <c r="N1382" s="8"/>
      <c r="O1382" s="8"/>
      <c r="P1382" s="8"/>
      <c r="Q1382" s="8"/>
    </row>
    <row r="1383" spans="1:17" ht="3" customHeight="1" x14ac:dyDescent="0.5">
      <c r="A1383" s="13"/>
      <c r="B1383" s="13"/>
      <c r="C1383" s="20"/>
      <c r="D1383" s="14"/>
      <c r="E1383" s="20"/>
      <c r="F1383" s="14"/>
      <c r="G1383" s="20"/>
      <c r="H1383" s="15"/>
      <c r="I1383" s="15"/>
      <c r="J1383" s="8"/>
      <c r="K1383" s="8"/>
      <c r="L1383" s="8"/>
      <c r="M1383" s="8"/>
      <c r="N1383" s="8"/>
      <c r="O1383" s="8"/>
      <c r="P1383" s="8"/>
      <c r="Q1383" s="8"/>
    </row>
    <row r="1384" spans="1:17" ht="21.75" x14ac:dyDescent="0.5">
      <c r="A1384" s="13">
        <v>297</v>
      </c>
      <c r="B1384" s="13" t="s">
        <v>57</v>
      </c>
      <c r="C1384" s="20" t="s">
        <v>59</v>
      </c>
      <c r="D1384" s="14" t="s">
        <v>80</v>
      </c>
      <c r="E1384" s="20">
        <v>0</v>
      </c>
      <c r="F1384" s="14">
        <v>1600000</v>
      </c>
      <c r="G1384" s="20">
        <v>0</v>
      </c>
      <c r="H1384" s="15" t="s">
        <v>61</v>
      </c>
      <c r="I1384" s="68" t="s">
        <v>28</v>
      </c>
      <c r="J1384" s="8"/>
      <c r="K1384" s="8"/>
      <c r="L1384" s="8"/>
      <c r="M1384" s="8"/>
      <c r="N1384" s="8"/>
      <c r="O1384" s="8"/>
      <c r="P1384" s="8"/>
      <c r="Q1384" s="8"/>
    </row>
    <row r="1385" spans="1:17" ht="21.75" x14ac:dyDescent="0.5">
      <c r="A1385" s="13"/>
      <c r="B1385" s="13" t="s">
        <v>234</v>
      </c>
      <c r="C1385" s="20" t="s">
        <v>60</v>
      </c>
      <c r="D1385" s="14" t="s">
        <v>81</v>
      </c>
      <c r="E1385" s="20"/>
      <c r="F1385" s="14"/>
      <c r="G1385" s="20"/>
      <c r="H1385" s="15" t="s">
        <v>60</v>
      </c>
      <c r="I1385" s="15"/>
      <c r="J1385" s="8"/>
      <c r="K1385" s="8"/>
      <c r="L1385" s="8"/>
      <c r="M1385" s="8"/>
      <c r="N1385" s="8"/>
      <c r="O1385" s="8"/>
      <c r="P1385" s="8"/>
      <c r="Q1385" s="8"/>
    </row>
    <row r="1386" spans="1:17" ht="18" customHeight="1" x14ac:dyDescent="0.5">
      <c r="A1386" s="13"/>
      <c r="B1386" s="13" t="s">
        <v>260</v>
      </c>
      <c r="C1386" s="20"/>
      <c r="D1386" s="14" t="s">
        <v>82</v>
      </c>
      <c r="E1386" s="20"/>
      <c r="F1386" s="14"/>
      <c r="G1386" s="20"/>
      <c r="H1386" s="15"/>
      <c r="I1386" s="15"/>
      <c r="J1386" s="8"/>
      <c r="K1386" s="8"/>
      <c r="L1386" s="8"/>
      <c r="M1386" s="8"/>
      <c r="N1386" s="8"/>
      <c r="O1386" s="8"/>
      <c r="P1386" s="8"/>
      <c r="Q1386" s="8"/>
    </row>
    <row r="1387" spans="1:17" ht="3.75" customHeight="1" x14ac:dyDescent="0.5">
      <c r="A1387" s="13"/>
      <c r="B1387" s="13"/>
      <c r="C1387" s="20"/>
      <c r="D1387" s="14"/>
      <c r="E1387" s="20"/>
      <c r="F1387" s="14"/>
      <c r="G1387" s="20"/>
      <c r="H1387" s="15"/>
      <c r="I1387" s="15"/>
      <c r="J1387" s="8"/>
      <c r="K1387" s="8"/>
      <c r="L1387" s="8"/>
      <c r="M1387" s="8"/>
      <c r="N1387" s="8"/>
      <c r="O1387" s="8"/>
      <c r="P1387" s="8"/>
      <c r="Q1387" s="8"/>
    </row>
    <row r="1388" spans="1:17" ht="21.75" x14ac:dyDescent="0.5">
      <c r="A1388" s="13">
        <v>298</v>
      </c>
      <c r="B1388" s="13" t="s">
        <v>57</v>
      </c>
      <c r="C1388" s="20" t="s">
        <v>59</v>
      </c>
      <c r="D1388" s="14" t="s">
        <v>80</v>
      </c>
      <c r="E1388" s="20">
        <v>0</v>
      </c>
      <c r="F1388" s="14">
        <v>1600000</v>
      </c>
      <c r="G1388" s="20">
        <v>0</v>
      </c>
      <c r="H1388" s="15" t="s">
        <v>61</v>
      </c>
      <c r="I1388" s="68" t="s">
        <v>28</v>
      </c>
      <c r="J1388" s="8"/>
      <c r="K1388" s="8"/>
      <c r="L1388" s="8"/>
      <c r="M1388" s="8"/>
      <c r="N1388" s="8"/>
      <c r="O1388" s="8"/>
      <c r="P1388" s="8"/>
      <c r="Q1388" s="8"/>
    </row>
    <row r="1389" spans="1:17" ht="21.75" x14ac:dyDescent="0.5">
      <c r="A1389" s="13"/>
      <c r="B1389" s="13" t="s">
        <v>234</v>
      </c>
      <c r="C1389" s="20" t="s">
        <v>60</v>
      </c>
      <c r="D1389" s="14" t="s">
        <v>81</v>
      </c>
      <c r="E1389" s="20"/>
      <c r="F1389" s="14"/>
      <c r="G1389" s="20"/>
      <c r="H1389" s="15" t="s">
        <v>60</v>
      </c>
      <c r="I1389" s="15"/>
      <c r="J1389" s="8"/>
      <c r="K1389" s="8"/>
      <c r="L1389" s="8"/>
      <c r="M1389" s="8"/>
      <c r="N1389" s="8"/>
      <c r="O1389" s="8"/>
      <c r="P1389" s="8"/>
      <c r="Q1389" s="8"/>
    </row>
    <row r="1390" spans="1:17" ht="21.75" x14ac:dyDescent="0.5">
      <c r="A1390" s="13"/>
      <c r="B1390" s="13" t="s">
        <v>261</v>
      </c>
      <c r="C1390" s="20"/>
      <c r="D1390" s="14" t="s">
        <v>82</v>
      </c>
      <c r="E1390" s="20"/>
      <c r="F1390" s="14"/>
      <c r="G1390" s="20"/>
      <c r="H1390" s="15"/>
      <c r="I1390" s="15"/>
      <c r="J1390" s="8"/>
      <c r="K1390" s="8"/>
      <c r="L1390" s="8"/>
      <c r="M1390" s="8"/>
      <c r="N1390" s="8"/>
      <c r="O1390" s="8"/>
      <c r="P1390" s="8"/>
      <c r="Q1390" s="8"/>
    </row>
    <row r="1391" spans="1:17" ht="3.75" customHeight="1" x14ac:dyDescent="0.5">
      <c r="A1391" s="13"/>
      <c r="B1391" s="13"/>
      <c r="C1391" s="20"/>
      <c r="D1391" s="14"/>
      <c r="E1391" s="20"/>
      <c r="F1391" s="14"/>
      <c r="G1391" s="20"/>
      <c r="H1391" s="15"/>
      <c r="I1391" s="15"/>
      <c r="J1391" s="8"/>
      <c r="K1391" s="8"/>
      <c r="L1391" s="8"/>
      <c r="M1391" s="8"/>
      <c r="N1391" s="8"/>
      <c r="O1391" s="8"/>
      <c r="P1391" s="8"/>
      <c r="Q1391" s="8"/>
    </row>
    <row r="1392" spans="1:17" ht="21.75" x14ac:dyDescent="0.5">
      <c r="A1392" s="13">
        <v>299</v>
      </c>
      <c r="B1392" s="13" t="s">
        <v>57</v>
      </c>
      <c r="C1392" s="20" t="s">
        <v>59</v>
      </c>
      <c r="D1392" s="14" t="s">
        <v>80</v>
      </c>
      <c r="E1392" s="20">
        <v>0</v>
      </c>
      <c r="F1392" s="14">
        <v>1600000</v>
      </c>
      <c r="G1392" s="20">
        <v>0</v>
      </c>
      <c r="H1392" s="15" t="s">
        <v>61</v>
      </c>
      <c r="I1392" s="68" t="s">
        <v>28</v>
      </c>
      <c r="J1392" s="8"/>
      <c r="K1392" s="8"/>
      <c r="L1392" s="8"/>
      <c r="M1392" s="8"/>
      <c r="N1392" s="8"/>
      <c r="O1392" s="8"/>
      <c r="P1392" s="8"/>
      <c r="Q1392" s="8"/>
    </row>
    <row r="1393" spans="1:17" ht="21.75" x14ac:dyDescent="0.5">
      <c r="A1393" s="13"/>
      <c r="B1393" s="13" t="s">
        <v>234</v>
      </c>
      <c r="C1393" s="20" t="s">
        <v>60</v>
      </c>
      <c r="D1393" s="14" t="s">
        <v>81</v>
      </c>
      <c r="E1393" s="20"/>
      <c r="F1393" s="14"/>
      <c r="G1393" s="20"/>
      <c r="H1393" s="15" t="s">
        <v>60</v>
      </c>
      <c r="I1393" s="15"/>
      <c r="J1393" s="8"/>
      <c r="K1393" s="8"/>
      <c r="L1393" s="8"/>
      <c r="M1393" s="8"/>
      <c r="N1393" s="8"/>
      <c r="O1393" s="8"/>
      <c r="P1393" s="8"/>
      <c r="Q1393" s="8"/>
    </row>
    <row r="1394" spans="1:17" ht="21.75" x14ac:dyDescent="0.5">
      <c r="A1394" s="13"/>
      <c r="B1394" s="13" t="s">
        <v>277</v>
      </c>
      <c r="C1394" s="20"/>
      <c r="D1394" s="14" t="s">
        <v>82</v>
      </c>
      <c r="E1394" s="20"/>
      <c r="F1394" s="14"/>
      <c r="G1394" s="20"/>
      <c r="H1394" s="15"/>
      <c r="I1394" s="15"/>
      <c r="J1394" s="8"/>
      <c r="K1394" s="8"/>
      <c r="L1394" s="8"/>
      <c r="M1394" s="8"/>
      <c r="N1394" s="8"/>
      <c r="O1394" s="8"/>
      <c r="P1394" s="8"/>
      <c r="Q1394" s="8"/>
    </row>
    <row r="1395" spans="1:17" ht="18" customHeight="1" x14ac:dyDescent="0.5">
      <c r="A1395" s="13"/>
      <c r="B1395" s="13" t="s">
        <v>278</v>
      </c>
      <c r="C1395" s="20"/>
      <c r="D1395" s="14"/>
      <c r="E1395" s="20"/>
      <c r="F1395" s="14"/>
      <c r="G1395" s="20"/>
      <c r="H1395" s="15"/>
      <c r="I1395" s="15"/>
      <c r="J1395" s="8"/>
      <c r="K1395" s="8"/>
      <c r="L1395" s="8"/>
      <c r="M1395" s="8"/>
      <c r="N1395" s="8"/>
      <c r="O1395" s="8"/>
      <c r="P1395" s="8"/>
      <c r="Q1395" s="8"/>
    </row>
    <row r="1396" spans="1:17" ht="4.5" customHeight="1" x14ac:dyDescent="0.5">
      <c r="A1396" s="75"/>
      <c r="B1396" s="75"/>
      <c r="C1396" s="22"/>
      <c r="D1396" s="59"/>
      <c r="E1396" s="22"/>
      <c r="F1396" s="59"/>
      <c r="G1396" s="22"/>
      <c r="H1396" s="76"/>
      <c r="I1396" s="76"/>
      <c r="J1396" s="8"/>
      <c r="K1396" s="8"/>
      <c r="L1396" s="8"/>
      <c r="M1396" s="8"/>
      <c r="N1396" s="8"/>
      <c r="O1396" s="8"/>
      <c r="P1396" s="8"/>
      <c r="Q1396" s="8"/>
    </row>
    <row r="1397" spans="1:17" ht="21.75" customHeight="1" x14ac:dyDescent="0.5">
      <c r="A1397" s="13">
        <v>300</v>
      </c>
      <c r="B1397" s="13" t="s">
        <v>2389</v>
      </c>
      <c r="C1397" s="13" t="s">
        <v>59</v>
      </c>
      <c r="D1397" s="20" t="s">
        <v>2393</v>
      </c>
      <c r="E1397" s="20">
        <v>1000000</v>
      </c>
      <c r="F1397" s="14">
        <v>2000000</v>
      </c>
      <c r="G1397" s="22"/>
      <c r="H1397" s="14" t="s">
        <v>61</v>
      </c>
      <c r="I1397" s="68" t="s">
        <v>28</v>
      </c>
      <c r="J1397" s="8">
        <f>SUM(E1380:E1397)</f>
        <v>1000000</v>
      </c>
      <c r="K1397" s="8">
        <f>SUM(F1380:F1397)</f>
        <v>8400000</v>
      </c>
      <c r="L1397" s="8">
        <f>SUM(G1380:G1397)</f>
        <v>0</v>
      </c>
      <c r="M1397" s="8"/>
      <c r="N1397" s="8"/>
      <c r="O1397" s="8"/>
      <c r="P1397" s="8"/>
      <c r="Q1397" s="8"/>
    </row>
    <row r="1398" spans="1:17" ht="21.75" customHeight="1" x14ac:dyDescent="0.5">
      <c r="A1398" s="13"/>
      <c r="B1398" s="13" t="s">
        <v>635</v>
      </c>
      <c r="C1398" s="13" t="s">
        <v>2390</v>
      </c>
      <c r="D1398" s="110" t="s">
        <v>2394</v>
      </c>
      <c r="E1398" s="22"/>
      <c r="F1398" s="59"/>
      <c r="G1398" s="22"/>
      <c r="H1398" s="14" t="s">
        <v>2390</v>
      </c>
      <c r="I1398" s="15"/>
      <c r="J1398" s="8"/>
      <c r="K1398" s="8"/>
      <c r="L1398" s="8"/>
      <c r="M1398" s="8"/>
      <c r="N1398" s="8"/>
      <c r="O1398" s="8"/>
      <c r="P1398" s="8"/>
      <c r="Q1398" s="8"/>
    </row>
    <row r="1399" spans="1:17" ht="21.75" customHeight="1" x14ac:dyDescent="0.5">
      <c r="A1399" s="110"/>
      <c r="B1399" s="110"/>
      <c r="C1399" s="75"/>
      <c r="D1399" s="28" t="s">
        <v>1891</v>
      </c>
      <c r="E1399" s="22"/>
      <c r="F1399" s="14"/>
      <c r="G1399" s="20"/>
      <c r="H1399" s="68"/>
      <c r="I1399" s="76"/>
      <c r="J1399" s="8"/>
      <c r="K1399" s="8"/>
      <c r="L1399" s="8"/>
      <c r="M1399" s="8"/>
      <c r="N1399" s="8"/>
      <c r="O1399" s="8"/>
      <c r="P1399" s="8"/>
      <c r="Q1399" s="8"/>
    </row>
    <row r="1400" spans="1:17" ht="21.75" customHeight="1" x14ac:dyDescent="0.5">
      <c r="A1400" s="110"/>
      <c r="B1400" s="110"/>
      <c r="C1400" s="13"/>
      <c r="D1400" s="28" t="s">
        <v>2392</v>
      </c>
      <c r="E1400" s="22"/>
      <c r="F1400" s="14"/>
      <c r="G1400" s="20"/>
      <c r="H1400" s="68"/>
      <c r="I1400" s="76"/>
      <c r="J1400" s="8"/>
      <c r="K1400" s="8"/>
      <c r="L1400" s="8"/>
      <c r="M1400" s="8"/>
      <c r="N1400" s="8"/>
      <c r="O1400" s="8"/>
      <c r="P1400" s="8"/>
      <c r="Q1400" s="8"/>
    </row>
    <row r="1401" spans="1:17" ht="21.75" customHeight="1" x14ac:dyDescent="0.5">
      <c r="A1401" s="110"/>
      <c r="B1401" s="75"/>
      <c r="C1401" s="28" t="s">
        <v>2391</v>
      </c>
      <c r="D1401" s="50" t="s">
        <v>2391</v>
      </c>
      <c r="E1401" s="22"/>
      <c r="F1401" s="14"/>
      <c r="G1401" s="22"/>
      <c r="H1401" s="76"/>
      <c r="I1401" s="76"/>
      <c r="J1401" s="8"/>
      <c r="K1401" s="8"/>
      <c r="L1401" s="8"/>
      <c r="M1401" s="8"/>
      <c r="N1401" s="8"/>
      <c r="O1401" s="8"/>
      <c r="P1401" s="8"/>
      <c r="Q1401" s="8"/>
    </row>
    <row r="1402" spans="1:17" ht="21.75" customHeight="1" x14ac:dyDescent="0.5">
      <c r="A1402" s="121"/>
      <c r="B1402" s="90"/>
      <c r="C1402" s="88" t="s">
        <v>1960</v>
      </c>
      <c r="D1402" s="221" t="s">
        <v>1960</v>
      </c>
      <c r="E1402" s="93"/>
      <c r="F1402" s="17"/>
      <c r="G1402" s="93"/>
      <c r="H1402" s="92"/>
      <c r="I1402" s="602">
        <f>SUM(I1375+1)</f>
        <v>269</v>
      </c>
      <c r="J1402" s="8"/>
      <c r="K1402" s="8"/>
      <c r="L1402" s="8"/>
      <c r="M1402" s="8"/>
      <c r="N1402" s="8"/>
      <c r="O1402" s="8"/>
      <c r="P1402" s="8"/>
      <c r="Q1402" s="8"/>
    </row>
    <row r="1403" spans="1:17" ht="21.75" customHeight="1" x14ac:dyDescent="0.5">
      <c r="A1403" s="1" t="s">
        <v>3</v>
      </c>
      <c r="B1403" s="59"/>
      <c r="C1403" s="50"/>
      <c r="D1403" s="59"/>
      <c r="E1403" s="59"/>
      <c r="F1403" s="14"/>
      <c r="G1403" s="59"/>
      <c r="H1403" s="59"/>
      <c r="I1403" s="1"/>
      <c r="J1403" s="8"/>
      <c r="K1403" s="8"/>
      <c r="L1403" s="8"/>
      <c r="M1403" s="8"/>
      <c r="N1403" s="8"/>
      <c r="O1403" s="8"/>
      <c r="P1403" s="8"/>
      <c r="Q1403" s="8"/>
    </row>
    <row r="1404" spans="1:17" ht="21.75" customHeight="1" x14ac:dyDescent="0.5">
      <c r="A1404" s="1" t="s">
        <v>122</v>
      </c>
      <c r="B1404" s="1"/>
      <c r="C1404" s="1"/>
      <c r="D1404" s="1"/>
      <c r="E1404" s="2"/>
      <c r="F1404" s="2"/>
      <c r="G1404" s="2"/>
      <c r="H1404" s="1"/>
      <c r="I1404" s="1"/>
      <c r="J1404" s="8"/>
      <c r="K1404" s="8"/>
      <c r="L1404" s="8"/>
      <c r="M1404" s="8"/>
      <c r="N1404" s="8"/>
      <c r="O1404" s="8"/>
      <c r="P1404" s="8"/>
      <c r="Q1404" s="8"/>
    </row>
    <row r="1405" spans="1:17" ht="21.75" customHeight="1" x14ac:dyDescent="0.5">
      <c r="A1405" s="668" t="s">
        <v>5</v>
      </c>
      <c r="B1405" s="670" t="s">
        <v>6</v>
      </c>
      <c r="C1405" s="672" t="s">
        <v>7</v>
      </c>
      <c r="D1405" s="670" t="s">
        <v>8</v>
      </c>
      <c r="E1405" s="667" t="s">
        <v>9</v>
      </c>
      <c r="F1405" s="667"/>
      <c r="G1405" s="667"/>
      <c r="H1405" s="3" t="s">
        <v>10</v>
      </c>
      <c r="I1405" s="4" t="s">
        <v>11</v>
      </c>
      <c r="J1405" s="8"/>
      <c r="K1405" s="8"/>
      <c r="L1405" s="8"/>
      <c r="M1405" s="8"/>
      <c r="N1405" s="8"/>
      <c r="O1405" s="8"/>
      <c r="P1405" s="8"/>
      <c r="Q1405" s="8"/>
    </row>
    <row r="1406" spans="1:17" ht="21.75" customHeight="1" x14ac:dyDescent="0.5">
      <c r="A1406" s="669"/>
      <c r="B1406" s="671"/>
      <c r="C1406" s="676"/>
      <c r="D1406" s="671"/>
      <c r="E1406" s="5" t="s">
        <v>12</v>
      </c>
      <c r="F1406" s="5" t="s">
        <v>13</v>
      </c>
      <c r="G1406" s="5" t="s">
        <v>14</v>
      </c>
      <c r="H1406" s="6" t="s">
        <v>15</v>
      </c>
      <c r="I1406" s="7" t="s">
        <v>16</v>
      </c>
      <c r="J1406" s="8"/>
      <c r="K1406" s="8"/>
      <c r="L1406" s="8"/>
      <c r="M1406" s="8"/>
      <c r="N1406" s="8"/>
      <c r="O1406" s="8"/>
      <c r="P1406" s="8"/>
      <c r="Q1406" s="8"/>
    </row>
    <row r="1407" spans="1:17" ht="21.75" x14ac:dyDescent="0.5">
      <c r="A1407" s="10">
        <v>301</v>
      </c>
      <c r="B1407" s="19" t="s">
        <v>2389</v>
      </c>
      <c r="C1407" s="11" t="s">
        <v>59</v>
      </c>
      <c r="D1407" s="19" t="s">
        <v>2393</v>
      </c>
      <c r="E1407" s="11">
        <v>1000000</v>
      </c>
      <c r="F1407" s="19">
        <v>2000000</v>
      </c>
      <c r="G1407" s="11">
        <v>2000000</v>
      </c>
      <c r="H1407" s="19" t="s">
        <v>61</v>
      </c>
      <c r="I1407" s="177" t="s">
        <v>28</v>
      </c>
      <c r="J1407" s="8"/>
      <c r="K1407" s="8"/>
      <c r="L1407" s="8"/>
      <c r="M1407" s="8"/>
      <c r="N1407" s="8"/>
      <c r="O1407" s="8"/>
      <c r="P1407" s="8"/>
      <c r="Q1407" s="8"/>
    </row>
    <row r="1408" spans="1:17" ht="21.75" x14ac:dyDescent="0.5">
      <c r="A1408" s="13"/>
      <c r="B1408" s="20" t="s">
        <v>822</v>
      </c>
      <c r="C1408" s="14" t="s">
        <v>2390</v>
      </c>
      <c r="D1408" s="110" t="s">
        <v>2394</v>
      </c>
      <c r="E1408" s="59"/>
      <c r="F1408" s="22"/>
      <c r="G1408" s="59"/>
      <c r="H1408" s="20" t="s">
        <v>2390</v>
      </c>
      <c r="I1408" s="15"/>
      <c r="J1408" s="8"/>
      <c r="K1408" s="8"/>
      <c r="L1408" s="8"/>
      <c r="M1408" s="8"/>
      <c r="N1408" s="8"/>
      <c r="O1408" s="8"/>
      <c r="P1408" s="8"/>
      <c r="Q1408" s="8"/>
    </row>
    <row r="1409" spans="1:17" ht="21.75" x14ac:dyDescent="0.5">
      <c r="A1409" s="13"/>
      <c r="B1409" s="28"/>
      <c r="C1409" s="59"/>
      <c r="D1409" s="28" t="s">
        <v>1891</v>
      </c>
      <c r="E1409" s="59"/>
      <c r="F1409" s="22"/>
      <c r="G1409" s="14"/>
      <c r="H1409" s="20"/>
      <c r="I1409" s="68"/>
      <c r="J1409" s="8"/>
      <c r="K1409" s="8"/>
      <c r="L1409" s="8"/>
      <c r="M1409" s="8"/>
      <c r="N1409" s="8"/>
      <c r="O1409" s="8"/>
      <c r="P1409" s="8"/>
      <c r="Q1409" s="8"/>
    </row>
    <row r="1410" spans="1:17" ht="21.75" x14ac:dyDescent="0.5">
      <c r="A1410" s="13"/>
      <c r="B1410" s="28"/>
      <c r="C1410" s="14"/>
      <c r="D1410" s="28" t="s">
        <v>2392</v>
      </c>
      <c r="E1410" s="59"/>
      <c r="F1410" s="22"/>
      <c r="G1410" s="14"/>
      <c r="H1410" s="20"/>
      <c r="I1410" s="68"/>
      <c r="J1410" s="8"/>
      <c r="K1410" s="8"/>
      <c r="L1410" s="8"/>
      <c r="M1410" s="8"/>
      <c r="N1410" s="8"/>
      <c r="O1410" s="8"/>
      <c r="P1410" s="8"/>
      <c r="Q1410" s="8"/>
    </row>
    <row r="1411" spans="1:17" ht="21.75" x14ac:dyDescent="0.5">
      <c r="A1411" s="13"/>
      <c r="B1411" s="28"/>
      <c r="C1411" s="59"/>
      <c r="D1411" s="28" t="s">
        <v>2391</v>
      </c>
      <c r="E1411" s="59"/>
      <c r="F1411" s="22"/>
      <c r="G1411" s="14"/>
      <c r="H1411" s="22"/>
      <c r="I1411" s="76"/>
      <c r="J1411" s="8"/>
      <c r="K1411" s="8"/>
      <c r="L1411" s="8"/>
      <c r="M1411" s="8"/>
      <c r="N1411" s="8"/>
      <c r="O1411" s="8"/>
      <c r="P1411" s="8"/>
      <c r="Q1411" s="8"/>
    </row>
    <row r="1412" spans="1:17" ht="21.75" x14ac:dyDescent="0.5">
      <c r="A1412" s="13"/>
      <c r="B1412" s="28"/>
      <c r="C1412" s="59"/>
      <c r="D1412" s="28" t="s">
        <v>1960</v>
      </c>
      <c r="E1412" s="59"/>
      <c r="F1412" s="22"/>
      <c r="G1412" s="14"/>
      <c r="H1412" s="22"/>
      <c r="I1412" s="76"/>
      <c r="J1412" s="8"/>
      <c r="K1412" s="8"/>
      <c r="L1412" s="8"/>
      <c r="M1412" s="8"/>
      <c r="N1412" s="8"/>
      <c r="O1412" s="8"/>
      <c r="P1412" s="8"/>
      <c r="Q1412" s="8"/>
    </row>
    <row r="1413" spans="1:17" ht="13.5" customHeight="1" x14ac:dyDescent="0.5">
      <c r="A1413" s="13"/>
      <c r="B1413" s="22"/>
      <c r="C1413" s="59"/>
      <c r="D1413" s="22"/>
      <c r="E1413" s="59"/>
      <c r="F1413" s="22"/>
      <c r="G1413" s="59"/>
      <c r="H1413" s="22"/>
      <c r="I1413" s="76"/>
      <c r="J1413" s="8"/>
      <c r="K1413" s="8"/>
      <c r="L1413" s="8"/>
      <c r="M1413" s="8"/>
      <c r="N1413" s="8"/>
      <c r="O1413" s="8"/>
      <c r="P1413" s="8"/>
      <c r="Q1413" s="8"/>
    </row>
    <row r="1414" spans="1:17" ht="21.75" customHeight="1" x14ac:dyDescent="0.5">
      <c r="A1414" s="13">
        <v>302</v>
      </c>
      <c r="B1414" s="20" t="s">
        <v>2389</v>
      </c>
      <c r="C1414" s="14" t="s">
        <v>59</v>
      </c>
      <c r="D1414" s="20" t="s">
        <v>2393</v>
      </c>
      <c r="E1414" s="14">
        <v>1000000</v>
      </c>
      <c r="F1414" s="20">
        <v>2000000</v>
      </c>
      <c r="G1414" s="14">
        <v>2000000</v>
      </c>
      <c r="H1414" s="20" t="s">
        <v>61</v>
      </c>
      <c r="I1414" s="68" t="s">
        <v>28</v>
      </c>
      <c r="J1414" s="8"/>
      <c r="K1414" s="8"/>
      <c r="L1414" s="8"/>
      <c r="M1414" s="8"/>
      <c r="N1414" s="8"/>
      <c r="O1414" s="8"/>
      <c r="P1414" s="8"/>
      <c r="Q1414" s="8"/>
    </row>
    <row r="1415" spans="1:17" ht="21.75" x14ac:dyDescent="0.5">
      <c r="A1415" s="13"/>
      <c r="B1415" s="20" t="s">
        <v>880</v>
      </c>
      <c r="C1415" s="14" t="s">
        <v>2390</v>
      </c>
      <c r="D1415" s="110" t="s">
        <v>2394</v>
      </c>
      <c r="E1415" s="59"/>
      <c r="F1415" s="22"/>
      <c r="G1415" s="59"/>
      <c r="H1415" s="20" t="s">
        <v>2390</v>
      </c>
      <c r="I1415" s="15"/>
      <c r="J1415" s="8"/>
      <c r="K1415" s="8"/>
      <c r="L1415" s="8"/>
      <c r="M1415" s="8"/>
      <c r="N1415" s="8"/>
      <c r="O1415" s="8"/>
      <c r="P1415" s="8"/>
      <c r="Q1415" s="8"/>
    </row>
    <row r="1416" spans="1:17" ht="21.75" x14ac:dyDescent="0.5">
      <c r="A1416" s="13"/>
      <c r="B1416" s="28"/>
      <c r="C1416" s="59"/>
      <c r="D1416" s="28" t="s">
        <v>1891</v>
      </c>
      <c r="E1416" s="59"/>
      <c r="F1416" s="22"/>
      <c r="G1416" s="14"/>
      <c r="H1416" s="20"/>
      <c r="I1416" s="68"/>
      <c r="J1416" s="8"/>
      <c r="K1416" s="8"/>
      <c r="L1416" s="8"/>
      <c r="M1416" s="8"/>
      <c r="N1416" s="8"/>
      <c r="O1416" s="8"/>
      <c r="P1416" s="8"/>
      <c r="Q1416" s="8"/>
    </row>
    <row r="1417" spans="1:17" ht="21.75" x14ac:dyDescent="0.5">
      <c r="A1417" s="13"/>
      <c r="B1417" s="28"/>
      <c r="C1417" s="14"/>
      <c r="D1417" s="28" t="s">
        <v>2392</v>
      </c>
      <c r="E1417" s="59"/>
      <c r="F1417" s="22"/>
      <c r="G1417" s="14"/>
      <c r="H1417" s="20"/>
      <c r="I1417" s="68"/>
      <c r="J1417" s="8"/>
      <c r="K1417" s="8"/>
      <c r="L1417" s="8"/>
      <c r="M1417" s="8"/>
      <c r="N1417" s="8"/>
      <c r="O1417" s="8"/>
      <c r="P1417" s="8"/>
      <c r="Q1417" s="8"/>
    </row>
    <row r="1418" spans="1:17" ht="21.75" x14ac:dyDescent="0.5">
      <c r="A1418" s="13"/>
      <c r="B1418" s="28"/>
      <c r="C1418" s="59"/>
      <c r="D1418" s="28" t="s">
        <v>2391</v>
      </c>
      <c r="E1418" s="59"/>
      <c r="F1418" s="22"/>
      <c r="G1418" s="14"/>
      <c r="H1418" s="22"/>
      <c r="I1418" s="76"/>
      <c r="J1418" s="8"/>
      <c r="K1418" s="8"/>
      <c r="L1418" s="8"/>
      <c r="M1418" s="8"/>
      <c r="N1418" s="8"/>
      <c r="O1418" s="8"/>
      <c r="P1418" s="8"/>
      <c r="Q1418" s="8"/>
    </row>
    <row r="1419" spans="1:17" ht="21.75" x14ac:dyDescent="0.5">
      <c r="A1419" s="13"/>
      <c r="B1419" s="28"/>
      <c r="C1419" s="59"/>
      <c r="D1419" s="28" t="s">
        <v>1960</v>
      </c>
      <c r="E1419" s="59"/>
      <c r="F1419" s="22"/>
      <c r="G1419" s="14"/>
      <c r="H1419" s="22"/>
      <c r="I1419" s="76"/>
      <c r="J1419" s="8"/>
      <c r="K1419" s="8"/>
      <c r="L1419" s="8"/>
      <c r="M1419" s="8"/>
      <c r="N1419" s="8"/>
      <c r="O1419" s="8"/>
      <c r="P1419" s="8"/>
      <c r="Q1419" s="8"/>
    </row>
    <row r="1420" spans="1:17" ht="12.6" customHeight="1" x14ac:dyDescent="0.5">
      <c r="A1420" s="13"/>
      <c r="B1420" s="22"/>
      <c r="C1420" s="59"/>
      <c r="D1420" s="22"/>
      <c r="E1420" s="59"/>
      <c r="F1420" s="22"/>
      <c r="G1420" s="59"/>
      <c r="H1420" s="22"/>
      <c r="I1420" s="76"/>
      <c r="J1420" s="8"/>
      <c r="K1420" s="8"/>
      <c r="L1420" s="8"/>
      <c r="M1420" s="8"/>
      <c r="N1420" s="8"/>
      <c r="O1420" s="8"/>
      <c r="P1420" s="8"/>
      <c r="Q1420" s="8"/>
    </row>
    <row r="1421" spans="1:17" ht="18.75" customHeight="1" x14ac:dyDescent="0.5">
      <c r="A1421" s="13">
        <v>303</v>
      </c>
      <c r="B1421" s="20" t="s">
        <v>2389</v>
      </c>
      <c r="C1421" s="14" t="s">
        <v>59</v>
      </c>
      <c r="D1421" s="20" t="s">
        <v>2393</v>
      </c>
      <c r="E1421" s="14">
        <v>1000000</v>
      </c>
      <c r="F1421" s="20">
        <v>2000000</v>
      </c>
      <c r="G1421" s="14">
        <v>2000000</v>
      </c>
      <c r="H1421" s="20" t="s">
        <v>61</v>
      </c>
      <c r="I1421" s="68" t="s">
        <v>28</v>
      </c>
      <c r="J1421" s="8">
        <f>SUM(E1407:E1421)</f>
        <v>3000000</v>
      </c>
      <c r="K1421" s="8">
        <f>SUM(F1407:F1421)</f>
        <v>6000000</v>
      </c>
      <c r="L1421" s="8">
        <f>SUM(G1407:G1421)</f>
        <v>6000000</v>
      </c>
      <c r="M1421" s="8"/>
      <c r="N1421" s="8"/>
      <c r="O1421" s="8"/>
      <c r="P1421" s="8"/>
      <c r="Q1421" s="8"/>
    </row>
    <row r="1422" spans="1:17" ht="22.5" customHeight="1" x14ac:dyDescent="0.5">
      <c r="A1422" s="13"/>
      <c r="B1422" s="20" t="s">
        <v>47</v>
      </c>
      <c r="C1422" s="14" t="s">
        <v>2390</v>
      </c>
      <c r="D1422" s="110" t="s">
        <v>2394</v>
      </c>
      <c r="E1422" s="59"/>
      <c r="F1422" s="22"/>
      <c r="G1422" s="59"/>
      <c r="H1422" s="20" t="s">
        <v>2390</v>
      </c>
      <c r="I1422" s="15"/>
      <c r="J1422" s="8"/>
      <c r="K1422" s="8"/>
      <c r="L1422" s="8"/>
      <c r="M1422" s="8"/>
      <c r="N1422" s="8"/>
      <c r="O1422" s="8"/>
      <c r="P1422" s="8"/>
      <c r="Q1422" s="8"/>
    </row>
    <row r="1423" spans="1:17" ht="21.75" x14ac:dyDescent="0.5">
      <c r="A1423" s="13"/>
      <c r="B1423" s="28"/>
      <c r="C1423" s="59"/>
      <c r="D1423" s="28" t="s">
        <v>1891</v>
      </c>
      <c r="E1423" s="59"/>
      <c r="F1423" s="22"/>
      <c r="G1423" s="14"/>
      <c r="H1423" s="20"/>
      <c r="I1423" s="68"/>
      <c r="J1423" s="8"/>
      <c r="K1423" s="8"/>
      <c r="L1423" s="8"/>
      <c r="M1423" s="8"/>
      <c r="N1423" s="8"/>
      <c r="O1423" s="8"/>
      <c r="P1423" s="8"/>
      <c r="Q1423" s="8"/>
    </row>
    <row r="1424" spans="1:17" ht="21.75" x14ac:dyDescent="0.5">
      <c r="A1424" s="13"/>
      <c r="B1424" s="28"/>
      <c r="C1424" s="14"/>
      <c r="D1424" s="28" t="s">
        <v>2392</v>
      </c>
      <c r="E1424" s="59"/>
      <c r="F1424" s="22"/>
      <c r="G1424" s="14"/>
      <c r="H1424" s="20"/>
      <c r="I1424" s="68"/>
      <c r="J1424" s="8"/>
      <c r="K1424" s="8"/>
      <c r="L1424" s="8"/>
      <c r="M1424" s="8"/>
      <c r="N1424" s="8"/>
      <c r="O1424" s="8"/>
      <c r="P1424" s="8"/>
      <c r="Q1424" s="8"/>
    </row>
    <row r="1425" spans="1:17" ht="21.75" x14ac:dyDescent="0.5">
      <c r="A1425" s="13"/>
      <c r="B1425" s="28"/>
      <c r="C1425" s="59"/>
      <c r="D1425" s="28" t="s">
        <v>2391</v>
      </c>
      <c r="E1425" s="59"/>
      <c r="F1425" s="22"/>
      <c r="G1425" s="14"/>
      <c r="H1425" s="22"/>
      <c r="I1425" s="85"/>
      <c r="J1425" s="8"/>
      <c r="K1425" s="8"/>
      <c r="L1425" s="8"/>
      <c r="M1425" s="8"/>
      <c r="N1425" s="8"/>
      <c r="O1425" s="8"/>
      <c r="P1425" s="8"/>
      <c r="Q1425" s="8"/>
    </row>
    <row r="1426" spans="1:17" ht="21.75" x14ac:dyDescent="0.5">
      <c r="A1426" s="16"/>
      <c r="B1426" s="88"/>
      <c r="C1426" s="91"/>
      <c r="D1426" s="88" t="s">
        <v>1960</v>
      </c>
      <c r="E1426" s="91"/>
      <c r="F1426" s="93"/>
      <c r="G1426" s="17"/>
      <c r="H1426" s="93"/>
      <c r="I1426" s="594">
        <f>SUM(I1402+1)</f>
        <v>270</v>
      </c>
      <c r="J1426" s="8"/>
      <c r="K1426" s="8"/>
      <c r="L1426" s="8"/>
      <c r="M1426" s="8"/>
      <c r="N1426" s="8"/>
      <c r="O1426" s="8"/>
      <c r="P1426" s="8"/>
      <c r="Q1426" s="8"/>
    </row>
    <row r="1427" spans="1:17" ht="21.75" x14ac:dyDescent="0.5">
      <c r="A1427" s="1" t="s">
        <v>3</v>
      </c>
      <c r="B1427" s="59"/>
      <c r="C1427" s="50"/>
      <c r="D1427" s="59"/>
      <c r="E1427" s="59"/>
      <c r="F1427" s="14"/>
      <c r="G1427" s="59"/>
      <c r="H1427" s="59"/>
      <c r="I1427" s="1"/>
      <c r="J1427" s="8"/>
      <c r="K1427" s="8"/>
      <c r="L1427" s="8"/>
      <c r="M1427" s="8"/>
      <c r="N1427" s="8"/>
      <c r="O1427" s="8"/>
      <c r="P1427" s="8"/>
      <c r="Q1427" s="8"/>
    </row>
    <row r="1428" spans="1:17" ht="21.75" x14ac:dyDescent="0.5">
      <c r="A1428" s="1" t="s">
        <v>122</v>
      </c>
      <c r="B1428" s="1"/>
      <c r="C1428" s="1"/>
      <c r="D1428" s="1"/>
      <c r="E1428" s="2"/>
      <c r="F1428" s="2"/>
      <c r="G1428" s="2"/>
      <c r="H1428" s="1"/>
      <c r="I1428" s="1"/>
      <c r="J1428" s="8"/>
      <c r="K1428" s="8"/>
      <c r="L1428" s="8"/>
      <c r="M1428" s="8"/>
      <c r="N1428" s="8"/>
      <c r="O1428" s="8"/>
      <c r="P1428" s="8"/>
      <c r="Q1428" s="8"/>
    </row>
    <row r="1429" spans="1:17" ht="21.75" x14ac:dyDescent="0.5">
      <c r="A1429" s="668" t="s">
        <v>5</v>
      </c>
      <c r="B1429" s="670" t="s">
        <v>6</v>
      </c>
      <c r="C1429" s="672" t="s">
        <v>7</v>
      </c>
      <c r="D1429" s="670" t="s">
        <v>8</v>
      </c>
      <c r="E1429" s="667" t="s">
        <v>9</v>
      </c>
      <c r="F1429" s="667"/>
      <c r="G1429" s="667"/>
      <c r="H1429" s="3" t="s">
        <v>10</v>
      </c>
      <c r="I1429" s="4" t="s">
        <v>11</v>
      </c>
      <c r="J1429" s="8"/>
      <c r="K1429" s="8"/>
      <c r="L1429" s="8"/>
      <c r="M1429" s="8"/>
      <c r="N1429" s="8"/>
      <c r="O1429" s="8"/>
      <c r="P1429" s="8"/>
      <c r="Q1429" s="8"/>
    </row>
    <row r="1430" spans="1:17" ht="21.75" x14ac:dyDescent="0.5">
      <c r="A1430" s="669"/>
      <c r="B1430" s="671"/>
      <c r="C1430" s="676"/>
      <c r="D1430" s="671"/>
      <c r="E1430" s="5" t="s">
        <v>12</v>
      </c>
      <c r="F1430" s="56" t="s">
        <v>13</v>
      </c>
      <c r="G1430" s="5" t="s">
        <v>14</v>
      </c>
      <c r="H1430" s="6" t="s">
        <v>15</v>
      </c>
      <c r="I1430" s="7" t="s">
        <v>16</v>
      </c>
      <c r="J1430" s="8"/>
      <c r="K1430" s="8"/>
      <c r="L1430" s="8"/>
      <c r="M1430" s="8"/>
      <c r="N1430" s="8"/>
      <c r="O1430" s="8"/>
      <c r="P1430" s="8"/>
      <c r="Q1430" s="8"/>
    </row>
    <row r="1431" spans="1:17" ht="21.75" x14ac:dyDescent="0.5">
      <c r="A1431" s="10">
        <v>304</v>
      </c>
      <c r="B1431" s="10" t="s">
        <v>2389</v>
      </c>
      <c r="C1431" s="10" t="s">
        <v>59</v>
      </c>
      <c r="D1431" s="19" t="s">
        <v>2393</v>
      </c>
      <c r="E1431" s="11">
        <v>0</v>
      </c>
      <c r="F1431" s="19">
        <v>2000000</v>
      </c>
      <c r="G1431" s="12">
        <v>2000000</v>
      </c>
      <c r="H1431" s="12" t="s">
        <v>61</v>
      </c>
      <c r="I1431" s="177" t="s">
        <v>28</v>
      </c>
      <c r="J1431" s="8"/>
      <c r="K1431" s="8"/>
      <c r="L1431" s="8"/>
      <c r="M1431" s="8"/>
      <c r="N1431" s="8"/>
      <c r="O1431" s="8"/>
      <c r="P1431" s="8"/>
      <c r="Q1431" s="8"/>
    </row>
    <row r="1432" spans="1:17" ht="21.75" x14ac:dyDescent="0.5">
      <c r="A1432" s="13"/>
      <c r="B1432" s="13" t="s">
        <v>535</v>
      </c>
      <c r="C1432" s="13" t="s">
        <v>2390</v>
      </c>
      <c r="D1432" s="110" t="s">
        <v>2394</v>
      </c>
      <c r="E1432" s="59"/>
      <c r="F1432" s="22"/>
      <c r="G1432" s="76"/>
      <c r="H1432" s="15" t="s">
        <v>2390</v>
      </c>
      <c r="I1432" s="15"/>
      <c r="J1432" s="8"/>
      <c r="K1432" s="8"/>
      <c r="L1432" s="8"/>
      <c r="M1432" s="8"/>
      <c r="N1432" s="8"/>
      <c r="O1432" s="8"/>
      <c r="P1432" s="8"/>
      <c r="Q1432" s="8"/>
    </row>
    <row r="1433" spans="1:17" ht="21.75" x14ac:dyDescent="0.5">
      <c r="A1433" s="13"/>
      <c r="B1433" s="110"/>
      <c r="C1433" s="75"/>
      <c r="D1433" s="28" t="s">
        <v>1891</v>
      </c>
      <c r="E1433" s="59"/>
      <c r="F1433" s="22"/>
      <c r="G1433" s="15"/>
      <c r="H1433" s="15"/>
      <c r="I1433" s="68"/>
      <c r="J1433" s="8"/>
      <c r="K1433" s="8"/>
      <c r="L1433" s="8"/>
      <c r="M1433" s="8"/>
      <c r="N1433" s="8"/>
      <c r="O1433" s="8"/>
      <c r="P1433" s="8"/>
      <c r="Q1433" s="8"/>
    </row>
    <row r="1434" spans="1:17" ht="21.75" x14ac:dyDescent="0.5">
      <c r="A1434" s="13"/>
      <c r="B1434" s="110"/>
      <c r="C1434" s="13"/>
      <c r="D1434" s="28" t="s">
        <v>2392</v>
      </c>
      <c r="E1434" s="59"/>
      <c r="F1434" s="22"/>
      <c r="G1434" s="15"/>
      <c r="H1434" s="15"/>
      <c r="I1434" s="68"/>
      <c r="J1434" s="8"/>
      <c r="K1434" s="8"/>
      <c r="L1434" s="8"/>
      <c r="M1434" s="8"/>
      <c r="N1434" s="8"/>
      <c r="O1434" s="8"/>
      <c r="P1434" s="8"/>
      <c r="Q1434" s="8"/>
    </row>
    <row r="1435" spans="1:17" ht="21.75" x14ac:dyDescent="0.5">
      <c r="A1435" s="13"/>
      <c r="B1435" s="110"/>
      <c r="C1435" s="75"/>
      <c r="D1435" s="28" t="s">
        <v>2391</v>
      </c>
      <c r="E1435" s="59"/>
      <c r="F1435" s="22"/>
      <c r="G1435" s="15"/>
      <c r="H1435" s="76"/>
      <c r="I1435" s="76"/>
      <c r="J1435" s="8"/>
      <c r="K1435" s="8"/>
      <c r="L1435" s="8"/>
      <c r="M1435" s="8"/>
      <c r="N1435" s="8"/>
      <c r="O1435" s="8"/>
      <c r="P1435" s="8"/>
      <c r="Q1435" s="8"/>
    </row>
    <row r="1436" spans="1:17" ht="21.75" x14ac:dyDescent="0.5">
      <c r="A1436" s="13"/>
      <c r="B1436" s="110"/>
      <c r="C1436" s="75"/>
      <c r="D1436" s="28" t="s">
        <v>1960</v>
      </c>
      <c r="E1436" s="59"/>
      <c r="F1436" s="22"/>
      <c r="G1436" s="15"/>
      <c r="H1436" s="76"/>
      <c r="I1436" s="76"/>
      <c r="J1436" s="8"/>
      <c r="K1436" s="8"/>
      <c r="L1436" s="8"/>
      <c r="M1436" s="8"/>
      <c r="N1436" s="8"/>
      <c r="O1436" s="8"/>
      <c r="P1436" s="8"/>
      <c r="Q1436" s="8"/>
    </row>
    <row r="1437" spans="1:17" ht="7.5" customHeight="1" x14ac:dyDescent="0.5">
      <c r="A1437" s="13"/>
      <c r="B1437" s="75"/>
      <c r="C1437" s="75"/>
      <c r="D1437" s="22"/>
      <c r="E1437" s="59"/>
      <c r="F1437" s="22"/>
      <c r="G1437" s="76"/>
      <c r="H1437" s="76"/>
      <c r="I1437" s="76"/>
      <c r="J1437" s="8"/>
      <c r="K1437" s="8"/>
      <c r="L1437" s="8"/>
      <c r="M1437" s="8"/>
      <c r="N1437" s="8"/>
      <c r="O1437" s="8"/>
      <c r="P1437" s="8"/>
      <c r="Q1437" s="8"/>
    </row>
    <row r="1438" spans="1:17" ht="19.5" customHeight="1" x14ac:dyDescent="0.5">
      <c r="A1438" s="13">
        <v>305</v>
      </c>
      <c r="B1438" s="13" t="s">
        <v>2389</v>
      </c>
      <c r="C1438" s="13" t="s">
        <v>59</v>
      </c>
      <c r="D1438" s="20" t="s">
        <v>2393</v>
      </c>
      <c r="E1438" s="14">
        <v>1000000</v>
      </c>
      <c r="F1438" s="20">
        <v>2000000</v>
      </c>
      <c r="G1438" s="15">
        <v>2000000</v>
      </c>
      <c r="H1438" s="15" t="s">
        <v>61</v>
      </c>
      <c r="I1438" s="68" t="s">
        <v>28</v>
      </c>
      <c r="J1438" s="8"/>
      <c r="K1438" s="8"/>
      <c r="L1438" s="8"/>
      <c r="M1438" s="8"/>
      <c r="N1438" s="8"/>
      <c r="O1438" s="8"/>
      <c r="P1438" s="8"/>
      <c r="Q1438" s="8"/>
    </row>
    <row r="1439" spans="1:17" ht="21.75" x14ac:dyDescent="0.5">
      <c r="A1439" s="13"/>
      <c r="B1439" s="13" t="s">
        <v>826</v>
      </c>
      <c r="C1439" s="13" t="s">
        <v>2390</v>
      </c>
      <c r="D1439" s="110" t="s">
        <v>2394</v>
      </c>
      <c r="E1439" s="59"/>
      <c r="F1439" s="22"/>
      <c r="G1439" s="76"/>
      <c r="H1439" s="15" t="s">
        <v>2390</v>
      </c>
      <c r="I1439" s="15"/>
      <c r="J1439" s="8"/>
      <c r="K1439" s="8"/>
      <c r="L1439" s="8"/>
      <c r="M1439" s="8"/>
      <c r="N1439" s="8"/>
      <c r="O1439" s="8"/>
      <c r="P1439" s="8"/>
      <c r="Q1439" s="8"/>
    </row>
    <row r="1440" spans="1:17" ht="21.75" x14ac:dyDescent="0.5">
      <c r="A1440" s="13"/>
      <c r="B1440" s="110"/>
      <c r="C1440" s="75"/>
      <c r="D1440" s="28" t="s">
        <v>1891</v>
      </c>
      <c r="E1440" s="59"/>
      <c r="F1440" s="22"/>
      <c r="G1440" s="15"/>
      <c r="H1440" s="15"/>
      <c r="I1440" s="68"/>
      <c r="J1440" s="8"/>
      <c r="K1440" s="8"/>
      <c r="L1440" s="8"/>
      <c r="M1440" s="8"/>
      <c r="N1440" s="8"/>
      <c r="O1440" s="8"/>
      <c r="P1440" s="8"/>
      <c r="Q1440" s="8"/>
    </row>
    <row r="1441" spans="1:17" ht="21.75" x14ac:dyDescent="0.5">
      <c r="A1441" s="13"/>
      <c r="B1441" s="110"/>
      <c r="C1441" s="13"/>
      <c r="D1441" s="28" t="s">
        <v>2392</v>
      </c>
      <c r="E1441" s="59"/>
      <c r="F1441" s="22"/>
      <c r="G1441" s="15"/>
      <c r="H1441" s="15"/>
      <c r="I1441" s="68"/>
      <c r="J1441" s="8"/>
      <c r="K1441" s="8"/>
      <c r="L1441" s="8"/>
      <c r="M1441" s="8"/>
      <c r="N1441" s="8"/>
      <c r="O1441" s="8"/>
      <c r="P1441" s="8"/>
      <c r="Q1441" s="8"/>
    </row>
    <row r="1442" spans="1:17" ht="20.25" customHeight="1" x14ac:dyDescent="0.5">
      <c r="A1442" s="13"/>
      <c r="B1442" s="110"/>
      <c r="C1442" s="75"/>
      <c r="D1442" s="28" t="s">
        <v>2391</v>
      </c>
      <c r="E1442" s="59"/>
      <c r="F1442" s="22"/>
      <c r="G1442" s="15"/>
      <c r="H1442" s="76"/>
      <c r="I1442" s="76"/>
      <c r="J1442" s="8"/>
      <c r="K1442" s="8"/>
      <c r="L1442" s="8"/>
      <c r="M1442" s="8"/>
      <c r="N1442" s="8"/>
      <c r="O1442" s="8"/>
      <c r="P1442" s="8"/>
      <c r="Q1442" s="8"/>
    </row>
    <row r="1443" spans="1:17" ht="21.75" x14ac:dyDescent="0.5">
      <c r="A1443" s="13"/>
      <c r="B1443" s="110"/>
      <c r="C1443" s="75"/>
      <c r="D1443" s="28" t="s">
        <v>1960</v>
      </c>
      <c r="E1443" s="59"/>
      <c r="F1443" s="22"/>
      <c r="G1443" s="15"/>
      <c r="H1443" s="76"/>
      <c r="I1443" s="76"/>
      <c r="J1443" s="8"/>
      <c r="K1443" s="8"/>
      <c r="L1443" s="8"/>
      <c r="M1443" s="8"/>
      <c r="N1443" s="8"/>
      <c r="O1443" s="8"/>
      <c r="P1443" s="8"/>
      <c r="Q1443" s="8"/>
    </row>
    <row r="1444" spans="1:17" ht="13.9" customHeight="1" x14ac:dyDescent="0.5">
      <c r="A1444" s="13"/>
      <c r="B1444" s="75"/>
      <c r="C1444" s="75"/>
      <c r="D1444" s="22"/>
      <c r="E1444" s="59"/>
      <c r="F1444" s="22"/>
      <c r="G1444" s="76"/>
      <c r="H1444" s="76"/>
      <c r="I1444" s="76"/>
      <c r="J1444" s="8"/>
      <c r="K1444" s="8"/>
      <c r="L1444" s="8"/>
      <c r="M1444" s="8"/>
      <c r="N1444" s="8"/>
      <c r="O1444" s="8"/>
      <c r="P1444" s="8"/>
      <c r="Q1444" s="8"/>
    </row>
    <row r="1445" spans="1:17" ht="21.75" x14ac:dyDescent="0.5">
      <c r="A1445" s="13">
        <v>306</v>
      </c>
      <c r="B1445" s="13" t="s">
        <v>2389</v>
      </c>
      <c r="C1445" s="13" t="s">
        <v>59</v>
      </c>
      <c r="D1445" s="20" t="s">
        <v>2393</v>
      </c>
      <c r="E1445" s="14">
        <v>1000000</v>
      </c>
      <c r="F1445" s="20">
        <v>2000000</v>
      </c>
      <c r="G1445" s="15">
        <v>2000000</v>
      </c>
      <c r="H1445" s="15" t="s">
        <v>61</v>
      </c>
      <c r="I1445" s="68" t="s">
        <v>28</v>
      </c>
      <c r="J1445" s="8">
        <f>SUM(E1431:E1445)</f>
        <v>2000000</v>
      </c>
      <c r="K1445" s="8">
        <f>SUM(F1431:F1445)</f>
        <v>6000000</v>
      </c>
      <c r="L1445" s="8">
        <f>SUM(G1431:G1445)</f>
        <v>6000000</v>
      </c>
      <c r="M1445" s="8"/>
      <c r="N1445" s="8"/>
      <c r="O1445" s="8"/>
      <c r="P1445" s="8"/>
      <c r="Q1445" s="8"/>
    </row>
    <row r="1446" spans="1:17" ht="21" customHeight="1" x14ac:dyDescent="0.5">
      <c r="A1446" s="13"/>
      <c r="B1446" s="13" t="s">
        <v>1419</v>
      </c>
      <c r="C1446" s="13" t="s">
        <v>2390</v>
      </c>
      <c r="D1446" s="110" t="s">
        <v>2394</v>
      </c>
      <c r="E1446" s="59"/>
      <c r="F1446" s="22"/>
      <c r="G1446" s="76"/>
      <c r="H1446" s="15" t="s">
        <v>2390</v>
      </c>
      <c r="I1446" s="15"/>
      <c r="J1446" s="8"/>
      <c r="K1446" s="8"/>
      <c r="L1446" s="8"/>
      <c r="M1446" s="8"/>
      <c r="N1446" s="8"/>
      <c r="O1446" s="8"/>
      <c r="P1446" s="8"/>
      <c r="Q1446" s="8"/>
    </row>
    <row r="1447" spans="1:17" ht="21.75" x14ac:dyDescent="0.5">
      <c r="A1447" s="13"/>
      <c r="B1447" s="110"/>
      <c r="C1447" s="75"/>
      <c r="D1447" s="28" t="s">
        <v>1891</v>
      </c>
      <c r="E1447" s="59"/>
      <c r="F1447" s="22"/>
      <c r="G1447" s="15"/>
      <c r="H1447" s="15"/>
      <c r="I1447" s="68"/>
      <c r="J1447" s="8"/>
      <c r="K1447" s="8"/>
      <c r="L1447" s="8"/>
      <c r="M1447" s="8"/>
      <c r="N1447" s="8"/>
      <c r="O1447" s="8"/>
      <c r="P1447" s="8"/>
      <c r="Q1447" s="8"/>
    </row>
    <row r="1448" spans="1:17" ht="21.75" x14ac:dyDescent="0.5">
      <c r="A1448" s="13"/>
      <c r="B1448" s="110"/>
      <c r="C1448" s="13"/>
      <c r="D1448" s="28" t="s">
        <v>2392</v>
      </c>
      <c r="E1448" s="59"/>
      <c r="F1448" s="22"/>
      <c r="G1448" s="15"/>
      <c r="H1448" s="15"/>
      <c r="I1448" s="68"/>
      <c r="J1448" s="8"/>
      <c r="K1448" s="8"/>
      <c r="L1448" s="8"/>
      <c r="M1448" s="8"/>
      <c r="N1448" s="8"/>
      <c r="O1448" s="8"/>
      <c r="P1448" s="8"/>
      <c r="Q1448" s="8"/>
    </row>
    <row r="1449" spans="1:17" ht="21.75" x14ac:dyDescent="0.5">
      <c r="A1449" s="13"/>
      <c r="B1449" s="110"/>
      <c r="C1449" s="75"/>
      <c r="D1449" s="28" t="s">
        <v>2391</v>
      </c>
      <c r="E1449" s="59"/>
      <c r="F1449" s="22"/>
      <c r="G1449" s="15"/>
      <c r="H1449" s="76"/>
      <c r="I1449" s="76"/>
      <c r="J1449" s="8"/>
      <c r="K1449" s="8"/>
      <c r="L1449" s="8"/>
      <c r="M1449" s="8"/>
      <c r="N1449" s="8"/>
      <c r="O1449" s="8"/>
      <c r="P1449" s="8"/>
      <c r="Q1449" s="8"/>
    </row>
    <row r="1450" spans="1:17" ht="21.75" x14ac:dyDescent="0.5">
      <c r="A1450" s="16"/>
      <c r="B1450" s="121"/>
      <c r="C1450" s="90"/>
      <c r="D1450" s="88" t="s">
        <v>1960</v>
      </c>
      <c r="E1450" s="91"/>
      <c r="F1450" s="93"/>
      <c r="G1450" s="18"/>
      <c r="H1450" s="92"/>
      <c r="I1450" s="603"/>
      <c r="J1450" s="8"/>
      <c r="K1450" s="8"/>
      <c r="L1450" s="8"/>
      <c r="M1450" s="8"/>
      <c r="N1450" s="8"/>
      <c r="O1450" s="8"/>
      <c r="P1450" s="8"/>
      <c r="Q1450" s="8"/>
    </row>
    <row r="1451" spans="1:17" ht="13.9" customHeight="1" x14ac:dyDescent="0.5">
      <c r="I1451" s="350">
        <f>SUM(I1426+1)</f>
        <v>271</v>
      </c>
      <c r="J1451" s="8"/>
      <c r="K1451" s="8"/>
      <c r="L1451" s="8"/>
      <c r="M1451" s="8"/>
      <c r="N1451" s="8"/>
      <c r="O1451" s="8"/>
      <c r="P1451" s="8"/>
      <c r="Q1451" s="8"/>
    </row>
    <row r="1452" spans="1:17" ht="23.25" customHeight="1" x14ac:dyDescent="0.5">
      <c r="A1452" s="1" t="s">
        <v>3</v>
      </c>
      <c r="B1452" s="59"/>
      <c r="C1452" s="50"/>
      <c r="D1452" s="59"/>
      <c r="E1452" s="59"/>
      <c r="F1452" s="14"/>
      <c r="G1452" s="59"/>
      <c r="H1452" s="59"/>
      <c r="I1452" s="1"/>
      <c r="J1452" s="8"/>
      <c r="K1452" s="8"/>
      <c r="L1452" s="8"/>
      <c r="M1452" s="8"/>
      <c r="N1452" s="8"/>
      <c r="O1452" s="8"/>
      <c r="P1452" s="8"/>
      <c r="Q1452" s="8"/>
    </row>
    <row r="1453" spans="1:17" ht="23.25" customHeight="1" x14ac:dyDescent="0.5">
      <c r="A1453" s="1" t="s">
        <v>122</v>
      </c>
      <c r="B1453" s="1"/>
      <c r="C1453" s="1"/>
      <c r="D1453" s="1"/>
      <c r="E1453" s="2"/>
      <c r="F1453" s="2"/>
      <c r="G1453" s="2"/>
      <c r="H1453" s="1"/>
      <c r="I1453" s="1"/>
      <c r="J1453" s="8"/>
      <c r="K1453" s="8"/>
      <c r="L1453" s="8"/>
      <c r="M1453" s="8"/>
      <c r="N1453" s="8"/>
      <c r="O1453" s="8"/>
      <c r="P1453" s="8"/>
      <c r="Q1453" s="8"/>
    </row>
    <row r="1454" spans="1:17" ht="23.25" customHeight="1" x14ac:dyDescent="0.5">
      <c r="A1454" s="668" t="s">
        <v>5</v>
      </c>
      <c r="B1454" s="670" t="s">
        <v>6</v>
      </c>
      <c r="C1454" s="672" t="s">
        <v>7</v>
      </c>
      <c r="D1454" s="670" t="s">
        <v>8</v>
      </c>
      <c r="E1454" s="667" t="s">
        <v>9</v>
      </c>
      <c r="F1454" s="667"/>
      <c r="G1454" s="667"/>
      <c r="H1454" s="3" t="s">
        <v>10</v>
      </c>
      <c r="I1454" s="4" t="s">
        <v>11</v>
      </c>
      <c r="J1454" s="8"/>
      <c r="K1454" s="8"/>
      <c r="L1454" s="8"/>
      <c r="M1454" s="8"/>
      <c r="N1454" s="8"/>
      <c r="O1454" s="8"/>
      <c r="P1454" s="8"/>
      <c r="Q1454" s="8"/>
    </row>
    <row r="1455" spans="1:17" ht="23.25" customHeight="1" x14ac:dyDescent="0.5">
      <c r="A1455" s="669"/>
      <c r="B1455" s="671"/>
      <c r="C1455" s="676"/>
      <c r="D1455" s="671"/>
      <c r="E1455" s="5" t="s">
        <v>12</v>
      </c>
      <c r="F1455" s="5" t="s">
        <v>13</v>
      </c>
      <c r="G1455" s="5" t="s">
        <v>14</v>
      </c>
      <c r="H1455" s="6" t="s">
        <v>15</v>
      </c>
      <c r="I1455" s="7" t="s">
        <v>16</v>
      </c>
      <c r="J1455" s="8"/>
      <c r="K1455" s="8"/>
      <c r="L1455" s="8"/>
      <c r="M1455" s="8"/>
      <c r="N1455" s="8"/>
      <c r="O1455" s="8"/>
      <c r="P1455" s="8"/>
      <c r="Q1455" s="8"/>
    </row>
    <row r="1456" spans="1:17" ht="21.75" x14ac:dyDescent="0.5">
      <c r="A1456" s="13">
        <v>307</v>
      </c>
      <c r="B1456" s="10" t="s">
        <v>2389</v>
      </c>
      <c r="C1456" s="10" t="s">
        <v>59</v>
      </c>
      <c r="D1456" s="10" t="s">
        <v>2393</v>
      </c>
      <c r="E1456" s="19">
        <v>1000000</v>
      </c>
      <c r="F1456" s="12">
        <v>2000000</v>
      </c>
      <c r="G1456" s="12">
        <v>2000000</v>
      </c>
      <c r="H1456" s="12" t="s">
        <v>61</v>
      </c>
      <c r="I1456" s="68" t="s">
        <v>28</v>
      </c>
      <c r="J1456" s="8"/>
      <c r="K1456" s="8"/>
      <c r="L1456" s="8"/>
      <c r="M1456" s="8"/>
      <c r="N1456" s="8"/>
      <c r="O1456" s="8"/>
      <c r="P1456" s="8"/>
      <c r="Q1456" s="8"/>
    </row>
    <row r="1457" spans="1:17" ht="21.75" x14ac:dyDescent="0.5">
      <c r="A1457" s="13"/>
      <c r="B1457" s="13" t="s">
        <v>1212</v>
      </c>
      <c r="C1457" s="13" t="s">
        <v>2390</v>
      </c>
      <c r="D1457" s="110" t="s">
        <v>2394</v>
      </c>
      <c r="E1457" s="22"/>
      <c r="F1457" s="76"/>
      <c r="G1457" s="76"/>
      <c r="H1457" s="15" t="s">
        <v>2390</v>
      </c>
      <c r="I1457" s="15"/>
      <c r="J1457" s="8"/>
      <c r="K1457" s="8"/>
      <c r="L1457" s="8"/>
      <c r="M1457" s="8"/>
      <c r="N1457" s="8"/>
      <c r="O1457" s="8"/>
      <c r="P1457" s="8"/>
      <c r="Q1457" s="8"/>
    </row>
    <row r="1458" spans="1:17" ht="21.75" x14ac:dyDescent="0.5">
      <c r="A1458" s="13"/>
      <c r="B1458" s="110"/>
      <c r="C1458" s="75"/>
      <c r="D1458" s="110" t="s">
        <v>1891</v>
      </c>
      <c r="E1458" s="22"/>
      <c r="F1458" s="76"/>
      <c r="G1458" s="15"/>
      <c r="H1458" s="15"/>
      <c r="I1458" s="68"/>
      <c r="J1458" s="8"/>
      <c r="K1458" s="8"/>
      <c r="L1458" s="8"/>
      <c r="M1458" s="8"/>
      <c r="N1458" s="8"/>
      <c r="O1458" s="8"/>
      <c r="P1458" s="8"/>
      <c r="Q1458" s="8"/>
    </row>
    <row r="1459" spans="1:17" ht="21.75" x14ac:dyDescent="0.5">
      <c r="A1459" s="13"/>
      <c r="B1459" s="110"/>
      <c r="C1459" s="13"/>
      <c r="D1459" s="110" t="s">
        <v>2392</v>
      </c>
      <c r="E1459" s="22"/>
      <c r="F1459" s="76"/>
      <c r="G1459" s="15"/>
      <c r="H1459" s="15"/>
      <c r="I1459" s="68"/>
      <c r="J1459" s="8"/>
      <c r="K1459" s="8"/>
      <c r="L1459" s="8"/>
      <c r="M1459" s="8"/>
      <c r="N1459" s="8"/>
      <c r="O1459" s="8"/>
      <c r="P1459" s="8"/>
      <c r="Q1459" s="8"/>
    </row>
    <row r="1460" spans="1:17" ht="21.75" x14ac:dyDescent="0.5">
      <c r="A1460" s="13"/>
      <c r="B1460" s="110"/>
      <c r="C1460" s="75"/>
      <c r="D1460" s="110" t="s">
        <v>2391</v>
      </c>
      <c r="E1460" s="22"/>
      <c r="F1460" s="76"/>
      <c r="G1460" s="15"/>
      <c r="H1460" s="76"/>
      <c r="I1460" s="76"/>
      <c r="J1460" s="8"/>
      <c r="K1460" s="8"/>
      <c r="L1460" s="8"/>
      <c r="M1460" s="8"/>
      <c r="N1460" s="8"/>
      <c r="O1460" s="8"/>
      <c r="P1460" s="8"/>
      <c r="Q1460" s="8"/>
    </row>
    <row r="1461" spans="1:17" ht="21.75" x14ac:dyDescent="0.5">
      <c r="A1461" s="13"/>
      <c r="B1461" s="110"/>
      <c r="C1461" s="75"/>
      <c r="D1461" s="110" t="s">
        <v>1960</v>
      </c>
      <c r="E1461" s="22"/>
      <c r="F1461" s="76"/>
      <c r="G1461" s="15"/>
      <c r="H1461" s="76"/>
      <c r="I1461" s="76"/>
      <c r="J1461" s="8"/>
      <c r="K1461" s="8"/>
      <c r="L1461" s="8"/>
      <c r="M1461" s="8"/>
      <c r="N1461" s="8"/>
      <c r="O1461" s="8"/>
      <c r="P1461" s="8"/>
      <c r="Q1461" s="8"/>
    </row>
    <row r="1462" spans="1:17" ht="6" customHeight="1" x14ac:dyDescent="0.5">
      <c r="A1462" s="13"/>
      <c r="B1462" s="75"/>
      <c r="C1462" s="75"/>
      <c r="D1462" s="75"/>
      <c r="E1462" s="22"/>
      <c r="F1462" s="76"/>
      <c r="G1462" s="76"/>
      <c r="H1462" s="76"/>
      <c r="I1462" s="76"/>
      <c r="J1462" s="8"/>
      <c r="K1462" s="8"/>
      <c r="L1462" s="8"/>
      <c r="M1462" s="8"/>
      <c r="N1462" s="8"/>
      <c r="O1462" s="8"/>
      <c r="P1462" s="8"/>
      <c r="Q1462" s="8"/>
    </row>
    <row r="1463" spans="1:17" ht="21.75" x14ac:dyDescent="0.5">
      <c r="A1463" s="13">
        <v>308</v>
      </c>
      <c r="B1463" s="13" t="s">
        <v>2389</v>
      </c>
      <c r="C1463" s="13" t="s">
        <v>59</v>
      </c>
      <c r="D1463" s="13" t="s">
        <v>2393</v>
      </c>
      <c r="E1463" s="20">
        <v>1000000</v>
      </c>
      <c r="F1463" s="15">
        <v>2000000</v>
      </c>
      <c r="G1463" s="15">
        <v>2000000</v>
      </c>
      <c r="H1463" s="15" t="s">
        <v>61</v>
      </c>
      <c r="I1463" s="68" t="s">
        <v>28</v>
      </c>
      <c r="J1463" s="8"/>
      <c r="K1463" s="8"/>
      <c r="L1463" s="8"/>
      <c r="M1463" s="8"/>
      <c r="N1463" s="8"/>
      <c r="O1463" s="8"/>
      <c r="P1463" s="8"/>
      <c r="Q1463" s="8"/>
    </row>
    <row r="1464" spans="1:17" ht="21.75" x14ac:dyDescent="0.5">
      <c r="A1464" s="13"/>
      <c r="B1464" s="13" t="s">
        <v>821</v>
      </c>
      <c r="C1464" s="13" t="s">
        <v>2390</v>
      </c>
      <c r="D1464" s="110" t="s">
        <v>2394</v>
      </c>
      <c r="E1464" s="22"/>
      <c r="F1464" s="76"/>
      <c r="G1464" s="76"/>
      <c r="H1464" s="15" t="s">
        <v>2390</v>
      </c>
      <c r="I1464" s="15"/>
      <c r="J1464" s="8"/>
      <c r="K1464" s="8"/>
      <c r="L1464" s="8"/>
      <c r="M1464" s="8"/>
      <c r="N1464" s="8"/>
      <c r="O1464" s="8"/>
      <c r="P1464" s="8"/>
      <c r="Q1464" s="8"/>
    </row>
    <row r="1465" spans="1:17" ht="21.75" x14ac:dyDescent="0.5">
      <c r="A1465" s="13"/>
      <c r="B1465" s="110"/>
      <c r="C1465" s="75"/>
      <c r="D1465" s="110" t="s">
        <v>1891</v>
      </c>
      <c r="E1465" s="22"/>
      <c r="F1465" s="76"/>
      <c r="G1465" s="15"/>
      <c r="H1465" s="15"/>
      <c r="I1465" s="68"/>
      <c r="J1465" s="8"/>
      <c r="K1465" s="8"/>
      <c r="L1465" s="8"/>
      <c r="M1465" s="8"/>
      <c r="N1465" s="8"/>
      <c r="O1465" s="8"/>
      <c r="P1465" s="8"/>
      <c r="Q1465" s="8"/>
    </row>
    <row r="1466" spans="1:17" ht="21.75" x14ac:dyDescent="0.5">
      <c r="A1466" s="13"/>
      <c r="B1466" s="110"/>
      <c r="C1466" s="13"/>
      <c r="D1466" s="110" t="s">
        <v>2392</v>
      </c>
      <c r="E1466" s="22"/>
      <c r="F1466" s="76"/>
      <c r="G1466" s="15"/>
      <c r="H1466" s="15"/>
      <c r="I1466" s="68"/>
      <c r="J1466" s="8"/>
      <c r="K1466" s="8"/>
      <c r="L1466" s="8"/>
      <c r="M1466" s="8"/>
      <c r="N1466" s="8"/>
      <c r="O1466" s="8"/>
      <c r="P1466" s="8"/>
      <c r="Q1466" s="8"/>
    </row>
    <row r="1467" spans="1:17" ht="21.75" x14ac:dyDescent="0.5">
      <c r="A1467" s="13"/>
      <c r="B1467" s="110"/>
      <c r="C1467" s="75"/>
      <c r="D1467" s="110" t="s">
        <v>2391</v>
      </c>
      <c r="E1467" s="22"/>
      <c r="F1467" s="76"/>
      <c r="G1467" s="15"/>
      <c r="H1467" s="76"/>
      <c r="I1467" s="76"/>
      <c r="J1467" s="8"/>
      <c r="K1467" s="8"/>
      <c r="L1467" s="8"/>
      <c r="M1467" s="8"/>
      <c r="N1467" s="8"/>
      <c r="O1467" s="8"/>
      <c r="P1467" s="8"/>
      <c r="Q1467" s="8"/>
    </row>
    <row r="1468" spans="1:17" ht="21.75" x14ac:dyDescent="0.5">
      <c r="A1468" s="13"/>
      <c r="B1468" s="110"/>
      <c r="C1468" s="75"/>
      <c r="D1468" s="110" t="s">
        <v>1960</v>
      </c>
      <c r="E1468" s="22"/>
      <c r="F1468" s="76"/>
      <c r="G1468" s="15"/>
      <c r="H1468" s="76"/>
      <c r="I1468" s="76"/>
      <c r="J1468" s="8"/>
      <c r="K1468" s="8"/>
      <c r="L1468" s="8"/>
      <c r="M1468" s="8"/>
      <c r="N1468" s="8"/>
      <c r="O1468" s="8"/>
      <c r="P1468" s="8"/>
      <c r="Q1468" s="8"/>
    </row>
    <row r="1469" spans="1:17" ht="5.25" customHeight="1" x14ac:dyDescent="0.5">
      <c r="A1469" s="13"/>
      <c r="B1469" s="75"/>
      <c r="C1469" s="75"/>
      <c r="D1469" s="75"/>
      <c r="E1469" s="22"/>
      <c r="F1469" s="76"/>
      <c r="G1469" s="76"/>
      <c r="H1469" s="76"/>
      <c r="I1469" s="76"/>
      <c r="J1469" s="8"/>
      <c r="K1469" s="8"/>
      <c r="L1469" s="8"/>
      <c r="M1469" s="8"/>
      <c r="N1469" s="8"/>
      <c r="O1469" s="8"/>
      <c r="P1469" s="8"/>
      <c r="Q1469" s="8"/>
    </row>
    <row r="1470" spans="1:17" ht="21.75" x14ac:dyDescent="0.5">
      <c r="A1470" s="13">
        <v>309</v>
      </c>
      <c r="B1470" s="13" t="s">
        <v>2389</v>
      </c>
      <c r="C1470" s="13" t="s">
        <v>59</v>
      </c>
      <c r="D1470" s="13" t="s">
        <v>2393</v>
      </c>
      <c r="E1470" s="20">
        <v>1000000</v>
      </c>
      <c r="F1470" s="15">
        <v>2000000</v>
      </c>
      <c r="G1470" s="15">
        <v>2000000</v>
      </c>
      <c r="H1470" s="15" t="s">
        <v>61</v>
      </c>
      <c r="I1470" s="68" t="s">
        <v>28</v>
      </c>
      <c r="J1470" s="8">
        <f>SUM(E1456:E1470)</f>
        <v>3000000</v>
      </c>
      <c r="K1470" s="8">
        <f>SUM(F1456:F1470)</f>
        <v>6000000</v>
      </c>
      <c r="L1470" s="8">
        <f>SUM(G1456:G1470)</f>
        <v>6000000</v>
      </c>
      <c r="M1470" s="8"/>
      <c r="N1470" s="8"/>
      <c r="O1470" s="8"/>
      <c r="P1470" s="8"/>
      <c r="Q1470" s="8"/>
    </row>
    <row r="1471" spans="1:17" ht="21.75" x14ac:dyDescent="0.5">
      <c r="A1471" s="13"/>
      <c r="B1471" s="13" t="s">
        <v>265</v>
      </c>
      <c r="C1471" s="13" t="s">
        <v>2390</v>
      </c>
      <c r="D1471" s="110" t="s">
        <v>2394</v>
      </c>
      <c r="E1471" s="22"/>
      <c r="F1471" s="76"/>
      <c r="G1471" s="76"/>
      <c r="H1471" s="15" t="s">
        <v>2390</v>
      </c>
      <c r="I1471" s="15"/>
      <c r="J1471" s="8"/>
      <c r="K1471" s="8"/>
      <c r="L1471" s="8"/>
      <c r="M1471" s="8"/>
      <c r="N1471" s="8"/>
      <c r="O1471" s="8"/>
      <c r="P1471" s="8"/>
      <c r="Q1471" s="8"/>
    </row>
    <row r="1472" spans="1:17" ht="21.75" x14ac:dyDescent="0.5">
      <c r="A1472" s="13"/>
      <c r="B1472" s="110"/>
      <c r="C1472" s="75"/>
      <c r="D1472" s="110" t="s">
        <v>1891</v>
      </c>
      <c r="E1472" s="22"/>
      <c r="F1472" s="76"/>
      <c r="G1472" s="15"/>
      <c r="H1472" s="15"/>
      <c r="I1472" s="68"/>
      <c r="J1472" s="8"/>
      <c r="K1472" s="8"/>
      <c r="L1472" s="8"/>
      <c r="M1472" s="8"/>
      <c r="N1472" s="8"/>
      <c r="O1472" s="8"/>
      <c r="P1472" s="8"/>
      <c r="Q1472" s="8"/>
    </row>
    <row r="1473" spans="1:17" ht="21.75" x14ac:dyDescent="0.5">
      <c r="A1473" s="13"/>
      <c r="B1473" s="110"/>
      <c r="C1473" s="13"/>
      <c r="D1473" s="110" t="s">
        <v>2392</v>
      </c>
      <c r="E1473" s="22"/>
      <c r="F1473" s="76"/>
      <c r="G1473" s="15"/>
      <c r="H1473" s="15"/>
      <c r="I1473" s="68"/>
      <c r="J1473" s="8"/>
      <c r="K1473" s="8"/>
      <c r="L1473" s="8"/>
      <c r="M1473" s="8"/>
      <c r="N1473" s="8"/>
      <c r="O1473" s="8"/>
      <c r="P1473" s="8"/>
      <c r="Q1473" s="8"/>
    </row>
    <row r="1474" spans="1:17" ht="21.75" x14ac:dyDescent="0.5">
      <c r="A1474" s="13"/>
      <c r="B1474" s="110"/>
      <c r="C1474" s="75"/>
      <c r="D1474" s="110" t="s">
        <v>2391</v>
      </c>
      <c r="E1474" s="22"/>
      <c r="F1474" s="76"/>
      <c r="G1474" s="15"/>
      <c r="H1474" s="76"/>
      <c r="I1474" s="76"/>
      <c r="J1474" s="8"/>
      <c r="K1474" s="8"/>
      <c r="L1474" s="8"/>
      <c r="M1474" s="8"/>
      <c r="N1474" s="8"/>
      <c r="O1474" s="8"/>
      <c r="P1474" s="8"/>
      <c r="Q1474" s="8"/>
    </row>
    <row r="1475" spans="1:17" ht="21.75" x14ac:dyDescent="0.5">
      <c r="A1475" s="90"/>
      <c r="B1475" s="121"/>
      <c r="C1475" s="90"/>
      <c r="D1475" s="121" t="s">
        <v>1960</v>
      </c>
      <c r="E1475" s="93"/>
      <c r="F1475" s="92"/>
      <c r="G1475" s="18"/>
      <c r="H1475" s="92"/>
      <c r="I1475" s="594">
        <f>SUM(I1451+1)</f>
        <v>272</v>
      </c>
      <c r="J1475" s="8"/>
      <c r="K1475" s="8"/>
      <c r="L1475" s="8"/>
      <c r="M1475" s="8"/>
      <c r="N1475" s="8"/>
      <c r="O1475" s="8"/>
      <c r="P1475" s="8"/>
      <c r="Q1475" s="8"/>
    </row>
    <row r="1476" spans="1:17" ht="21.75" x14ac:dyDescent="0.5">
      <c r="A1476" s="1" t="s">
        <v>3</v>
      </c>
      <c r="B1476" s="59"/>
      <c r="C1476" s="50"/>
      <c r="D1476" s="59"/>
      <c r="E1476" s="59"/>
      <c r="F1476" s="14"/>
      <c r="G1476" s="59"/>
      <c r="H1476" s="59"/>
      <c r="I1476" s="1"/>
      <c r="J1476" s="8"/>
      <c r="K1476" s="8"/>
      <c r="L1476" s="8"/>
      <c r="M1476" s="8"/>
      <c r="N1476" s="8"/>
      <c r="O1476" s="8"/>
      <c r="P1476" s="8"/>
      <c r="Q1476" s="8"/>
    </row>
    <row r="1477" spans="1:17" ht="21.75" x14ac:dyDescent="0.5">
      <c r="A1477" s="1" t="s">
        <v>122</v>
      </c>
      <c r="B1477" s="1"/>
      <c r="C1477" s="1"/>
      <c r="D1477" s="1"/>
      <c r="E1477" s="2"/>
      <c r="F1477" s="2"/>
      <c r="G1477" s="2"/>
      <c r="H1477" s="1"/>
      <c r="I1477" s="1"/>
      <c r="J1477" s="8"/>
      <c r="K1477" s="8"/>
      <c r="L1477" s="8"/>
      <c r="M1477" s="8"/>
      <c r="N1477" s="8"/>
      <c r="O1477" s="8"/>
      <c r="P1477" s="8"/>
      <c r="Q1477" s="8"/>
    </row>
    <row r="1478" spans="1:17" ht="21.75" x14ac:dyDescent="0.5">
      <c r="A1478" s="668" t="s">
        <v>5</v>
      </c>
      <c r="B1478" s="670" t="s">
        <v>6</v>
      </c>
      <c r="C1478" s="672" t="s">
        <v>7</v>
      </c>
      <c r="D1478" s="670" t="s">
        <v>8</v>
      </c>
      <c r="E1478" s="667" t="s">
        <v>9</v>
      </c>
      <c r="F1478" s="667"/>
      <c r="G1478" s="667"/>
      <c r="H1478" s="3" t="s">
        <v>10</v>
      </c>
      <c r="I1478" s="4" t="s">
        <v>11</v>
      </c>
      <c r="J1478" s="8"/>
      <c r="K1478" s="8"/>
      <c r="L1478" s="8"/>
      <c r="M1478" s="8"/>
      <c r="N1478" s="8"/>
      <c r="O1478" s="8"/>
      <c r="P1478" s="8"/>
      <c r="Q1478" s="8"/>
    </row>
    <row r="1479" spans="1:17" ht="21.75" x14ac:dyDescent="0.5">
      <c r="A1479" s="669"/>
      <c r="B1479" s="671"/>
      <c r="C1479" s="676"/>
      <c r="D1479" s="671"/>
      <c r="E1479" s="5" t="s">
        <v>12</v>
      </c>
      <c r="F1479" s="5" t="s">
        <v>13</v>
      </c>
      <c r="G1479" s="5" t="s">
        <v>14</v>
      </c>
      <c r="H1479" s="6" t="s">
        <v>15</v>
      </c>
      <c r="I1479" s="7" t="s">
        <v>16</v>
      </c>
      <c r="J1479" s="8"/>
      <c r="K1479" s="8"/>
      <c r="L1479" s="8"/>
      <c r="M1479" s="8"/>
      <c r="N1479" s="8"/>
      <c r="O1479" s="8"/>
      <c r="P1479" s="8"/>
      <c r="Q1479" s="8"/>
    </row>
    <row r="1480" spans="1:17" ht="21.75" x14ac:dyDescent="0.5">
      <c r="A1480" s="10">
        <v>310</v>
      </c>
      <c r="B1480" s="19" t="s">
        <v>2389</v>
      </c>
      <c r="C1480" s="11" t="s">
        <v>59</v>
      </c>
      <c r="D1480" s="19" t="s">
        <v>2393</v>
      </c>
      <c r="E1480" s="11">
        <v>1000000</v>
      </c>
      <c r="F1480" s="19">
        <v>2000000</v>
      </c>
      <c r="G1480" s="11">
        <v>2000000</v>
      </c>
      <c r="H1480" s="19" t="s">
        <v>61</v>
      </c>
      <c r="I1480" s="177" t="s">
        <v>28</v>
      </c>
      <c r="J1480" s="8"/>
      <c r="K1480" s="8"/>
      <c r="L1480" s="8"/>
      <c r="M1480" s="8"/>
      <c r="N1480" s="8"/>
      <c r="O1480" s="8"/>
      <c r="P1480" s="8"/>
      <c r="Q1480" s="8"/>
    </row>
    <row r="1481" spans="1:17" ht="21.75" x14ac:dyDescent="0.5">
      <c r="A1481" s="13"/>
      <c r="B1481" s="20" t="s">
        <v>105</v>
      </c>
      <c r="C1481" s="14" t="s">
        <v>2390</v>
      </c>
      <c r="D1481" s="110" t="s">
        <v>2394</v>
      </c>
      <c r="E1481" s="59"/>
      <c r="F1481" s="22"/>
      <c r="G1481" s="59"/>
      <c r="H1481" s="20" t="s">
        <v>2390</v>
      </c>
      <c r="I1481" s="15"/>
      <c r="J1481" s="8"/>
      <c r="K1481" s="8"/>
      <c r="L1481" s="8"/>
      <c r="M1481" s="8"/>
      <c r="N1481" s="8"/>
      <c r="O1481" s="8"/>
      <c r="P1481" s="8"/>
      <c r="Q1481" s="8"/>
    </row>
    <row r="1482" spans="1:17" ht="21.75" x14ac:dyDescent="0.5">
      <c r="A1482" s="13"/>
      <c r="B1482" s="28"/>
      <c r="C1482" s="59"/>
      <c r="D1482" s="28" t="s">
        <v>1891</v>
      </c>
      <c r="E1482" s="59"/>
      <c r="F1482" s="22"/>
      <c r="G1482" s="14"/>
      <c r="H1482" s="20"/>
      <c r="I1482" s="68"/>
      <c r="J1482" s="8"/>
      <c r="K1482" s="8"/>
      <c r="L1482" s="8"/>
      <c r="M1482" s="8"/>
      <c r="N1482" s="8"/>
      <c r="O1482" s="8"/>
      <c r="P1482" s="8"/>
      <c r="Q1482" s="8"/>
    </row>
    <row r="1483" spans="1:17" ht="21.75" x14ac:dyDescent="0.5">
      <c r="A1483" s="13"/>
      <c r="B1483" s="28"/>
      <c r="C1483" s="14"/>
      <c r="D1483" s="28" t="s">
        <v>2392</v>
      </c>
      <c r="E1483" s="59"/>
      <c r="F1483" s="22"/>
      <c r="G1483" s="14"/>
      <c r="H1483" s="20"/>
      <c r="I1483" s="68"/>
      <c r="J1483" s="8"/>
      <c r="K1483" s="8"/>
      <c r="L1483" s="8"/>
      <c r="M1483" s="8"/>
      <c r="N1483" s="8"/>
      <c r="O1483" s="8"/>
      <c r="P1483" s="8"/>
      <c r="Q1483" s="8"/>
    </row>
    <row r="1484" spans="1:17" ht="21.75" x14ac:dyDescent="0.5">
      <c r="A1484" s="13"/>
      <c r="B1484" s="28"/>
      <c r="C1484" s="59"/>
      <c r="D1484" s="28" t="s">
        <v>2391</v>
      </c>
      <c r="E1484" s="59"/>
      <c r="F1484" s="22"/>
      <c r="G1484" s="14"/>
      <c r="H1484" s="22"/>
      <c r="I1484" s="76"/>
      <c r="J1484" s="8"/>
      <c r="K1484" s="8"/>
      <c r="L1484" s="8"/>
      <c r="M1484" s="8"/>
      <c r="N1484" s="8"/>
      <c r="O1484" s="8"/>
      <c r="P1484" s="8"/>
      <c r="Q1484" s="8"/>
    </row>
    <row r="1485" spans="1:17" ht="21.75" x14ac:dyDescent="0.5">
      <c r="A1485" s="13"/>
      <c r="B1485" s="28"/>
      <c r="C1485" s="59"/>
      <c r="D1485" s="28" t="s">
        <v>1960</v>
      </c>
      <c r="E1485" s="59"/>
      <c r="F1485" s="22"/>
      <c r="G1485" s="14"/>
      <c r="H1485" s="22"/>
      <c r="I1485" s="76"/>
      <c r="J1485" s="8"/>
      <c r="K1485" s="8"/>
      <c r="L1485" s="8"/>
      <c r="M1485" s="8"/>
      <c r="N1485" s="8"/>
      <c r="O1485" s="8"/>
      <c r="P1485" s="8"/>
      <c r="Q1485" s="8"/>
    </row>
    <row r="1486" spans="1:17" ht="13.5" customHeight="1" x14ac:dyDescent="0.5">
      <c r="A1486" s="13"/>
      <c r="B1486" s="22"/>
      <c r="C1486" s="59"/>
      <c r="D1486" s="28"/>
      <c r="E1486" s="59"/>
      <c r="F1486" s="22"/>
      <c r="G1486" s="59"/>
      <c r="H1486" s="22"/>
      <c r="I1486" s="76"/>
      <c r="J1486" s="8"/>
      <c r="K1486" s="8"/>
      <c r="L1486" s="8"/>
      <c r="M1486" s="8"/>
      <c r="N1486" s="8"/>
      <c r="O1486" s="8"/>
      <c r="P1486" s="8"/>
      <c r="Q1486" s="8"/>
    </row>
    <row r="1487" spans="1:17" ht="21.75" x14ac:dyDescent="0.5">
      <c r="A1487" s="13">
        <v>311</v>
      </c>
      <c r="B1487" s="20" t="s">
        <v>2389</v>
      </c>
      <c r="C1487" s="14" t="s">
        <v>59</v>
      </c>
      <c r="D1487" s="20" t="s">
        <v>2393</v>
      </c>
      <c r="E1487" s="14">
        <v>1000000</v>
      </c>
      <c r="F1487" s="20">
        <v>2000000</v>
      </c>
      <c r="G1487" s="14">
        <v>2000000</v>
      </c>
      <c r="H1487" s="20" t="s">
        <v>61</v>
      </c>
      <c r="I1487" s="68" t="s">
        <v>28</v>
      </c>
      <c r="J1487" s="8"/>
      <c r="K1487" s="8"/>
      <c r="L1487" s="8"/>
      <c r="M1487" s="8"/>
      <c r="N1487" s="8"/>
      <c r="O1487" s="8"/>
      <c r="P1487" s="8"/>
      <c r="Q1487" s="8"/>
    </row>
    <row r="1488" spans="1:17" ht="21.75" x14ac:dyDescent="0.5">
      <c r="A1488" s="13"/>
      <c r="B1488" s="20" t="s">
        <v>768</v>
      </c>
      <c r="C1488" s="14" t="s">
        <v>2390</v>
      </c>
      <c r="D1488" s="110" t="s">
        <v>2394</v>
      </c>
      <c r="E1488" s="59"/>
      <c r="F1488" s="22"/>
      <c r="G1488" s="59"/>
      <c r="H1488" s="20" t="s">
        <v>2390</v>
      </c>
      <c r="I1488" s="15"/>
      <c r="J1488" s="8"/>
      <c r="K1488" s="8"/>
      <c r="L1488" s="8"/>
      <c r="M1488" s="8"/>
      <c r="N1488" s="8"/>
      <c r="O1488" s="8"/>
      <c r="P1488" s="8"/>
      <c r="Q1488" s="8"/>
    </row>
    <row r="1489" spans="1:17" ht="21.75" x14ac:dyDescent="0.5">
      <c r="A1489" s="13"/>
      <c r="B1489" s="28"/>
      <c r="C1489" s="59"/>
      <c r="D1489" s="28" t="s">
        <v>1891</v>
      </c>
      <c r="E1489" s="59"/>
      <c r="F1489" s="22"/>
      <c r="G1489" s="14"/>
      <c r="H1489" s="20"/>
      <c r="I1489" s="68"/>
      <c r="J1489" s="8"/>
      <c r="K1489" s="8"/>
      <c r="L1489" s="8"/>
      <c r="M1489" s="8"/>
      <c r="N1489" s="8"/>
      <c r="O1489" s="8"/>
      <c r="P1489" s="8"/>
      <c r="Q1489" s="8"/>
    </row>
    <row r="1490" spans="1:17" ht="21.75" x14ac:dyDescent="0.5">
      <c r="A1490" s="13"/>
      <c r="B1490" s="28"/>
      <c r="C1490" s="14"/>
      <c r="D1490" s="28" t="s">
        <v>2392</v>
      </c>
      <c r="E1490" s="59"/>
      <c r="F1490" s="22"/>
      <c r="G1490" s="14"/>
      <c r="H1490" s="20"/>
      <c r="I1490" s="68"/>
      <c r="J1490" s="8"/>
      <c r="K1490" s="8"/>
      <c r="L1490" s="8"/>
      <c r="M1490" s="8"/>
      <c r="N1490" s="8"/>
      <c r="O1490" s="8"/>
      <c r="P1490" s="8"/>
      <c r="Q1490" s="8"/>
    </row>
    <row r="1491" spans="1:17" ht="21.75" x14ac:dyDescent="0.5">
      <c r="A1491" s="13"/>
      <c r="B1491" s="28"/>
      <c r="C1491" s="59"/>
      <c r="D1491" s="28" t="s">
        <v>2391</v>
      </c>
      <c r="E1491" s="59"/>
      <c r="F1491" s="22"/>
      <c r="G1491" s="14"/>
      <c r="H1491" s="22"/>
      <c r="I1491" s="76"/>
      <c r="J1491" s="8"/>
      <c r="K1491" s="8"/>
      <c r="L1491" s="8"/>
      <c r="M1491" s="8"/>
      <c r="N1491" s="8"/>
      <c r="O1491" s="8"/>
      <c r="P1491" s="8"/>
      <c r="Q1491" s="8"/>
    </row>
    <row r="1492" spans="1:17" ht="21.75" x14ac:dyDescent="0.5">
      <c r="A1492" s="13"/>
      <c r="B1492" s="28"/>
      <c r="C1492" s="59"/>
      <c r="D1492" s="28" t="s">
        <v>1960</v>
      </c>
      <c r="E1492" s="59"/>
      <c r="F1492" s="22"/>
      <c r="G1492" s="14"/>
      <c r="H1492" s="22"/>
      <c r="I1492" s="76"/>
      <c r="J1492" s="8"/>
      <c r="K1492" s="8"/>
      <c r="L1492" s="8"/>
      <c r="M1492" s="8"/>
      <c r="N1492" s="8"/>
      <c r="O1492" s="8"/>
      <c r="P1492" s="8"/>
      <c r="Q1492" s="8"/>
    </row>
    <row r="1493" spans="1:17" ht="16.5" customHeight="1" x14ac:dyDescent="0.5">
      <c r="A1493" s="13"/>
      <c r="B1493" s="22"/>
      <c r="C1493" s="59"/>
      <c r="D1493" s="28"/>
      <c r="E1493" s="59"/>
      <c r="F1493" s="22"/>
      <c r="G1493" s="59"/>
      <c r="H1493" s="22"/>
      <c r="I1493" s="76"/>
      <c r="J1493" s="8"/>
      <c r="K1493" s="8"/>
      <c r="L1493" s="8"/>
      <c r="M1493" s="8"/>
      <c r="N1493" s="8"/>
      <c r="O1493" s="8"/>
      <c r="P1493" s="8"/>
      <c r="Q1493" s="8"/>
    </row>
    <row r="1494" spans="1:17" ht="21.75" x14ac:dyDescent="0.5">
      <c r="A1494" s="13">
        <v>312</v>
      </c>
      <c r="B1494" s="20" t="s">
        <v>2389</v>
      </c>
      <c r="C1494" s="14" t="s">
        <v>59</v>
      </c>
      <c r="D1494" s="20" t="s">
        <v>2393</v>
      </c>
      <c r="E1494" s="14">
        <v>1000000</v>
      </c>
      <c r="F1494" s="20">
        <v>2000000</v>
      </c>
      <c r="G1494" s="14">
        <v>2000000</v>
      </c>
      <c r="H1494" s="20" t="s">
        <v>61</v>
      </c>
      <c r="I1494" s="68" t="s">
        <v>28</v>
      </c>
      <c r="J1494" s="8">
        <f>SUM(E1480:E1494)</f>
        <v>3000000</v>
      </c>
      <c r="K1494" s="8">
        <f>SUM(F1480:F1494)</f>
        <v>6000000</v>
      </c>
      <c r="L1494" s="8">
        <f>SUM(G1480:G1494)</f>
        <v>6000000</v>
      </c>
      <c r="M1494" s="8"/>
      <c r="N1494" s="8"/>
      <c r="O1494" s="8"/>
      <c r="P1494" s="8"/>
      <c r="Q1494" s="8"/>
    </row>
    <row r="1495" spans="1:17" ht="21.75" x14ac:dyDescent="0.5">
      <c r="A1495" s="13"/>
      <c r="B1495" s="20" t="s">
        <v>1417</v>
      </c>
      <c r="C1495" s="14" t="s">
        <v>2390</v>
      </c>
      <c r="D1495" s="110" t="s">
        <v>2394</v>
      </c>
      <c r="E1495" s="59"/>
      <c r="F1495" s="22"/>
      <c r="G1495" s="59"/>
      <c r="H1495" s="20" t="s">
        <v>2390</v>
      </c>
      <c r="I1495" s="15"/>
      <c r="J1495" s="8">
        <f>SUM(J1:J1494)</f>
        <v>65700000</v>
      </c>
      <c r="K1495" s="8">
        <f>SUM(K1:K1494)</f>
        <v>418300000</v>
      </c>
      <c r="L1495" s="8">
        <f>SUM(L1:L1494)</f>
        <v>179200000</v>
      </c>
      <c r="M1495" s="8"/>
      <c r="N1495" s="8"/>
      <c r="O1495" s="8"/>
      <c r="P1495" s="8"/>
      <c r="Q1495" s="8"/>
    </row>
    <row r="1496" spans="1:17" ht="21.75" x14ac:dyDescent="0.5">
      <c r="A1496" s="13"/>
      <c r="B1496" s="28"/>
      <c r="C1496" s="59"/>
      <c r="D1496" s="28" t="s">
        <v>1891</v>
      </c>
      <c r="E1496" s="59"/>
      <c r="F1496" s="22"/>
      <c r="G1496" s="14"/>
      <c r="H1496" s="20"/>
      <c r="I1496" s="68"/>
      <c r="J1496" s="8"/>
      <c r="K1496" s="8"/>
      <c r="L1496" s="8"/>
      <c r="M1496" s="8"/>
      <c r="N1496" s="8"/>
      <c r="O1496" s="8"/>
      <c r="P1496" s="8"/>
      <c r="Q1496" s="8"/>
    </row>
    <row r="1497" spans="1:17" ht="21.75" x14ac:dyDescent="0.5">
      <c r="A1497" s="13"/>
      <c r="B1497" s="28"/>
      <c r="C1497" s="14"/>
      <c r="D1497" s="28" t="s">
        <v>2392</v>
      </c>
      <c r="E1497" s="59"/>
      <c r="F1497" s="22"/>
      <c r="G1497" s="14"/>
      <c r="H1497" s="20"/>
      <c r="I1497" s="68"/>
      <c r="J1497" s="8"/>
      <c r="K1497" s="8"/>
      <c r="L1497" s="8"/>
      <c r="M1497" s="8"/>
      <c r="N1497" s="8"/>
      <c r="O1497" s="8"/>
      <c r="P1497" s="8"/>
      <c r="Q1497" s="8"/>
    </row>
    <row r="1498" spans="1:17" ht="21.75" x14ac:dyDescent="0.5">
      <c r="A1498" s="75"/>
      <c r="B1498" s="28"/>
      <c r="C1498" s="59"/>
      <c r="D1498" s="28" t="s">
        <v>2391</v>
      </c>
      <c r="E1498" s="59"/>
      <c r="F1498" s="22"/>
      <c r="G1498" s="14"/>
      <c r="H1498" s="22"/>
      <c r="I1498" s="76"/>
      <c r="J1498" s="8"/>
      <c r="K1498" s="8"/>
      <c r="L1498" s="8"/>
      <c r="M1498" s="8"/>
      <c r="N1498" s="8"/>
      <c r="O1498" s="8"/>
      <c r="P1498" s="8"/>
      <c r="Q1498" s="8"/>
    </row>
    <row r="1499" spans="1:17" ht="21.75" x14ac:dyDescent="0.5">
      <c r="A1499" s="90"/>
      <c r="B1499" s="88"/>
      <c r="C1499" s="91"/>
      <c r="D1499" s="88" t="s">
        <v>1960</v>
      </c>
      <c r="E1499" s="91"/>
      <c r="F1499" s="93"/>
      <c r="G1499" s="17"/>
      <c r="H1499" s="93"/>
      <c r="I1499" s="594">
        <f>SUM(I1475+1)</f>
        <v>273</v>
      </c>
      <c r="J1499" s="8"/>
      <c r="K1499" s="8"/>
      <c r="L1499" s="8"/>
      <c r="M1499" s="8"/>
      <c r="N1499" s="8"/>
      <c r="O1499" s="8"/>
      <c r="P1499" s="8"/>
      <c r="Q1499" s="8"/>
    </row>
    <row r="1500" spans="1:17" ht="21.75" x14ac:dyDescent="0.5">
      <c r="D1500" s="50"/>
    </row>
  </sheetData>
  <mergeCells count="283">
    <mergeCell ref="A1478:A1479"/>
    <mergeCell ref="B1478:B1479"/>
    <mergeCell ref="C1478:C1479"/>
    <mergeCell ref="D1478:D1479"/>
    <mergeCell ref="E1478:G1478"/>
    <mergeCell ref="A1429:A1430"/>
    <mergeCell ref="B1429:B1430"/>
    <mergeCell ref="C1429:C1430"/>
    <mergeCell ref="D1429:D1430"/>
    <mergeCell ref="E1429:G1429"/>
    <mergeCell ref="C1405:C1406"/>
    <mergeCell ref="D1405:D1406"/>
    <mergeCell ref="E1405:G1405"/>
    <mergeCell ref="C1299:C1300"/>
    <mergeCell ref="D1299:D1300"/>
    <mergeCell ref="E1299:G1299"/>
    <mergeCell ref="A1454:A1455"/>
    <mergeCell ref="B1454:B1455"/>
    <mergeCell ref="C1454:C1455"/>
    <mergeCell ref="D1454:D1455"/>
    <mergeCell ref="E1454:G1454"/>
    <mergeCell ref="C1351:C1352"/>
    <mergeCell ref="D1351:D1352"/>
    <mergeCell ref="E1351:G1351"/>
    <mergeCell ref="A1405:A1406"/>
    <mergeCell ref="B1405:B1406"/>
    <mergeCell ref="A1324:A1325"/>
    <mergeCell ref="B1324:B1325"/>
    <mergeCell ref="C1324:C1325"/>
    <mergeCell ref="D1324:D1325"/>
    <mergeCell ref="E1324:G1324"/>
    <mergeCell ref="A1299:A1300"/>
    <mergeCell ref="B1299:B1300"/>
    <mergeCell ref="A1378:A1379"/>
    <mergeCell ref="B1378:B1379"/>
    <mergeCell ref="C1378:C1379"/>
    <mergeCell ref="D1378:D1379"/>
    <mergeCell ref="E1378:G1378"/>
    <mergeCell ref="A1351:A1352"/>
    <mergeCell ref="B1351:B1352"/>
    <mergeCell ref="A1272:A1273"/>
    <mergeCell ref="B1272:B1273"/>
    <mergeCell ref="C1272:C1273"/>
    <mergeCell ref="D1272:D1273"/>
    <mergeCell ref="E1272:G1272"/>
    <mergeCell ref="A1245:A1246"/>
    <mergeCell ref="B1245:B1246"/>
    <mergeCell ref="C1245:C1246"/>
    <mergeCell ref="D1245:D1246"/>
    <mergeCell ref="E1245:G1245"/>
    <mergeCell ref="A1218:A1219"/>
    <mergeCell ref="B1218:B1219"/>
    <mergeCell ref="C1218:C1219"/>
    <mergeCell ref="D1218:D1219"/>
    <mergeCell ref="E1218:G1218"/>
    <mergeCell ref="A1191:A1192"/>
    <mergeCell ref="B1191:B1192"/>
    <mergeCell ref="C1191:C1192"/>
    <mergeCell ref="D1191:D1192"/>
    <mergeCell ref="E1191:G1191"/>
    <mergeCell ref="A1164:A1165"/>
    <mergeCell ref="B1164:B1165"/>
    <mergeCell ref="C1164:C1165"/>
    <mergeCell ref="D1164:D1165"/>
    <mergeCell ref="E1164:G1164"/>
    <mergeCell ref="A1137:A1138"/>
    <mergeCell ref="B1137:B1138"/>
    <mergeCell ref="C1137:C1138"/>
    <mergeCell ref="D1137:D1138"/>
    <mergeCell ref="E1137:G1137"/>
    <mergeCell ref="A1110:A1111"/>
    <mergeCell ref="B1110:B1111"/>
    <mergeCell ref="C1110:C1111"/>
    <mergeCell ref="D1110:D1111"/>
    <mergeCell ref="E1110:G1110"/>
    <mergeCell ref="A1083:A1084"/>
    <mergeCell ref="B1083:B1084"/>
    <mergeCell ref="C1083:C1084"/>
    <mergeCell ref="D1083:D1084"/>
    <mergeCell ref="E1083:G1083"/>
    <mergeCell ref="A1056:A1057"/>
    <mergeCell ref="B1056:B1057"/>
    <mergeCell ref="C1056:C1057"/>
    <mergeCell ref="D1056:D1057"/>
    <mergeCell ref="E1056:G1056"/>
    <mergeCell ref="A1029:A1030"/>
    <mergeCell ref="B1029:B1030"/>
    <mergeCell ref="C1029:C1030"/>
    <mergeCell ref="D1029:D1030"/>
    <mergeCell ref="E1029:G1029"/>
    <mergeCell ref="A1002:A1003"/>
    <mergeCell ref="B1002:B1003"/>
    <mergeCell ref="C1002:C1003"/>
    <mergeCell ref="D1002:D1003"/>
    <mergeCell ref="E1002:G1002"/>
    <mergeCell ref="A974:A975"/>
    <mergeCell ref="B974:B975"/>
    <mergeCell ref="C974:C975"/>
    <mergeCell ref="D974:D975"/>
    <mergeCell ref="E974:G974"/>
    <mergeCell ref="A946:A947"/>
    <mergeCell ref="B946:B947"/>
    <mergeCell ref="C946:C947"/>
    <mergeCell ref="D946:D947"/>
    <mergeCell ref="E946:G946"/>
    <mergeCell ref="A919:A920"/>
    <mergeCell ref="B919:B920"/>
    <mergeCell ref="C919:C920"/>
    <mergeCell ref="D919:D920"/>
    <mergeCell ref="E919:G919"/>
    <mergeCell ref="A892:A893"/>
    <mergeCell ref="B892:B893"/>
    <mergeCell ref="C892:C893"/>
    <mergeCell ref="D892:D893"/>
    <mergeCell ref="E892:G892"/>
    <mergeCell ref="A865:A866"/>
    <mergeCell ref="B865:B866"/>
    <mergeCell ref="C865:C866"/>
    <mergeCell ref="D865:D866"/>
    <mergeCell ref="E865:G865"/>
    <mergeCell ref="A838:A839"/>
    <mergeCell ref="B838:B839"/>
    <mergeCell ref="C838:C839"/>
    <mergeCell ref="D838:D839"/>
    <mergeCell ref="E838:G838"/>
    <mergeCell ref="A811:A812"/>
    <mergeCell ref="B811:B812"/>
    <mergeCell ref="C811:C812"/>
    <mergeCell ref="D811:D812"/>
    <mergeCell ref="E811:G811"/>
    <mergeCell ref="A784:A785"/>
    <mergeCell ref="B784:B785"/>
    <mergeCell ref="C784:C785"/>
    <mergeCell ref="D784:D785"/>
    <mergeCell ref="E784:G784"/>
    <mergeCell ref="A757:A758"/>
    <mergeCell ref="B757:B758"/>
    <mergeCell ref="C757:C758"/>
    <mergeCell ref="D757:D758"/>
    <mergeCell ref="E757:G757"/>
    <mergeCell ref="A730:A731"/>
    <mergeCell ref="B730:B731"/>
    <mergeCell ref="C730:C731"/>
    <mergeCell ref="D730:D731"/>
    <mergeCell ref="E730:G730"/>
    <mergeCell ref="A703:A704"/>
    <mergeCell ref="B703:B704"/>
    <mergeCell ref="C703:C704"/>
    <mergeCell ref="D703:D704"/>
    <mergeCell ref="E703:G703"/>
    <mergeCell ref="A676:A677"/>
    <mergeCell ref="B676:B677"/>
    <mergeCell ref="C676:C677"/>
    <mergeCell ref="D676:D677"/>
    <mergeCell ref="E676:G676"/>
    <mergeCell ref="A649:A650"/>
    <mergeCell ref="B649:B650"/>
    <mergeCell ref="C649:C650"/>
    <mergeCell ref="D649:D650"/>
    <mergeCell ref="E649:G649"/>
    <mergeCell ref="A621:A622"/>
    <mergeCell ref="B621:B622"/>
    <mergeCell ref="C621:C622"/>
    <mergeCell ref="D621:D622"/>
    <mergeCell ref="E621:G621"/>
    <mergeCell ref="A594:A595"/>
    <mergeCell ref="B594:B595"/>
    <mergeCell ref="C594:C595"/>
    <mergeCell ref="D594:D595"/>
    <mergeCell ref="E594:G594"/>
    <mergeCell ref="A567:A568"/>
    <mergeCell ref="B567:B568"/>
    <mergeCell ref="C567:C568"/>
    <mergeCell ref="D567:D568"/>
    <mergeCell ref="E567:G567"/>
    <mergeCell ref="A540:A541"/>
    <mergeCell ref="B540:B541"/>
    <mergeCell ref="C540:C541"/>
    <mergeCell ref="D540:D541"/>
    <mergeCell ref="E540:G540"/>
    <mergeCell ref="A512:A513"/>
    <mergeCell ref="B512:B513"/>
    <mergeCell ref="C512:C513"/>
    <mergeCell ref="D512:D513"/>
    <mergeCell ref="E512:G512"/>
    <mergeCell ref="A484:A485"/>
    <mergeCell ref="B484:B485"/>
    <mergeCell ref="C484:C485"/>
    <mergeCell ref="D484:D485"/>
    <mergeCell ref="E484:G484"/>
    <mergeCell ref="A457:A458"/>
    <mergeCell ref="B457:B458"/>
    <mergeCell ref="C457:C458"/>
    <mergeCell ref="D457:D458"/>
    <mergeCell ref="E457:G457"/>
    <mergeCell ref="A431:A432"/>
    <mergeCell ref="B431:B432"/>
    <mergeCell ref="C431:C432"/>
    <mergeCell ref="D431:D432"/>
    <mergeCell ref="E431:G431"/>
    <mergeCell ref="A404:A405"/>
    <mergeCell ref="B404:B405"/>
    <mergeCell ref="C404:C405"/>
    <mergeCell ref="D404:D405"/>
    <mergeCell ref="E404:G404"/>
    <mergeCell ref="A377:A378"/>
    <mergeCell ref="B377:B378"/>
    <mergeCell ref="C377:C378"/>
    <mergeCell ref="D377:D378"/>
    <mergeCell ref="E377:G377"/>
    <mergeCell ref="A351:A352"/>
    <mergeCell ref="B351:B352"/>
    <mergeCell ref="C351:C352"/>
    <mergeCell ref="D351:D352"/>
    <mergeCell ref="E351:G351"/>
    <mergeCell ref="A323:A324"/>
    <mergeCell ref="B323:B324"/>
    <mergeCell ref="C323:C324"/>
    <mergeCell ref="D323:D324"/>
    <mergeCell ref="E323:G323"/>
    <mergeCell ref="A295:A296"/>
    <mergeCell ref="B295:B296"/>
    <mergeCell ref="C295:C296"/>
    <mergeCell ref="D295:D296"/>
    <mergeCell ref="E295:G295"/>
    <mergeCell ref="A269:A270"/>
    <mergeCell ref="B269:B270"/>
    <mergeCell ref="C269:C270"/>
    <mergeCell ref="D269:D270"/>
    <mergeCell ref="E269:G269"/>
    <mergeCell ref="A242:A243"/>
    <mergeCell ref="B242:B243"/>
    <mergeCell ref="C242:C243"/>
    <mergeCell ref="D242:D243"/>
    <mergeCell ref="E242:G242"/>
    <mergeCell ref="A215:A216"/>
    <mergeCell ref="B215:B216"/>
    <mergeCell ref="C215:C216"/>
    <mergeCell ref="D215:D216"/>
    <mergeCell ref="E215:G215"/>
    <mergeCell ref="A190:A191"/>
    <mergeCell ref="B190:B191"/>
    <mergeCell ref="C190:C191"/>
    <mergeCell ref="D190:D191"/>
    <mergeCell ref="E190:G190"/>
    <mergeCell ref="A162:A163"/>
    <mergeCell ref="B162:B163"/>
    <mergeCell ref="C162:C163"/>
    <mergeCell ref="D162:D163"/>
    <mergeCell ref="E162:G162"/>
    <mergeCell ref="A135:A136"/>
    <mergeCell ref="B135:B136"/>
    <mergeCell ref="C135:C136"/>
    <mergeCell ref="D135:D136"/>
    <mergeCell ref="E135:G135"/>
    <mergeCell ref="A109:A110"/>
    <mergeCell ref="B109:B110"/>
    <mergeCell ref="C109:C110"/>
    <mergeCell ref="D109:D110"/>
    <mergeCell ref="E109:G109"/>
    <mergeCell ref="A84:A85"/>
    <mergeCell ref="B84:B85"/>
    <mergeCell ref="C84:C85"/>
    <mergeCell ref="D84:D85"/>
    <mergeCell ref="E84:G84"/>
    <mergeCell ref="A57:A58"/>
    <mergeCell ref="B57:B58"/>
    <mergeCell ref="C57:C58"/>
    <mergeCell ref="D57:D58"/>
    <mergeCell ref="E57:G57"/>
    <mergeCell ref="A30:A31"/>
    <mergeCell ref="B30:B31"/>
    <mergeCell ref="C30:C31"/>
    <mergeCell ref="D30:D31"/>
    <mergeCell ref="E30:G30"/>
    <mergeCell ref="A1:I1"/>
    <mergeCell ref="A2:I2"/>
    <mergeCell ref="A3:I3"/>
    <mergeCell ref="A6:A7"/>
    <mergeCell ref="B6:B7"/>
    <mergeCell ref="C6:C7"/>
    <mergeCell ref="D6:D7"/>
    <mergeCell ref="E6:G6"/>
  </mergeCells>
  <pageMargins left="0.31496062992125984" right="0.31496062992125984" top="0.74803149606299213" bottom="0.35433070866141736" header="0.31496062992125984" footer="0.31496062992125984"/>
  <pageSetup paperSize="9" orientation="landscape" horizont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00"/>
  <sheetViews>
    <sheetView view="pageBreakPreview" topLeftCell="A551" zoomScaleSheetLayoutView="100" workbookViewId="0">
      <selection activeCell="A567" sqref="A567"/>
    </sheetView>
  </sheetViews>
  <sheetFormatPr defaultRowHeight="14.25" x14ac:dyDescent="0.2"/>
  <cols>
    <col min="1" max="1" width="5.25" customWidth="1"/>
    <col min="2" max="2" width="17" customWidth="1"/>
    <col min="3" max="3" width="15.625" customWidth="1"/>
    <col min="4" max="4" width="16.375" customWidth="1"/>
    <col min="5" max="5" width="9.375" customWidth="1"/>
    <col min="6" max="6" width="10.25" customWidth="1"/>
    <col min="7" max="7" width="9.875" customWidth="1"/>
    <col min="8" max="8" width="14.75" customWidth="1"/>
    <col min="9" max="9" width="10.5" customWidth="1"/>
    <col min="10" max="10" width="14.875" customWidth="1"/>
    <col min="11" max="11" width="12.25" customWidth="1"/>
    <col min="12" max="12" width="14" customWidth="1"/>
  </cols>
  <sheetData>
    <row r="1" spans="1:15" ht="21.75" x14ac:dyDescent="0.5">
      <c r="A1" s="677" t="s">
        <v>0</v>
      </c>
      <c r="B1" s="677"/>
      <c r="C1" s="677"/>
      <c r="D1" s="677"/>
      <c r="E1" s="677"/>
      <c r="F1" s="677"/>
      <c r="G1" s="677"/>
      <c r="H1" s="677"/>
      <c r="I1" s="677"/>
      <c r="J1" s="8"/>
      <c r="K1" s="8"/>
      <c r="L1" s="8"/>
    </row>
    <row r="2" spans="1:15" ht="21.75" x14ac:dyDescent="0.5">
      <c r="A2" s="677" t="s">
        <v>1</v>
      </c>
      <c r="B2" s="677"/>
      <c r="C2" s="677"/>
      <c r="D2" s="677"/>
      <c r="E2" s="677"/>
      <c r="F2" s="677"/>
      <c r="G2" s="677"/>
      <c r="H2" s="677"/>
      <c r="I2" s="677"/>
      <c r="J2" s="8"/>
      <c r="K2" s="8"/>
      <c r="L2" s="8"/>
    </row>
    <row r="3" spans="1:15" ht="21.75" x14ac:dyDescent="0.5">
      <c r="A3" s="677" t="s">
        <v>2</v>
      </c>
      <c r="B3" s="677"/>
      <c r="C3" s="677"/>
      <c r="D3" s="677"/>
      <c r="E3" s="677"/>
      <c r="F3" s="677"/>
      <c r="G3" s="677"/>
      <c r="H3" s="677"/>
      <c r="I3" s="677"/>
      <c r="J3" s="8"/>
      <c r="K3" s="8"/>
      <c r="L3" s="8"/>
    </row>
    <row r="4" spans="1:15" ht="21.75" x14ac:dyDescent="0.5">
      <c r="A4" s="1" t="s">
        <v>3</v>
      </c>
      <c r="B4" s="1"/>
      <c r="C4" s="1"/>
      <c r="D4" s="1"/>
      <c r="E4" s="2"/>
      <c r="F4" s="2"/>
      <c r="G4" s="2"/>
      <c r="H4" s="1"/>
      <c r="I4" s="1"/>
      <c r="J4" s="8"/>
      <c r="K4" s="8"/>
      <c r="L4" s="8"/>
    </row>
    <row r="5" spans="1:15" ht="21.75" x14ac:dyDescent="0.5">
      <c r="A5" s="1" t="s">
        <v>122</v>
      </c>
      <c r="B5" s="1"/>
      <c r="C5" s="1"/>
      <c r="D5" s="1"/>
      <c r="E5" s="2"/>
      <c r="F5" s="2"/>
      <c r="G5" s="2"/>
      <c r="H5" s="1"/>
      <c r="I5" s="1"/>
      <c r="J5" s="8"/>
      <c r="K5" s="8"/>
      <c r="L5" s="8"/>
    </row>
    <row r="6" spans="1:15" ht="21.75" x14ac:dyDescent="0.5">
      <c r="A6" s="668" t="s">
        <v>5</v>
      </c>
      <c r="B6" s="670" t="s">
        <v>6</v>
      </c>
      <c r="C6" s="672" t="s">
        <v>7</v>
      </c>
      <c r="D6" s="670" t="s">
        <v>8</v>
      </c>
      <c r="E6" s="667" t="s">
        <v>9</v>
      </c>
      <c r="F6" s="667"/>
      <c r="G6" s="667"/>
      <c r="H6" s="3" t="s">
        <v>10</v>
      </c>
      <c r="I6" s="4" t="s">
        <v>11</v>
      </c>
      <c r="J6" s="8"/>
      <c r="K6" s="8"/>
      <c r="L6" s="8"/>
    </row>
    <row r="7" spans="1:15" ht="21.75" x14ac:dyDescent="0.5">
      <c r="A7" s="669"/>
      <c r="B7" s="671"/>
      <c r="C7" s="676"/>
      <c r="D7" s="671"/>
      <c r="E7" s="5" t="s">
        <v>12</v>
      </c>
      <c r="F7" s="5" t="s">
        <v>13</v>
      </c>
      <c r="G7" s="5" t="s">
        <v>14</v>
      </c>
      <c r="H7" s="6" t="s">
        <v>15</v>
      </c>
      <c r="I7" s="7" t="s">
        <v>16</v>
      </c>
      <c r="J7" s="8"/>
      <c r="K7" s="8"/>
      <c r="L7" s="8"/>
    </row>
    <row r="8" spans="1:15" ht="21.75" x14ac:dyDescent="0.5">
      <c r="A8" s="10">
        <v>313</v>
      </c>
      <c r="B8" s="10" t="s">
        <v>57</v>
      </c>
      <c r="C8" s="10" t="s">
        <v>59</v>
      </c>
      <c r="D8" s="10" t="s">
        <v>123</v>
      </c>
      <c r="E8" s="19">
        <v>0</v>
      </c>
      <c r="F8" s="12">
        <v>570000</v>
      </c>
      <c r="G8" s="12">
        <v>0</v>
      </c>
      <c r="H8" s="12" t="s">
        <v>61</v>
      </c>
      <c r="I8" s="177" t="s">
        <v>28</v>
      </c>
      <c r="J8" s="8"/>
      <c r="K8" s="8"/>
      <c r="L8" s="8"/>
      <c r="M8" s="8"/>
      <c r="N8" s="8"/>
      <c r="O8" s="8"/>
    </row>
    <row r="9" spans="1:15" ht="21.75" x14ac:dyDescent="0.5">
      <c r="A9" s="13"/>
      <c r="B9" s="13" t="s">
        <v>125</v>
      </c>
      <c r="C9" s="13" t="s">
        <v>60</v>
      </c>
      <c r="D9" s="13" t="s">
        <v>124</v>
      </c>
      <c r="E9" s="20"/>
      <c r="F9" s="15"/>
      <c r="G9" s="15"/>
      <c r="H9" s="15" t="s">
        <v>60</v>
      </c>
      <c r="I9" s="15"/>
      <c r="J9" s="8"/>
      <c r="K9" s="8"/>
      <c r="L9" s="8"/>
      <c r="M9" s="8"/>
      <c r="N9" s="8"/>
      <c r="O9" s="8"/>
    </row>
    <row r="10" spans="1:15" ht="21.75" x14ac:dyDescent="0.5">
      <c r="A10" s="13"/>
      <c r="B10" s="13" t="s">
        <v>126</v>
      </c>
      <c r="C10" s="13"/>
      <c r="D10" s="13" t="s">
        <v>49</v>
      </c>
      <c r="E10" s="20"/>
      <c r="F10" s="15"/>
      <c r="G10" s="15"/>
      <c r="H10" s="15"/>
      <c r="I10" s="15"/>
      <c r="J10" s="8"/>
      <c r="K10" s="8"/>
      <c r="L10" s="8"/>
      <c r="M10" s="8"/>
      <c r="N10" s="8"/>
      <c r="O10" s="8"/>
    </row>
    <row r="11" spans="1:15" ht="21.75" x14ac:dyDescent="0.5">
      <c r="A11" s="13"/>
      <c r="B11" s="13" t="s">
        <v>118</v>
      </c>
      <c r="C11" s="13"/>
      <c r="D11" s="13"/>
      <c r="E11" s="20"/>
      <c r="F11" s="15"/>
      <c r="G11" s="15"/>
      <c r="H11" s="15"/>
      <c r="I11" s="15"/>
      <c r="J11" s="8"/>
      <c r="K11" s="8"/>
      <c r="L11" s="8"/>
      <c r="M11" s="8"/>
      <c r="N11" s="8"/>
      <c r="O11" s="8"/>
    </row>
    <row r="12" spans="1:15" ht="4.5" customHeight="1" x14ac:dyDescent="0.5">
      <c r="A12" s="13"/>
      <c r="B12" s="13"/>
      <c r="C12" s="13"/>
      <c r="D12" s="13"/>
      <c r="E12" s="20"/>
      <c r="F12" s="15"/>
      <c r="G12" s="15"/>
      <c r="H12" s="15"/>
      <c r="I12" s="15"/>
      <c r="J12" s="8"/>
      <c r="K12" s="8"/>
      <c r="L12" s="8"/>
      <c r="M12" s="8"/>
      <c r="N12" s="8"/>
      <c r="O12" s="8"/>
    </row>
    <row r="13" spans="1:15" ht="21.75" x14ac:dyDescent="0.5">
      <c r="A13" s="13">
        <v>314</v>
      </c>
      <c r="B13" s="13" t="s">
        <v>57</v>
      </c>
      <c r="C13" s="13" t="s">
        <v>59</v>
      </c>
      <c r="D13" s="13" t="s">
        <v>123</v>
      </c>
      <c r="E13" s="20">
        <v>0</v>
      </c>
      <c r="F13" s="15">
        <v>570000</v>
      </c>
      <c r="G13" s="15">
        <v>0</v>
      </c>
      <c r="H13" s="15" t="s">
        <v>61</v>
      </c>
      <c r="I13" s="68" t="s">
        <v>28</v>
      </c>
      <c r="J13" s="8"/>
      <c r="K13" s="8"/>
      <c r="L13" s="8"/>
      <c r="M13" s="8"/>
      <c r="N13" s="8"/>
      <c r="O13" s="8"/>
    </row>
    <row r="14" spans="1:15" ht="21.75" x14ac:dyDescent="0.5">
      <c r="A14" s="13"/>
      <c r="B14" s="13" t="s">
        <v>234</v>
      </c>
      <c r="C14" s="13" t="s">
        <v>60</v>
      </c>
      <c r="D14" s="13" t="s">
        <v>124</v>
      </c>
      <c r="E14" s="20"/>
      <c r="F14" s="15"/>
      <c r="G14" s="15"/>
      <c r="H14" s="15" t="s">
        <v>60</v>
      </c>
      <c r="I14" s="15"/>
      <c r="J14" s="8"/>
      <c r="K14" s="8"/>
      <c r="L14" s="8"/>
      <c r="M14" s="8"/>
      <c r="N14" s="8"/>
      <c r="O14" s="8"/>
    </row>
    <row r="15" spans="1:15" ht="21.75" x14ac:dyDescent="0.5">
      <c r="A15" s="13"/>
      <c r="B15" s="13" t="s">
        <v>235</v>
      </c>
      <c r="C15" s="13"/>
      <c r="D15" s="13" t="s">
        <v>49</v>
      </c>
      <c r="E15" s="20"/>
      <c r="F15" s="15"/>
      <c r="G15" s="15"/>
      <c r="H15" s="15"/>
      <c r="I15" s="15"/>
      <c r="J15" s="8"/>
      <c r="K15" s="8"/>
      <c r="L15" s="8"/>
      <c r="M15" s="8"/>
      <c r="N15" s="8"/>
      <c r="O15" s="8"/>
    </row>
    <row r="16" spans="1:15" ht="3" customHeight="1" x14ac:dyDescent="0.5">
      <c r="A16" s="13"/>
      <c r="B16" s="13"/>
      <c r="C16" s="13"/>
      <c r="D16" s="13"/>
      <c r="E16" s="20"/>
      <c r="F16" s="15"/>
      <c r="G16" s="15"/>
      <c r="H16" s="15"/>
      <c r="I16" s="15"/>
      <c r="J16" s="8"/>
      <c r="K16" s="8"/>
      <c r="L16" s="8"/>
      <c r="M16" s="8"/>
      <c r="N16" s="8"/>
      <c r="O16" s="8"/>
    </row>
    <row r="17" spans="1:15" ht="21.75" x14ac:dyDescent="0.5">
      <c r="A17" s="13">
        <v>315</v>
      </c>
      <c r="B17" s="13" t="s">
        <v>57</v>
      </c>
      <c r="C17" s="13" t="s">
        <v>59</v>
      </c>
      <c r="D17" s="13" t="s">
        <v>123</v>
      </c>
      <c r="E17" s="20">
        <v>0</v>
      </c>
      <c r="F17" s="15">
        <v>570000</v>
      </c>
      <c r="G17" s="15">
        <v>0</v>
      </c>
      <c r="H17" s="15" t="s">
        <v>61</v>
      </c>
      <c r="I17" s="68" t="s">
        <v>28</v>
      </c>
      <c r="J17" s="8"/>
      <c r="K17" s="8"/>
      <c r="L17" s="8"/>
      <c r="M17" s="8"/>
      <c r="N17" s="8"/>
      <c r="O17" s="8"/>
    </row>
    <row r="18" spans="1:15" ht="21.75" x14ac:dyDescent="0.5">
      <c r="A18" s="13"/>
      <c r="B18" s="13" t="s">
        <v>234</v>
      </c>
      <c r="C18" s="13" t="s">
        <v>60</v>
      </c>
      <c r="D18" s="13" t="s">
        <v>124</v>
      </c>
      <c r="E18" s="20"/>
      <c r="F18" s="15"/>
      <c r="G18" s="15"/>
      <c r="H18" s="15" t="s">
        <v>60</v>
      </c>
      <c r="I18" s="15"/>
      <c r="J18" s="8"/>
      <c r="K18" s="8"/>
      <c r="L18" s="8"/>
      <c r="M18" s="8"/>
      <c r="N18" s="8"/>
      <c r="O18" s="8"/>
    </row>
    <row r="19" spans="1:15" ht="21.75" x14ac:dyDescent="0.5">
      <c r="A19" s="13"/>
      <c r="B19" s="13" t="s">
        <v>236</v>
      </c>
      <c r="C19" s="13"/>
      <c r="D19" s="13" t="s">
        <v>49</v>
      </c>
      <c r="E19" s="20"/>
      <c r="F19" s="15"/>
      <c r="G19" s="15"/>
      <c r="H19" s="15"/>
      <c r="I19" s="15"/>
      <c r="J19" s="8"/>
      <c r="K19" s="8"/>
      <c r="L19" s="8"/>
      <c r="M19" s="8"/>
      <c r="N19" s="8"/>
      <c r="O19" s="8"/>
    </row>
    <row r="20" spans="1:15" ht="3.75" customHeight="1" x14ac:dyDescent="0.5">
      <c r="A20" s="13"/>
      <c r="B20" s="13"/>
      <c r="C20" s="13"/>
      <c r="D20" s="13"/>
      <c r="E20" s="20"/>
      <c r="F20" s="15"/>
      <c r="G20" s="15"/>
      <c r="H20" s="15"/>
      <c r="I20" s="15"/>
      <c r="J20" s="8"/>
      <c r="K20" s="8"/>
      <c r="L20" s="8"/>
      <c r="M20" s="8"/>
      <c r="N20" s="8"/>
      <c r="O20" s="8"/>
    </row>
    <row r="21" spans="1:15" ht="21.75" x14ac:dyDescent="0.5">
      <c r="A21" s="13">
        <v>316</v>
      </c>
      <c r="B21" s="13" t="s">
        <v>57</v>
      </c>
      <c r="C21" s="13" t="s">
        <v>59</v>
      </c>
      <c r="D21" s="13" t="s">
        <v>123</v>
      </c>
      <c r="E21" s="20">
        <v>0</v>
      </c>
      <c r="F21" s="15">
        <v>570000</v>
      </c>
      <c r="G21" s="15">
        <v>0</v>
      </c>
      <c r="H21" s="15" t="s">
        <v>61</v>
      </c>
      <c r="I21" s="68" t="s">
        <v>28</v>
      </c>
      <c r="J21" s="8"/>
      <c r="K21" s="8"/>
      <c r="L21" s="8"/>
      <c r="M21" s="8"/>
      <c r="N21" s="8"/>
      <c r="O21" s="8"/>
    </row>
    <row r="22" spans="1:15" ht="21.75" x14ac:dyDescent="0.5">
      <c r="A22" s="13"/>
      <c r="B22" s="13" t="s">
        <v>234</v>
      </c>
      <c r="C22" s="13" t="s">
        <v>60</v>
      </c>
      <c r="D22" s="13" t="s">
        <v>124</v>
      </c>
      <c r="E22" s="20"/>
      <c r="F22" s="15"/>
      <c r="G22" s="15"/>
      <c r="H22" s="15" t="s">
        <v>60</v>
      </c>
      <c r="I22" s="15"/>
      <c r="J22" s="8"/>
      <c r="K22" s="8"/>
      <c r="L22" s="8"/>
      <c r="M22" s="8"/>
      <c r="N22" s="8"/>
      <c r="O22" s="8"/>
    </row>
    <row r="23" spans="1:15" ht="21.75" x14ac:dyDescent="0.5">
      <c r="A23" s="13"/>
      <c r="B23" s="13" t="s">
        <v>237</v>
      </c>
      <c r="C23" s="13"/>
      <c r="D23" s="13" t="s">
        <v>49</v>
      </c>
      <c r="E23" s="20"/>
      <c r="F23" s="15"/>
      <c r="G23" s="15"/>
      <c r="H23" s="15"/>
      <c r="I23" s="15"/>
      <c r="J23" s="8"/>
      <c r="K23" s="8"/>
      <c r="L23" s="8"/>
      <c r="M23" s="8"/>
      <c r="N23" s="8"/>
      <c r="O23" s="8"/>
    </row>
    <row r="24" spans="1:15" ht="3" customHeight="1" x14ac:dyDescent="0.5">
      <c r="A24" s="13"/>
      <c r="B24" s="13"/>
      <c r="C24" s="13"/>
      <c r="D24" s="13"/>
      <c r="E24" s="20"/>
      <c r="F24" s="15"/>
      <c r="G24" s="15"/>
      <c r="H24" s="15"/>
      <c r="I24" s="15"/>
      <c r="J24" s="8"/>
      <c r="K24" s="8"/>
      <c r="L24" s="8"/>
      <c r="M24" s="8"/>
      <c r="N24" s="8"/>
      <c r="O24" s="8"/>
    </row>
    <row r="25" spans="1:15" ht="21.75" x14ac:dyDescent="0.5">
      <c r="A25" s="13">
        <v>317</v>
      </c>
      <c r="B25" s="13" t="s">
        <v>57</v>
      </c>
      <c r="C25" s="13" t="s">
        <v>59</v>
      </c>
      <c r="D25" s="13" t="s">
        <v>123</v>
      </c>
      <c r="E25" s="20">
        <v>0</v>
      </c>
      <c r="F25" s="15">
        <v>570000</v>
      </c>
      <c r="G25" s="15">
        <v>0</v>
      </c>
      <c r="H25" s="15" t="s">
        <v>61</v>
      </c>
      <c r="I25" s="68" t="s">
        <v>28</v>
      </c>
      <c r="J25" s="8">
        <f>SUM(E8:E25)</f>
        <v>0</v>
      </c>
      <c r="K25" s="8">
        <f>SUM(F8:F25)</f>
        <v>2850000</v>
      </c>
      <c r="L25" s="8">
        <f>SUM(G8:G25)</f>
        <v>0</v>
      </c>
      <c r="M25" s="8"/>
      <c r="N25" s="8"/>
      <c r="O25" s="8"/>
    </row>
    <row r="26" spans="1:15" ht="21.75" x14ac:dyDescent="0.5">
      <c r="A26" s="13"/>
      <c r="B26" s="13" t="s">
        <v>234</v>
      </c>
      <c r="C26" s="13" t="s">
        <v>60</v>
      </c>
      <c r="D26" s="13" t="s">
        <v>124</v>
      </c>
      <c r="E26" s="20"/>
      <c r="F26" s="15"/>
      <c r="G26" s="15"/>
      <c r="H26" s="15" t="s">
        <v>60</v>
      </c>
      <c r="I26" s="15"/>
      <c r="J26" s="8"/>
      <c r="K26" s="8"/>
      <c r="L26" s="8"/>
      <c r="M26" s="8"/>
      <c r="N26" s="8"/>
      <c r="O26" s="8"/>
    </row>
    <row r="27" spans="1:15" ht="21.75" x14ac:dyDescent="0.5">
      <c r="A27" s="16"/>
      <c r="B27" s="16" t="s">
        <v>238</v>
      </c>
      <c r="C27" s="16"/>
      <c r="D27" s="16" t="s">
        <v>49</v>
      </c>
      <c r="E27" s="21"/>
      <c r="F27" s="18"/>
      <c r="G27" s="18"/>
      <c r="H27" s="18"/>
      <c r="I27" s="18">
        <f>SUM('ย.1.2 (ขุดลอก218-273)'!I1499+1)</f>
        <v>274</v>
      </c>
      <c r="J27" s="8"/>
      <c r="K27" s="8"/>
      <c r="L27" s="8"/>
      <c r="M27" s="8"/>
      <c r="N27" s="8"/>
      <c r="O27" s="8"/>
    </row>
    <row r="28" spans="1:15" ht="21.75" x14ac:dyDescent="0.5">
      <c r="A28" s="1" t="s">
        <v>3</v>
      </c>
      <c r="B28" s="1"/>
      <c r="C28" s="1"/>
      <c r="D28" s="1"/>
      <c r="E28" s="2"/>
      <c r="F28" s="2"/>
      <c r="G28" s="2"/>
      <c r="H28" s="1"/>
      <c r="I28" s="1"/>
      <c r="J28" s="8"/>
      <c r="K28" s="8"/>
      <c r="L28" s="8"/>
      <c r="M28" s="8"/>
      <c r="N28" s="8"/>
      <c r="O28" s="8"/>
    </row>
    <row r="29" spans="1:15" ht="21.75" x14ac:dyDescent="0.5">
      <c r="A29" s="1" t="s">
        <v>122</v>
      </c>
      <c r="B29" s="1"/>
      <c r="C29" s="1"/>
      <c r="D29" s="1"/>
      <c r="E29" s="2"/>
      <c r="F29" s="2"/>
      <c r="G29" s="2"/>
      <c r="H29" s="1"/>
      <c r="I29" s="1"/>
      <c r="J29" s="8"/>
      <c r="K29" s="8"/>
      <c r="L29" s="8"/>
      <c r="M29" s="8"/>
      <c r="N29" s="8"/>
      <c r="O29" s="8"/>
    </row>
    <row r="30" spans="1:15" ht="21.75" x14ac:dyDescent="0.5">
      <c r="A30" s="668" t="s">
        <v>5</v>
      </c>
      <c r="B30" s="670" t="s">
        <v>6</v>
      </c>
      <c r="C30" s="672" t="s">
        <v>7</v>
      </c>
      <c r="D30" s="670" t="s">
        <v>8</v>
      </c>
      <c r="E30" s="667" t="s">
        <v>9</v>
      </c>
      <c r="F30" s="667"/>
      <c r="G30" s="667"/>
      <c r="H30" s="3" t="s">
        <v>10</v>
      </c>
      <c r="I30" s="4" t="s">
        <v>11</v>
      </c>
      <c r="J30" s="8"/>
      <c r="K30" s="8"/>
      <c r="L30" s="8"/>
      <c r="M30" s="8"/>
      <c r="N30" s="8"/>
      <c r="O30" s="8"/>
    </row>
    <row r="31" spans="1:15" ht="21.75" x14ac:dyDescent="0.5">
      <c r="A31" s="669"/>
      <c r="B31" s="671"/>
      <c r="C31" s="676"/>
      <c r="D31" s="671"/>
      <c r="E31" s="5" t="s">
        <v>12</v>
      </c>
      <c r="F31" s="5" t="s">
        <v>13</v>
      </c>
      <c r="G31" s="5" t="s">
        <v>14</v>
      </c>
      <c r="H31" s="6" t="s">
        <v>15</v>
      </c>
      <c r="I31" s="7" t="s">
        <v>16</v>
      </c>
      <c r="J31" s="8"/>
      <c r="K31" s="8"/>
      <c r="L31" s="8"/>
      <c r="M31" s="8"/>
      <c r="N31" s="8"/>
      <c r="O31" s="8"/>
    </row>
    <row r="32" spans="1:15" ht="21.75" x14ac:dyDescent="0.5">
      <c r="A32" s="10">
        <v>318</v>
      </c>
      <c r="B32" s="10" t="s">
        <v>57</v>
      </c>
      <c r="C32" s="10" t="s">
        <v>59</v>
      </c>
      <c r="D32" s="10" t="s">
        <v>123</v>
      </c>
      <c r="E32" s="19">
        <v>0</v>
      </c>
      <c r="F32" s="12">
        <v>570000</v>
      </c>
      <c r="G32" s="12">
        <v>0</v>
      </c>
      <c r="H32" s="12" t="s">
        <v>61</v>
      </c>
      <c r="I32" s="177" t="s">
        <v>28</v>
      </c>
      <c r="J32" s="8"/>
      <c r="K32" s="8"/>
      <c r="L32" s="8"/>
      <c r="M32" s="8"/>
      <c r="N32" s="8"/>
      <c r="O32" s="8"/>
    </row>
    <row r="33" spans="1:15" ht="21.75" x14ac:dyDescent="0.5">
      <c r="A33" s="13"/>
      <c r="B33" s="13" t="s">
        <v>234</v>
      </c>
      <c r="C33" s="13" t="s">
        <v>60</v>
      </c>
      <c r="D33" s="13" t="s">
        <v>124</v>
      </c>
      <c r="E33" s="20"/>
      <c r="F33" s="15"/>
      <c r="G33" s="15"/>
      <c r="H33" s="15" t="s">
        <v>60</v>
      </c>
      <c r="I33" s="15"/>
      <c r="J33" s="8"/>
      <c r="K33" s="8"/>
      <c r="L33" s="8"/>
      <c r="M33" s="8"/>
      <c r="N33" s="8"/>
      <c r="O33" s="8"/>
    </row>
    <row r="34" spans="1:15" ht="21.75" x14ac:dyDescent="0.5">
      <c r="A34" s="13"/>
      <c r="B34" s="13" t="s">
        <v>239</v>
      </c>
      <c r="C34" s="13"/>
      <c r="D34" s="13" t="s">
        <v>49</v>
      </c>
      <c r="E34" s="20"/>
      <c r="F34" s="15"/>
      <c r="G34" s="15"/>
      <c r="H34" s="15"/>
      <c r="I34" s="15"/>
      <c r="J34" s="8"/>
      <c r="K34" s="8"/>
      <c r="L34" s="8"/>
      <c r="M34" s="8"/>
      <c r="N34" s="8"/>
      <c r="O34" s="8"/>
    </row>
    <row r="35" spans="1:15" ht="3.75" customHeight="1" x14ac:dyDescent="0.5">
      <c r="A35" s="13"/>
      <c r="B35" s="13"/>
      <c r="C35" s="13"/>
      <c r="D35" s="13"/>
      <c r="E35" s="20"/>
      <c r="F35" s="15"/>
      <c r="G35" s="15"/>
      <c r="H35" s="15"/>
      <c r="I35" s="15"/>
      <c r="J35" s="8"/>
      <c r="K35" s="8"/>
      <c r="L35" s="8"/>
      <c r="M35" s="8"/>
      <c r="N35" s="8"/>
      <c r="O35" s="8"/>
    </row>
    <row r="36" spans="1:15" ht="21.75" x14ac:dyDescent="0.5">
      <c r="A36" s="13">
        <v>319</v>
      </c>
      <c r="B36" s="13" t="s">
        <v>57</v>
      </c>
      <c r="C36" s="13" t="s">
        <v>59</v>
      </c>
      <c r="D36" s="13" t="s">
        <v>123</v>
      </c>
      <c r="E36" s="20">
        <v>0</v>
      </c>
      <c r="F36" s="15">
        <v>570000</v>
      </c>
      <c r="G36" s="15">
        <v>0</v>
      </c>
      <c r="H36" s="15" t="s">
        <v>61</v>
      </c>
      <c r="I36" s="68" t="s">
        <v>28</v>
      </c>
      <c r="J36" s="8"/>
      <c r="K36" s="8"/>
      <c r="L36" s="8"/>
      <c r="M36" s="8"/>
      <c r="N36" s="8"/>
      <c r="O36" s="8"/>
    </row>
    <row r="37" spans="1:15" ht="21.75" x14ac:dyDescent="0.5">
      <c r="A37" s="13"/>
      <c r="B37" s="13" t="s">
        <v>234</v>
      </c>
      <c r="C37" s="13" t="s">
        <v>60</v>
      </c>
      <c r="D37" s="13" t="s">
        <v>124</v>
      </c>
      <c r="E37" s="20"/>
      <c r="F37" s="15"/>
      <c r="G37" s="15"/>
      <c r="H37" s="15" t="s">
        <v>60</v>
      </c>
      <c r="I37" s="15"/>
      <c r="J37" s="8"/>
      <c r="K37" s="8"/>
      <c r="L37" s="8"/>
      <c r="M37" s="8"/>
      <c r="N37" s="8"/>
      <c r="O37" s="8"/>
    </row>
    <row r="38" spans="1:15" ht="21.75" x14ac:dyDescent="0.5">
      <c r="A38" s="13"/>
      <c r="B38" s="13" t="s">
        <v>240</v>
      </c>
      <c r="C38" s="13"/>
      <c r="D38" s="13" t="s">
        <v>49</v>
      </c>
      <c r="E38" s="20"/>
      <c r="F38" s="15"/>
      <c r="G38" s="15"/>
      <c r="H38" s="15"/>
      <c r="I38" s="15"/>
      <c r="J38" s="8"/>
      <c r="K38" s="8"/>
      <c r="L38" s="8"/>
      <c r="M38" s="8"/>
      <c r="N38" s="8"/>
      <c r="O38" s="8"/>
    </row>
    <row r="39" spans="1:15" ht="3" customHeight="1" x14ac:dyDescent="0.5">
      <c r="A39" s="13"/>
      <c r="B39" s="13"/>
      <c r="C39" s="13"/>
      <c r="D39" s="13"/>
      <c r="E39" s="20"/>
      <c r="F39" s="15"/>
      <c r="G39" s="15"/>
      <c r="H39" s="15"/>
      <c r="I39" s="15"/>
      <c r="J39" s="8"/>
      <c r="K39" s="8"/>
      <c r="L39" s="8"/>
      <c r="M39" s="8"/>
      <c r="N39" s="8"/>
      <c r="O39" s="8"/>
    </row>
    <row r="40" spans="1:15" ht="21.75" x14ac:dyDescent="0.5">
      <c r="A40" s="13">
        <v>320</v>
      </c>
      <c r="B40" s="13" t="s">
        <v>57</v>
      </c>
      <c r="C40" s="13" t="s">
        <v>59</v>
      </c>
      <c r="D40" s="13" t="s">
        <v>142</v>
      </c>
      <c r="E40" s="20">
        <v>855000</v>
      </c>
      <c r="F40" s="15">
        <v>0</v>
      </c>
      <c r="G40" s="15">
        <v>0</v>
      </c>
      <c r="H40" s="15" t="s">
        <v>61</v>
      </c>
      <c r="I40" s="68" t="s">
        <v>28</v>
      </c>
      <c r="J40" s="8"/>
      <c r="K40" s="8"/>
      <c r="L40" s="8"/>
      <c r="M40" s="8"/>
      <c r="N40" s="8"/>
      <c r="O40" s="8"/>
    </row>
    <row r="41" spans="1:15" ht="21.75" x14ac:dyDescent="0.5">
      <c r="A41" s="13"/>
      <c r="B41" s="13" t="s">
        <v>140</v>
      </c>
      <c r="C41" s="13" t="s">
        <v>60</v>
      </c>
      <c r="D41" s="13" t="s">
        <v>143</v>
      </c>
      <c r="E41" s="20"/>
      <c r="F41" s="15"/>
      <c r="G41" s="15"/>
      <c r="H41" s="15" t="s">
        <v>60</v>
      </c>
      <c r="I41" s="15"/>
      <c r="J41" s="8"/>
      <c r="K41" s="8"/>
      <c r="L41" s="8"/>
      <c r="M41" s="8"/>
      <c r="N41" s="8"/>
      <c r="O41" s="8"/>
    </row>
    <row r="42" spans="1:15" ht="21.75" x14ac:dyDescent="0.5">
      <c r="A42" s="13"/>
      <c r="B42" s="13" t="s">
        <v>141</v>
      </c>
      <c r="C42" s="13"/>
      <c r="D42" s="13" t="s">
        <v>144</v>
      </c>
      <c r="E42" s="20"/>
      <c r="F42" s="15"/>
      <c r="G42" s="15"/>
      <c r="H42" s="15"/>
      <c r="I42" s="15"/>
      <c r="J42" s="8"/>
      <c r="K42" s="8"/>
      <c r="L42" s="8"/>
      <c r="M42" s="8"/>
      <c r="N42" s="8"/>
      <c r="O42" s="8"/>
    </row>
    <row r="43" spans="1:15" ht="21.75" x14ac:dyDescent="0.5">
      <c r="A43" s="13"/>
      <c r="B43" s="13" t="s">
        <v>73</v>
      </c>
      <c r="C43" s="13"/>
      <c r="D43" s="13"/>
      <c r="E43" s="20"/>
      <c r="F43" s="15"/>
      <c r="G43" s="15"/>
      <c r="H43" s="15"/>
      <c r="I43" s="15"/>
      <c r="J43" s="8"/>
      <c r="K43" s="8"/>
      <c r="L43" s="8"/>
      <c r="M43" s="8"/>
      <c r="N43" s="8"/>
      <c r="O43" s="8"/>
    </row>
    <row r="44" spans="1:15" ht="3" customHeight="1" x14ac:dyDescent="0.5">
      <c r="A44" s="13"/>
      <c r="B44" s="13"/>
      <c r="C44" s="13"/>
      <c r="D44" s="13"/>
      <c r="E44" s="20"/>
      <c r="F44" s="15"/>
      <c r="G44" s="15"/>
      <c r="H44" s="15"/>
      <c r="I44" s="15"/>
      <c r="J44" s="8"/>
      <c r="K44" s="8"/>
      <c r="L44" s="8"/>
      <c r="M44" s="8"/>
      <c r="N44" s="8"/>
      <c r="O44" s="8"/>
    </row>
    <row r="45" spans="1:15" ht="21.75" x14ac:dyDescent="0.5">
      <c r="A45" s="13">
        <v>321</v>
      </c>
      <c r="B45" s="13" t="s">
        <v>57</v>
      </c>
      <c r="C45" s="13" t="s">
        <v>59</v>
      </c>
      <c r="D45" s="13" t="s">
        <v>123</v>
      </c>
      <c r="E45" s="20">
        <v>0</v>
      </c>
      <c r="F45" s="15">
        <v>570000</v>
      </c>
      <c r="G45" s="15">
        <v>0</v>
      </c>
      <c r="H45" s="15" t="s">
        <v>61</v>
      </c>
      <c r="I45" s="68" t="s">
        <v>28</v>
      </c>
      <c r="J45" s="8"/>
      <c r="K45" s="8"/>
      <c r="L45" s="8"/>
      <c r="M45" s="8"/>
      <c r="N45" s="8"/>
      <c r="O45" s="8"/>
    </row>
    <row r="46" spans="1:15" ht="21.75" x14ac:dyDescent="0.5">
      <c r="A46" s="13"/>
      <c r="B46" s="13" t="s">
        <v>234</v>
      </c>
      <c r="C46" s="13" t="s">
        <v>60</v>
      </c>
      <c r="D46" s="13" t="s">
        <v>124</v>
      </c>
      <c r="E46" s="20"/>
      <c r="F46" s="15"/>
      <c r="G46" s="15"/>
      <c r="H46" s="15" t="s">
        <v>60</v>
      </c>
      <c r="I46" s="15"/>
      <c r="J46" s="8"/>
      <c r="K46" s="8"/>
      <c r="L46" s="8"/>
      <c r="M46" s="8"/>
      <c r="N46" s="8"/>
      <c r="O46" s="8"/>
    </row>
    <row r="47" spans="1:15" ht="21.75" x14ac:dyDescent="0.5">
      <c r="A47" s="13"/>
      <c r="B47" s="13" t="s">
        <v>241</v>
      </c>
      <c r="C47" s="13"/>
      <c r="D47" s="13" t="s">
        <v>49</v>
      </c>
      <c r="E47" s="20"/>
      <c r="F47" s="15"/>
      <c r="G47" s="15"/>
      <c r="H47" s="15"/>
      <c r="I47" s="15"/>
      <c r="J47" s="8"/>
      <c r="K47" s="8"/>
      <c r="L47" s="8"/>
      <c r="M47" s="8"/>
      <c r="N47" s="8"/>
      <c r="O47" s="8"/>
    </row>
    <row r="48" spans="1:15" ht="2.25" customHeight="1" x14ac:dyDescent="0.5">
      <c r="A48" s="13"/>
      <c r="B48" s="13"/>
      <c r="C48" s="13"/>
      <c r="D48" s="13"/>
      <c r="E48" s="20"/>
      <c r="F48" s="15"/>
      <c r="G48" s="15"/>
      <c r="H48" s="15"/>
      <c r="I48" s="15"/>
      <c r="J48" s="8"/>
      <c r="K48" s="8"/>
      <c r="L48" s="8"/>
      <c r="M48" s="8"/>
      <c r="N48" s="8"/>
      <c r="O48" s="8"/>
    </row>
    <row r="49" spans="1:15" ht="21.75" x14ac:dyDescent="0.5">
      <c r="A49" s="13">
        <v>322</v>
      </c>
      <c r="B49" s="13" t="s">
        <v>57</v>
      </c>
      <c r="C49" s="13" t="s">
        <v>59</v>
      </c>
      <c r="D49" s="13" t="s">
        <v>123</v>
      </c>
      <c r="E49" s="20">
        <v>0</v>
      </c>
      <c r="F49" s="15">
        <v>570000</v>
      </c>
      <c r="G49" s="15">
        <v>0</v>
      </c>
      <c r="H49" s="15" t="s">
        <v>61</v>
      </c>
      <c r="I49" s="68" t="s">
        <v>28</v>
      </c>
      <c r="J49" s="8"/>
      <c r="K49" s="8"/>
      <c r="L49" s="8"/>
      <c r="M49" s="8"/>
      <c r="N49" s="8"/>
      <c r="O49" s="8"/>
    </row>
    <row r="50" spans="1:15" ht="21.75" x14ac:dyDescent="0.5">
      <c r="A50" s="13"/>
      <c r="B50" s="13" t="s">
        <v>234</v>
      </c>
      <c r="C50" s="13" t="s">
        <v>60</v>
      </c>
      <c r="D50" s="13" t="s">
        <v>124</v>
      </c>
      <c r="E50" s="20"/>
      <c r="F50" s="15"/>
      <c r="G50" s="15"/>
      <c r="H50" s="15" t="s">
        <v>60</v>
      </c>
      <c r="I50" s="15"/>
      <c r="J50" s="8"/>
      <c r="K50" s="8"/>
      <c r="L50" s="8"/>
      <c r="M50" s="8"/>
      <c r="N50" s="8"/>
      <c r="O50" s="8"/>
    </row>
    <row r="51" spans="1:15" ht="21.75" x14ac:dyDescent="0.5">
      <c r="A51" s="13"/>
      <c r="B51" s="13" t="s">
        <v>242</v>
      </c>
      <c r="C51" s="13"/>
      <c r="D51" s="13" t="s">
        <v>49</v>
      </c>
      <c r="E51" s="20"/>
      <c r="F51" s="15"/>
      <c r="G51" s="15"/>
      <c r="H51" s="15"/>
      <c r="I51" s="15"/>
      <c r="J51" s="8"/>
      <c r="K51" s="8"/>
      <c r="L51" s="8"/>
      <c r="M51" s="8"/>
      <c r="N51" s="8"/>
      <c r="O51" s="8"/>
    </row>
    <row r="52" spans="1:15" ht="3" customHeight="1" x14ac:dyDescent="0.5">
      <c r="A52" s="13"/>
      <c r="B52" s="13"/>
      <c r="C52" s="13"/>
      <c r="D52" s="13"/>
      <c r="E52" s="20"/>
      <c r="F52" s="15"/>
      <c r="G52" s="15"/>
      <c r="H52" s="15"/>
      <c r="I52" s="15"/>
      <c r="J52" s="8"/>
      <c r="K52" s="8"/>
      <c r="L52" s="8"/>
      <c r="M52" s="8"/>
      <c r="N52" s="8"/>
      <c r="O52" s="8"/>
    </row>
    <row r="53" spans="1:15" ht="21.75" x14ac:dyDescent="0.5">
      <c r="A53" s="13">
        <v>323</v>
      </c>
      <c r="B53" s="13" t="s">
        <v>57</v>
      </c>
      <c r="C53" s="13" t="s">
        <v>59</v>
      </c>
      <c r="D53" s="13" t="s">
        <v>123</v>
      </c>
      <c r="E53" s="20">
        <v>0</v>
      </c>
      <c r="F53" s="15">
        <v>570000</v>
      </c>
      <c r="G53" s="15">
        <v>0</v>
      </c>
      <c r="H53" s="15" t="s">
        <v>61</v>
      </c>
      <c r="I53" s="68" t="s">
        <v>28</v>
      </c>
      <c r="J53" s="8">
        <f>SUM(E32:E53)</f>
        <v>855000</v>
      </c>
      <c r="K53" s="8">
        <f>SUM(F32:F53)</f>
        <v>2850000</v>
      </c>
      <c r="L53" s="8">
        <f>SUM(G32:G53)</f>
        <v>0</v>
      </c>
      <c r="M53" s="8"/>
      <c r="N53" s="8"/>
      <c r="O53" s="8"/>
    </row>
    <row r="54" spans="1:15" ht="21.75" x14ac:dyDescent="0.5">
      <c r="A54" s="13"/>
      <c r="B54" s="13" t="s">
        <v>234</v>
      </c>
      <c r="C54" s="13" t="s">
        <v>60</v>
      </c>
      <c r="D54" s="13" t="s">
        <v>124</v>
      </c>
      <c r="E54" s="20"/>
      <c r="F54" s="15"/>
      <c r="G54" s="15"/>
      <c r="H54" s="15" t="s">
        <v>60</v>
      </c>
      <c r="I54" s="15"/>
      <c r="J54" s="8"/>
      <c r="K54" s="8"/>
      <c r="L54" s="8"/>
      <c r="M54" s="8"/>
      <c r="N54" s="8"/>
      <c r="O54" s="8"/>
    </row>
    <row r="55" spans="1:15" ht="21.75" x14ac:dyDescent="0.5">
      <c r="A55" s="16"/>
      <c r="B55" s="16" t="s">
        <v>243</v>
      </c>
      <c r="C55" s="16"/>
      <c r="D55" s="16" t="s">
        <v>49</v>
      </c>
      <c r="E55" s="21"/>
      <c r="F55" s="18"/>
      <c r="G55" s="18"/>
      <c r="H55" s="18"/>
      <c r="I55" s="18">
        <f>SUM(I27+1)</f>
        <v>275</v>
      </c>
      <c r="J55" s="8"/>
      <c r="K55" s="8"/>
      <c r="L55" s="8"/>
      <c r="M55" s="8"/>
      <c r="N55" s="8"/>
      <c r="O55" s="8"/>
    </row>
    <row r="56" spans="1:15" ht="21.75" x14ac:dyDescent="0.5">
      <c r="A56" s="1" t="s">
        <v>3</v>
      </c>
      <c r="B56" s="1"/>
      <c r="C56" s="1"/>
      <c r="D56" s="1"/>
      <c r="E56" s="2"/>
      <c r="F56" s="2"/>
      <c r="G56" s="2"/>
      <c r="H56" s="1"/>
      <c r="I56" s="1"/>
      <c r="J56" s="8"/>
      <c r="K56" s="8"/>
      <c r="L56" s="8"/>
      <c r="M56" s="8"/>
      <c r="N56" s="8"/>
      <c r="O56" s="8"/>
    </row>
    <row r="57" spans="1:15" ht="21.75" x14ac:dyDescent="0.5">
      <c r="A57" s="1" t="s">
        <v>122</v>
      </c>
      <c r="B57" s="1"/>
      <c r="C57" s="1"/>
      <c r="D57" s="1"/>
      <c r="E57" s="2"/>
      <c r="F57" s="2"/>
      <c r="G57" s="2"/>
      <c r="H57" s="1"/>
      <c r="I57" s="1"/>
      <c r="J57" s="8"/>
      <c r="K57" s="8"/>
      <c r="L57" s="8"/>
      <c r="M57" s="8"/>
      <c r="N57" s="8"/>
      <c r="O57" s="8"/>
    </row>
    <row r="58" spans="1:15" ht="21.75" x14ac:dyDescent="0.5">
      <c r="A58" s="668" t="s">
        <v>5</v>
      </c>
      <c r="B58" s="670" t="s">
        <v>6</v>
      </c>
      <c r="C58" s="672" t="s">
        <v>7</v>
      </c>
      <c r="D58" s="670" t="s">
        <v>8</v>
      </c>
      <c r="E58" s="667" t="s">
        <v>9</v>
      </c>
      <c r="F58" s="667"/>
      <c r="G58" s="667"/>
      <c r="H58" s="3" t="s">
        <v>10</v>
      </c>
      <c r="I58" s="4" t="s">
        <v>11</v>
      </c>
      <c r="J58" s="8"/>
      <c r="K58" s="8"/>
      <c r="L58" s="8"/>
      <c r="M58" s="8"/>
      <c r="N58" s="8"/>
      <c r="O58" s="8"/>
    </row>
    <row r="59" spans="1:15" ht="21.75" x14ac:dyDescent="0.5">
      <c r="A59" s="669"/>
      <c r="B59" s="671"/>
      <c r="C59" s="676"/>
      <c r="D59" s="671"/>
      <c r="E59" s="5" t="s">
        <v>12</v>
      </c>
      <c r="F59" s="5" t="s">
        <v>13</v>
      </c>
      <c r="G59" s="5" t="s">
        <v>14</v>
      </c>
      <c r="H59" s="6" t="s">
        <v>15</v>
      </c>
      <c r="I59" s="7" t="s">
        <v>16</v>
      </c>
      <c r="J59" s="8"/>
      <c r="K59" s="8"/>
      <c r="L59" s="8"/>
      <c r="M59" s="8"/>
      <c r="N59" s="8"/>
      <c r="O59" s="8"/>
    </row>
    <row r="60" spans="1:15" ht="21.75" x14ac:dyDescent="0.5">
      <c r="A60" s="10">
        <v>324</v>
      </c>
      <c r="B60" s="10" t="s">
        <v>57</v>
      </c>
      <c r="C60" s="10" t="s">
        <v>59</v>
      </c>
      <c r="D60" s="10" t="s">
        <v>123</v>
      </c>
      <c r="E60" s="19">
        <v>0</v>
      </c>
      <c r="F60" s="12">
        <v>570000</v>
      </c>
      <c r="G60" s="12">
        <v>0</v>
      </c>
      <c r="H60" s="12" t="s">
        <v>61</v>
      </c>
      <c r="I60" s="177" t="s">
        <v>28</v>
      </c>
      <c r="J60" s="8"/>
      <c r="K60" s="8"/>
      <c r="L60" s="8"/>
      <c r="M60" s="8"/>
      <c r="N60" s="8"/>
      <c r="O60" s="8"/>
    </row>
    <row r="61" spans="1:15" ht="21.75" x14ac:dyDescent="0.5">
      <c r="A61" s="13"/>
      <c r="B61" s="13" t="s">
        <v>234</v>
      </c>
      <c r="C61" s="13" t="s">
        <v>60</v>
      </c>
      <c r="D61" s="13" t="s">
        <v>124</v>
      </c>
      <c r="E61" s="20"/>
      <c r="F61" s="15"/>
      <c r="G61" s="15"/>
      <c r="H61" s="15" t="s">
        <v>60</v>
      </c>
      <c r="I61" s="15"/>
      <c r="J61" s="8"/>
      <c r="K61" s="8"/>
      <c r="L61" s="8"/>
      <c r="M61" s="8"/>
      <c r="N61" s="8"/>
      <c r="O61" s="8"/>
    </row>
    <row r="62" spans="1:15" ht="21.75" x14ac:dyDescent="0.5">
      <c r="A62" s="13"/>
      <c r="B62" s="13" t="s">
        <v>224</v>
      </c>
      <c r="C62" s="13"/>
      <c r="D62" s="13" t="s">
        <v>49</v>
      </c>
      <c r="E62" s="20"/>
      <c r="F62" s="15"/>
      <c r="G62" s="15"/>
      <c r="H62" s="15"/>
      <c r="I62" s="15"/>
      <c r="J62" s="8"/>
      <c r="K62" s="8"/>
      <c r="L62" s="8"/>
      <c r="M62" s="8"/>
      <c r="N62" s="8"/>
      <c r="O62" s="8"/>
    </row>
    <row r="63" spans="1:15" ht="3" customHeight="1" x14ac:dyDescent="0.5">
      <c r="A63" s="13"/>
      <c r="B63" s="13"/>
      <c r="C63" s="13"/>
      <c r="D63" s="13"/>
      <c r="E63" s="20"/>
      <c r="F63" s="15"/>
      <c r="G63" s="15"/>
      <c r="H63" s="15"/>
      <c r="I63" s="15"/>
      <c r="J63" s="8"/>
      <c r="K63" s="8"/>
      <c r="L63" s="8"/>
      <c r="M63" s="8"/>
      <c r="N63" s="8"/>
      <c r="O63" s="8"/>
    </row>
    <row r="64" spans="1:15" ht="21.75" x14ac:dyDescent="0.5">
      <c r="A64" s="13">
        <v>325</v>
      </c>
      <c r="B64" s="13" t="s">
        <v>57</v>
      </c>
      <c r="C64" s="13" t="s">
        <v>59</v>
      </c>
      <c r="D64" s="13" t="s">
        <v>123</v>
      </c>
      <c r="E64" s="20">
        <v>0</v>
      </c>
      <c r="F64" s="15">
        <v>570000</v>
      </c>
      <c r="G64" s="15">
        <v>0</v>
      </c>
      <c r="H64" s="15" t="s">
        <v>61</v>
      </c>
      <c r="I64" s="68" t="s">
        <v>28</v>
      </c>
      <c r="J64" s="8"/>
      <c r="K64" s="8"/>
      <c r="L64" s="8"/>
      <c r="M64" s="8"/>
      <c r="N64" s="8"/>
      <c r="O64" s="8"/>
    </row>
    <row r="65" spans="1:15" ht="21.75" x14ac:dyDescent="0.5">
      <c r="A65" s="13"/>
      <c r="B65" s="13" t="s">
        <v>234</v>
      </c>
      <c r="C65" s="13" t="s">
        <v>60</v>
      </c>
      <c r="D65" s="13" t="s">
        <v>124</v>
      </c>
      <c r="E65" s="20"/>
      <c r="F65" s="15"/>
      <c r="G65" s="15"/>
      <c r="H65" s="15" t="s">
        <v>60</v>
      </c>
      <c r="I65" s="15"/>
      <c r="J65" s="8"/>
      <c r="K65" s="8"/>
      <c r="L65" s="8"/>
      <c r="M65" s="8"/>
      <c r="N65" s="8"/>
      <c r="O65" s="8"/>
    </row>
    <row r="66" spans="1:15" ht="21.75" x14ac:dyDescent="0.5">
      <c r="A66" s="13"/>
      <c r="B66" s="13" t="s">
        <v>226</v>
      </c>
      <c r="C66" s="13"/>
      <c r="D66" s="13" t="s">
        <v>49</v>
      </c>
      <c r="E66" s="20"/>
      <c r="F66" s="15"/>
      <c r="G66" s="15"/>
      <c r="H66" s="15"/>
      <c r="I66" s="15"/>
      <c r="J66" s="8"/>
      <c r="K66" s="8"/>
      <c r="L66" s="8"/>
      <c r="M66" s="8"/>
      <c r="N66" s="8"/>
      <c r="O66" s="8"/>
    </row>
    <row r="67" spans="1:15" ht="3.75" customHeight="1" x14ac:dyDescent="0.5">
      <c r="A67" s="13"/>
      <c r="B67" s="13"/>
      <c r="C67" s="13"/>
      <c r="D67" s="13"/>
      <c r="E67" s="20"/>
      <c r="F67" s="15"/>
      <c r="G67" s="15"/>
      <c r="H67" s="15"/>
      <c r="I67" s="15"/>
      <c r="J67" s="8"/>
      <c r="K67" s="8"/>
      <c r="L67" s="8"/>
      <c r="M67" s="8"/>
      <c r="N67" s="8"/>
      <c r="O67" s="8"/>
    </row>
    <row r="68" spans="1:15" ht="21.75" x14ac:dyDescent="0.5">
      <c r="A68" s="13">
        <v>326</v>
      </c>
      <c r="B68" s="13" t="s">
        <v>57</v>
      </c>
      <c r="C68" s="13" t="s">
        <v>59</v>
      </c>
      <c r="D68" s="13" t="s">
        <v>123</v>
      </c>
      <c r="E68" s="20">
        <v>0</v>
      </c>
      <c r="F68" s="15">
        <v>570000</v>
      </c>
      <c r="G68" s="15">
        <v>0</v>
      </c>
      <c r="H68" s="15" t="s">
        <v>61</v>
      </c>
      <c r="I68" s="68" t="s">
        <v>28</v>
      </c>
      <c r="J68" s="8"/>
      <c r="K68" s="8"/>
      <c r="L68" s="8"/>
      <c r="M68" s="8"/>
      <c r="N68" s="8"/>
      <c r="O68" s="8"/>
    </row>
    <row r="69" spans="1:15" ht="21.75" x14ac:dyDescent="0.5">
      <c r="A69" s="13"/>
      <c r="B69" s="13" t="s">
        <v>234</v>
      </c>
      <c r="C69" s="13" t="s">
        <v>60</v>
      </c>
      <c r="D69" s="13" t="s">
        <v>124</v>
      </c>
      <c r="E69" s="20"/>
      <c r="F69" s="15"/>
      <c r="G69" s="15"/>
      <c r="H69" s="15" t="s">
        <v>60</v>
      </c>
      <c r="I69" s="15"/>
      <c r="J69" s="8"/>
      <c r="K69" s="8"/>
      <c r="L69" s="8"/>
      <c r="M69" s="8"/>
      <c r="N69" s="8"/>
      <c r="O69" s="8"/>
    </row>
    <row r="70" spans="1:15" ht="21.75" x14ac:dyDescent="0.5">
      <c r="A70" s="13"/>
      <c r="B70" s="13" t="s">
        <v>244</v>
      </c>
      <c r="C70" s="13"/>
      <c r="D70" s="13" t="s">
        <v>49</v>
      </c>
      <c r="E70" s="20"/>
      <c r="F70" s="15"/>
      <c r="G70" s="15"/>
      <c r="H70" s="15"/>
      <c r="I70" s="15"/>
      <c r="J70" s="8"/>
      <c r="K70" s="8"/>
      <c r="L70" s="8"/>
      <c r="M70" s="8"/>
      <c r="N70" s="8"/>
      <c r="O70" s="8"/>
    </row>
    <row r="71" spans="1:15" ht="3" customHeight="1" x14ac:dyDescent="0.5">
      <c r="A71" s="13"/>
      <c r="B71" s="13"/>
      <c r="C71" s="13"/>
      <c r="D71" s="13"/>
      <c r="E71" s="20"/>
      <c r="F71" s="15"/>
      <c r="G71" s="15"/>
      <c r="H71" s="15"/>
      <c r="I71" s="15"/>
      <c r="J71" s="8"/>
      <c r="K71" s="8"/>
      <c r="L71" s="8"/>
      <c r="M71" s="8"/>
      <c r="N71" s="8"/>
      <c r="O71" s="8"/>
    </row>
    <row r="72" spans="1:15" ht="21.75" x14ac:dyDescent="0.5">
      <c r="A72" s="13">
        <v>327</v>
      </c>
      <c r="B72" s="13" t="s">
        <v>57</v>
      </c>
      <c r="C72" s="13" t="s">
        <v>59</v>
      </c>
      <c r="D72" s="13" t="s">
        <v>123</v>
      </c>
      <c r="E72" s="20">
        <v>0</v>
      </c>
      <c r="F72" s="15">
        <v>570000</v>
      </c>
      <c r="G72" s="15">
        <v>0</v>
      </c>
      <c r="H72" s="15" t="s">
        <v>61</v>
      </c>
      <c r="I72" s="68" t="s">
        <v>28</v>
      </c>
      <c r="J72" s="8"/>
      <c r="K72" s="8"/>
      <c r="L72" s="8"/>
      <c r="M72" s="8"/>
      <c r="N72" s="8"/>
      <c r="O72" s="8"/>
    </row>
    <row r="73" spans="1:15" ht="21.75" x14ac:dyDescent="0.5">
      <c r="A73" s="13"/>
      <c r="B73" s="13" t="s">
        <v>234</v>
      </c>
      <c r="C73" s="13" t="s">
        <v>60</v>
      </c>
      <c r="D73" s="13" t="s">
        <v>124</v>
      </c>
      <c r="E73" s="20"/>
      <c r="F73" s="15"/>
      <c r="G73" s="15"/>
      <c r="H73" s="15" t="s">
        <v>60</v>
      </c>
      <c r="I73" s="15"/>
      <c r="J73" s="8"/>
      <c r="K73" s="8"/>
      <c r="L73" s="8"/>
      <c r="M73" s="8"/>
      <c r="N73" s="8"/>
      <c r="O73" s="8"/>
    </row>
    <row r="74" spans="1:15" ht="21.75" x14ac:dyDescent="0.5">
      <c r="A74" s="13"/>
      <c r="B74" s="13" t="s">
        <v>245</v>
      </c>
      <c r="C74" s="13"/>
      <c r="D74" s="13" t="s">
        <v>49</v>
      </c>
      <c r="E74" s="20"/>
      <c r="F74" s="15"/>
      <c r="G74" s="15"/>
      <c r="H74" s="15"/>
      <c r="I74" s="15"/>
      <c r="J74" s="8"/>
      <c r="K74" s="8"/>
      <c r="L74" s="8"/>
      <c r="M74" s="8"/>
      <c r="N74" s="8"/>
      <c r="O74" s="8"/>
    </row>
    <row r="75" spans="1:15" ht="3" customHeight="1" x14ac:dyDescent="0.5">
      <c r="A75" s="13"/>
      <c r="B75" s="13"/>
      <c r="C75" s="13"/>
      <c r="D75" s="13"/>
      <c r="E75" s="20"/>
      <c r="F75" s="15"/>
      <c r="G75" s="15"/>
      <c r="H75" s="15"/>
      <c r="I75" s="15"/>
      <c r="J75" s="8"/>
      <c r="K75" s="8"/>
      <c r="L75" s="8"/>
      <c r="M75" s="8"/>
      <c r="N75" s="8"/>
      <c r="O75" s="8"/>
    </row>
    <row r="76" spans="1:15" ht="21.75" x14ac:dyDescent="0.5">
      <c r="A76" s="13">
        <v>328</v>
      </c>
      <c r="B76" s="13" t="s">
        <v>57</v>
      </c>
      <c r="C76" s="13" t="s">
        <v>59</v>
      </c>
      <c r="D76" s="13" t="s">
        <v>123</v>
      </c>
      <c r="E76" s="20">
        <v>0</v>
      </c>
      <c r="F76" s="15">
        <v>570000</v>
      </c>
      <c r="G76" s="15">
        <v>0</v>
      </c>
      <c r="H76" s="15" t="s">
        <v>61</v>
      </c>
      <c r="I76" s="68" t="s">
        <v>28</v>
      </c>
      <c r="J76" s="8"/>
      <c r="K76" s="8"/>
      <c r="L76" s="8"/>
      <c r="M76" s="8"/>
      <c r="N76" s="8"/>
      <c r="O76" s="8"/>
    </row>
    <row r="77" spans="1:15" ht="21.75" x14ac:dyDescent="0.5">
      <c r="A77" s="13"/>
      <c r="B77" s="13" t="s">
        <v>234</v>
      </c>
      <c r="C77" s="13" t="s">
        <v>60</v>
      </c>
      <c r="D77" s="13" t="s">
        <v>124</v>
      </c>
      <c r="E77" s="20"/>
      <c r="F77" s="15"/>
      <c r="G77" s="15"/>
      <c r="H77" s="15" t="s">
        <v>60</v>
      </c>
      <c r="I77" s="15"/>
      <c r="J77" s="8"/>
      <c r="K77" s="8"/>
      <c r="L77" s="8"/>
      <c r="M77" s="8"/>
      <c r="N77" s="8"/>
      <c r="O77" s="8"/>
    </row>
    <row r="78" spans="1:15" ht="21.75" x14ac:dyDescent="0.5">
      <c r="A78" s="13"/>
      <c r="B78" s="13" t="s">
        <v>225</v>
      </c>
      <c r="C78" s="13"/>
      <c r="D78" s="13" t="s">
        <v>49</v>
      </c>
      <c r="E78" s="20"/>
      <c r="F78" s="15"/>
      <c r="G78" s="15"/>
      <c r="H78" s="15"/>
      <c r="I78" s="15"/>
      <c r="J78" s="8"/>
      <c r="K78" s="8"/>
      <c r="L78" s="8"/>
      <c r="M78" s="8"/>
      <c r="N78" s="8"/>
      <c r="O78" s="8"/>
    </row>
    <row r="79" spans="1:15" ht="4.5" customHeight="1" x14ac:dyDescent="0.5">
      <c r="A79" s="13"/>
      <c r="B79" s="13"/>
      <c r="C79" s="13"/>
      <c r="D79" s="13"/>
      <c r="E79" s="20"/>
      <c r="F79" s="15"/>
      <c r="G79" s="15"/>
      <c r="H79" s="15"/>
      <c r="I79" s="15"/>
      <c r="J79" s="8"/>
      <c r="K79" s="8"/>
      <c r="L79" s="8"/>
      <c r="M79" s="8"/>
      <c r="N79" s="8"/>
      <c r="O79" s="8"/>
    </row>
    <row r="80" spans="1:15" ht="21.75" x14ac:dyDescent="0.5">
      <c r="A80" s="13">
        <v>329</v>
      </c>
      <c r="B80" s="13" t="s">
        <v>57</v>
      </c>
      <c r="C80" s="13" t="s">
        <v>59</v>
      </c>
      <c r="D80" s="13" t="s">
        <v>123</v>
      </c>
      <c r="E80" s="20">
        <v>0</v>
      </c>
      <c r="F80" s="15">
        <v>570000</v>
      </c>
      <c r="G80" s="15">
        <v>0</v>
      </c>
      <c r="H80" s="15" t="s">
        <v>61</v>
      </c>
      <c r="I80" s="68" t="s">
        <v>28</v>
      </c>
      <c r="J80" s="8">
        <f>SUM(E60:E80)</f>
        <v>0</v>
      </c>
      <c r="K80" s="8">
        <f>SUM(F60:F80)</f>
        <v>3420000</v>
      </c>
      <c r="L80" s="8">
        <f>SUM(G60:G80)</f>
        <v>0</v>
      </c>
      <c r="M80" s="8"/>
      <c r="N80" s="8"/>
      <c r="O80" s="8"/>
    </row>
    <row r="81" spans="1:15" ht="21.75" x14ac:dyDescent="0.5">
      <c r="A81" s="13"/>
      <c r="B81" s="13" t="s">
        <v>234</v>
      </c>
      <c r="C81" s="13" t="s">
        <v>60</v>
      </c>
      <c r="D81" s="13" t="s">
        <v>124</v>
      </c>
      <c r="E81" s="20"/>
      <c r="F81" s="15"/>
      <c r="G81" s="15"/>
      <c r="H81" s="15" t="s">
        <v>60</v>
      </c>
      <c r="I81" s="15"/>
      <c r="J81" s="8"/>
      <c r="K81" s="8"/>
      <c r="L81" s="8"/>
      <c r="M81" s="8"/>
      <c r="N81" s="8"/>
      <c r="O81" s="8"/>
    </row>
    <row r="82" spans="1:15" ht="21.75" x14ac:dyDescent="0.5">
      <c r="A82" s="16"/>
      <c r="B82" s="16" t="s">
        <v>257</v>
      </c>
      <c r="C82" s="16"/>
      <c r="D82" s="16" t="s">
        <v>49</v>
      </c>
      <c r="E82" s="21"/>
      <c r="F82" s="18"/>
      <c r="G82" s="18"/>
      <c r="H82" s="18"/>
      <c r="I82" s="18">
        <f>SUM(I55+1)</f>
        <v>276</v>
      </c>
      <c r="J82" s="8"/>
      <c r="K82" s="8"/>
      <c r="L82" s="8"/>
      <c r="M82" s="8"/>
      <c r="N82" s="8"/>
      <c r="O82" s="8"/>
    </row>
    <row r="83" spans="1:15" ht="21.75" x14ac:dyDescent="0.5">
      <c r="A83" s="1" t="s">
        <v>3</v>
      </c>
      <c r="B83" s="1"/>
      <c r="C83" s="1"/>
      <c r="D83" s="1"/>
      <c r="E83" s="2"/>
      <c r="F83" s="2"/>
      <c r="G83" s="2"/>
      <c r="H83" s="1"/>
      <c r="I83" s="1"/>
      <c r="J83" s="8"/>
      <c r="K83" s="8"/>
      <c r="L83" s="8"/>
      <c r="M83" s="8"/>
      <c r="N83" s="8"/>
      <c r="O83" s="8"/>
    </row>
    <row r="84" spans="1:15" ht="21.75" x14ac:dyDescent="0.5">
      <c r="A84" s="1" t="s">
        <v>122</v>
      </c>
      <c r="B84" s="1"/>
      <c r="C84" s="1"/>
      <c r="D84" s="1"/>
      <c r="E84" s="2"/>
      <c r="F84" s="2"/>
      <c r="G84" s="2"/>
      <c r="H84" s="1"/>
      <c r="I84" s="1"/>
      <c r="J84" s="8"/>
      <c r="K84" s="8"/>
      <c r="L84" s="8"/>
      <c r="M84" s="8"/>
      <c r="N84" s="8"/>
      <c r="O84" s="8"/>
    </row>
    <row r="85" spans="1:15" ht="21.75" x14ac:dyDescent="0.5">
      <c r="A85" s="668" t="s">
        <v>5</v>
      </c>
      <c r="B85" s="670" t="s">
        <v>6</v>
      </c>
      <c r="C85" s="672" t="s">
        <v>7</v>
      </c>
      <c r="D85" s="670" t="s">
        <v>8</v>
      </c>
      <c r="E85" s="667" t="s">
        <v>9</v>
      </c>
      <c r="F85" s="667"/>
      <c r="G85" s="667"/>
      <c r="H85" s="3" t="s">
        <v>10</v>
      </c>
      <c r="I85" s="4" t="s">
        <v>11</v>
      </c>
      <c r="J85" s="8"/>
      <c r="K85" s="8"/>
      <c r="L85" s="8"/>
      <c r="M85" s="8"/>
      <c r="N85" s="8"/>
      <c r="O85" s="8"/>
    </row>
    <row r="86" spans="1:15" ht="21.75" x14ac:dyDescent="0.5">
      <c r="A86" s="669"/>
      <c r="B86" s="671"/>
      <c r="C86" s="676"/>
      <c r="D86" s="671"/>
      <c r="E86" s="5" t="s">
        <v>12</v>
      </c>
      <c r="F86" s="5" t="s">
        <v>13</v>
      </c>
      <c r="G86" s="5" t="s">
        <v>14</v>
      </c>
      <c r="H86" s="6" t="s">
        <v>15</v>
      </c>
      <c r="I86" s="7" t="s">
        <v>16</v>
      </c>
      <c r="J86" s="8"/>
      <c r="K86" s="8"/>
      <c r="L86" s="8"/>
      <c r="M86" s="8"/>
      <c r="N86" s="8"/>
      <c r="O86" s="8"/>
    </row>
    <row r="87" spans="1:15" ht="21.75" x14ac:dyDescent="0.5">
      <c r="A87" s="10">
        <v>330</v>
      </c>
      <c r="B87" s="10" t="s">
        <v>57</v>
      </c>
      <c r="C87" s="10" t="s">
        <v>59</v>
      </c>
      <c r="D87" s="10" t="s">
        <v>123</v>
      </c>
      <c r="E87" s="19">
        <v>0</v>
      </c>
      <c r="F87" s="12">
        <v>570000</v>
      </c>
      <c r="G87" s="12">
        <v>0</v>
      </c>
      <c r="H87" s="12" t="s">
        <v>61</v>
      </c>
      <c r="I87" s="177" t="s">
        <v>28</v>
      </c>
      <c r="J87" s="8"/>
      <c r="K87" s="8"/>
      <c r="L87" s="8"/>
      <c r="M87" s="8"/>
      <c r="N87" s="8"/>
      <c r="O87" s="8"/>
    </row>
    <row r="88" spans="1:15" ht="21.75" x14ac:dyDescent="0.5">
      <c r="A88" s="13"/>
      <c r="B88" s="13" t="s">
        <v>234</v>
      </c>
      <c r="C88" s="13" t="s">
        <v>60</v>
      </c>
      <c r="D88" s="13" t="s">
        <v>124</v>
      </c>
      <c r="E88" s="20"/>
      <c r="F88" s="15"/>
      <c r="G88" s="15"/>
      <c r="H88" s="15" t="s">
        <v>60</v>
      </c>
      <c r="I88" s="15"/>
      <c r="J88" s="8"/>
      <c r="K88" s="8"/>
      <c r="L88" s="8"/>
      <c r="M88" s="8"/>
      <c r="N88" s="8"/>
      <c r="O88" s="8"/>
    </row>
    <row r="89" spans="1:15" ht="21.75" x14ac:dyDescent="0.5">
      <c r="A89" s="13"/>
      <c r="B89" s="13" t="s">
        <v>258</v>
      </c>
      <c r="C89" s="13"/>
      <c r="D89" s="13" t="s">
        <v>49</v>
      </c>
      <c r="E89" s="20"/>
      <c r="F89" s="15"/>
      <c r="G89" s="15"/>
      <c r="H89" s="15"/>
      <c r="I89" s="15"/>
      <c r="J89" s="8"/>
      <c r="K89" s="8"/>
      <c r="L89" s="8"/>
      <c r="M89" s="8"/>
      <c r="N89" s="8"/>
      <c r="O89" s="8"/>
    </row>
    <row r="90" spans="1:15" ht="5.25" customHeight="1" x14ac:dyDescent="0.5">
      <c r="A90" s="13"/>
      <c r="B90" s="13"/>
      <c r="C90" s="13"/>
      <c r="D90" s="13"/>
      <c r="E90" s="20"/>
      <c r="F90" s="15"/>
      <c r="G90" s="15"/>
      <c r="H90" s="15"/>
      <c r="I90" s="15"/>
      <c r="J90" s="8"/>
      <c r="K90" s="8"/>
      <c r="L90" s="8"/>
      <c r="M90" s="8"/>
      <c r="N90" s="8"/>
      <c r="O90" s="8"/>
    </row>
    <row r="91" spans="1:15" ht="21.75" x14ac:dyDescent="0.5">
      <c r="A91" s="13">
        <v>331</v>
      </c>
      <c r="B91" s="13" t="s">
        <v>57</v>
      </c>
      <c r="C91" s="13" t="s">
        <v>59</v>
      </c>
      <c r="D91" s="13" t="s">
        <v>123</v>
      </c>
      <c r="E91" s="20">
        <v>0</v>
      </c>
      <c r="F91" s="15">
        <v>570000</v>
      </c>
      <c r="G91" s="15">
        <v>0</v>
      </c>
      <c r="H91" s="15" t="s">
        <v>61</v>
      </c>
      <c r="I91" s="68" t="s">
        <v>28</v>
      </c>
      <c r="J91" s="8"/>
      <c r="K91" s="8"/>
      <c r="L91" s="8"/>
      <c r="M91" s="8"/>
      <c r="N91" s="8"/>
      <c r="O91" s="8"/>
    </row>
    <row r="92" spans="1:15" ht="21.75" x14ac:dyDescent="0.5">
      <c r="A92" s="13"/>
      <c r="B92" s="13" t="s">
        <v>234</v>
      </c>
      <c r="C92" s="13" t="s">
        <v>60</v>
      </c>
      <c r="D92" s="13" t="s">
        <v>124</v>
      </c>
      <c r="E92" s="20"/>
      <c r="F92" s="15"/>
      <c r="G92" s="15"/>
      <c r="H92" s="15" t="s">
        <v>60</v>
      </c>
      <c r="I92" s="15"/>
      <c r="J92" s="8"/>
      <c r="K92" s="8"/>
      <c r="L92" s="8"/>
      <c r="M92" s="8"/>
      <c r="N92" s="8"/>
      <c r="O92" s="8"/>
    </row>
    <row r="93" spans="1:15" ht="21.75" x14ac:dyDescent="0.5">
      <c r="A93" s="13"/>
      <c r="B93" s="13" t="s">
        <v>259</v>
      </c>
      <c r="C93" s="13"/>
      <c r="D93" s="13" t="s">
        <v>49</v>
      </c>
      <c r="E93" s="20"/>
      <c r="F93" s="15"/>
      <c r="G93" s="15"/>
      <c r="H93" s="15"/>
      <c r="I93" s="15"/>
      <c r="J93" s="8"/>
      <c r="K93" s="8"/>
      <c r="L93" s="8"/>
      <c r="M93" s="8"/>
      <c r="N93" s="8"/>
      <c r="O93" s="8"/>
    </row>
    <row r="94" spans="1:15" ht="9" customHeight="1" x14ac:dyDescent="0.5">
      <c r="A94" s="13"/>
      <c r="B94" s="13"/>
      <c r="C94" s="13"/>
      <c r="D94" s="13"/>
      <c r="E94" s="20"/>
      <c r="F94" s="15"/>
      <c r="G94" s="15"/>
      <c r="H94" s="15"/>
      <c r="I94" s="15"/>
      <c r="J94" s="8"/>
      <c r="K94" s="8"/>
      <c r="L94" s="8"/>
      <c r="M94" s="8"/>
      <c r="N94" s="8"/>
      <c r="O94" s="8"/>
    </row>
    <row r="95" spans="1:15" ht="21.75" x14ac:dyDescent="0.5">
      <c r="A95" s="13">
        <v>332</v>
      </c>
      <c r="B95" s="13" t="s">
        <v>57</v>
      </c>
      <c r="C95" s="13" t="s">
        <v>59</v>
      </c>
      <c r="D95" s="13" t="s">
        <v>123</v>
      </c>
      <c r="E95" s="20">
        <v>0</v>
      </c>
      <c r="F95" s="15">
        <v>570000</v>
      </c>
      <c r="G95" s="15">
        <v>0</v>
      </c>
      <c r="H95" s="15" t="s">
        <v>61</v>
      </c>
      <c r="I95" s="68" t="s">
        <v>28</v>
      </c>
      <c r="J95" s="8"/>
      <c r="K95" s="8"/>
      <c r="L95" s="8"/>
      <c r="M95" s="8"/>
      <c r="N95" s="8"/>
      <c r="O95" s="8"/>
    </row>
    <row r="96" spans="1:15" ht="21.75" x14ac:dyDescent="0.5">
      <c r="A96" s="13"/>
      <c r="B96" s="13" t="s">
        <v>234</v>
      </c>
      <c r="C96" s="13" t="s">
        <v>60</v>
      </c>
      <c r="D96" s="13" t="s">
        <v>124</v>
      </c>
      <c r="E96" s="20"/>
      <c r="F96" s="15"/>
      <c r="G96" s="15"/>
      <c r="H96" s="15" t="s">
        <v>60</v>
      </c>
      <c r="I96" s="15"/>
      <c r="J96" s="8"/>
      <c r="K96" s="8"/>
      <c r="L96" s="8"/>
      <c r="M96" s="8"/>
      <c r="N96" s="8"/>
      <c r="O96" s="8"/>
    </row>
    <row r="97" spans="1:15" ht="21.75" x14ac:dyDescent="0.5">
      <c r="A97" s="13"/>
      <c r="B97" s="13" t="s">
        <v>260</v>
      </c>
      <c r="C97" s="13"/>
      <c r="D97" s="13" t="s">
        <v>49</v>
      </c>
      <c r="E97" s="20"/>
      <c r="F97" s="15"/>
      <c r="G97" s="15"/>
      <c r="H97" s="15"/>
      <c r="I97" s="15"/>
      <c r="J97" s="8"/>
      <c r="K97" s="8"/>
      <c r="L97" s="8"/>
      <c r="M97" s="8"/>
      <c r="N97" s="8"/>
      <c r="O97" s="8"/>
    </row>
    <row r="98" spans="1:15" ht="6" customHeight="1" x14ac:dyDescent="0.5">
      <c r="A98" s="13"/>
      <c r="B98" s="13"/>
      <c r="C98" s="13"/>
      <c r="D98" s="13"/>
      <c r="E98" s="20"/>
      <c r="F98" s="15"/>
      <c r="G98" s="15"/>
      <c r="H98" s="15"/>
      <c r="I98" s="15"/>
      <c r="J98" s="8"/>
      <c r="K98" s="8"/>
      <c r="L98" s="8"/>
      <c r="M98" s="8"/>
      <c r="N98" s="8"/>
      <c r="O98" s="8"/>
    </row>
    <row r="99" spans="1:15" ht="21.75" x14ac:dyDescent="0.5">
      <c r="A99" s="13">
        <v>333</v>
      </c>
      <c r="B99" s="13" t="s">
        <v>57</v>
      </c>
      <c r="C99" s="13" t="s">
        <v>59</v>
      </c>
      <c r="D99" s="13" t="s">
        <v>123</v>
      </c>
      <c r="E99" s="20">
        <v>0</v>
      </c>
      <c r="F99" s="15">
        <v>570000</v>
      </c>
      <c r="G99" s="15">
        <v>0</v>
      </c>
      <c r="H99" s="15" t="s">
        <v>61</v>
      </c>
      <c r="I99" s="68" t="s">
        <v>28</v>
      </c>
      <c r="J99" s="8"/>
      <c r="K99" s="8"/>
      <c r="L99" s="8"/>
      <c r="M99" s="8"/>
      <c r="N99" s="8"/>
      <c r="O99" s="8"/>
    </row>
    <row r="100" spans="1:15" ht="21.75" x14ac:dyDescent="0.5">
      <c r="A100" s="13"/>
      <c r="B100" s="13" t="s">
        <v>234</v>
      </c>
      <c r="C100" s="13" t="s">
        <v>60</v>
      </c>
      <c r="D100" s="13" t="s">
        <v>124</v>
      </c>
      <c r="E100" s="20"/>
      <c r="F100" s="15"/>
      <c r="G100" s="15"/>
      <c r="H100" s="15" t="s">
        <v>60</v>
      </c>
      <c r="I100" s="15"/>
      <c r="J100" s="8"/>
      <c r="K100" s="8"/>
      <c r="L100" s="8"/>
      <c r="M100" s="8"/>
      <c r="N100" s="8"/>
      <c r="O100" s="8"/>
    </row>
    <row r="101" spans="1:15" ht="21.75" x14ac:dyDescent="0.5">
      <c r="A101" s="13"/>
      <c r="B101" s="13" t="s">
        <v>261</v>
      </c>
      <c r="C101" s="13"/>
      <c r="D101" s="13" t="s">
        <v>49</v>
      </c>
      <c r="E101" s="20"/>
      <c r="F101" s="15"/>
      <c r="G101" s="15"/>
      <c r="H101" s="15"/>
      <c r="I101" s="15"/>
      <c r="J101" s="8"/>
      <c r="K101" s="8"/>
      <c r="L101" s="8"/>
      <c r="M101" s="8"/>
      <c r="N101" s="8"/>
      <c r="O101" s="8"/>
    </row>
    <row r="102" spans="1:15" ht="5.25" customHeight="1" x14ac:dyDescent="0.5">
      <c r="A102" s="13"/>
      <c r="B102" s="13"/>
      <c r="C102" s="13"/>
      <c r="D102" s="13"/>
      <c r="E102" s="20"/>
      <c r="F102" s="15"/>
      <c r="G102" s="15"/>
      <c r="H102" s="15"/>
      <c r="I102" s="15"/>
      <c r="J102" s="8"/>
      <c r="K102" s="8"/>
      <c r="L102" s="8"/>
      <c r="M102" s="8"/>
      <c r="N102" s="8"/>
      <c r="O102" s="8"/>
    </row>
    <row r="103" spans="1:15" ht="21.75" x14ac:dyDescent="0.5">
      <c r="A103" s="67">
        <v>334</v>
      </c>
      <c r="B103" s="13" t="s">
        <v>57</v>
      </c>
      <c r="C103" s="13" t="s">
        <v>59</v>
      </c>
      <c r="D103" s="13" t="s">
        <v>123</v>
      </c>
      <c r="E103" s="20">
        <v>0</v>
      </c>
      <c r="F103" s="15">
        <v>570000</v>
      </c>
      <c r="G103" s="15">
        <v>0</v>
      </c>
      <c r="H103" s="15" t="s">
        <v>61</v>
      </c>
      <c r="I103" s="68" t="s">
        <v>28</v>
      </c>
      <c r="J103" s="8">
        <f>SUM(E87:E103)</f>
        <v>0</v>
      </c>
      <c r="K103" s="8">
        <f>SUM(F87:F103)</f>
        <v>2850000</v>
      </c>
      <c r="L103" s="8">
        <f>SUM(G87:G103)</f>
        <v>0</v>
      </c>
      <c r="M103" s="8"/>
      <c r="N103" s="8"/>
      <c r="O103" s="8"/>
    </row>
    <row r="104" spans="1:15" ht="21.75" x14ac:dyDescent="0.5">
      <c r="A104" s="75"/>
      <c r="B104" s="13" t="s">
        <v>234</v>
      </c>
      <c r="C104" s="13" t="s">
        <v>60</v>
      </c>
      <c r="D104" s="13" t="s">
        <v>124</v>
      </c>
      <c r="E104" s="20"/>
      <c r="F104" s="15"/>
      <c r="G104" s="15"/>
      <c r="H104" s="15" t="s">
        <v>60</v>
      </c>
      <c r="I104" s="15"/>
      <c r="J104" s="8"/>
      <c r="K104" s="8"/>
      <c r="L104" s="8"/>
      <c r="M104" s="8"/>
      <c r="N104" s="8"/>
      <c r="O104" s="8"/>
    </row>
    <row r="105" spans="1:15" ht="21.75" x14ac:dyDescent="0.5">
      <c r="A105" s="75"/>
      <c r="B105" s="13" t="s">
        <v>1827</v>
      </c>
      <c r="C105" s="13"/>
      <c r="D105" s="13" t="s">
        <v>49</v>
      </c>
      <c r="E105" s="20"/>
      <c r="F105" s="15"/>
      <c r="G105" s="15"/>
      <c r="H105" s="15"/>
      <c r="I105" s="15"/>
      <c r="J105" s="8"/>
      <c r="K105" s="8"/>
      <c r="L105" s="8"/>
      <c r="M105" s="8"/>
      <c r="N105" s="8"/>
      <c r="O105" s="8"/>
    </row>
    <row r="106" spans="1:15" ht="21.75" x14ac:dyDescent="0.5">
      <c r="A106" s="75"/>
      <c r="B106" s="110" t="s">
        <v>128</v>
      </c>
      <c r="C106" s="75"/>
      <c r="D106" s="125"/>
      <c r="E106" s="22"/>
      <c r="F106" s="76"/>
      <c r="G106" s="15"/>
      <c r="H106" s="76"/>
      <c r="I106" s="76"/>
      <c r="J106" s="8"/>
      <c r="K106" s="8"/>
      <c r="L106" s="8"/>
      <c r="M106" s="8"/>
      <c r="N106" s="8"/>
      <c r="O106" s="8"/>
    </row>
    <row r="107" spans="1:15" ht="21.75" x14ac:dyDescent="0.5">
      <c r="A107" s="90"/>
      <c r="B107" s="121"/>
      <c r="C107" s="90"/>
      <c r="D107" s="143"/>
      <c r="E107" s="93"/>
      <c r="F107" s="92"/>
      <c r="G107" s="18"/>
      <c r="H107" s="92"/>
      <c r="I107" s="92"/>
      <c r="J107" s="8"/>
      <c r="K107" s="8"/>
      <c r="L107" s="8"/>
      <c r="M107" s="8"/>
      <c r="N107" s="8"/>
      <c r="O107" s="8"/>
    </row>
    <row r="108" spans="1:15" ht="21.75" x14ac:dyDescent="0.5">
      <c r="A108" s="59"/>
      <c r="B108" s="50"/>
      <c r="C108" s="59"/>
      <c r="D108" s="63"/>
      <c r="E108" s="59"/>
      <c r="F108" s="59"/>
      <c r="G108" s="14"/>
      <c r="H108" s="59"/>
      <c r="I108" s="555">
        <f>SUM(I82+1)</f>
        <v>277</v>
      </c>
      <c r="J108" s="8"/>
      <c r="K108" s="8"/>
      <c r="L108" s="8"/>
      <c r="M108" s="8"/>
      <c r="N108" s="8"/>
      <c r="O108" s="8"/>
    </row>
    <row r="109" spans="1:15" ht="21.75" x14ac:dyDescent="0.5">
      <c r="A109" s="1" t="s">
        <v>3</v>
      </c>
      <c r="B109" s="1"/>
      <c r="C109" s="1"/>
      <c r="D109" s="1"/>
      <c r="E109" s="2"/>
      <c r="F109" s="2"/>
      <c r="G109" s="2"/>
      <c r="H109" s="1"/>
      <c r="I109" s="1"/>
      <c r="J109" s="8"/>
      <c r="K109" s="8"/>
      <c r="L109" s="8"/>
      <c r="M109" s="8"/>
      <c r="N109" s="8"/>
      <c r="O109" s="8"/>
    </row>
    <row r="110" spans="1:15" ht="21.75" x14ac:dyDescent="0.5">
      <c r="A110" s="1" t="s">
        <v>122</v>
      </c>
      <c r="B110" s="1"/>
      <c r="C110" s="1"/>
      <c r="D110" s="1"/>
      <c r="E110" s="2"/>
      <c r="F110" s="2"/>
      <c r="G110" s="2"/>
      <c r="H110" s="1"/>
      <c r="I110" s="1"/>
      <c r="J110" s="8"/>
      <c r="K110" s="8"/>
      <c r="L110" s="8"/>
      <c r="M110" s="8"/>
      <c r="N110" s="8"/>
      <c r="O110" s="8"/>
    </row>
    <row r="111" spans="1:15" ht="21.75" x14ac:dyDescent="0.5">
      <c r="A111" s="668" t="s">
        <v>5</v>
      </c>
      <c r="B111" s="670" t="s">
        <v>6</v>
      </c>
      <c r="C111" s="672" t="s">
        <v>7</v>
      </c>
      <c r="D111" s="670" t="s">
        <v>8</v>
      </c>
      <c r="E111" s="667" t="s">
        <v>9</v>
      </c>
      <c r="F111" s="667"/>
      <c r="G111" s="667"/>
      <c r="H111" s="3" t="s">
        <v>10</v>
      </c>
      <c r="I111" s="4" t="s">
        <v>11</v>
      </c>
      <c r="J111" s="8"/>
      <c r="K111" s="8"/>
      <c r="L111" s="8"/>
      <c r="M111" s="8"/>
      <c r="N111" s="8"/>
      <c r="O111" s="8"/>
    </row>
    <row r="112" spans="1:15" ht="21.75" x14ac:dyDescent="0.5">
      <c r="A112" s="669"/>
      <c r="B112" s="671"/>
      <c r="C112" s="676"/>
      <c r="D112" s="671"/>
      <c r="E112" s="5" t="s">
        <v>12</v>
      </c>
      <c r="F112" s="5" t="s">
        <v>13</v>
      </c>
      <c r="G112" s="5" t="s">
        <v>14</v>
      </c>
      <c r="H112" s="6" t="s">
        <v>15</v>
      </c>
      <c r="I112" s="7" t="s">
        <v>16</v>
      </c>
      <c r="J112" s="8"/>
      <c r="K112" s="8"/>
      <c r="L112" s="8"/>
      <c r="M112" s="8"/>
      <c r="N112" s="8"/>
      <c r="O112" s="8"/>
    </row>
    <row r="113" spans="1:15" ht="21.75" x14ac:dyDescent="0.5">
      <c r="A113" s="10">
        <v>335</v>
      </c>
      <c r="B113" s="10" t="s">
        <v>57</v>
      </c>
      <c r="C113" s="10" t="s">
        <v>59</v>
      </c>
      <c r="D113" s="10" t="s">
        <v>123</v>
      </c>
      <c r="E113" s="208"/>
      <c r="F113" s="207"/>
      <c r="G113" s="12">
        <v>712500</v>
      </c>
      <c r="H113" s="12" t="s">
        <v>61</v>
      </c>
      <c r="I113" s="177" t="s">
        <v>28</v>
      </c>
      <c r="J113" s="14"/>
      <c r="K113" s="8"/>
      <c r="L113" s="8"/>
      <c r="M113" s="8"/>
      <c r="N113" s="8"/>
      <c r="O113" s="8"/>
    </row>
    <row r="114" spans="1:15" ht="21.75" x14ac:dyDescent="0.5">
      <c r="A114" s="13"/>
      <c r="B114" s="13" t="s">
        <v>234</v>
      </c>
      <c r="C114" s="13" t="s">
        <v>60</v>
      </c>
      <c r="D114" s="13" t="s">
        <v>1829</v>
      </c>
      <c r="E114" s="22"/>
      <c r="F114" s="76"/>
      <c r="G114" s="15"/>
      <c r="H114" s="15" t="s">
        <v>60</v>
      </c>
      <c r="I114" s="15"/>
      <c r="J114" s="14"/>
      <c r="K114" s="8"/>
      <c r="L114" s="8"/>
      <c r="M114" s="8"/>
      <c r="N114" s="8"/>
      <c r="O114" s="8"/>
    </row>
    <row r="115" spans="1:15" ht="21.75" x14ac:dyDescent="0.5">
      <c r="A115" s="13"/>
      <c r="B115" s="110" t="s">
        <v>1828</v>
      </c>
      <c r="C115" s="13"/>
      <c r="D115" s="13" t="s">
        <v>49</v>
      </c>
      <c r="E115" s="22"/>
      <c r="F115" s="76"/>
      <c r="G115" s="15"/>
      <c r="H115" s="15"/>
      <c r="I115" s="15"/>
      <c r="J115" s="14"/>
      <c r="K115" s="8"/>
      <c r="L115" s="8"/>
      <c r="M115" s="8"/>
      <c r="N115" s="8"/>
      <c r="O115" s="8"/>
    </row>
    <row r="116" spans="1:15" ht="21.75" x14ac:dyDescent="0.5">
      <c r="A116" s="13"/>
      <c r="B116" s="110" t="s">
        <v>1613</v>
      </c>
      <c r="C116" s="75"/>
      <c r="D116" s="75"/>
      <c r="E116" s="22"/>
      <c r="F116" s="76"/>
      <c r="G116" s="76"/>
      <c r="H116" s="76"/>
      <c r="I116" s="76"/>
      <c r="J116" s="14"/>
      <c r="K116" s="8"/>
      <c r="L116" s="8"/>
      <c r="M116" s="8"/>
      <c r="N116" s="8"/>
      <c r="O116" s="8"/>
    </row>
    <row r="117" spans="1:15" ht="2.25" customHeight="1" x14ac:dyDescent="0.5">
      <c r="A117" s="13"/>
      <c r="B117" s="110"/>
      <c r="C117" s="75"/>
      <c r="D117" s="110"/>
      <c r="E117" s="22"/>
      <c r="F117" s="76"/>
      <c r="G117" s="15"/>
      <c r="H117" s="76"/>
      <c r="I117" s="76"/>
      <c r="J117" s="14"/>
      <c r="K117" s="8"/>
      <c r="L117" s="8"/>
      <c r="M117" s="8"/>
      <c r="N117" s="8"/>
      <c r="O117" s="8"/>
    </row>
    <row r="118" spans="1:15" ht="21.75" x14ac:dyDescent="0.5">
      <c r="A118" s="13">
        <v>336</v>
      </c>
      <c r="B118" s="13" t="s">
        <v>57</v>
      </c>
      <c r="C118" s="13" t="s">
        <v>59</v>
      </c>
      <c r="D118" s="13" t="s">
        <v>123</v>
      </c>
      <c r="E118" s="22"/>
      <c r="F118" s="76"/>
      <c r="G118" s="15">
        <v>712500</v>
      </c>
      <c r="H118" s="15" t="s">
        <v>61</v>
      </c>
      <c r="I118" s="68" t="s">
        <v>28</v>
      </c>
      <c r="J118" s="14"/>
      <c r="K118" s="8"/>
      <c r="L118" s="8"/>
      <c r="M118" s="8"/>
      <c r="N118" s="8"/>
      <c r="O118" s="8"/>
    </row>
    <row r="119" spans="1:15" ht="21.75" x14ac:dyDescent="0.5">
      <c r="A119" s="13"/>
      <c r="B119" s="13" t="s">
        <v>234</v>
      </c>
      <c r="C119" s="13" t="s">
        <v>60</v>
      </c>
      <c r="D119" s="13" t="s">
        <v>1829</v>
      </c>
      <c r="E119" s="22"/>
      <c r="F119" s="76"/>
      <c r="G119" s="15"/>
      <c r="H119" s="15" t="s">
        <v>60</v>
      </c>
      <c r="I119" s="15"/>
      <c r="J119" s="14"/>
      <c r="K119" s="8"/>
      <c r="L119" s="8"/>
      <c r="M119" s="8"/>
      <c r="N119" s="8"/>
      <c r="O119" s="8"/>
    </row>
    <row r="120" spans="1:15" ht="21.75" x14ac:dyDescent="0.5">
      <c r="A120" s="13"/>
      <c r="B120" s="67" t="s">
        <v>1804</v>
      </c>
      <c r="C120" s="13"/>
      <c r="D120" s="13" t="s">
        <v>49</v>
      </c>
      <c r="E120" s="22"/>
      <c r="F120" s="76"/>
      <c r="G120" s="15"/>
      <c r="H120" s="15"/>
      <c r="I120" s="15"/>
      <c r="J120" s="14"/>
      <c r="K120" s="8"/>
      <c r="L120" s="8"/>
      <c r="M120" s="8"/>
      <c r="N120" s="8"/>
      <c r="O120" s="8"/>
    </row>
    <row r="121" spans="1:15" ht="21.75" x14ac:dyDescent="0.5">
      <c r="A121" s="13"/>
      <c r="B121" s="67" t="s">
        <v>1830</v>
      </c>
      <c r="C121" s="13"/>
      <c r="D121" s="110"/>
      <c r="E121" s="22"/>
      <c r="F121" s="76"/>
      <c r="G121" s="15"/>
      <c r="H121" s="15"/>
      <c r="I121" s="68"/>
      <c r="J121" s="14"/>
      <c r="K121" s="8"/>
      <c r="L121" s="8"/>
      <c r="M121" s="8"/>
      <c r="N121" s="8"/>
      <c r="O121" s="8"/>
    </row>
    <row r="122" spans="1:15" ht="3" customHeight="1" x14ac:dyDescent="0.5">
      <c r="A122" s="13"/>
      <c r="B122" s="67"/>
      <c r="C122" s="75"/>
      <c r="D122" s="110"/>
      <c r="E122" s="22"/>
      <c r="F122" s="76"/>
      <c r="G122" s="15"/>
      <c r="H122" s="76"/>
      <c r="I122" s="76"/>
      <c r="J122" s="14"/>
      <c r="K122" s="8"/>
      <c r="L122" s="8"/>
      <c r="M122" s="8"/>
      <c r="N122" s="8"/>
      <c r="O122" s="8"/>
    </row>
    <row r="123" spans="1:15" ht="21.75" x14ac:dyDescent="0.5">
      <c r="A123" s="13">
        <v>337</v>
      </c>
      <c r="B123" s="13" t="s">
        <v>57</v>
      </c>
      <c r="C123" s="13" t="s">
        <v>59</v>
      </c>
      <c r="D123" s="13" t="s">
        <v>123</v>
      </c>
      <c r="E123" s="22"/>
      <c r="F123" s="76"/>
      <c r="G123" s="15">
        <v>712500</v>
      </c>
      <c r="H123" s="15" t="s">
        <v>61</v>
      </c>
      <c r="I123" s="68" t="s">
        <v>28</v>
      </c>
      <c r="J123" s="14"/>
      <c r="K123" s="8"/>
      <c r="L123" s="8"/>
      <c r="M123" s="8"/>
      <c r="N123" s="8"/>
      <c r="O123" s="8"/>
    </row>
    <row r="124" spans="1:15" ht="21.75" x14ac:dyDescent="0.5">
      <c r="A124" s="13"/>
      <c r="B124" s="13" t="s">
        <v>234</v>
      </c>
      <c r="C124" s="13" t="s">
        <v>60</v>
      </c>
      <c r="D124" s="13" t="s">
        <v>1829</v>
      </c>
      <c r="E124" s="22"/>
      <c r="F124" s="76"/>
      <c r="G124" s="15"/>
      <c r="H124" s="15" t="s">
        <v>60</v>
      </c>
      <c r="I124" s="15"/>
      <c r="J124" s="14"/>
      <c r="K124" s="8"/>
      <c r="L124" s="8"/>
      <c r="M124" s="8"/>
      <c r="N124" s="8"/>
      <c r="O124" s="8"/>
    </row>
    <row r="125" spans="1:15" ht="21.75" x14ac:dyDescent="0.5">
      <c r="A125" s="13"/>
      <c r="B125" s="110" t="s">
        <v>1831</v>
      </c>
      <c r="C125" s="13"/>
      <c r="D125" s="13" t="s">
        <v>49</v>
      </c>
      <c r="E125" s="22"/>
      <c r="F125" s="76"/>
      <c r="G125" s="15"/>
      <c r="H125" s="15"/>
      <c r="I125" s="15"/>
      <c r="J125" s="14"/>
      <c r="K125" s="8"/>
      <c r="L125" s="8"/>
      <c r="M125" s="8"/>
      <c r="N125" s="8"/>
      <c r="O125" s="8"/>
    </row>
    <row r="126" spans="1:15" ht="21.75" x14ac:dyDescent="0.5">
      <c r="A126" s="13"/>
      <c r="B126" s="67" t="s">
        <v>1832</v>
      </c>
      <c r="C126" s="13"/>
      <c r="D126" s="110"/>
      <c r="E126" s="22"/>
      <c r="F126" s="76"/>
      <c r="G126" s="15"/>
      <c r="H126" s="15"/>
      <c r="I126" s="68"/>
      <c r="J126" s="14"/>
      <c r="K126" s="8"/>
      <c r="L126" s="8"/>
      <c r="M126" s="8"/>
      <c r="N126" s="8"/>
      <c r="O126" s="8"/>
    </row>
    <row r="127" spans="1:15" ht="4.5" customHeight="1" x14ac:dyDescent="0.5">
      <c r="A127" s="13"/>
      <c r="B127" s="67"/>
      <c r="C127" s="75"/>
      <c r="D127" s="110"/>
      <c r="E127" s="22"/>
      <c r="F127" s="76"/>
      <c r="G127" s="15"/>
      <c r="H127" s="76"/>
      <c r="I127" s="76"/>
      <c r="J127" s="14"/>
      <c r="K127" s="8"/>
      <c r="L127" s="8"/>
      <c r="M127" s="8"/>
      <c r="N127" s="8"/>
      <c r="O127" s="8"/>
    </row>
    <row r="128" spans="1:15" ht="21.75" x14ac:dyDescent="0.5">
      <c r="A128" s="13">
        <v>338</v>
      </c>
      <c r="B128" s="13" t="s">
        <v>57</v>
      </c>
      <c r="C128" s="13" t="s">
        <v>59</v>
      </c>
      <c r="D128" s="13" t="s">
        <v>123</v>
      </c>
      <c r="E128" s="22"/>
      <c r="F128" s="76"/>
      <c r="G128" s="15">
        <v>712500</v>
      </c>
      <c r="H128" s="15" t="s">
        <v>61</v>
      </c>
      <c r="I128" s="68" t="s">
        <v>28</v>
      </c>
      <c r="J128" s="14"/>
      <c r="K128" s="8"/>
      <c r="L128" s="8"/>
      <c r="M128" s="8"/>
      <c r="N128" s="8"/>
      <c r="O128" s="8"/>
    </row>
    <row r="129" spans="1:15" ht="21.75" x14ac:dyDescent="0.5">
      <c r="A129" s="13"/>
      <c r="B129" s="13" t="s">
        <v>234</v>
      </c>
      <c r="C129" s="13" t="s">
        <v>60</v>
      </c>
      <c r="D129" s="13" t="s">
        <v>1829</v>
      </c>
      <c r="E129" s="22"/>
      <c r="F129" s="76"/>
      <c r="G129" s="15"/>
      <c r="H129" s="15" t="s">
        <v>60</v>
      </c>
      <c r="I129" s="15"/>
      <c r="J129" s="14"/>
      <c r="K129" s="8"/>
      <c r="L129" s="8"/>
      <c r="M129" s="8"/>
      <c r="N129" s="8"/>
      <c r="O129" s="8"/>
    </row>
    <row r="130" spans="1:15" ht="21.75" x14ac:dyDescent="0.5">
      <c r="A130" s="13"/>
      <c r="B130" s="67" t="s">
        <v>2069</v>
      </c>
      <c r="C130" s="13"/>
      <c r="D130" s="13" t="s">
        <v>49</v>
      </c>
      <c r="E130" s="22"/>
      <c r="F130" s="76"/>
      <c r="G130" s="15"/>
      <c r="H130" s="15"/>
      <c r="I130" s="15"/>
      <c r="J130" s="14"/>
      <c r="K130" s="8"/>
      <c r="L130" s="8"/>
      <c r="M130" s="8"/>
      <c r="N130" s="8"/>
      <c r="O130" s="8"/>
    </row>
    <row r="131" spans="1:15" ht="4.5" customHeight="1" x14ac:dyDescent="0.5">
      <c r="A131" s="13"/>
      <c r="B131" s="67"/>
      <c r="C131" s="13"/>
      <c r="D131" s="110"/>
      <c r="E131" s="22"/>
      <c r="F131" s="76"/>
      <c r="G131" s="15"/>
      <c r="H131" s="15"/>
      <c r="I131" s="68"/>
      <c r="J131" s="14"/>
      <c r="K131" s="8"/>
      <c r="L131" s="8"/>
      <c r="M131" s="8"/>
      <c r="N131" s="8"/>
      <c r="O131" s="8"/>
    </row>
    <row r="132" spans="1:15" ht="21.75" x14ac:dyDescent="0.5">
      <c r="A132" s="13">
        <v>339</v>
      </c>
      <c r="B132" s="13" t="s">
        <v>57</v>
      </c>
      <c r="C132" s="13" t="s">
        <v>59</v>
      </c>
      <c r="D132" s="13" t="s">
        <v>123</v>
      </c>
      <c r="E132" s="22"/>
      <c r="F132" s="76"/>
      <c r="G132" s="15">
        <v>712500</v>
      </c>
      <c r="H132" s="15" t="s">
        <v>61</v>
      </c>
      <c r="I132" s="68" t="s">
        <v>28</v>
      </c>
      <c r="J132" s="14">
        <f>SUM(E113:E132)</f>
        <v>0</v>
      </c>
      <c r="K132" s="14">
        <f>SUM(F113:F132)</f>
        <v>0</v>
      </c>
      <c r="L132" s="14">
        <f>SUM(G113:G132)</f>
        <v>3562500</v>
      </c>
      <c r="M132" s="8"/>
      <c r="N132" s="8"/>
      <c r="O132" s="8"/>
    </row>
    <row r="133" spans="1:15" ht="21.75" x14ac:dyDescent="0.5">
      <c r="A133" s="13"/>
      <c r="B133" s="13" t="s">
        <v>234</v>
      </c>
      <c r="C133" s="13" t="s">
        <v>60</v>
      </c>
      <c r="D133" s="13" t="s">
        <v>1829</v>
      </c>
      <c r="E133" s="22"/>
      <c r="F133" s="76"/>
      <c r="G133" s="15"/>
      <c r="H133" s="15" t="s">
        <v>60</v>
      </c>
      <c r="I133" s="15"/>
      <c r="J133" s="14"/>
      <c r="K133" s="8"/>
      <c r="L133" s="8"/>
      <c r="M133" s="8"/>
      <c r="N133" s="8"/>
      <c r="O133" s="8"/>
    </row>
    <row r="134" spans="1:15" ht="21.75" x14ac:dyDescent="0.5">
      <c r="A134" s="13"/>
      <c r="B134" s="67" t="s">
        <v>1833</v>
      </c>
      <c r="C134" s="13"/>
      <c r="D134" s="13" t="s">
        <v>49</v>
      </c>
      <c r="E134" s="22"/>
      <c r="F134" s="76"/>
      <c r="G134" s="15"/>
      <c r="H134" s="15"/>
      <c r="I134" s="15"/>
      <c r="J134" s="14"/>
      <c r="K134" s="8"/>
      <c r="L134" s="8"/>
      <c r="M134" s="8"/>
      <c r="N134" s="8"/>
      <c r="O134" s="8"/>
    </row>
    <row r="135" spans="1:15" ht="21.75" x14ac:dyDescent="0.5">
      <c r="A135" s="16"/>
      <c r="B135" s="69" t="s">
        <v>1584</v>
      </c>
      <c r="C135" s="90"/>
      <c r="D135" s="121"/>
      <c r="E135" s="93"/>
      <c r="F135" s="92"/>
      <c r="G135" s="18"/>
      <c r="H135" s="92"/>
      <c r="I135" s="594">
        <f>SUM(I108+1)</f>
        <v>278</v>
      </c>
      <c r="J135" s="14"/>
      <c r="K135" s="8"/>
      <c r="L135" s="8"/>
      <c r="M135" s="8"/>
      <c r="N135" s="8"/>
      <c r="O135" s="8"/>
    </row>
    <row r="136" spans="1:15" ht="21.75" x14ac:dyDescent="0.5">
      <c r="A136" s="2" t="s">
        <v>3</v>
      </c>
      <c r="B136" s="1"/>
      <c r="C136" s="1"/>
      <c r="D136" s="1"/>
      <c r="E136" s="2"/>
      <c r="F136" s="2"/>
      <c r="G136" s="2"/>
      <c r="H136" s="1"/>
      <c r="I136" s="1"/>
      <c r="J136" s="14"/>
      <c r="K136" s="8"/>
      <c r="L136" s="8"/>
      <c r="M136" s="8"/>
      <c r="N136" s="8"/>
      <c r="O136" s="8"/>
    </row>
    <row r="137" spans="1:15" ht="21.75" x14ac:dyDescent="0.5">
      <c r="A137" s="2" t="s">
        <v>122</v>
      </c>
      <c r="B137" s="1"/>
      <c r="C137" s="1"/>
      <c r="D137" s="1"/>
      <c r="E137" s="2"/>
      <c r="F137" s="2"/>
      <c r="G137" s="2"/>
      <c r="H137" s="1"/>
      <c r="I137" s="1"/>
      <c r="J137" s="14"/>
      <c r="K137" s="8"/>
      <c r="L137" s="8"/>
      <c r="M137" s="8"/>
      <c r="N137" s="8"/>
      <c r="O137" s="8"/>
    </row>
    <row r="138" spans="1:15" ht="21.75" x14ac:dyDescent="0.5">
      <c r="A138" s="678" t="s">
        <v>5</v>
      </c>
      <c r="B138" s="670" t="s">
        <v>6</v>
      </c>
      <c r="C138" s="672" t="s">
        <v>7</v>
      </c>
      <c r="D138" s="670" t="s">
        <v>8</v>
      </c>
      <c r="E138" s="667" t="s">
        <v>9</v>
      </c>
      <c r="F138" s="667"/>
      <c r="G138" s="667"/>
      <c r="H138" s="3" t="s">
        <v>10</v>
      </c>
      <c r="I138" s="4" t="s">
        <v>11</v>
      </c>
      <c r="J138" s="14"/>
      <c r="K138" s="8"/>
      <c r="L138" s="8"/>
      <c r="M138" s="8"/>
      <c r="N138" s="8"/>
      <c r="O138" s="8"/>
    </row>
    <row r="139" spans="1:15" ht="21.75" x14ac:dyDescent="0.5">
      <c r="A139" s="679"/>
      <c r="B139" s="671"/>
      <c r="C139" s="676"/>
      <c r="D139" s="671"/>
      <c r="E139" s="5" t="s">
        <v>12</v>
      </c>
      <c r="F139" s="5" t="s">
        <v>13</v>
      </c>
      <c r="G139" s="5" t="s">
        <v>14</v>
      </c>
      <c r="H139" s="6" t="s">
        <v>15</v>
      </c>
      <c r="I139" s="7" t="s">
        <v>16</v>
      </c>
      <c r="J139" s="14"/>
      <c r="K139" s="8"/>
      <c r="L139" s="8"/>
      <c r="M139" s="8"/>
      <c r="N139" s="8"/>
      <c r="O139" s="8"/>
    </row>
    <row r="140" spans="1:15" ht="21.75" x14ac:dyDescent="0.5">
      <c r="A140" s="10">
        <v>340</v>
      </c>
      <c r="B140" s="10" t="s">
        <v>57</v>
      </c>
      <c r="C140" s="10" t="s">
        <v>59</v>
      </c>
      <c r="D140" s="10" t="s">
        <v>123</v>
      </c>
      <c r="E140" s="208"/>
      <c r="F140" s="207"/>
      <c r="G140" s="12">
        <v>712500</v>
      </c>
      <c r="H140" s="12" t="s">
        <v>61</v>
      </c>
      <c r="I140" s="177" t="s">
        <v>28</v>
      </c>
      <c r="J140" s="14"/>
      <c r="K140" s="8"/>
      <c r="L140" s="8"/>
      <c r="M140" s="8"/>
      <c r="N140" s="8"/>
      <c r="O140" s="8"/>
    </row>
    <row r="141" spans="1:15" ht="21.75" x14ac:dyDescent="0.5">
      <c r="A141" s="13"/>
      <c r="B141" s="13" t="s">
        <v>234</v>
      </c>
      <c r="C141" s="13" t="s">
        <v>60</v>
      </c>
      <c r="D141" s="13" t="s">
        <v>1829</v>
      </c>
      <c r="E141" s="22"/>
      <c r="F141" s="76"/>
      <c r="G141" s="15"/>
      <c r="H141" s="15" t="s">
        <v>60</v>
      </c>
      <c r="I141" s="15"/>
      <c r="J141" s="14"/>
      <c r="K141" s="8"/>
      <c r="L141" s="8"/>
      <c r="M141" s="8"/>
      <c r="N141" s="8"/>
      <c r="O141" s="8"/>
    </row>
    <row r="142" spans="1:15" ht="21.75" x14ac:dyDescent="0.5">
      <c r="A142" s="13"/>
      <c r="B142" s="67" t="s">
        <v>1834</v>
      </c>
      <c r="C142" s="13"/>
      <c r="D142" s="13" t="s">
        <v>49</v>
      </c>
      <c r="E142" s="22"/>
      <c r="F142" s="76"/>
      <c r="G142" s="15"/>
      <c r="H142" s="15"/>
      <c r="I142" s="15"/>
      <c r="J142" s="14"/>
      <c r="K142" s="8"/>
      <c r="L142" s="8"/>
      <c r="M142" s="8"/>
      <c r="N142" s="8"/>
      <c r="O142" s="8"/>
    </row>
    <row r="143" spans="1:15" ht="21.75" x14ac:dyDescent="0.5">
      <c r="A143" s="13"/>
      <c r="B143" s="67" t="s">
        <v>128</v>
      </c>
      <c r="C143" s="13"/>
      <c r="D143" s="110"/>
      <c r="E143" s="22"/>
      <c r="F143" s="76"/>
      <c r="G143" s="15"/>
      <c r="H143" s="15"/>
      <c r="I143" s="68"/>
      <c r="J143" s="14"/>
      <c r="K143" s="8"/>
      <c r="L143" s="8"/>
      <c r="M143" s="8"/>
      <c r="N143" s="8"/>
      <c r="O143" s="8"/>
    </row>
    <row r="144" spans="1:15" ht="2.25" customHeight="1" x14ac:dyDescent="0.5">
      <c r="A144" s="13"/>
      <c r="B144" s="67"/>
      <c r="C144" s="75"/>
      <c r="D144" s="110"/>
      <c r="E144" s="22"/>
      <c r="F144" s="76"/>
      <c r="G144" s="15"/>
      <c r="H144" s="76"/>
      <c r="I144" s="76"/>
      <c r="J144" s="14"/>
      <c r="K144" s="8"/>
      <c r="L144" s="8"/>
      <c r="M144" s="8"/>
      <c r="N144" s="8"/>
      <c r="O144" s="8"/>
    </row>
    <row r="145" spans="1:15" ht="21.75" x14ac:dyDescent="0.5">
      <c r="A145" s="13">
        <v>341</v>
      </c>
      <c r="B145" s="13" t="s">
        <v>57</v>
      </c>
      <c r="C145" s="13" t="s">
        <v>59</v>
      </c>
      <c r="D145" s="13" t="s">
        <v>123</v>
      </c>
      <c r="E145" s="22"/>
      <c r="F145" s="76"/>
      <c r="G145" s="15">
        <v>712500</v>
      </c>
      <c r="H145" s="15" t="s">
        <v>61</v>
      </c>
      <c r="I145" s="68" t="s">
        <v>28</v>
      </c>
      <c r="J145" s="14"/>
      <c r="K145" s="8"/>
      <c r="L145" s="8"/>
      <c r="M145" s="8"/>
      <c r="N145" s="8"/>
      <c r="O145" s="8"/>
    </row>
    <row r="146" spans="1:15" ht="21.75" x14ac:dyDescent="0.5">
      <c r="A146" s="13"/>
      <c r="B146" s="13" t="s">
        <v>234</v>
      </c>
      <c r="C146" s="13" t="s">
        <v>60</v>
      </c>
      <c r="D146" s="13" t="s">
        <v>1829</v>
      </c>
      <c r="E146" s="22"/>
      <c r="F146" s="76"/>
      <c r="G146" s="15"/>
      <c r="H146" s="15" t="s">
        <v>60</v>
      </c>
      <c r="I146" s="15"/>
      <c r="J146" s="14"/>
      <c r="K146" s="8"/>
      <c r="L146" s="8"/>
      <c r="M146" s="8"/>
      <c r="N146" s="8"/>
      <c r="O146" s="8"/>
    </row>
    <row r="147" spans="1:15" ht="21.75" x14ac:dyDescent="0.5">
      <c r="A147" s="13"/>
      <c r="B147" s="67" t="s">
        <v>1835</v>
      </c>
      <c r="C147" s="13"/>
      <c r="D147" s="13" t="s">
        <v>49</v>
      </c>
      <c r="E147" s="22"/>
      <c r="F147" s="76"/>
      <c r="G147" s="15"/>
      <c r="H147" s="15"/>
      <c r="I147" s="15"/>
      <c r="J147" s="14"/>
      <c r="K147" s="8"/>
      <c r="L147" s="8"/>
      <c r="M147" s="8"/>
      <c r="N147" s="8"/>
      <c r="O147" s="8"/>
    </row>
    <row r="148" spans="1:15" ht="21.75" x14ac:dyDescent="0.5">
      <c r="A148" s="13"/>
      <c r="B148" s="67" t="s">
        <v>128</v>
      </c>
      <c r="C148" s="75"/>
      <c r="D148" s="110"/>
      <c r="E148" s="22"/>
      <c r="F148" s="76"/>
      <c r="G148" s="15"/>
      <c r="H148" s="76"/>
      <c r="I148" s="76"/>
      <c r="J148" s="14"/>
      <c r="K148" s="8"/>
      <c r="L148" s="8"/>
      <c r="M148" s="8"/>
      <c r="N148" s="8"/>
      <c r="O148" s="8"/>
    </row>
    <row r="149" spans="1:15" ht="1.5" customHeight="1" x14ac:dyDescent="0.5">
      <c r="A149" s="13"/>
      <c r="B149" s="67"/>
      <c r="C149" s="75"/>
      <c r="D149" s="110"/>
      <c r="E149" s="22"/>
      <c r="F149" s="76"/>
      <c r="G149" s="15"/>
      <c r="H149" s="76"/>
      <c r="I149" s="76"/>
      <c r="J149" s="14"/>
      <c r="K149" s="8"/>
      <c r="L149" s="8"/>
      <c r="M149" s="8"/>
      <c r="N149" s="8"/>
      <c r="O149" s="8"/>
    </row>
    <row r="150" spans="1:15" ht="21.75" x14ac:dyDescent="0.5">
      <c r="A150" s="13">
        <v>342</v>
      </c>
      <c r="B150" s="13" t="s">
        <v>57</v>
      </c>
      <c r="C150" s="13" t="s">
        <v>59</v>
      </c>
      <c r="D150" s="13" t="s">
        <v>123</v>
      </c>
      <c r="E150" s="22"/>
      <c r="F150" s="76"/>
      <c r="G150" s="15">
        <v>712500</v>
      </c>
      <c r="H150" s="15" t="s">
        <v>61</v>
      </c>
      <c r="I150" s="68" t="s">
        <v>28</v>
      </c>
      <c r="J150" s="14"/>
      <c r="K150" s="8"/>
      <c r="L150" s="8"/>
      <c r="M150" s="8"/>
      <c r="N150" s="8"/>
      <c r="O150" s="8"/>
    </row>
    <row r="151" spans="1:15" ht="21.75" x14ac:dyDescent="0.5">
      <c r="A151" s="13"/>
      <c r="B151" s="13" t="s">
        <v>234</v>
      </c>
      <c r="C151" s="13" t="s">
        <v>60</v>
      </c>
      <c r="D151" s="13" t="s">
        <v>1829</v>
      </c>
      <c r="E151" s="22"/>
      <c r="F151" s="76"/>
      <c r="G151" s="15"/>
      <c r="H151" s="15" t="s">
        <v>60</v>
      </c>
      <c r="I151" s="15"/>
      <c r="J151" s="14"/>
      <c r="K151" s="8"/>
      <c r="L151" s="8"/>
      <c r="M151" s="8"/>
      <c r="N151" s="8"/>
      <c r="O151" s="8"/>
    </row>
    <row r="152" spans="1:15" ht="21.75" x14ac:dyDescent="0.5">
      <c r="A152" s="13"/>
      <c r="B152" s="67" t="s">
        <v>1836</v>
      </c>
      <c r="C152" s="13"/>
      <c r="D152" s="13" t="s">
        <v>49</v>
      </c>
      <c r="E152" s="22"/>
      <c r="F152" s="76"/>
      <c r="G152" s="15"/>
      <c r="H152" s="15"/>
      <c r="I152" s="15"/>
      <c r="J152" s="14"/>
      <c r="K152" s="8"/>
      <c r="L152" s="8"/>
      <c r="M152" s="8"/>
      <c r="N152" s="8"/>
      <c r="O152" s="8"/>
    </row>
    <row r="153" spans="1:15" ht="21.75" x14ac:dyDescent="0.5">
      <c r="A153" s="13"/>
      <c r="B153" s="67" t="s">
        <v>146</v>
      </c>
      <c r="C153" s="13"/>
      <c r="D153" s="110"/>
      <c r="E153" s="22"/>
      <c r="F153" s="76"/>
      <c r="G153" s="15"/>
      <c r="H153" s="15"/>
      <c r="I153" s="68"/>
      <c r="J153" s="14"/>
      <c r="K153" s="8"/>
      <c r="L153" s="8"/>
      <c r="M153" s="8"/>
      <c r="N153" s="8"/>
      <c r="O153" s="8"/>
    </row>
    <row r="154" spans="1:15" ht="4.5" customHeight="1" x14ac:dyDescent="0.5">
      <c r="A154" s="13"/>
      <c r="B154" s="67"/>
      <c r="C154" s="13"/>
      <c r="D154" s="110"/>
      <c r="E154" s="22"/>
      <c r="F154" s="76"/>
      <c r="G154" s="15"/>
      <c r="H154" s="15"/>
      <c r="I154" s="68"/>
      <c r="J154" s="14"/>
      <c r="K154" s="8"/>
      <c r="L154" s="8"/>
      <c r="M154" s="8"/>
      <c r="N154" s="8"/>
      <c r="O154" s="8"/>
    </row>
    <row r="155" spans="1:15" ht="21.75" x14ac:dyDescent="0.5">
      <c r="A155" s="13">
        <v>343</v>
      </c>
      <c r="B155" s="13" t="s">
        <v>57</v>
      </c>
      <c r="C155" s="13" t="s">
        <v>59</v>
      </c>
      <c r="D155" s="13" t="s">
        <v>123</v>
      </c>
      <c r="E155" s="22"/>
      <c r="F155" s="76"/>
      <c r="G155" s="15">
        <v>712500</v>
      </c>
      <c r="H155" s="15" t="s">
        <v>61</v>
      </c>
      <c r="I155" s="68" t="s">
        <v>28</v>
      </c>
      <c r="J155" s="14"/>
      <c r="K155" s="8"/>
      <c r="L155" s="8"/>
      <c r="M155" s="8"/>
      <c r="N155" s="8"/>
      <c r="O155" s="8"/>
    </row>
    <row r="156" spans="1:15" ht="21.75" x14ac:dyDescent="0.5">
      <c r="A156" s="13"/>
      <c r="B156" s="13" t="s">
        <v>234</v>
      </c>
      <c r="C156" s="13" t="s">
        <v>60</v>
      </c>
      <c r="D156" s="13" t="s">
        <v>1829</v>
      </c>
      <c r="E156" s="22"/>
      <c r="F156" s="76"/>
      <c r="G156" s="15"/>
      <c r="H156" s="15" t="s">
        <v>60</v>
      </c>
      <c r="I156" s="15"/>
      <c r="J156" s="14"/>
      <c r="K156" s="8"/>
      <c r="L156" s="8"/>
      <c r="M156" s="8"/>
      <c r="N156" s="8"/>
      <c r="O156" s="8"/>
    </row>
    <row r="157" spans="1:15" ht="21.75" x14ac:dyDescent="0.5">
      <c r="A157" s="13"/>
      <c r="B157" s="67" t="s">
        <v>2070</v>
      </c>
      <c r="C157" s="13"/>
      <c r="D157" s="13" t="s">
        <v>49</v>
      </c>
      <c r="E157" s="22"/>
      <c r="F157" s="76"/>
      <c r="G157" s="15"/>
      <c r="H157" s="15"/>
      <c r="I157" s="15"/>
      <c r="J157" s="14"/>
      <c r="K157" s="8"/>
      <c r="L157" s="8"/>
      <c r="M157" s="8"/>
      <c r="N157" s="8"/>
      <c r="O157" s="8"/>
    </row>
    <row r="158" spans="1:15" ht="3.75" customHeight="1" x14ac:dyDescent="0.5">
      <c r="A158" s="13"/>
      <c r="B158" s="67"/>
      <c r="C158" s="13"/>
      <c r="D158" s="112"/>
      <c r="E158" s="22"/>
      <c r="F158" s="76"/>
      <c r="G158" s="15"/>
      <c r="H158" s="15"/>
      <c r="I158" s="68"/>
      <c r="J158" s="14"/>
      <c r="K158" s="8"/>
      <c r="L158" s="8"/>
      <c r="M158" s="8"/>
      <c r="N158" s="8"/>
      <c r="O158" s="8"/>
    </row>
    <row r="159" spans="1:15" ht="21.75" x14ac:dyDescent="0.5">
      <c r="A159" s="13">
        <v>344</v>
      </c>
      <c r="B159" s="13" t="s">
        <v>57</v>
      </c>
      <c r="C159" s="13" t="s">
        <v>59</v>
      </c>
      <c r="D159" s="13" t="s">
        <v>123</v>
      </c>
      <c r="E159" s="22"/>
      <c r="F159" s="76"/>
      <c r="G159" s="15">
        <v>712500</v>
      </c>
      <c r="H159" s="15" t="s">
        <v>61</v>
      </c>
      <c r="I159" s="68" t="s">
        <v>28</v>
      </c>
      <c r="J159" s="14">
        <f>SUM(E140:E159)</f>
        <v>0</v>
      </c>
      <c r="K159" s="14">
        <f>SUM(F140:F159)</f>
        <v>0</v>
      </c>
      <c r="L159" s="14">
        <f>SUM(G140:G159)</f>
        <v>3562500</v>
      </c>
      <c r="M159" s="8"/>
      <c r="N159" s="8"/>
      <c r="O159" s="8"/>
    </row>
    <row r="160" spans="1:15" ht="21.75" x14ac:dyDescent="0.5">
      <c r="A160" s="13"/>
      <c r="B160" s="13" t="s">
        <v>234</v>
      </c>
      <c r="C160" s="13" t="s">
        <v>60</v>
      </c>
      <c r="D160" s="13" t="s">
        <v>1829</v>
      </c>
      <c r="E160" s="22"/>
      <c r="F160" s="76"/>
      <c r="G160" s="15"/>
      <c r="H160" s="15" t="s">
        <v>60</v>
      </c>
      <c r="I160" s="15"/>
      <c r="J160" s="14"/>
      <c r="K160" s="8"/>
      <c r="L160" s="8"/>
      <c r="M160" s="8"/>
      <c r="N160" s="8"/>
      <c r="O160" s="8"/>
    </row>
    <row r="161" spans="1:15" ht="21.75" x14ac:dyDescent="0.5">
      <c r="A161" s="16"/>
      <c r="B161" s="69" t="s">
        <v>2071</v>
      </c>
      <c r="C161" s="16"/>
      <c r="D161" s="16" t="s">
        <v>49</v>
      </c>
      <c r="E161" s="93"/>
      <c r="F161" s="92"/>
      <c r="G161" s="18"/>
      <c r="H161" s="18"/>
      <c r="I161" s="18"/>
      <c r="J161" s="14"/>
      <c r="K161" s="8"/>
      <c r="L161" s="8"/>
      <c r="M161" s="8"/>
      <c r="N161" s="8"/>
      <c r="O161" s="8"/>
    </row>
    <row r="162" spans="1:15" ht="21.75" x14ac:dyDescent="0.5">
      <c r="A162" s="14"/>
      <c r="B162" s="43"/>
      <c r="C162" s="59"/>
      <c r="D162" s="50"/>
      <c r="E162" s="59"/>
      <c r="F162" s="59"/>
      <c r="G162" s="14"/>
      <c r="H162" s="59"/>
      <c r="I162" s="555">
        <f>SUM(I135+1)</f>
        <v>279</v>
      </c>
      <c r="J162" s="14"/>
      <c r="K162" s="8"/>
      <c r="L162" s="8"/>
      <c r="M162" s="8"/>
      <c r="N162" s="8"/>
      <c r="O162" s="8"/>
    </row>
    <row r="163" spans="1:15" ht="21.75" x14ac:dyDescent="0.5">
      <c r="A163" s="2" t="s">
        <v>3</v>
      </c>
      <c r="B163" s="1"/>
      <c r="C163" s="1"/>
      <c r="D163" s="1"/>
      <c r="E163" s="2"/>
      <c r="F163" s="2"/>
      <c r="G163" s="2"/>
      <c r="H163" s="1"/>
      <c r="I163" s="1"/>
      <c r="J163" s="14"/>
      <c r="K163" s="8"/>
      <c r="L163" s="8"/>
      <c r="M163" s="8"/>
      <c r="N163" s="8"/>
      <c r="O163" s="8"/>
    </row>
    <row r="164" spans="1:15" ht="21.75" x14ac:dyDescent="0.5">
      <c r="A164" s="2" t="s">
        <v>122</v>
      </c>
      <c r="B164" s="1"/>
      <c r="C164" s="1"/>
      <c r="D164" s="1"/>
      <c r="E164" s="2"/>
      <c r="F164" s="2"/>
      <c r="G164" s="2"/>
      <c r="H164" s="1"/>
      <c r="I164" s="1"/>
      <c r="J164" s="14"/>
      <c r="K164" s="8"/>
      <c r="L164" s="8"/>
      <c r="M164" s="8"/>
      <c r="N164" s="8"/>
      <c r="O164" s="8"/>
    </row>
    <row r="165" spans="1:15" ht="21.75" x14ac:dyDescent="0.5">
      <c r="A165" s="678" t="s">
        <v>5</v>
      </c>
      <c r="B165" s="670" t="s">
        <v>6</v>
      </c>
      <c r="C165" s="672" t="s">
        <v>7</v>
      </c>
      <c r="D165" s="670" t="s">
        <v>8</v>
      </c>
      <c r="E165" s="667" t="s">
        <v>9</v>
      </c>
      <c r="F165" s="667"/>
      <c r="G165" s="667"/>
      <c r="H165" s="3" t="s">
        <v>10</v>
      </c>
      <c r="I165" s="4" t="s">
        <v>11</v>
      </c>
      <c r="J165" s="14"/>
      <c r="K165" s="8"/>
      <c r="L165" s="8"/>
      <c r="M165" s="8"/>
      <c r="N165" s="8"/>
      <c r="O165" s="8"/>
    </row>
    <row r="166" spans="1:15" ht="21.75" x14ac:dyDescent="0.5">
      <c r="A166" s="679"/>
      <c r="B166" s="671"/>
      <c r="C166" s="676"/>
      <c r="D166" s="671"/>
      <c r="E166" s="5" t="s">
        <v>12</v>
      </c>
      <c r="F166" s="5" t="s">
        <v>13</v>
      </c>
      <c r="G166" s="5" t="s">
        <v>14</v>
      </c>
      <c r="H166" s="6" t="s">
        <v>15</v>
      </c>
      <c r="I166" s="7" t="s">
        <v>16</v>
      </c>
      <c r="J166" s="14"/>
      <c r="K166" s="8"/>
      <c r="L166" s="8"/>
      <c r="M166" s="8"/>
      <c r="N166" s="8"/>
      <c r="O166" s="8"/>
    </row>
    <row r="167" spans="1:15" ht="21.75" x14ac:dyDescent="0.5">
      <c r="A167" s="10">
        <v>345</v>
      </c>
      <c r="B167" s="10" t="s">
        <v>57</v>
      </c>
      <c r="C167" s="10" t="s">
        <v>59</v>
      </c>
      <c r="D167" s="10" t="s">
        <v>123</v>
      </c>
      <c r="E167" s="208"/>
      <c r="F167" s="207"/>
      <c r="G167" s="12">
        <v>712500</v>
      </c>
      <c r="H167" s="12" t="s">
        <v>61</v>
      </c>
      <c r="I167" s="177" t="s">
        <v>28</v>
      </c>
      <c r="J167" s="14"/>
      <c r="K167" s="8"/>
      <c r="L167" s="8"/>
      <c r="M167" s="8"/>
      <c r="N167" s="8"/>
      <c r="O167" s="8"/>
    </row>
    <row r="168" spans="1:15" ht="21.75" x14ac:dyDescent="0.5">
      <c r="A168" s="13"/>
      <c r="B168" s="13" t="s">
        <v>234</v>
      </c>
      <c r="C168" s="13" t="s">
        <v>60</v>
      </c>
      <c r="D168" s="13" t="s">
        <v>1829</v>
      </c>
      <c r="E168" s="22"/>
      <c r="F168" s="76"/>
      <c r="G168" s="15"/>
      <c r="H168" s="15" t="s">
        <v>60</v>
      </c>
      <c r="I168" s="15"/>
      <c r="J168" s="14"/>
      <c r="K168" s="8"/>
      <c r="L168" s="8"/>
      <c r="M168" s="8"/>
      <c r="N168" s="8"/>
      <c r="O168" s="8"/>
    </row>
    <row r="169" spans="1:15" ht="21.75" x14ac:dyDescent="0.5">
      <c r="A169" s="13"/>
      <c r="B169" s="67" t="s">
        <v>1830</v>
      </c>
      <c r="C169" s="13"/>
      <c r="D169" s="13" t="s">
        <v>49</v>
      </c>
      <c r="E169" s="22"/>
      <c r="F169" s="76"/>
      <c r="G169" s="15"/>
      <c r="H169" s="15"/>
      <c r="I169" s="15"/>
      <c r="J169" s="14"/>
      <c r="K169" s="8"/>
      <c r="L169" s="8"/>
      <c r="M169" s="8"/>
      <c r="N169" s="8"/>
      <c r="O169" s="8"/>
    </row>
    <row r="170" spans="1:15" ht="4.5" customHeight="1" x14ac:dyDescent="0.5">
      <c r="A170" s="13"/>
      <c r="B170" s="67"/>
      <c r="C170" s="75"/>
      <c r="D170" s="110"/>
      <c r="E170" s="22"/>
      <c r="F170" s="76"/>
      <c r="G170" s="15"/>
      <c r="H170" s="76"/>
      <c r="I170" s="76"/>
      <c r="J170" s="14"/>
      <c r="K170" s="8"/>
      <c r="L170" s="8"/>
      <c r="M170" s="8"/>
      <c r="N170" s="8"/>
      <c r="O170" s="8"/>
    </row>
    <row r="171" spans="1:15" ht="21.75" x14ac:dyDescent="0.5">
      <c r="A171" s="13">
        <v>346</v>
      </c>
      <c r="B171" s="13" t="s">
        <v>57</v>
      </c>
      <c r="C171" s="13" t="s">
        <v>59</v>
      </c>
      <c r="D171" s="13" t="s">
        <v>123</v>
      </c>
      <c r="E171" s="22"/>
      <c r="F171" s="76"/>
      <c r="G171" s="15">
        <v>712500</v>
      </c>
      <c r="H171" s="15" t="s">
        <v>61</v>
      </c>
      <c r="I171" s="68" t="s">
        <v>28</v>
      </c>
      <c r="J171" s="14"/>
      <c r="K171" s="8"/>
      <c r="L171" s="8"/>
      <c r="M171" s="8"/>
      <c r="N171" s="8"/>
      <c r="O171" s="8"/>
    </row>
    <row r="172" spans="1:15" ht="21.75" x14ac:dyDescent="0.5">
      <c r="A172" s="13"/>
      <c r="B172" s="13" t="s">
        <v>234</v>
      </c>
      <c r="C172" s="13" t="s">
        <v>60</v>
      </c>
      <c r="D172" s="13" t="s">
        <v>1829</v>
      </c>
      <c r="E172" s="22"/>
      <c r="F172" s="76"/>
      <c r="G172" s="15"/>
      <c r="H172" s="15" t="s">
        <v>60</v>
      </c>
      <c r="I172" s="15"/>
      <c r="J172" s="14"/>
      <c r="K172" s="8"/>
      <c r="L172" s="8"/>
      <c r="M172" s="8"/>
      <c r="N172" s="8"/>
      <c r="O172" s="8"/>
    </row>
    <row r="173" spans="1:15" ht="21.75" x14ac:dyDescent="0.5">
      <c r="A173" s="13"/>
      <c r="B173" s="67" t="s">
        <v>174</v>
      </c>
      <c r="C173" s="13"/>
      <c r="D173" s="13" t="s">
        <v>49</v>
      </c>
      <c r="E173" s="22"/>
      <c r="F173" s="76"/>
      <c r="G173" s="15"/>
      <c r="H173" s="15"/>
      <c r="I173" s="15"/>
      <c r="J173" s="14"/>
      <c r="K173" s="8"/>
      <c r="L173" s="8"/>
      <c r="M173" s="8"/>
      <c r="N173" s="8"/>
      <c r="O173" s="8"/>
    </row>
    <row r="174" spans="1:15" ht="4.5" customHeight="1" x14ac:dyDescent="0.5">
      <c r="A174" s="13"/>
      <c r="B174" s="67"/>
      <c r="C174" s="75"/>
      <c r="D174" s="110"/>
      <c r="E174" s="22"/>
      <c r="F174" s="76"/>
      <c r="G174" s="15"/>
      <c r="H174" s="76"/>
      <c r="I174" s="76"/>
      <c r="J174" s="14"/>
      <c r="K174" s="8"/>
      <c r="L174" s="8"/>
      <c r="M174" s="8"/>
      <c r="N174" s="8"/>
      <c r="O174" s="8"/>
    </row>
    <row r="175" spans="1:15" ht="21.75" x14ac:dyDescent="0.5">
      <c r="A175" s="13">
        <v>347</v>
      </c>
      <c r="B175" s="13" t="s">
        <v>57</v>
      </c>
      <c r="C175" s="13" t="s">
        <v>59</v>
      </c>
      <c r="D175" s="13" t="s">
        <v>123</v>
      </c>
      <c r="E175" s="22"/>
      <c r="F175" s="76"/>
      <c r="G175" s="15">
        <v>712500</v>
      </c>
      <c r="H175" s="15" t="s">
        <v>61</v>
      </c>
      <c r="I175" s="68" t="s">
        <v>28</v>
      </c>
      <c r="J175" s="14"/>
      <c r="K175" s="8"/>
      <c r="L175" s="8"/>
      <c r="M175" s="8"/>
      <c r="N175" s="8"/>
      <c r="O175" s="8"/>
    </row>
    <row r="176" spans="1:15" ht="21.75" x14ac:dyDescent="0.5">
      <c r="A176" s="13"/>
      <c r="B176" s="13" t="s">
        <v>234</v>
      </c>
      <c r="C176" s="13" t="s">
        <v>60</v>
      </c>
      <c r="D176" s="13" t="s">
        <v>1829</v>
      </c>
      <c r="E176" s="22"/>
      <c r="F176" s="76"/>
      <c r="G176" s="15"/>
      <c r="H176" s="15" t="s">
        <v>60</v>
      </c>
      <c r="I176" s="15"/>
      <c r="J176" s="14"/>
      <c r="K176" s="8"/>
      <c r="L176" s="8"/>
      <c r="M176" s="8"/>
      <c r="N176" s="8"/>
      <c r="O176" s="8"/>
    </row>
    <row r="177" spans="1:15" ht="21.75" x14ac:dyDescent="0.5">
      <c r="A177" s="13"/>
      <c r="B177" s="213" t="s">
        <v>1805</v>
      </c>
      <c r="C177" s="13"/>
      <c r="D177" s="13" t="s">
        <v>49</v>
      </c>
      <c r="E177" s="22"/>
      <c r="F177" s="76"/>
      <c r="G177" s="15"/>
      <c r="H177" s="15"/>
      <c r="I177" s="15"/>
      <c r="J177" s="14"/>
      <c r="K177" s="8"/>
      <c r="L177" s="8"/>
      <c r="M177" s="8"/>
      <c r="N177" s="8"/>
      <c r="O177" s="8"/>
    </row>
    <row r="178" spans="1:15" ht="21.75" x14ac:dyDescent="0.5">
      <c r="A178" s="13"/>
      <c r="B178" s="127" t="s">
        <v>1447</v>
      </c>
      <c r="C178" s="13"/>
      <c r="D178" s="127"/>
      <c r="E178" s="22"/>
      <c r="F178" s="76"/>
      <c r="G178" s="15"/>
      <c r="H178" s="15"/>
      <c r="I178" s="68"/>
      <c r="J178" s="14"/>
      <c r="K178" s="8"/>
      <c r="L178" s="8"/>
      <c r="M178" s="8"/>
      <c r="N178" s="8"/>
      <c r="O178" s="8"/>
    </row>
    <row r="179" spans="1:15" ht="4.5" customHeight="1" x14ac:dyDescent="0.5">
      <c r="A179" s="13"/>
      <c r="B179" s="127"/>
      <c r="C179" s="75"/>
      <c r="D179" s="127"/>
      <c r="E179" s="22"/>
      <c r="F179" s="76"/>
      <c r="G179" s="15"/>
      <c r="H179" s="76"/>
      <c r="I179" s="76"/>
      <c r="J179" s="14"/>
      <c r="K179" s="8"/>
      <c r="L179" s="8"/>
      <c r="M179" s="8"/>
      <c r="N179" s="8"/>
      <c r="O179" s="8"/>
    </row>
    <row r="180" spans="1:15" ht="21.75" x14ac:dyDescent="0.5">
      <c r="A180" s="13">
        <v>348</v>
      </c>
      <c r="B180" s="13" t="s">
        <v>57</v>
      </c>
      <c r="C180" s="13" t="s">
        <v>59</v>
      </c>
      <c r="D180" s="13" t="s">
        <v>123</v>
      </c>
      <c r="E180" s="22"/>
      <c r="F180" s="76"/>
      <c r="G180" s="15">
        <v>712500</v>
      </c>
      <c r="H180" s="15" t="s">
        <v>61</v>
      </c>
      <c r="I180" s="68" t="s">
        <v>28</v>
      </c>
      <c r="J180" s="14"/>
      <c r="K180" s="8"/>
      <c r="L180" s="8"/>
      <c r="M180" s="8"/>
      <c r="N180" s="8"/>
      <c r="O180" s="8"/>
    </row>
    <row r="181" spans="1:15" ht="21.75" x14ac:dyDescent="0.5">
      <c r="A181" s="13"/>
      <c r="B181" s="13" t="s">
        <v>234</v>
      </c>
      <c r="C181" s="13" t="s">
        <v>60</v>
      </c>
      <c r="D181" s="13" t="s">
        <v>1829</v>
      </c>
      <c r="E181" s="22"/>
      <c r="F181" s="76"/>
      <c r="G181" s="15"/>
      <c r="H181" s="15" t="s">
        <v>60</v>
      </c>
      <c r="I181" s="15"/>
      <c r="J181" s="14"/>
      <c r="K181" s="8"/>
      <c r="L181" s="8"/>
      <c r="M181" s="8"/>
      <c r="N181" s="8"/>
      <c r="O181" s="8"/>
    </row>
    <row r="182" spans="1:15" ht="21.75" x14ac:dyDescent="0.5">
      <c r="A182" s="13"/>
      <c r="B182" s="214" t="s">
        <v>1650</v>
      </c>
      <c r="C182" s="13"/>
      <c r="D182" s="13" t="s">
        <v>49</v>
      </c>
      <c r="E182" s="22"/>
      <c r="F182" s="76"/>
      <c r="G182" s="15"/>
      <c r="H182" s="15"/>
      <c r="I182" s="15"/>
      <c r="J182" s="14"/>
      <c r="K182" s="8"/>
      <c r="L182" s="8"/>
      <c r="M182" s="8"/>
      <c r="N182" s="8"/>
      <c r="O182" s="8"/>
    </row>
    <row r="183" spans="1:15" ht="21.75" x14ac:dyDescent="0.5">
      <c r="A183" s="13"/>
      <c r="B183" s="125" t="s">
        <v>1034</v>
      </c>
      <c r="C183" s="13"/>
      <c r="D183" s="125"/>
      <c r="E183" s="20"/>
      <c r="F183" s="15"/>
      <c r="G183" s="15"/>
      <c r="H183" s="15"/>
      <c r="I183" s="68"/>
      <c r="J183" s="14"/>
      <c r="K183" s="8"/>
      <c r="L183" s="8"/>
      <c r="M183" s="8"/>
      <c r="N183" s="8"/>
      <c r="O183" s="8"/>
    </row>
    <row r="184" spans="1:15" ht="4.5" customHeight="1" x14ac:dyDescent="0.5">
      <c r="A184" s="13"/>
      <c r="B184" s="125"/>
      <c r="C184" s="13"/>
      <c r="D184" s="125"/>
      <c r="E184" s="20"/>
      <c r="F184" s="15"/>
      <c r="G184" s="15"/>
      <c r="H184" s="15"/>
      <c r="I184" s="15"/>
      <c r="J184" s="14"/>
      <c r="K184" s="8"/>
      <c r="L184" s="8"/>
      <c r="M184" s="8"/>
      <c r="N184" s="8"/>
      <c r="O184" s="8"/>
    </row>
    <row r="185" spans="1:15" ht="21.75" x14ac:dyDescent="0.5">
      <c r="A185" s="13">
        <v>349</v>
      </c>
      <c r="B185" s="13" t="s">
        <v>57</v>
      </c>
      <c r="C185" s="13" t="s">
        <v>59</v>
      </c>
      <c r="D185" s="13" t="s">
        <v>123</v>
      </c>
      <c r="E185" s="22"/>
      <c r="F185" s="76"/>
      <c r="G185" s="15">
        <v>712500</v>
      </c>
      <c r="H185" s="15" t="s">
        <v>61</v>
      </c>
      <c r="I185" s="68" t="s">
        <v>28</v>
      </c>
      <c r="J185" s="14">
        <f>SUM(E167:E185)</f>
        <v>0</v>
      </c>
      <c r="K185" s="14">
        <f>SUM(F167:F185)</f>
        <v>0</v>
      </c>
      <c r="L185" s="14">
        <f>SUM(G167:G185)</f>
        <v>3562500</v>
      </c>
      <c r="M185" s="8"/>
      <c r="N185" s="8"/>
      <c r="O185" s="8"/>
    </row>
    <row r="186" spans="1:15" ht="21.75" x14ac:dyDescent="0.5">
      <c r="A186" s="13"/>
      <c r="B186" s="13" t="s">
        <v>234</v>
      </c>
      <c r="C186" s="13" t="s">
        <v>60</v>
      </c>
      <c r="D186" s="13" t="s">
        <v>1829</v>
      </c>
      <c r="E186" s="22"/>
      <c r="F186" s="76"/>
      <c r="G186" s="15"/>
      <c r="H186" s="15" t="s">
        <v>60</v>
      </c>
      <c r="I186" s="15"/>
      <c r="J186" s="14"/>
      <c r="K186" s="8"/>
      <c r="L186" s="8"/>
      <c r="M186" s="8"/>
      <c r="N186" s="8"/>
      <c r="O186" s="8"/>
    </row>
    <row r="187" spans="1:15" ht="21.75" x14ac:dyDescent="0.5">
      <c r="A187" s="13"/>
      <c r="B187" s="125" t="s">
        <v>1837</v>
      </c>
      <c r="C187" s="13"/>
      <c r="D187" s="13" t="s">
        <v>49</v>
      </c>
      <c r="E187" s="22"/>
      <c r="F187" s="76"/>
      <c r="G187" s="15"/>
      <c r="H187" s="15"/>
      <c r="I187" s="15"/>
      <c r="J187" s="14"/>
      <c r="K187" s="8"/>
      <c r="L187" s="8"/>
      <c r="M187" s="8"/>
      <c r="N187" s="8"/>
      <c r="O187" s="8"/>
    </row>
    <row r="188" spans="1:15" ht="21.75" x14ac:dyDescent="0.5">
      <c r="A188" s="16"/>
      <c r="B188" s="143" t="s">
        <v>1034</v>
      </c>
      <c r="C188" s="16"/>
      <c r="D188" s="143"/>
      <c r="E188" s="21"/>
      <c r="F188" s="18"/>
      <c r="G188" s="18"/>
      <c r="H188" s="18"/>
      <c r="I188" s="87">
        <f>SUM(I162+1)</f>
        <v>280</v>
      </c>
      <c r="J188" s="14"/>
      <c r="K188" s="8"/>
      <c r="L188" s="8"/>
      <c r="M188" s="8"/>
      <c r="N188" s="8"/>
      <c r="O188" s="8"/>
    </row>
    <row r="189" spans="1:15" ht="21.75" x14ac:dyDescent="0.5">
      <c r="A189" s="2" t="s">
        <v>3</v>
      </c>
      <c r="B189" s="1"/>
      <c r="C189" s="1"/>
      <c r="D189" s="1"/>
      <c r="E189" s="2"/>
      <c r="F189" s="2"/>
      <c r="G189" s="2"/>
      <c r="H189" s="1"/>
      <c r="I189" s="1"/>
      <c r="J189" s="14"/>
      <c r="K189" s="8"/>
      <c r="L189" s="8"/>
      <c r="M189" s="8"/>
      <c r="N189" s="8"/>
      <c r="O189" s="8"/>
    </row>
    <row r="190" spans="1:15" ht="21.75" x14ac:dyDescent="0.5">
      <c r="A190" s="2" t="s">
        <v>122</v>
      </c>
      <c r="B190" s="1"/>
      <c r="C190" s="1"/>
      <c r="D190" s="1"/>
      <c r="E190" s="2"/>
      <c r="F190" s="2"/>
      <c r="G190" s="2"/>
      <c r="H190" s="1"/>
      <c r="I190" s="1"/>
      <c r="J190" s="14"/>
      <c r="K190" s="8"/>
      <c r="L190" s="8"/>
      <c r="M190" s="8"/>
      <c r="N190" s="8"/>
      <c r="O190" s="8"/>
    </row>
    <row r="191" spans="1:15" ht="21.75" x14ac:dyDescent="0.5">
      <c r="A191" s="678" t="s">
        <v>5</v>
      </c>
      <c r="B191" s="670" t="s">
        <v>6</v>
      </c>
      <c r="C191" s="672" t="s">
        <v>7</v>
      </c>
      <c r="D191" s="670" t="s">
        <v>8</v>
      </c>
      <c r="E191" s="667" t="s">
        <v>9</v>
      </c>
      <c r="F191" s="667"/>
      <c r="G191" s="667"/>
      <c r="H191" s="3" t="s">
        <v>10</v>
      </c>
      <c r="I191" s="4" t="s">
        <v>11</v>
      </c>
      <c r="J191" s="14"/>
      <c r="K191" s="8"/>
      <c r="L191" s="8"/>
      <c r="M191" s="8"/>
      <c r="N191" s="8"/>
      <c r="O191" s="8"/>
    </row>
    <row r="192" spans="1:15" ht="21.75" x14ac:dyDescent="0.5">
      <c r="A192" s="679"/>
      <c r="B192" s="671"/>
      <c r="C192" s="676"/>
      <c r="D192" s="671"/>
      <c r="E192" s="5" t="s">
        <v>12</v>
      </c>
      <c r="F192" s="5" t="s">
        <v>13</v>
      </c>
      <c r="G192" s="5" t="s">
        <v>14</v>
      </c>
      <c r="H192" s="6" t="s">
        <v>15</v>
      </c>
      <c r="I192" s="7" t="s">
        <v>16</v>
      </c>
      <c r="J192" s="14"/>
      <c r="K192" s="8"/>
      <c r="L192" s="8"/>
      <c r="M192" s="8"/>
      <c r="N192" s="8"/>
      <c r="O192" s="8"/>
    </row>
    <row r="193" spans="1:15" ht="21.75" x14ac:dyDescent="0.5">
      <c r="A193" s="10">
        <v>350</v>
      </c>
      <c r="B193" s="10" t="s">
        <v>57</v>
      </c>
      <c r="C193" s="10" t="s">
        <v>59</v>
      </c>
      <c r="D193" s="10" t="s">
        <v>123</v>
      </c>
      <c r="E193" s="208"/>
      <c r="F193" s="207"/>
      <c r="G193" s="12">
        <v>712500</v>
      </c>
      <c r="H193" s="12" t="s">
        <v>61</v>
      </c>
      <c r="I193" s="177" t="s">
        <v>28</v>
      </c>
      <c r="J193" s="14"/>
      <c r="K193" s="8"/>
      <c r="L193" s="8"/>
      <c r="M193" s="8"/>
      <c r="N193" s="8"/>
      <c r="O193" s="8"/>
    </row>
    <row r="194" spans="1:15" ht="21.75" x14ac:dyDescent="0.5">
      <c r="A194" s="13"/>
      <c r="B194" s="13" t="s">
        <v>234</v>
      </c>
      <c r="C194" s="13" t="s">
        <v>60</v>
      </c>
      <c r="D194" s="13" t="s">
        <v>1829</v>
      </c>
      <c r="E194" s="22"/>
      <c r="F194" s="76"/>
      <c r="G194" s="15"/>
      <c r="H194" s="15" t="s">
        <v>60</v>
      </c>
      <c r="I194" s="15"/>
      <c r="J194" s="14"/>
      <c r="K194" s="8"/>
      <c r="L194" s="8"/>
      <c r="M194" s="8"/>
      <c r="N194" s="8"/>
      <c r="O194" s="8"/>
    </row>
    <row r="195" spans="1:15" ht="21.75" x14ac:dyDescent="0.5">
      <c r="A195" s="13"/>
      <c r="B195" s="125" t="s">
        <v>1838</v>
      </c>
      <c r="C195" s="13"/>
      <c r="D195" s="13" t="s">
        <v>49</v>
      </c>
      <c r="E195" s="22"/>
      <c r="F195" s="76"/>
      <c r="G195" s="15"/>
      <c r="H195" s="15"/>
      <c r="I195" s="15"/>
      <c r="J195" s="14"/>
      <c r="K195" s="8"/>
      <c r="L195" s="8"/>
      <c r="M195" s="8"/>
      <c r="N195" s="8"/>
      <c r="O195" s="8"/>
    </row>
    <row r="196" spans="1:15" ht="21.75" x14ac:dyDescent="0.5">
      <c r="A196" s="13"/>
      <c r="B196" s="125" t="s">
        <v>1034</v>
      </c>
      <c r="C196" s="67"/>
      <c r="D196" s="125"/>
      <c r="E196" s="20"/>
      <c r="F196" s="15"/>
      <c r="G196" s="15"/>
      <c r="H196" s="85"/>
      <c r="I196" s="68"/>
      <c r="J196" s="14"/>
      <c r="K196" s="8"/>
      <c r="L196" s="8"/>
      <c r="M196" s="8"/>
      <c r="N196" s="8"/>
      <c r="O196" s="8"/>
    </row>
    <row r="197" spans="1:15" ht="3" customHeight="1" x14ac:dyDescent="0.5">
      <c r="A197" s="13"/>
      <c r="B197" s="13"/>
      <c r="C197" s="67"/>
      <c r="D197" s="125"/>
      <c r="E197" s="20"/>
      <c r="F197" s="15"/>
      <c r="G197" s="15"/>
      <c r="H197" s="85"/>
      <c r="I197" s="68"/>
      <c r="J197" s="14"/>
      <c r="K197" s="8"/>
      <c r="L197" s="8"/>
      <c r="M197" s="8"/>
      <c r="N197" s="8"/>
      <c r="O197" s="8"/>
    </row>
    <row r="198" spans="1:15" ht="21.75" x14ac:dyDescent="0.5">
      <c r="A198" s="13">
        <v>351</v>
      </c>
      <c r="B198" s="13" t="s">
        <v>57</v>
      </c>
      <c r="C198" s="13" t="s">
        <v>59</v>
      </c>
      <c r="D198" s="13" t="s">
        <v>123</v>
      </c>
      <c r="E198" s="22"/>
      <c r="F198" s="76"/>
      <c r="G198" s="15">
        <v>712500</v>
      </c>
      <c r="H198" s="15" t="s">
        <v>61</v>
      </c>
      <c r="I198" s="68" t="s">
        <v>28</v>
      </c>
      <c r="J198" s="14"/>
      <c r="K198" s="8"/>
      <c r="L198" s="8"/>
      <c r="M198" s="8"/>
      <c r="N198" s="8"/>
      <c r="O198" s="8"/>
    </row>
    <row r="199" spans="1:15" ht="21.75" x14ac:dyDescent="0.5">
      <c r="A199" s="13"/>
      <c r="B199" s="13" t="s">
        <v>234</v>
      </c>
      <c r="C199" s="13" t="s">
        <v>60</v>
      </c>
      <c r="D199" s="13" t="s">
        <v>1829</v>
      </c>
      <c r="E199" s="22"/>
      <c r="F199" s="76"/>
      <c r="G199" s="15"/>
      <c r="H199" s="15" t="s">
        <v>60</v>
      </c>
      <c r="I199" s="15"/>
      <c r="J199" s="14"/>
      <c r="K199" s="8"/>
      <c r="L199" s="8"/>
      <c r="M199" s="8"/>
      <c r="N199" s="8"/>
      <c r="O199" s="8"/>
    </row>
    <row r="200" spans="1:15" ht="21.75" x14ac:dyDescent="0.5">
      <c r="A200" s="13"/>
      <c r="B200" s="13" t="s">
        <v>1839</v>
      </c>
      <c r="C200" s="13"/>
      <c r="D200" s="13" t="s">
        <v>49</v>
      </c>
      <c r="E200" s="22"/>
      <c r="F200" s="76"/>
      <c r="G200" s="15"/>
      <c r="H200" s="15"/>
      <c r="I200" s="15"/>
      <c r="J200" s="14"/>
      <c r="K200" s="8"/>
      <c r="L200" s="8"/>
      <c r="M200" s="8"/>
      <c r="N200" s="8"/>
      <c r="O200" s="8"/>
    </row>
    <row r="201" spans="1:15" ht="21.75" x14ac:dyDescent="0.5">
      <c r="A201" s="13"/>
      <c r="B201" s="125" t="s">
        <v>1034</v>
      </c>
      <c r="C201" s="75"/>
      <c r="D201" s="125"/>
      <c r="E201" s="20"/>
      <c r="F201" s="15"/>
      <c r="G201" s="15"/>
      <c r="H201" s="15"/>
      <c r="I201" s="68"/>
      <c r="J201" s="14"/>
      <c r="K201" s="8"/>
      <c r="L201" s="8"/>
      <c r="M201" s="8"/>
      <c r="N201" s="8"/>
      <c r="O201" s="8"/>
    </row>
    <row r="202" spans="1:15" ht="4.5" customHeight="1" x14ac:dyDescent="0.5">
      <c r="A202" s="13"/>
      <c r="B202" s="13"/>
      <c r="C202" s="13"/>
      <c r="D202" s="125"/>
      <c r="E202" s="20"/>
      <c r="F202" s="15"/>
      <c r="G202" s="15"/>
      <c r="H202" s="15"/>
      <c r="I202" s="68"/>
      <c r="J202" s="14"/>
      <c r="K202" s="8"/>
      <c r="L202" s="8"/>
      <c r="M202" s="8"/>
      <c r="N202" s="8"/>
      <c r="O202" s="8"/>
    </row>
    <row r="203" spans="1:15" ht="21.75" x14ac:dyDescent="0.5">
      <c r="A203" s="13">
        <v>352</v>
      </c>
      <c r="B203" s="13" t="s">
        <v>57</v>
      </c>
      <c r="C203" s="13" t="s">
        <v>59</v>
      </c>
      <c r="D203" s="13" t="s">
        <v>123</v>
      </c>
      <c r="E203" s="22"/>
      <c r="F203" s="76"/>
      <c r="G203" s="15">
        <v>712500</v>
      </c>
      <c r="H203" s="15" t="s">
        <v>61</v>
      </c>
      <c r="I203" s="68" t="s">
        <v>28</v>
      </c>
      <c r="J203" s="14"/>
      <c r="K203" s="8"/>
      <c r="L203" s="8"/>
      <c r="M203" s="8"/>
      <c r="N203" s="8"/>
      <c r="O203" s="8"/>
    </row>
    <row r="204" spans="1:15" ht="21.75" x14ac:dyDescent="0.5">
      <c r="A204" s="13"/>
      <c r="B204" s="13" t="s">
        <v>234</v>
      </c>
      <c r="C204" s="13" t="s">
        <v>60</v>
      </c>
      <c r="D204" s="13" t="s">
        <v>1829</v>
      </c>
      <c r="E204" s="22"/>
      <c r="F204" s="76"/>
      <c r="G204" s="15"/>
      <c r="H204" s="15" t="s">
        <v>60</v>
      </c>
      <c r="I204" s="15"/>
      <c r="J204" s="14"/>
      <c r="K204" s="8"/>
      <c r="L204" s="8"/>
      <c r="M204" s="8"/>
      <c r="N204" s="8"/>
      <c r="O204" s="8"/>
    </row>
    <row r="205" spans="1:15" ht="21.75" x14ac:dyDescent="0.5">
      <c r="A205" s="13"/>
      <c r="B205" s="13" t="s">
        <v>1806</v>
      </c>
      <c r="C205" s="13"/>
      <c r="D205" s="13" t="s">
        <v>49</v>
      </c>
      <c r="E205" s="22"/>
      <c r="F205" s="76"/>
      <c r="G205" s="15"/>
      <c r="H205" s="15"/>
      <c r="I205" s="15"/>
      <c r="J205" s="14"/>
      <c r="K205" s="8"/>
      <c r="L205" s="8"/>
      <c r="M205" s="8"/>
      <c r="N205" s="8"/>
      <c r="O205" s="8"/>
    </row>
    <row r="206" spans="1:15" ht="21.75" x14ac:dyDescent="0.5">
      <c r="A206" s="13"/>
      <c r="B206" s="125" t="s">
        <v>1034</v>
      </c>
      <c r="C206" s="67"/>
      <c r="D206" s="125"/>
      <c r="E206" s="20"/>
      <c r="F206" s="15"/>
      <c r="G206" s="15"/>
      <c r="H206" s="85"/>
      <c r="I206" s="68"/>
      <c r="J206" s="14"/>
      <c r="K206" s="8"/>
      <c r="L206" s="8"/>
      <c r="M206" s="8"/>
      <c r="N206" s="8"/>
      <c r="O206" s="8"/>
    </row>
    <row r="207" spans="1:15" ht="2.25" customHeight="1" x14ac:dyDescent="0.5">
      <c r="A207" s="13"/>
      <c r="B207" s="13"/>
      <c r="C207" s="67"/>
      <c r="D207" s="125"/>
      <c r="E207" s="20"/>
      <c r="F207" s="15"/>
      <c r="G207" s="15"/>
      <c r="H207" s="85"/>
      <c r="I207" s="68"/>
      <c r="J207" s="14"/>
      <c r="K207" s="8"/>
      <c r="L207" s="8"/>
      <c r="M207" s="8"/>
      <c r="N207" s="8"/>
      <c r="O207" s="8"/>
    </row>
    <row r="208" spans="1:15" ht="21.75" x14ac:dyDescent="0.5">
      <c r="A208" s="13">
        <v>353</v>
      </c>
      <c r="B208" s="13" t="s">
        <v>57</v>
      </c>
      <c r="C208" s="13" t="s">
        <v>59</v>
      </c>
      <c r="D208" s="13" t="s">
        <v>123</v>
      </c>
      <c r="E208" s="22"/>
      <c r="F208" s="76"/>
      <c r="G208" s="15">
        <v>712500</v>
      </c>
      <c r="H208" s="15" t="s">
        <v>61</v>
      </c>
      <c r="I208" s="68" t="s">
        <v>28</v>
      </c>
      <c r="J208" s="14"/>
      <c r="K208" s="8"/>
      <c r="L208" s="8"/>
      <c r="M208" s="8"/>
      <c r="N208" s="8"/>
      <c r="O208" s="8"/>
    </row>
    <row r="209" spans="1:15" ht="21.75" x14ac:dyDescent="0.5">
      <c r="A209" s="13"/>
      <c r="B209" s="13" t="s">
        <v>234</v>
      </c>
      <c r="C209" s="13" t="s">
        <v>60</v>
      </c>
      <c r="D209" s="13" t="s">
        <v>1829</v>
      </c>
      <c r="E209" s="22"/>
      <c r="F209" s="76"/>
      <c r="G209" s="15"/>
      <c r="H209" s="15" t="s">
        <v>60</v>
      </c>
      <c r="I209" s="15"/>
      <c r="J209" s="14"/>
      <c r="K209" s="8"/>
      <c r="L209" s="8"/>
      <c r="M209" s="8"/>
      <c r="N209" s="8"/>
      <c r="O209" s="8"/>
    </row>
    <row r="210" spans="1:15" ht="21.75" x14ac:dyDescent="0.5">
      <c r="A210" s="13"/>
      <c r="B210" s="13" t="s">
        <v>1840</v>
      </c>
      <c r="C210" s="13"/>
      <c r="D210" s="13" t="s">
        <v>49</v>
      </c>
      <c r="E210" s="22"/>
      <c r="F210" s="76"/>
      <c r="G210" s="15"/>
      <c r="H210" s="15"/>
      <c r="I210" s="15"/>
      <c r="J210" s="14"/>
      <c r="K210" s="8"/>
      <c r="L210" s="8"/>
      <c r="M210" s="8"/>
      <c r="N210" s="8"/>
      <c r="O210" s="8"/>
    </row>
    <row r="211" spans="1:15" ht="21.75" x14ac:dyDescent="0.5">
      <c r="A211" s="13"/>
      <c r="B211" s="125" t="s">
        <v>1034</v>
      </c>
      <c r="C211" s="13"/>
      <c r="D211" s="13"/>
      <c r="E211" s="22"/>
      <c r="F211" s="76"/>
      <c r="G211" s="15"/>
      <c r="H211" s="15"/>
      <c r="I211" s="15"/>
      <c r="J211" s="14"/>
      <c r="K211" s="8"/>
      <c r="L211" s="8"/>
      <c r="M211" s="8"/>
      <c r="N211" s="8"/>
      <c r="O211" s="8"/>
    </row>
    <row r="212" spans="1:15" ht="2.25" customHeight="1" x14ac:dyDescent="0.5">
      <c r="A212" s="13"/>
      <c r="B212" s="125"/>
      <c r="C212" s="13"/>
      <c r="D212" s="13"/>
      <c r="E212" s="22"/>
      <c r="F212" s="76"/>
      <c r="G212" s="15"/>
      <c r="H212" s="15"/>
      <c r="I212" s="15"/>
      <c r="J212" s="14"/>
      <c r="K212" s="8"/>
      <c r="L212" s="8"/>
      <c r="M212" s="8"/>
      <c r="N212" s="8"/>
      <c r="O212" s="8"/>
    </row>
    <row r="213" spans="1:15" ht="21.75" x14ac:dyDescent="0.5">
      <c r="A213" s="13">
        <v>354</v>
      </c>
      <c r="B213" s="13" t="s">
        <v>57</v>
      </c>
      <c r="C213" s="13" t="s">
        <v>59</v>
      </c>
      <c r="D213" s="13" t="s">
        <v>123</v>
      </c>
      <c r="E213" s="22"/>
      <c r="F213" s="76"/>
      <c r="G213" s="15">
        <v>712500</v>
      </c>
      <c r="H213" s="15" t="s">
        <v>61</v>
      </c>
      <c r="I213" s="68" t="s">
        <v>28</v>
      </c>
      <c r="J213" s="14">
        <f>SUM(E193:E213)</f>
        <v>0</v>
      </c>
      <c r="K213" s="14">
        <f>SUM(F193:F213)</f>
        <v>0</v>
      </c>
      <c r="L213" s="14">
        <f>SUM(G193:G213)</f>
        <v>3562500</v>
      </c>
      <c r="M213" s="8"/>
      <c r="N213" s="8"/>
      <c r="O213" s="8"/>
    </row>
    <row r="214" spans="1:15" ht="21.75" x14ac:dyDescent="0.5">
      <c r="A214" s="13"/>
      <c r="B214" s="13" t="s">
        <v>234</v>
      </c>
      <c r="C214" s="13" t="s">
        <v>60</v>
      </c>
      <c r="D214" s="13" t="s">
        <v>1829</v>
      </c>
      <c r="E214" s="22"/>
      <c r="F214" s="76"/>
      <c r="G214" s="15"/>
      <c r="H214" s="15" t="s">
        <v>60</v>
      </c>
      <c r="I214" s="15"/>
      <c r="J214" s="14"/>
      <c r="K214" s="8"/>
      <c r="L214" s="8"/>
      <c r="M214" s="8"/>
      <c r="N214" s="8"/>
      <c r="O214" s="8"/>
    </row>
    <row r="215" spans="1:15" ht="21.75" x14ac:dyDescent="0.5">
      <c r="A215" s="16"/>
      <c r="B215" s="143" t="s">
        <v>1034</v>
      </c>
      <c r="C215" s="16"/>
      <c r="D215" s="16" t="s">
        <v>49</v>
      </c>
      <c r="E215" s="93"/>
      <c r="F215" s="92"/>
      <c r="G215" s="18"/>
      <c r="H215" s="18"/>
      <c r="I215" s="18">
        <f>SUM(I188+1)</f>
        <v>281</v>
      </c>
      <c r="J215" s="14"/>
      <c r="K215" s="8"/>
      <c r="L215" s="8"/>
      <c r="M215" s="8"/>
      <c r="N215" s="8"/>
      <c r="O215" s="8"/>
    </row>
    <row r="216" spans="1:15" ht="21.75" x14ac:dyDescent="0.5">
      <c r="A216" s="2" t="s">
        <v>3</v>
      </c>
      <c r="B216" s="1"/>
      <c r="C216" s="1"/>
      <c r="D216" s="1"/>
      <c r="E216" s="2"/>
      <c r="F216" s="2"/>
      <c r="G216" s="2"/>
      <c r="H216" s="1"/>
      <c r="I216" s="1"/>
      <c r="J216" s="14"/>
      <c r="K216" s="8"/>
      <c r="L216" s="8"/>
      <c r="M216" s="8"/>
      <c r="N216" s="8"/>
      <c r="O216" s="8"/>
    </row>
    <row r="217" spans="1:15" ht="21.75" x14ac:dyDescent="0.5">
      <c r="A217" s="2" t="s">
        <v>122</v>
      </c>
      <c r="B217" s="1"/>
      <c r="C217" s="1"/>
      <c r="D217" s="1"/>
      <c r="E217" s="2"/>
      <c r="F217" s="2"/>
      <c r="G217" s="2"/>
      <c r="H217" s="1"/>
      <c r="I217" s="1"/>
      <c r="J217" s="14"/>
      <c r="K217" s="8"/>
      <c r="L217" s="8"/>
      <c r="M217" s="8"/>
      <c r="N217" s="8"/>
      <c r="O217" s="8"/>
    </row>
    <row r="218" spans="1:15" ht="21.75" x14ac:dyDescent="0.5">
      <c r="A218" s="678" t="s">
        <v>5</v>
      </c>
      <c r="B218" s="670" t="s">
        <v>6</v>
      </c>
      <c r="C218" s="672" t="s">
        <v>7</v>
      </c>
      <c r="D218" s="670" t="s">
        <v>8</v>
      </c>
      <c r="E218" s="667" t="s">
        <v>9</v>
      </c>
      <c r="F218" s="667"/>
      <c r="G218" s="667"/>
      <c r="H218" s="3" t="s">
        <v>10</v>
      </c>
      <c r="I218" s="4" t="s">
        <v>11</v>
      </c>
      <c r="J218" s="14"/>
      <c r="K218" s="8"/>
      <c r="L218" s="8"/>
      <c r="M218" s="8"/>
      <c r="N218" s="8"/>
      <c r="O218" s="8"/>
    </row>
    <row r="219" spans="1:15" ht="21.75" x14ac:dyDescent="0.5">
      <c r="A219" s="679"/>
      <c r="B219" s="671"/>
      <c r="C219" s="676"/>
      <c r="D219" s="671"/>
      <c r="E219" s="5" t="s">
        <v>12</v>
      </c>
      <c r="F219" s="5" t="s">
        <v>13</v>
      </c>
      <c r="G219" s="5" t="s">
        <v>14</v>
      </c>
      <c r="H219" s="6" t="s">
        <v>15</v>
      </c>
      <c r="I219" s="7" t="s">
        <v>16</v>
      </c>
      <c r="J219" s="14"/>
      <c r="K219" s="8"/>
      <c r="L219" s="8"/>
      <c r="M219" s="8"/>
      <c r="N219" s="8"/>
      <c r="O219" s="8"/>
    </row>
    <row r="220" spans="1:15" ht="21.75" x14ac:dyDescent="0.5">
      <c r="A220" s="10">
        <v>355</v>
      </c>
      <c r="B220" s="10" t="s">
        <v>57</v>
      </c>
      <c r="C220" s="10" t="s">
        <v>59</v>
      </c>
      <c r="D220" s="10" t="s">
        <v>123</v>
      </c>
      <c r="E220" s="208"/>
      <c r="F220" s="207"/>
      <c r="G220" s="12">
        <v>712500</v>
      </c>
      <c r="H220" s="12" t="s">
        <v>61</v>
      </c>
      <c r="I220" s="177" t="s">
        <v>28</v>
      </c>
      <c r="J220" s="14"/>
      <c r="K220" s="8"/>
      <c r="L220" s="8"/>
      <c r="M220" s="8"/>
      <c r="N220" s="8"/>
      <c r="O220" s="8"/>
    </row>
    <row r="221" spans="1:15" ht="21.75" x14ac:dyDescent="0.5">
      <c r="A221" s="13"/>
      <c r="B221" s="13" t="s">
        <v>234</v>
      </c>
      <c r="C221" s="13" t="s">
        <v>60</v>
      </c>
      <c r="D221" s="13" t="s">
        <v>1829</v>
      </c>
      <c r="E221" s="22"/>
      <c r="F221" s="76"/>
      <c r="G221" s="15"/>
      <c r="H221" s="15" t="s">
        <v>60</v>
      </c>
      <c r="I221" s="15"/>
      <c r="J221" s="14"/>
      <c r="K221" s="8"/>
      <c r="L221" s="8"/>
      <c r="M221" s="8"/>
      <c r="N221" s="8"/>
      <c r="O221" s="8"/>
    </row>
    <row r="222" spans="1:15" ht="21.75" x14ac:dyDescent="0.5">
      <c r="A222" s="13"/>
      <c r="B222" s="67" t="s">
        <v>1807</v>
      </c>
      <c r="C222" s="13"/>
      <c r="D222" s="13" t="s">
        <v>49</v>
      </c>
      <c r="E222" s="22"/>
      <c r="F222" s="76"/>
      <c r="G222" s="15"/>
      <c r="H222" s="15"/>
      <c r="I222" s="15"/>
      <c r="J222" s="14"/>
      <c r="K222" s="8"/>
      <c r="L222" s="8"/>
      <c r="M222" s="8"/>
      <c r="N222" s="8"/>
      <c r="O222" s="8"/>
    </row>
    <row r="223" spans="1:15" ht="21.75" x14ac:dyDescent="0.5">
      <c r="A223" s="13"/>
      <c r="B223" s="212" t="s">
        <v>51</v>
      </c>
      <c r="C223" s="13"/>
      <c r="D223" s="110"/>
      <c r="E223" s="22"/>
      <c r="F223" s="76"/>
      <c r="G223" s="15"/>
      <c r="H223" s="15"/>
      <c r="I223" s="68"/>
      <c r="J223" s="14"/>
      <c r="K223" s="8"/>
      <c r="L223" s="8"/>
      <c r="M223" s="8"/>
      <c r="N223" s="8"/>
      <c r="O223" s="8"/>
    </row>
    <row r="224" spans="1:15" ht="2.25" customHeight="1" x14ac:dyDescent="0.5">
      <c r="A224" s="13"/>
      <c r="B224" s="67"/>
      <c r="C224" s="75"/>
      <c r="D224" s="110"/>
      <c r="E224" s="22"/>
      <c r="F224" s="76"/>
      <c r="G224" s="15"/>
      <c r="H224" s="76"/>
      <c r="I224" s="76"/>
      <c r="J224" s="14"/>
      <c r="K224" s="8"/>
      <c r="L224" s="8"/>
      <c r="M224" s="8"/>
      <c r="N224" s="8"/>
      <c r="O224" s="8"/>
    </row>
    <row r="225" spans="1:15" ht="21.75" x14ac:dyDescent="0.5">
      <c r="A225" s="13">
        <v>356</v>
      </c>
      <c r="B225" s="13" t="s">
        <v>57</v>
      </c>
      <c r="C225" s="13" t="s">
        <v>59</v>
      </c>
      <c r="D225" s="13" t="s">
        <v>123</v>
      </c>
      <c r="E225" s="22"/>
      <c r="F225" s="76"/>
      <c r="G225" s="15">
        <v>712500</v>
      </c>
      <c r="H225" s="15" t="s">
        <v>61</v>
      </c>
      <c r="I225" s="68" t="s">
        <v>28</v>
      </c>
      <c r="J225" s="14"/>
      <c r="K225" s="8"/>
      <c r="L225" s="8"/>
      <c r="M225" s="8"/>
      <c r="N225" s="8"/>
      <c r="O225" s="8"/>
    </row>
    <row r="226" spans="1:15" ht="21.75" x14ac:dyDescent="0.5">
      <c r="A226" s="13"/>
      <c r="B226" s="13" t="s">
        <v>234</v>
      </c>
      <c r="C226" s="13" t="s">
        <v>60</v>
      </c>
      <c r="D226" s="13" t="s">
        <v>1829</v>
      </c>
      <c r="E226" s="22"/>
      <c r="F226" s="76"/>
      <c r="G226" s="15"/>
      <c r="H226" s="15" t="s">
        <v>60</v>
      </c>
      <c r="I226" s="15"/>
      <c r="J226" s="14"/>
      <c r="K226" s="8"/>
      <c r="L226" s="8"/>
      <c r="M226" s="8"/>
      <c r="N226" s="8"/>
      <c r="O226" s="8"/>
    </row>
    <row r="227" spans="1:15" ht="21.75" x14ac:dyDescent="0.5">
      <c r="A227" s="13"/>
      <c r="B227" s="67" t="s">
        <v>1808</v>
      </c>
      <c r="C227" s="13"/>
      <c r="D227" s="13" t="s">
        <v>49</v>
      </c>
      <c r="E227" s="22"/>
      <c r="F227" s="76"/>
      <c r="G227" s="15"/>
      <c r="H227" s="15"/>
      <c r="I227" s="15"/>
      <c r="J227" s="14"/>
      <c r="K227" s="8"/>
      <c r="L227" s="8"/>
      <c r="M227" s="8"/>
      <c r="N227" s="8"/>
      <c r="O227" s="8"/>
    </row>
    <row r="228" spans="1:15" ht="21.75" x14ac:dyDescent="0.5">
      <c r="A228" s="13"/>
      <c r="B228" s="212" t="s">
        <v>51</v>
      </c>
      <c r="C228" s="13"/>
      <c r="D228" s="110"/>
      <c r="E228" s="22"/>
      <c r="F228" s="76"/>
      <c r="G228" s="15"/>
      <c r="H228" s="15"/>
      <c r="I228" s="68"/>
      <c r="J228" s="14"/>
      <c r="K228" s="8"/>
      <c r="L228" s="8"/>
      <c r="M228" s="8"/>
      <c r="N228" s="8"/>
      <c r="O228" s="8"/>
    </row>
    <row r="229" spans="1:15" ht="3.75" customHeight="1" x14ac:dyDescent="0.5">
      <c r="A229" s="13"/>
      <c r="B229" s="67"/>
      <c r="C229" s="75"/>
      <c r="D229" s="110"/>
      <c r="E229" s="22"/>
      <c r="F229" s="76"/>
      <c r="G229" s="15"/>
      <c r="H229" s="76"/>
      <c r="I229" s="68"/>
      <c r="J229" s="14"/>
      <c r="K229" s="8"/>
      <c r="L229" s="8"/>
      <c r="M229" s="8"/>
      <c r="N229" s="8"/>
      <c r="O229" s="8"/>
    </row>
    <row r="230" spans="1:15" ht="21.75" x14ac:dyDescent="0.5">
      <c r="A230" s="13">
        <v>357</v>
      </c>
      <c r="B230" s="13" t="s">
        <v>57</v>
      </c>
      <c r="C230" s="13" t="s">
        <v>59</v>
      </c>
      <c r="D230" s="13" t="s">
        <v>123</v>
      </c>
      <c r="E230" s="22"/>
      <c r="F230" s="76"/>
      <c r="G230" s="15">
        <v>712500</v>
      </c>
      <c r="H230" s="15" t="s">
        <v>61</v>
      </c>
      <c r="I230" s="68" t="s">
        <v>28</v>
      </c>
      <c r="J230" s="14"/>
      <c r="K230" s="8"/>
      <c r="L230" s="8"/>
      <c r="M230" s="8"/>
      <c r="N230" s="8"/>
      <c r="O230" s="8"/>
    </row>
    <row r="231" spans="1:15" ht="21.75" x14ac:dyDescent="0.5">
      <c r="A231" s="13"/>
      <c r="B231" s="13" t="s">
        <v>234</v>
      </c>
      <c r="C231" s="13" t="s">
        <v>60</v>
      </c>
      <c r="D231" s="13" t="s">
        <v>1829</v>
      </c>
      <c r="E231" s="22"/>
      <c r="F231" s="76"/>
      <c r="G231" s="15"/>
      <c r="H231" s="15" t="s">
        <v>60</v>
      </c>
      <c r="I231" s="15"/>
      <c r="J231" s="14"/>
      <c r="K231" s="8"/>
      <c r="L231" s="8"/>
      <c r="M231" s="8"/>
      <c r="N231" s="8"/>
      <c r="O231" s="8"/>
    </row>
    <row r="232" spans="1:15" ht="21.75" x14ac:dyDescent="0.5">
      <c r="A232" s="13"/>
      <c r="B232" s="212" t="s">
        <v>51</v>
      </c>
      <c r="C232" s="13"/>
      <c r="D232" s="13" t="s">
        <v>49</v>
      </c>
      <c r="E232" s="22"/>
      <c r="F232" s="76"/>
      <c r="G232" s="15"/>
      <c r="H232" s="15"/>
      <c r="I232" s="15"/>
      <c r="J232" s="14"/>
      <c r="K232" s="8"/>
      <c r="L232" s="8"/>
      <c r="M232" s="8"/>
      <c r="N232" s="8"/>
      <c r="O232" s="8"/>
    </row>
    <row r="233" spans="1:15" ht="2.25" customHeight="1" x14ac:dyDescent="0.5">
      <c r="A233" s="13"/>
      <c r="B233" s="67"/>
      <c r="C233" s="75"/>
      <c r="D233" s="110"/>
      <c r="E233" s="22"/>
      <c r="F233" s="76"/>
      <c r="G233" s="15"/>
      <c r="H233" s="76"/>
      <c r="I233" s="76"/>
      <c r="J233" s="14"/>
      <c r="K233" s="8"/>
      <c r="L233" s="8"/>
      <c r="M233" s="8"/>
      <c r="N233" s="8"/>
      <c r="O233" s="8"/>
    </row>
    <row r="234" spans="1:15" ht="21.75" x14ac:dyDescent="0.5">
      <c r="A234" s="13">
        <v>358</v>
      </c>
      <c r="B234" s="13" t="s">
        <v>57</v>
      </c>
      <c r="C234" s="13" t="s">
        <v>59</v>
      </c>
      <c r="D234" s="13" t="s">
        <v>123</v>
      </c>
      <c r="E234" s="20">
        <v>0</v>
      </c>
      <c r="F234" s="15">
        <v>570000</v>
      </c>
      <c r="G234" s="15">
        <v>0</v>
      </c>
      <c r="H234" s="15" t="s">
        <v>61</v>
      </c>
      <c r="I234" s="68" t="s">
        <v>28</v>
      </c>
      <c r="J234" s="14"/>
      <c r="K234" s="8"/>
      <c r="L234" s="8"/>
      <c r="M234" s="8"/>
      <c r="N234" s="8"/>
      <c r="O234" s="8"/>
    </row>
    <row r="235" spans="1:15" ht="21.75" x14ac:dyDescent="0.5">
      <c r="A235" s="13"/>
      <c r="B235" s="13" t="s">
        <v>234</v>
      </c>
      <c r="C235" s="13" t="s">
        <v>60</v>
      </c>
      <c r="D235" s="13" t="s">
        <v>124</v>
      </c>
      <c r="E235" s="20"/>
      <c r="F235" s="15"/>
      <c r="G235" s="15"/>
      <c r="H235" s="15" t="s">
        <v>60</v>
      </c>
      <c r="I235" s="15"/>
      <c r="J235" s="14"/>
      <c r="K235" s="8"/>
      <c r="L235" s="8"/>
      <c r="M235" s="8"/>
      <c r="N235" s="8"/>
      <c r="O235" s="8"/>
    </row>
    <row r="236" spans="1:15" ht="21.75" x14ac:dyDescent="0.5">
      <c r="A236" s="13"/>
      <c r="B236" s="67" t="s">
        <v>1841</v>
      </c>
      <c r="C236" s="13"/>
      <c r="D236" s="13" t="s">
        <v>49</v>
      </c>
      <c r="E236" s="20"/>
      <c r="F236" s="15"/>
      <c r="G236" s="15"/>
      <c r="H236" s="15"/>
      <c r="I236" s="15"/>
      <c r="J236" s="14"/>
      <c r="K236" s="8"/>
      <c r="L236" s="8"/>
      <c r="M236" s="8"/>
      <c r="N236" s="8"/>
      <c r="O236" s="8"/>
    </row>
    <row r="237" spans="1:15" ht="21.75" x14ac:dyDescent="0.5">
      <c r="A237" s="13"/>
      <c r="B237" s="67" t="s">
        <v>1434</v>
      </c>
      <c r="C237" s="13"/>
      <c r="D237" s="110"/>
      <c r="E237" s="22"/>
      <c r="F237" s="76"/>
      <c r="G237" s="15"/>
      <c r="H237" s="15"/>
      <c r="I237" s="85"/>
      <c r="J237" s="14"/>
      <c r="K237" s="8"/>
      <c r="L237" s="8"/>
      <c r="M237" s="8"/>
      <c r="N237" s="8"/>
      <c r="O237" s="8"/>
    </row>
    <row r="238" spans="1:15" ht="3.75" customHeight="1" x14ac:dyDescent="0.5">
      <c r="A238" s="13"/>
      <c r="B238" s="67"/>
      <c r="C238" s="13"/>
      <c r="D238" s="110"/>
      <c r="E238" s="22"/>
      <c r="F238" s="76"/>
      <c r="G238" s="15"/>
      <c r="H238" s="15"/>
      <c r="I238" s="85"/>
      <c r="J238" s="14"/>
      <c r="K238" s="8"/>
      <c r="L238" s="8"/>
      <c r="M238" s="8"/>
      <c r="N238" s="8"/>
      <c r="O238" s="8"/>
    </row>
    <row r="239" spans="1:15" ht="21.75" x14ac:dyDescent="0.5">
      <c r="A239" s="13">
        <v>359</v>
      </c>
      <c r="B239" s="13" t="s">
        <v>57</v>
      </c>
      <c r="C239" s="13" t="s">
        <v>59</v>
      </c>
      <c r="D239" s="13" t="s">
        <v>123</v>
      </c>
      <c r="E239" s="20">
        <v>0</v>
      </c>
      <c r="F239" s="15">
        <v>570000</v>
      </c>
      <c r="G239" s="15">
        <v>0</v>
      </c>
      <c r="H239" s="15" t="s">
        <v>61</v>
      </c>
      <c r="I239" s="68" t="s">
        <v>28</v>
      </c>
      <c r="J239" s="14">
        <f>SUM(E220:E239)</f>
        <v>0</v>
      </c>
      <c r="K239" s="14">
        <f>SUM(F220:F239)</f>
        <v>1140000</v>
      </c>
      <c r="L239" s="14">
        <f>SUM(G220:G239)</f>
        <v>2137500</v>
      </c>
      <c r="M239" s="8"/>
      <c r="N239" s="8"/>
      <c r="O239" s="8"/>
    </row>
    <row r="240" spans="1:15" ht="21.75" x14ac:dyDescent="0.5">
      <c r="A240" s="13"/>
      <c r="B240" s="13" t="s">
        <v>234</v>
      </c>
      <c r="C240" s="13" t="s">
        <v>60</v>
      </c>
      <c r="D240" s="13" t="s">
        <v>124</v>
      </c>
      <c r="E240" s="20"/>
      <c r="F240" s="15"/>
      <c r="G240" s="15"/>
      <c r="H240" s="15" t="s">
        <v>60</v>
      </c>
      <c r="I240" s="15"/>
      <c r="J240" s="14"/>
      <c r="K240" s="8"/>
      <c r="L240" s="8"/>
      <c r="M240" s="8"/>
      <c r="N240" s="8"/>
      <c r="O240" s="8"/>
    </row>
    <row r="241" spans="1:15" ht="21.75" x14ac:dyDescent="0.5">
      <c r="A241" s="13"/>
      <c r="B241" s="67" t="s">
        <v>1842</v>
      </c>
      <c r="C241" s="13"/>
      <c r="D241" s="13" t="s">
        <v>49</v>
      </c>
      <c r="E241" s="20"/>
      <c r="F241" s="15"/>
      <c r="G241" s="15"/>
      <c r="H241" s="15"/>
      <c r="I241" s="15"/>
      <c r="J241" s="14"/>
      <c r="K241" s="8"/>
      <c r="L241" s="8"/>
      <c r="M241" s="8"/>
      <c r="N241" s="8"/>
      <c r="O241" s="8"/>
    </row>
    <row r="242" spans="1:15" ht="21.75" x14ac:dyDescent="0.5">
      <c r="A242" s="16"/>
      <c r="B242" s="69" t="s">
        <v>220</v>
      </c>
      <c r="C242" s="16"/>
      <c r="D242" s="121"/>
      <c r="E242" s="93"/>
      <c r="F242" s="92"/>
      <c r="G242" s="18"/>
      <c r="H242" s="18"/>
      <c r="I242" s="594">
        <f>SUM(I215+1)</f>
        <v>282</v>
      </c>
      <c r="J242" s="14"/>
      <c r="K242" s="8"/>
      <c r="L242" s="8"/>
      <c r="M242" s="8"/>
      <c r="N242" s="8"/>
      <c r="O242" s="8"/>
    </row>
    <row r="243" spans="1:15" ht="21.75" x14ac:dyDescent="0.5">
      <c r="A243" s="2" t="s">
        <v>3</v>
      </c>
      <c r="B243" s="1"/>
      <c r="C243" s="1"/>
      <c r="D243" s="1"/>
      <c r="E243" s="2"/>
      <c r="F243" s="2"/>
      <c r="G243" s="2"/>
      <c r="H243" s="1"/>
      <c r="I243" s="1"/>
      <c r="J243" s="14"/>
      <c r="K243" s="8"/>
      <c r="L243" s="8"/>
      <c r="M243" s="8"/>
      <c r="N243" s="8"/>
      <c r="O243" s="8"/>
    </row>
    <row r="244" spans="1:15" ht="21.75" x14ac:dyDescent="0.5">
      <c r="A244" s="2" t="s">
        <v>122</v>
      </c>
      <c r="B244" s="1"/>
      <c r="C244" s="1"/>
      <c r="D244" s="1"/>
      <c r="E244" s="2"/>
      <c r="F244" s="2"/>
      <c r="G244" s="2"/>
      <c r="H244" s="1"/>
      <c r="I244" s="1"/>
      <c r="J244" s="14"/>
      <c r="K244" s="8"/>
      <c r="L244" s="8"/>
      <c r="M244" s="8"/>
      <c r="N244" s="8"/>
      <c r="O244" s="8"/>
    </row>
    <row r="245" spans="1:15" ht="21.75" x14ac:dyDescent="0.5">
      <c r="A245" s="678" t="s">
        <v>5</v>
      </c>
      <c r="B245" s="670" t="s">
        <v>6</v>
      </c>
      <c r="C245" s="672" t="s">
        <v>7</v>
      </c>
      <c r="D245" s="670" t="s">
        <v>8</v>
      </c>
      <c r="E245" s="667" t="s">
        <v>9</v>
      </c>
      <c r="F245" s="667"/>
      <c r="G245" s="667"/>
      <c r="H245" s="3" t="s">
        <v>10</v>
      </c>
      <c r="I245" s="4" t="s">
        <v>11</v>
      </c>
      <c r="J245" s="14"/>
      <c r="K245" s="8"/>
      <c r="L245" s="8"/>
      <c r="M245" s="8"/>
      <c r="N245" s="8"/>
      <c r="O245" s="8"/>
    </row>
    <row r="246" spans="1:15" ht="21.75" x14ac:dyDescent="0.5">
      <c r="A246" s="679"/>
      <c r="B246" s="671"/>
      <c r="C246" s="676"/>
      <c r="D246" s="671"/>
      <c r="E246" s="5" t="s">
        <v>12</v>
      </c>
      <c r="F246" s="5" t="s">
        <v>13</v>
      </c>
      <c r="G246" s="5" t="s">
        <v>14</v>
      </c>
      <c r="H246" s="6" t="s">
        <v>15</v>
      </c>
      <c r="I246" s="7" t="s">
        <v>16</v>
      </c>
      <c r="J246" s="14"/>
      <c r="K246" s="8"/>
      <c r="L246" s="8"/>
      <c r="M246" s="8"/>
      <c r="N246" s="8"/>
      <c r="O246" s="8"/>
    </row>
    <row r="247" spans="1:15" ht="21.75" x14ac:dyDescent="0.5">
      <c r="A247" s="10">
        <v>360</v>
      </c>
      <c r="B247" s="10" t="s">
        <v>57</v>
      </c>
      <c r="C247" s="10" t="s">
        <v>59</v>
      </c>
      <c r="D247" s="10" t="s">
        <v>123</v>
      </c>
      <c r="E247" s="19">
        <v>0</v>
      </c>
      <c r="F247" s="12">
        <v>570000</v>
      </c>
      <c r="G247" s="12">
        <v>0</v>
      </c>
      <c r="H247" s="12" t="s">
        <v>61</v>
      </c>
      <c r="I247" s="177" t="s">
        <v>28</v>
      </c>
      <c r="J247" s="14"/>
      <c r="K247" s="8"/>
      <c r="L247" s="8"/>
      <c r="M247" s="8"/>
      <c r="N247" s="8"/>
      <c r="O247" s="8"/>
    </row>
    <row r="248" spans="1:15" ht="21.75" x14ac:dyDescent="0.5">
      <c r="A248" s="13"/>
      <c r="B248" s="13" t="s">
        <v>234</v>
      </c>
      <c r="C248" s="13" t="s">
        <v>60</v>
      </c>
      <c r="D248" s="13" t="s">
        <v>124</v>
      </c>
      <c r="E248" s="20"/>
      <c r="F248" s="15"/>
      <c r="G248" s="15"/>
      <c r="H248" s="15" t="s">
        <v>60</v>
      </c>
      <c r="I248" s="15"/>
      <c r="J248" s="14"/>
      <c r="K248" s="8"/>
      <c r="L248" s="8"/>
      <c r="M248" s="8"/>
      <c r="N248" s="8"/>
      <c r="O248" s="8"/>
    </row>
    <row r="249" spans="1:15" ht="21.75" x14ac:dyDescent="0.5">
      <c r="A249" s="13"/>
      <c r="B249" s="67" t="s">
        <v>1843</v>
      </c>
      <c r="C249" s="13"/>
      <c r="D249" s="13" t="s">
        <v>49</v>
      </c>
      <c r="E249" s="20"/>
      <c r="F249" s="15"/>
      <c r="G249" s="15"/>
      <c r="H249" s="15"/>
      <c r="I249" s="15"/>
      <c r="J249" s="14"/>
      <c r="K249" s="8"/>
      <c r="L249" s="8"/>
      <c r="M249" s="8"/>
      <c r="N249" s="8"/>
      <c r="O249" s="8"/>
    </row>
    <row r="250" spans="1:15" ht="21.75" x14ac:dyDescent="0.5">
      <c r="A250" s="13"/>
      <c r="B250" s="67" t="s">
        <v>220</v>
      </c>
      <c r="C250" s="13"/>
      <c r="D250" s="110"/>
      <c r="E250" s="22"/>
      <c r="F250" s="76"/>
      <c r="G250" s="15"/>
      <c r="H250" s="15"/>
      <c r="I250" s="85"/>
      <c r="J250" s="14"/>
      <c r="K250" s="8"/>
      <c r="L250" s="8"/>
      <c r="M250" s="8"/>
      <c r="N250" s="8"/>
      <c r="O250" s="8"/>
    </row>
    <row r="251" spans="1:15" ht="3.75" customHeight="1" x14ac:dyDescent="0.5">
      <c r="A251" s="13"/>
      <c r="B251" s="67"/>
      <c r="C251" s="75"/>
      <c r="D251" s="110"/>
      <c r="E251" s="22"/>
      <c r="F251" s="76"/>
      <c r="G251" s="15"/>
      <c r="H251" s="76"/>
      <c r="I251" s="76"/>
      <c r="J251" s="14"/>
      <c r="K251" s="8"/>
      <c r="L251" s="8"/>
      <c r="M251" s="8"/>
      <c r="N251" s="8"/>
      <c r="O251" s="8"/>
    </row>
    <row r="252" spans="1:15" ht="21.75" x14ac:dyDescent="0.5">
      <c r="A252" s="13">
        <v>361</v>
      </c>
      <c r="B252" s="13" t="s">
        <v>57</v>
      </c>
      <c r="C252" s="13" t="s">
        <v>59</v>
      </c>
      <c r="D252" s="13" t="s">
        <v>123</v>
      </c>
      <c r="E252" s="20">
        <v>0</v>
      </c>
      <c r="F252" s="15">
        <v>570000</v>
      </c>
      <c r="G252" s="15">
        <v>0</v>
      </c>
      <c r="H252" s="15" t="s">
        <v>61</v>
      </c>
      <c r="I252" s="68" t="s">
        <v>28</v>
      </c>
      <c r="J252" s="14"/>
      <c r="K252" s="8"/>
      <c r="L252" s="8"/>
      <c r="M252" s="8"/>
      <c r="N252" s="8"/>
      <c r="O252" s="8"/>
    </row>
    <row r="253" spans="1:15" ht="21.75" x14ac:dyDescent="0.5">
      <c r="A253" s="13"/>
      <c r="B253" s="13" t="s">
        <v>234</v>
      </c>
      <c r="C253" s="13" t="s">
        <v>60</v>
      </c>
      <c r="D253" s="13" t="s">
        <v>124</v>
      </c>
      <c r="E253" s="20"/>
      <c r="F253" s="15"/>
      <c r="G253" s="15"/>
      <c r="H253" s="15" t="s">
        <v>60</v>
      </c>
      <c r="I253" s="15"/>
      <c r="J253" s="14"/>
      <c r="K253" s="8"/>
      <c r="L253" s="8"/>
      <c r="M253" s="8"/>
      <c r="N253" s="8"/>
      <c r="O253" s="8"/>
    </row>
    <row r="254" spans="1:15" ht="21.75" x14ac:dyDescent="0.5">
      <c r="A254" s="13"/>
      <c r="B254" s="211" t="s">
        <v>1844</v>
      </c>
      <c r="C254" s="13"/>
      <c r="D254" s="13" t="s">
        <v>49</v>
      </c>
      <c r="E254" s="20"/>
      <c r="F254" s="15"/>
      <c r="G254" s="15"/>
      <c r="H254" s="15"/>
      <c r="I254" s="15"/>
      <c r="J254" s="14"/>
      <c r="K254" s="8"/>
      <c r="L254" s="8"/>
      <c r="M254" s="8"/>
      <c r="N254" s="8"/>
      <c r="O254" s="8"/>
    </row>
    <row r="255" spans="1:15" ht="21.75" x14ac:dyDescent="0.5">
      <c r="A255" s="13"/>
      <c r="B255" s="67" t="s">
        <v>220</v>
      </c>
      <c r="C255" s="13"/>
      <c r="D255" s="110"/>
      <c r="E255" s="22"/>
      <c r="F255" s="76"/>
      <c r="G255" s="15"/>
      <c r="H255" s="15"/>
      <c r="I255" s="85"/>
      <c r="J255" s="14"/>
      <c r="K255" s="8"/>
      <c r="L255" s="8"/>
      <c r="M255" s="8"/>
      <c r="N255" s="8"/>
      <c r="O255" s="8"/>
    </row>
    <row r="256" spans="1:15" ht="3" customHeight="1" x14ac:dyDescent="0.5">
      <c r="A256" s="13"/>
      <c r="B256" s="67"/>
      <c r="C256" s="75"/>
      <c r="D256" s="110"/>
      <c r="E256" s="22"/>
      <c r="F256" s="76"/>
      <c r="G256" s="15"/>
      <c r="H256" s="76"/>
      <c r="I256" s="68"/>
      <c r="J256" s="14"/>
      <c r="K256" s="8"/>
      <c r="L256" s="8"/>
      <c r="M256" s="8"/>
      <c r="N256" s="8"/>
      <c r="O256" s="8"/>
    </row>
    <row r="257" spans="1:15" ht="21.75" x14ac:dyDescent="0.5">
      <c r="A257" s="13">
        <v>362</v>
      </c>
      <c r="B257" s="13" t="s">
        <v>57</v>
      </c>
      <c r="C257" s="13" t="s">
        <v>59</v>
      </c>
      <c r="D257" s="13" t="s">
        <v>123</v>
      </c>
      <c r="E257" s="20">
        <v>0</v>
      </c>
      <c r="F257" s="15">
        <v>570000</v>
      </c>
      <c r="G257" s="15">
        <v>0</v>
      </c>
      <c r="H257" s="15" t="s">
        <v>61</v>
      </c>
      <c r="I257" s="68" t="s">
        <v>28</v>
      </c>
      <c r="J257" s="14"/>
      <c r="K257" s="8"/>
      <c r="L257" s="8"/>
      <c r="M257" s="8"/>
      <c r="N257" s="8"/>
      <c r="O257" s="8"/>
    </row>
    <row r="258" spans="1:15" ht="21.75" x14ac:dyDescent="0.5">
      <c r="A258" s="13"/>
      <c r="B258" s="13" t="s">
        <v>234</v>
      </c>
      <c r="C258" s="13" t="s">
        <v>60</v>
      </c>
      <c r="D258" s="13" t="s">
        <v>124</v>
      </c>
      <c r="E258" s="20"/>
      <c r="F258" s="15"/>
      <c r="G258" s="15"/>
      <c r="H258" s="15" t="s">
        <v>60</v>
      </c>
      <c r="I258" s="15"/>
      <c r="J258" s="14"/>
      <c r="K258" s="8"/>
      <c r="L258" s="8"/>
      <c r="M258" s="8"/>
      <c r="N258" s="8"/>
      <c r="O258" s="8"/>
    </row>
    <row r="259" spans="1:15" ht="21.75" x14ac:dyDescent="0.5">
      <c r="A259" s="13"/>
      <c r="B259" s="67" t="s">
        <v>1845</v>
      </c>
      <c r="C259" s="13"/>
      <c r="D259" s="13" t="s">
        <v>49</v>
      </c>
      <c r="E259" s="20"/>
      <c r="F259" s="15"/>
      <c r="G259" s="15"/>
      <c r="H259" s="15"/>
      <c r="I259" s="15"/>
      <c r="J259" s="14"/>
      <c r="K259" s="8"/>
      <c r="L259" s="8"/>
      <c r="M259" s="8"/>
      <c r="N259" s="8"/>
      <c r="O259" s="8"/>
    </row>
    <row r="260" spans="1:15" ht="21.75" x14ac:dyDescent="0.5">
      <c r="A260" s="13"/>
      <c r="B260" s="67" t="s">
        <v>220</v>
      </c>
      <c r="C260" s="13"/>
      <c r="D260" s="110"/>
      <c r="E260" s="22"/>
      <c r="F260" s="76"/>
      <c r="G260" s="15"/>
      <c r="H260" s="15"/>
      <c r="I260" s="85"/>
      <c r="J260" s="14"/>
      <c r="K260" s="8"/>
      <c r="L260" s="8"/>
      <c r="M260" s="8"/>
      <c r="N260" s="8"/>
      <c r="O260" s="8"/>
    </row>
    <row r="261" spans="1:15" ht="4.5" customHeight="1" x14ac:dyDescent="0.5">
      <c r="A261" s="13"/>
      <c r="B261" s="67"/>
      <c r="C261" s="75"/>
      <c r="D261" s="110"/>
      <c r="E261" s="22"/>
      <c r="F261" s="76"/>
      <c r="G261" s="15"/>
      <c r="H261" s="76"/>
      <c r="I261" s="76"/>
      <c r="J261" s="14"/>
      <c r="K261" s="8"/>
      <c r="L261" s="8"/>
      <c r="M261" s="8"/>
      <c r="N261" s="8"/>
      <c r="O261" s="8"/>
    </row>
    <row r="262" spans="1:15" ht="21.75" x14ac:dyDescent="0.5">
      <c r="A262" s="13">
        <v>363</v>
      </c>
      <c r="B262" s="13" t="s">
        <v>57</v>
      </c>
      <c r="C262" s="13" t="s">
        <v>59</v>
      </c>
      <c r="D262" s="13" t="s">
        <v>123</v>
      </c>
      <c r="E262" s="20">
        <v>0</v>
      </c>
      <c r="F262" s="15">
        <v>570000</v>
      </c>
      <c r="G262" s="15">
        <v>0</v>
      </c>
      <c r="H262" s="15" t="s">
        <v>61</v>
      </c>
      <c r="I262" s="68" t="s">
        <v>28</v>
      </c>
      <c r="J262" s="14"/>
      <c r="K262" s="8"/>
      <c r="L262" s="8"/>
      <c r="M262" s="8"/>
      <c r="N262" s="8"/>
      <c r="O262" s="8"/>
    </row>
    <row r="263" spans="1:15" ht="21.75" x14ac:dyDescent="0.5">
      <c r="A263" s="13"/>
      <c r="B263" s="13" t="s">
        <v>234</v>
      </c>
      <c r="C263" s="13" t="s">
        <v>60</v>
      </c>
      <c r="D263" s="13" t="s">
        <v>124</v>
      </c>
      <c r="E263" s="20"/>
      <c r="F263" s="15"/>
      <c r="G263" s="15"/>
      <c r="H263" s="15" t="s">
        <v>60</v>
      </c>
      <c r="I263" s="15"/>
      <c r="J263" s="14"/>
      <c r="K263" s="8"/>
      <c r="L263" s="8"/>
      <c r="M263" s="8"/>
      <c r="N263" s="8"/>
      <c r="O263" s="8"/>
    </row>
    <row r="264" spans="1:15" ht="21.75" x14ac:dyDescent="0.5">
      <c r="A264" s="13"/>
      <c r="B264" s="67" t="s">
        <v>1846</v>
      </c>
      <c r="C264" s="13"/>
      <c r="D264" s="13" t="s">
        <v>49</v>
      </c>
      <c r="E264" s="20"/>
      <c r="F264" s="15"/>
      <c r="G264" s="15"/>
      <c r="H264" s="15"/>
      <c r="I264" s="15"/>
      <c r="J264" s="14"/>
      <c r="K264" s="8"/>
      <c r="L264" s="8"/>
      <c r="M264" s="8"/>
      <c r="N264" s="8"/>
      <c r="O264" s="8"/>
    </row>
    <row r="265" spans="1:15" ht="21.75" x14ac:dyDescent="0.5">
      <c r="A265" s="13"/>
      <c r="B265" s="67" t="s">
        <v>220</v>
      </c>
      <c r="C265" s="13"/>
      <c r="D265" s="110"/>
      <c r="E265" s="22"/>
      <c r="F265" s="76"/>
      <c r="G265" s="15"/>
      <c r="H265" s="15"/>
      <c r="I265" s="85"/>
      <c r="J265" s="14"/>
      <c r="K265" s="8"/>
      <c r="L265" s="8"/>
      <c r="M265" s="8"/>
      <c r="N265" s="8"/>
      <c r="O265" s="8"/>
    </row>
    <row r="266" spans="1:15" ht="3.75" customHeight="1" x14ac:dyDescent="0.5">
      <c r="A266" s="13"/>
      <c r="B266" s="67"/>
      <c r="C266" s="75"/>
      <c r="D266" s="110"/>
      <c r="E266" s="22"/>
      <c r="F266" s="76"/>
      <c r="G266" s="15"/>
      <c r="H266" s="76"/>
      <c r="I266" s="68"/>
      <c r="J266" s="14"/>
      <c r="K266" s="8"/>
      <c r="L266" s="8"/>
      <c r="M266" s="8"/>
      <c r="N266" s="8"/>
      <c r="O266" s="8"/>
    </row>
    <row r="267" spans="1:15" ht="21.75" x14ac:dyDescent="0.5">
      <c r="A267" s="13">
        <v>364</v>
      </c>
      <c r="B267" s="13" t="s">
        <v>57</v>
      </c>
      <c r="C267" s="13" t="s">
        <v>59</v>
      </c>
      <c r="D267" s="13" t="s">
        <v>123</v>
      </c>
      <c r="E267" s="20">
        <v>0</v>
      </c>
      <c r="F267" s="15">
        <v>570000</v>
      </c>
      <c r="G267" s="15">
        <v>0</v>
      </c>
      <c r="H267" s="15" t="s">
        <v>61</v>
      </c>
      <c r="I267" s="68" t="s">
        <v>28</v>
      </c>
      <c r="J267" s="14">
        <f>SUM(E247:E267)</f>
        <v>0</v>
      </c>
      <c r="K267" s="14">
        <f>SUM(F247:F267)</f>
        <v>2850000</v>
      </c>
      <c r="L267" s="14">
        <f>SUM(G247:G267)</f>
        <v>0</v>
      </c>
      <c r="M267" s="8"/>
      <c r="N267" s="8"/>
      <c r="O267" s="8"/>
    </row>
    <row r="268" spans="1:15" ht="21.75" x14ac:dyDescent="0.5">
      <c r="A268" s="13"/>
      <c r="B268" s="13" t="s">
        <v>234</v>
      </c>
      <c r="C268" s="13" t="s">
        <v>60</v>
      </c>
      <c r="D268" s="13" t="s">
        <v>124</v>
      </c>
      <c r="E268" s="20"/>
      <c r="F268" s="15"/>
      <c r="G268" s="15"/>
      <c r="H268" s="15" t="s">
        <v>60</v>
      </c>
      <c r="I268" s="15"/>
      <c r="J268" s="14"/>
      <c r="K268" s="8"/>
      <c r="L268" s="8"/>
      <c r="M268" s="8"/>
      <c r="N268" s="8"/>
      <c r="O268" s="8"/>
    </row>
    <row r="269" spans="1:15" ht="21.75" x14ac:dyDescent="0.5">
      <c r="A269" s="16"/>
      <c r="B269" s="69" t="s">
        <v>2072</v>
      </c>
      <c r="C269" s="16"/>
      <c r="D269" s="16" t="s">
        <v>49</v>
      </c>
      <c r="E269" s="21"/>
      <c r="F269" s="18"/>
      <c r="G269" s="18"/>
      <c r="H269" s="18"/>
      <c r="I269" s="18">
        <f>SUM(I242+1)</f>
        <v>283</v>
      </c>
      <c r="J269" s="14"/>
      <c r="K269" s="8"/>
      <c r="L269" s="8"/>
      <c r="M269" s="8"/>
      <c r="N269" s="8"/>
      <c r="O269" s="8"/>
    </row>
    <row r="270" spans="1:15" ht="21.75" x14ac:dyDescent="0.5">
      <c r="A270" s="2" t="s">
        <v>3</v>
      </c>
      <c r="B270" s="1"/>
      <c r="C270" s="1"/>
      <c r="D270" s="1"/>
      <c r="E270" s="2"/>
      <c r="F270" s="2"/>
      <c r="G270" s="2"/>
      <c r="H270" s="1"/>
      <c r="I270" s="1"/>
      <c r="J270" s="14"/>
      <c r="K270" s="8"/>
      <c r="L270" s="8"/>
      <c r="M270" s="8"/>
      <c r="N270" s="8"/>
      <c r="O270" s="8"/>
    </row>
    <row r="271" spans="1:15" ht="21.75" x14ac:dyDescent="0.5">
      <c r="A271" s="2" t="s">
        <v>122</v>
      </c>
      <c r="B271" s="1"/>
      <c r="C271" s="1"/>
      <c r="D271" s="1"/>
      <c r="E271" s="2"/>
      <c r="F271" s="2"/>
      <c r="G271" s="2"/>
      <c r="H271" s="1"/>
      <c r="I271" s="1"/>
      <c r="J271" s="14"/>
      <c r="K271" s="8"/>
      <c r="L271" s="8"/>
      <c r="M271" s="8"/>
      <c r="N271" s="8"/>
      <c r="O271" s="8"/>
    </row>
    <row r="272" spans="1:15" ht="21.75" x14ac:dyDescent="0.5">
      <c r="A272" s="678" t="s">
        <v>5</v>
      </c>
      <c r="B272" s="670" t="s">
        <v>6</v>
      </c>
      <c r="C272" s="672" t="s">
        <v>7</v>
      </c>
      <c r="D272" s="670" t="s">
        <v>8</v>
      </c>
      <c r="E272" s="667" t="s">
        <v>9</v>
      </c>
      <c r="F272" s="667"/>
      <c r="G272" s="667"/>
      <c r="H272" s="3" t="s">
        <v>10</v>
      </c>
      <c r="I272" s="4" t="s">
        <v>11</v>
      </c>
      <c r="J272" s="14"/>
      <c r="K272" s="8"/>
      <c r="L272" s="8"/>
      <c r="M272" s="8"/>
      <c r="N272" s="8"/>
      <c r="O272" s="8"/>
    </row>
    <row r="273" spans="1:15" ht="21.75" x14ac:dyDescent="0.5">
      <c r="A273" s="679"/>
      <c r="B273" s="671"/>
      <c r="C273" s="676"/>
      <c r="D273" s="671"/>
      <c r="E273" s="5" t="s">
        <v>12</v>
      </c>
      <c r="F273" s="5" t="s">
        <v>13</v>
      </c>
      <c r="G273" s="5" t="s">
        <v>14</v>
      </c>
      <c r="H273" s="6" t="s">
        <v>15</v>
      </c>
      <c r="I273" s="7" t="s">
        <v>16</v>
      </c>
      <c r="J273" s="14"/>
      <c r="K273" s="8"/>
      <c r="L273" s="8"/>
      <c r="M273" s="8"/>
      <c r="N273" s="8"/>
      <c r="O273" s="8"/>
    </row>
    <row r="274" spans="1:15" ht="21.75" x14ac:dyDescent="0.5">
      <c r="A274" s="10">
        <v>365</v>
      </c>
      <c r="B274" s="10" t="s">
        <v>57</v>
      </c>
      <c r="C274" s="10" t="s">
        <v>59</v>
      </c>
      <c r="D274" s="10" t="s">
        <v>123</v>
      </c>
      <c r="E274" s="19">
        <v>0</v>
      </c>
      <c r="F274" s="12">
        <v>570000</v>
      </c>
      <c r="G274" s="12">
        <v>0</v>
      </c>
      <c r="H274" s="12" t="s">
        <v>61</v>
      </c>
      <c r="I274" s="177" t="s">
        <v>28</v>
      </c>
      <c r="J274" s="14"/>
      <c r="K274" s="8"/>
      <c r="L274" s="8"/>
      <c r="M274" s="8"/>
      <c r="N274" s="8"/>
      <c r="O274" s="8"/>
    </row>
    <row r="275" spans="1:15" ht="21.75" x14ac:dyDescent="0.5">
      <c r="A275" s="13"/>
      <c r="B275" s="13" t="s">
        <v>234</v>
      </c>
      <c r="C275" s="13" t="s">
        <v>60</v>
      </c>
      <c r="D275" s="13" t="s">
        <v>124</v>
      </c>
      <c r="E275" s="20"/>
      <c r="F275" s="15"/>
      <c r="G275" s="15"/>
      <c r="H275" s="15" t="s">
        <v>60</v>
      </c>
      <c r="I275" s="15"/>
      <c r="J275" s="14"/>
      <c r="K275" s="8"/>
      <c r="L275" s="8"/>
      <c r="M275" s="8"/>
      <c r="N275" s="8"/>
      <c r="O275" s="8"/>
    </row>
    <row r="276" spans="1:15" ht="21.75" x14ac:dyDescent="0.5">
      <c r="A276" s="13"/>
      <c r="B276" s="67" t="s">
        <v>1847</v>
      </c>
      <c r="C276" s="13"/>
      <c r="D276" s="13" t="s">
        <v>49</v>
      </c>
      <c r="E276" s="20"/>
      <c r="F276" s="15"/>
      <c r="G276" s="15"/>
      <c r="H276" s="15"/>
      <c r="I276" s="15"/>
      <c r="J276" s="14"/>
      <c r="K276" s="8"/>
      <c r="L276" s="8"/>
      <c r="M276" s="8"/>
      <c r="N276" s="8"/>
      <c r="O276" s="8"/>
    </row>
    <row r="277" spans="1:15" ht="21.75" x14ac:dyDescent="0.5">
      <c r="A277" s="13"/>
      <c r="B277" s="67" t="s">
        <v>220</v>
      </c>
      <c r="C277" s="13"/>
      <c r="D277" s="110"/>
      <c r="E277" s="22"/>
      <c r="F277" s="76"/>
      <c r="G277" s="15"/>
      <c r="H277" s="15"/>
      <c r="I277" s="85"/>
      <c r="J277" s="14"/>
      <c r="K277" s="8"/>
      <c r="L277" s="8"/>
      <c r="M277" s="8"/>
      <c r="N277" s="8"/>
      <c r="O277" s="8"/>
    </row>
    <row r="278" spans="1:15" ht="3.75" customHeight="1" x14ac:dyDescent="0.5">
      <c r="A278" s="13"/>
      <c r="B278" s="13"/>
      <c r="C278" s="75"/>
      <c r="D278" s="110"/>
      <c r="E278" s="22"/>
      <c r="F278" s="76"/>
      <c r="G278" s="15"/>
      <c r="H278" s="76"/>
      <c r="I278" s="76"/>
      <c r="J278" s="14"/>
      <c r="K278" s="8"/>
      <c r="L278" s="8"/>
      <c r="M278" s="8"/>
      <c r="N278" s="8"/>
      <c r="O278" s="8"/>
    </row>
    <row r="279" spans="1:15" ht="21.75" x14ac:dyDescent="0.5">
      <c r="A279" s="13">
        <v>366</v>
      </c>
      <c r="B279" s="13" t="s">
        <v>57</v>
      </c>
      <c r="C279" s="13" t="s">
        <v>59</v>
      </c>
      <c r="D279" s="13" t="s">
        <v>123</v>
      </c>
      <c r="E279" s="20">
        <v>0</v>
      </c>
      <c r="F279" s="15">
        <v>570000</v>
      </c>
      <c r="G279" s="15">
        <v>0</v>
      </c>
      <c r="H279" s="15" t="s">
        <v>61</v>
      </c>
      <c r="I279" s="68" t="s">
        <v>28</v>
      </c>
      <c r="J279" s="14"/>
      <c r="K279" s="8"/>
      <c r="L279" s="8"/>
      <c r="M279" s="8"/>
      <c r="N279" s="8"/>
      <c r="O279" s="8"/>
    </row>
    <row r="280" spans="1:15" ht="21.75" x14ac:dyDescent="0.5">
      <c r="A280" s="13"/>
      <c r="B280" s="13" t="s">
        <v>234</v>
      </c>
      <c r="C280" s="13" t="s">
        <v>60</v>
      </c>
      <c r="D280" s="13" t="s">
        <v>124</v>
      </c>
      <c r="E280" s="20"/>
      <c r="F280" s="15"/>
      <c r="G280" s="15"/>
      <c r="H280" s="15" t="s">
        <v>60</v>
      </c>
      <c r="I280" s="15"/>
      <c r="J280" s="14"/>
      <c r="K280" s="8"/>
      <c r="L280" s="8"/>
      <c r="M280" s="8"/>
      <c r="N280" s="8"/>
      <c r="O280" s="8"/>
    </row>
    <row r="281" spans="1:15" ht="21.75" x14ac:dyDescent="0.5">
      <c r="A281" s="13"/>
      <c r="B281" s="211" t="s">
        <v>1811</v>
      </c>
      <c r="C281" s="13"/>
      <c r="D281" s="13" t="s">
        <v>49</v>
      </c>
      <c r="E281" s="20"/>
      <c r="F281" s="15"/>
      <c r="G281" s="15"/>
      <c r="H281" s="15"/>
      <c r="I281" s="15"/>
      <c r="J281" s="14"/>
      <c r="K281" s="8"/>
      <c r="L281" s="8"/>
      <c r="M281" s="8"/>
      <c r="N281" s="8"/>
      <c r="O281" s="8"/>
    </row>
    <row r="282" spans="1:15" ht="21.75" x14ac:dyDescent="0.5">
      <c r="A282" s="13"/>
      <c r="B282" s="67" t="s">
        <v>220</v>
      </c>
      <c r="C282" s="13"/>
      <c r="D282" s="110"/>
      <c r="E282" s="22"/>
      <c r="F282" s="76"/>
      <c r="G282" s="15"/>
      <c r="H282" s="15"/>
      <c r="I282" s="85"/>
      <c r="J282" s="14"/>
      <c r="K282" s="8"/>
      <c r="L282" s="8"/>
      <c r="M282" s="8"/>
      <c r="N282" s="8"/>
      <c r="O282" s="8"/>
    </row>
    <row r="283" spans="1:15" ht="3.75" customHeight="1" x14ac:dyDescent="0.5">
      <c r="A283" s="13"/>
      <c r="B283" s="67"/>
      <c r="C283" s="75"/>
      <c r="D283" s="110"/>
      <c r="E283" s="22"/>
      <c r="F283" s="76"/>
      <c r="G283" s="15"/>
      <c r="H283" s="76"/>
      <c r="I283" s="68"/>
      <c r="J283" s="14"/>
      <c r="K283" s="8"/>
      <c r="L283" s="8"/>
      <c r="M283" s="8"/>
      <c r="N283" s="8"/>
      <c r="O283" s="8"/>
    </row>
    <row r="284" spans="1:15" ht="21.75" x14ac:dyDescent="0.5">
      <c r="A284" s="13">
        <v>367</v>
      </c>
      <c r="B284" s="13" t="s">
        <v>57</v>
      </c>
      <c r="C284" s="13" t="s">
        <v>59</v>
      </c>
      <c r="D284" s="13" t="s">
        <v>123</v>
      </c>
      <c r="E284" s="20">
        <v>0</v>
      </c>
      <c r="F284" s="15">
        <v>570000</v>
      </c>
      <c r="G284" s="15">
        <v>0</v>
      </c>
      <c r="H284" s="15" t="s">
        <v>61</v>
      </c>
      <c r="I284" s="68" t="s">
        <v>28</v>
      </c>
      <c r="J284" s="14"/>
      <c r="K284" s="8"/>
      <c r="L284" s="8"/>
      <c r="M284" s="8"/>
      <c r="N284" s="8"/>
      <c r="O284" s="8"/>
    </row>
    <row r="285" spans="1:15" ht="21.75" x14ac:dyDescent="0.5">
      <c r="A285" s="13"/>
      <c r="B285" s="13" t="s">
        <v>234</v>
      </c>
      <c r="C285" s="13" t="s">
        <v>60</v>
      </c>
      <c r="D285" s="13" t="s">
        <v>124</v>
      </c>
      <c r="E285" s="20"/>
      <c r="F285" s="15"/>
      <c r="G285" s="15"/>
      <c r="H285" s="15" t="s">
        <v>60</v>
      </c>
      <c r="I285" s="15"/>
      <c r="J285" s="14"/>
      <c r="K285" s="8"/>
      <c r="L285" s="8"/>
      <c r="M285" s="8"/>
      <c r="N285" s="8"/>
      <c r="O285" s="8"/>
    </row>
    <row r="286" spans="1:15" ht="21.75" x14ac:dyDescent="0.5">
      <c r="A286" s="13"/>
      <c r="B286" s="67" t="s">
        <v>220</v>
      </c>
      <c r="C286" s="13"/>
      <c r="D286" s="13" t="s">
        <v>49</v>
      </c>
      <c r="E286" s="20"/>
      <c r="F286" s="15"/>
      <c r="G286" s="15"/>
      <c r="H286" s="15"/>
      <c r="I286" s="15"/>
      <c r="J286" s="14"/>
      <c r="K286" s="8"/>
      <c r="L286" s="8"/>
      <c r="M286" s="8"/>
      <c r="N286" s="8"/>
      <c r="O286" s="8"/>
    </row>
    <row r="287" spans="1:15" ht="3" customHeight="1" x14ac:dyDescent="0.5">
      <c r="A287" s="13"/>
      <c r="B287" s="75"/>
      <c r="C287" s="75"/>
      <c r="D287" s="110"/>
      <c r="E287" s="22"/>
      <c r="F287" s="76"/>
      <c r="G287" s="15"/>
      <c r="H287" s="76"/>
      <c r="I287" s="68"/>
      <c r="J287" s="14"/>
      <c r="K287" s="8"/>
      <c r="L287" s="8"/>
      <c r="M287" s="8"/>
      <c r="N287" s="8"/>
      <c r="O287" s="8"/>
    </row>
    <row r="288" spans="1:15" ht="21.75" x14ac:dyDescent="0.5">
      <c r="A288" s="13">
        <v>368</v>
      </c>
      <c r="B288" s="13" t="s">
        <v>57</v>
      </c>
      <c r="C288" s="13" t="s">
        <v>59</v>
      </c>
      <c r="D288" s="13" t="s">
        <v>123</v>
      </c>
      <c r="E288" s="22"/>
      <c r="F288" s="76"/>
      <c r="G288" s="15">
        <v>712500</v>
      </c>
      <c r="H288" s="15" t="s">
        <v>61</v>
      </c>
      <c r="I288" s="68" t="s">
        <v>28</v>
      </c>
      <c r="J288" s="14"/>
      <c r="K288" s="8"/>
      <c r="L288" s="8"/>
      <c r="M288" s="8"/>
      <c r="N288" s="8"/>
      <c r="O288" s="8"/>
    </row>
    <row r="289" spans="1:15" ht="21.75" x14ac:dyDescent="0.5">
      <c r="A289" s="13"/>
      <c r="B289" s="13" t="s">
        <v>234</v>
      </c>
      <c r="C289" s="13" t="s">
        <v>60</v>
      </c>
      <c r="D289" s="13" t="s">
        <v>1829</v>
      </c>
      <c r="E289" s="22"/>
      <c r="F289" s="76"/>
      <c r="G289" s="15"/>
      <c r="H289" s="15" t="s">
        <v>60</v>
      </c>
      <c r="I289" s="15"/>
      <c r="J289" s="14"/>
      <c r="K289" s="8"/>
      <c r="L289" s="8"/>
      <c r="M289" s="8"/>
      <c r="N289" s="8"/>
      <c r="O289" s="8"/>
    </row>
    <row r="290" spans="1:15" ht="21.75" x14ac:dyDescent="0.5">
      <c r="A290" s="13"/>
      <c r="B290" s="125" t="s">
        <v>1812</v>
      </c>
      <c r="C290" s="13"/>
      <c r="D290" s="13" t="s">
        <v>49</v>
      </c>
      <c r="E290" s="22"/>
      <c r="F290" s="76"/>
      <c r="G290" s="15"/>
      <c r="H290" s="15"/>
      <c r="I290" s="15"/>
      <c r="J290" s="14"/>
      <c r="K290" s="8"/>
      <c r="L290" s="8"/>
      <c r="M290" s="8"/>
      <c r="N290" s="8"/>
      <c r="O290" s="8"/>
    </row>
    <row r="291" spans="1:15" ht="21.75" x14ac:dyDescent="0.5">
      <c r="A291" s="13"/>
      <c r="B291" s="125" t="s">
        <v>1848</v>
      </c>
      <c r="C291" s="13"/>
      <c r="D291" s="125"/>
      <c r="E291" s="166"/>
      <c r="F291" s="201"/>
      <c r="G291" s="15"/>
      <c r="H291" s="15"/>
      <c r="I291" s="197"/>
      <c r="J291" s="14"/>
      <c r="K291" s="8"/>
      <c r="L291" s="8"/>
      <c r="M291" s="8"/>
      <c r="N291" s="8"/>
      <c r="O291" s="8"/>
    </row>
    <row r="292" spans="1:15" ht="4.5" customHeight="1" x14ac:dyDescent="0.5">
      <c r="A292" s="13"/>
      <c r="B292" s="125"/>
      <c r="C292" s="125"/>
      <c r="D292" s="125"/>
      <c r="E292" s="166"/>
      <c r="F292" s="201"/>
      <c r="G292" s="15"/>
      <c r="H292" s="85"/>
      <c r="I292" s="197"/>
      <c r="J292" s="14"/>
      <c r="K292" s="8"/>
      <c r="L292" s="8"/>
      <c r="M292" s="8"/>
      <c r="N292" s="8"/>
      <c r="O292" s="8"/>
    </row>
    <row r="293" spans="1:15" ht="21.75" x14ac:dyDescent="0.5">
      <c r="A293" s="13">
        <v>369</v>
      </c>
      <c r="B293" s="13" t="s">
        <v>57</v>
      </c>
      <c r="C293" s="13" t="s">
        <v>59</v>
      </c>
      <c r="D293" s="13" t="s">
        <v>123</v>
      </c>
      <c r="E293" s="22"/>
      <c r="F293" s="76"/>
      <c r="G293" s="15">
        <v>712500</v>
      </c>
      <c r="H293" s="15" t="s">
        <v>61</v>
      </c>
      <c r="I293" s="68" t="s">
        <v>28</v>
      </c>
      <c r="J293" s="14">
        <f>SUM(E274:E293)</f>
        <v>0</v>
      </c>
      <c r="K293" s="14">
        <f>SUM(F274:F293)</f>
        <v>1710000</v>
      </c>
      <c r="L293" s="14">
        <f>SUM(G274:G293)</f>
        <v>1425000</v>
      </c>
      <c r="M293" s="8"/>
      <c r="N293" s="8"/>
      <c r="O293" s="8"/>
    </row>
    <row r="294" spans="1:15" ht="21.75" x14ac:dyDescent="0.5">
      <c r="A294" s="13"/>
      <c r="B294" s="13" t="s">
        <v>234</v>
      </c>
      <c r="C294" s="13" t="s">
        <v>60</v>
      </c>
      <c r="D294" s="13" t="s">
        <v>1829</v>
      </c>
      <c r="E294" s="22"/>
      <c r="F294" s="76"/>
      <c r="G294" s="15"/>
      <c r="H294" s="15" t="s">
        <v>60</v>
      </c>
      <c r="I294" s="15"/>
      <c r="J294" s="14"/>
      <c r="K294" s="8"/>
      <c r="L294" s="8"/>
      <c r="M294" s="8"/>
      <c r="N294" s="8"/>
      <c r="O294" s="8"/>
    </row>
    <row r="295" spans="1:15" ht="21.75" x14ac:dyDescent="0.5">
      <c r="A295" s="16"/>
      <c r="B295" s="69" t="s">
        <v>185</v>
      </c>
      <c r="C295" s="16"/>
      <c r="D295" s="16" t="s">
        <v>49</v>
      </c>
      <c r="E295" s="93"/>
      <c r="F295" s="92"/>
      <c r="G295" s="18"/>
      <c r="H295" s="18"/>
      <c r="I295" s="18"/>
      <c r="J295" s="14"/>
      <c r="K295" s="8"/>
      <c r="L295" s="8"/>
      <c r="M295" s="8"/>
      <c r="N295" s="8"/>
      <c r="O295" s="8"/>
    </row>
    <row r="296" spans="1:15" ht="21.75" x14ac:dyDescent="0.5">
      <c r="A296" s="14"/>
      <c r="B296" s="63"/>
      <c r="C296" s="63"/>
      <c r="D296" s="63"/>
      <c r="E296" s="193"/>
      <c r="F296" s="193"/>
      <c r="G296" s="14"/>
      <c r="H296" s="43"/>
      <c r="I296" s="604">
        <f>SUM(I269+1)</f>
        <v>284</v>
      </c>
      <c r="J296" s="14"/>
      <c r="K296" s="8"/>
      <c r="L296" s="8"/>
      <c r="M296" s="8"/>
      <c r="N296" s="8"/>
      <c r="O296" s="8"/>
    </row>
    <row r="297" spans="1:15" ht="21.75" x14ac:dyDescent="0.5">
      <c r="A297" s="2" t="s">
        <v>3</v>
      </c>
      <c r="B297" s="1"/>
      <c r="C297" s="1"/>
      <c r="D297" s="1"/>
      <c r="E297" s="2"/>
      <c r="F297" s="2"/>
      <c r="G297" s="2"/>
      <c r="H297" s="1"/>
      <c r="I297" s="1"/>
      <c r="J297" s="14"/>
      <c r="K297" s="8"/>
      <c r="L297" s="8"/>
      <c r="M297" s="8"/>
      <c r="N297" s="8"/>
      <c r="O297" s="8"/>
    </row>
    <row r="298" spans="1:15" ht="21.75" x14ac:dyDescent="0.5">
      <c r="A298" s="2" t="s">
        <v>122</v>
      </c>
      <c r="B298" s="1"/>
      <c r="C298" s="1"/>
      <c r="D298" s="1"/>
      <c r="E298" s="2"/>
      <c r="F298" s="2"/>
      <c r="G298" s="2"/>
      <c r="H298" s="1"/>
      <c r="I298" s="1"/>
      <c r="J298" s="14"/>
      <c r="K298" s="8"/>
      <c r="L298" s="8"/>
      <c r="M298" s="8"/>
      <c r="N298" s="8"/>
      <c r="O298" s="8"/>
    </row>
    <row r="299" spans="1:15" ht="21.75" x14ac:dyDescent="0.5">
      <c r="A299" s="678" t="s">
        <v>5</v>
      </c>
      <c r="B299" s="670" t="s">
        <v>6</v>
      </c>
      <c r="C299" s="672" t="s">
        <v>7</v>
      </c>
      <c r="D299" s="670" t="s">
        <v>8</v>
      </c>
      <c r="E299" s="667" t="s">
        <v>9</v>
      </c>
      <c r="F299" s="667"/>
      <c r="G299" s="667"/>
      <c r="H299" s="3" t="s">
        <v>10</v>
      </c>
      <c r="I299" s="4" t="s">
        <v>11</v>
      </c>
      <c r="J299" s="14"/>
      <c r="K299" s="8"/>
      <c r="L299" s="8"/>
      <c r="M299" s="8"/>
      <c r="N299" s="8"/>
      <c r="O299" s="8"/>
    </row>
    <row r="300" spans="1:15" ht="21.75" x14ac:dyDescent="0.5">
      <c r="A300" s="679"/>
      <c r="B300" s="671"/>
      <c r="C300" s="676"/>
      <c r="D300" s="671"/>
      <c r="E300" s="5" t="s">
        <v>12</v>
      </c>
      <c r="F300" s="5" t="s">
        <v>13</v>
      </c>
      <c r="G300" s="5" t="s">
        <v>14</v>
      </c>
      <c r="H300" s="6" t="s">
        <v>15</v>
      </c>
      <c r="I300" s="7" t="s">
        <v>16</v>
      </c>
      <c r="J300" s="14"/>
      <c r="K300" s="8"/>
      <c r="L300" s="8"/>
      <c r="M300" s="8"/>
      <c r="N300" s="8"/>
      <c r="O300" s="8"/>
    </row>
    <row r="301" spans="1:15" ht="21.75" x14ac:dyDescent="0.5">
      <c r="A301" s="10">
        <v>370</v>
      </c>
      <c r="B301" s="10" t="s">
        <v>57</v>
      </c>
      <c r="C301" s="10" t="s">
        <v>59</v>
      </c>
      <c r="D301" s="10" t="s">
        <v>123</v>
      </c>
      <c r="E301" s="208"/>
      <c r="F301" s="207"/>
      <c r="G301" s="12">
        <v>712500</v>
      </c>
      <c r="H301" s="12" t="s">
        <v>61</v>
      </c>
      <c r="I301" s="177" t="s">
        <v>28</v>
      </c>
      <c r="J301" s="14"/>
      <c r="K301" s="8"/>
      <c r="L301" s="8"/>
      <c r="M301" s="8"/>
      <c r="N301" s="8"/>
      <c r="O301" s="8"/>
    </row>
    <row r="302" spans="1:15" ht="21.75" x14ac:dyDescent="0.5">
      <c r="A302" s="13"/>
      <c r="B302" s="13" t="s">
        <v>234</v>
      </c>
      <c r="C302" s="13" t="s">
        <v>60</v>
      </c>
      <c r="D302" s="13" t="s">
        <v>1829</v>
      </c>
      <c r="E302" s="22"/>
      <c r="F302" s="76"/>
      <c r="G302" s="15"/>
      <c r="H302" s="15" t="s">
        <v>60</v>
      </c>
      <c r="I302" s="15"/>
      <c r="J302" s="14"/>
      <c r="K302" s="8"/>
      <c r="L302" s="8"/>
      <c r="M302" s="8"/>
      <c r="N302" s="8"/>
      <c r="O302" s="8"/>
    </row>
    <row r="303" spans="1:15" ht="21.75" x14ac:dyDescent="0.5">
      <c r="A303" s="13"/>
      <c r="B303" s="125" t="s">
        <v>1852</v>
      </c>
      <c r="C303" s="13"/>
      <c r="D303" s="13" t="s">
        <v>49</v>
      </c>
      <c r="E303" s="22"/>
      <c r="F303" s="76"/>
      <c r="G303" s="15"/>
      <c r="H303" s="15"/>
      <c r="I303" s="15"/>
      <c r="J303" s="14"/>
      <c r="K303" s="8"/>
      <c r="L303" s="8"/>
      <c r="M303" s="8"/>
      <c r="N303" s="8"/>
      <c r="O303" s="8"/>
    </row>
    <row r="304" spans="1:15" ht="21.75" x14ac:dyDescent="0.5">
      <c r="A304" s="13"/>
      <c r="B304" s="125" t="s">
        <v>1853</v>
      </c>
      <c r="C304" s="13"/>
      <c r="D304" s="125"/>
      <c r="E304" s="191"/>
      <c r="F304" s="210"/>
      <c r="G304" s="85"/>
      <c r="H304" s="15"/>
      <c r="I304" s="197"/>
      <c r="J304" s="14"/>
      <c r="K304" s="8"/>
      <c r="L304" s="8"/>
      <c r="M304" s="8"/>
      <c r="N304" s="8"/>
      <c r="O304" s="8"/>
    </row>
    <row r="305" spans="1:15" ht="3" customHeight="1" x14ac:dyDescent="0.5">
      <c r="A305" s="13"/>
      <c r="B305" s="125"/>
      <c r="C305" s="125"/>
      <c r="D305" s="125"/>
      <c r="E305" s="166"/>
      <c r="F305" s="201"/>
      <c r="G305" s="15"/>
      <c r="H305" s="85"/>
      <c r="I305" s="197"/>
      <c r="J305" s="14"/>
      <c r="K305" s="8"/>
      <c r="L305" s="8"/>
      <c r="M305" s="8"/>
      <c r="N305" s="8"/>
      <c r="O305" s="8"/>
    </row>
    <row r="306" spans="1:15" ht="21.75" x14ac:dyDescent="0.5">
      <c r="A306" s="13">
        <v>371</v>
      </c>
      <c r="B306" s="13" t="s">
        <v>57</v>
      </c>
      <c r="C306" s="13" t="s">
        <v>59</v>
      </c>
      <c r="D306" s="13" t="s">
        <v>123</v>
      </c>
      <c r="E306" s="22"/>
      <c r="F306" s="76"/>
      <c r="G306" s="15">
        <v>712500</v>
      </c>
      <c r="H306" s="15" t="s">
        <v>61</v>
      </c>
      <c r="I306" s="68" t="s">
        <v>28</v>
      </c>
      <c r="J306" s="14"/>
      <c r="K306" s="8"/>
      <c r="L306" s="8"/>
      <c r="M306" s="8"/>
      <c r="N306" s="8"/>
      <c r="O306" s="8"/>
    </row>
    <row r="307" spans="1:15" ht="21.75" x14ac:dyDescent="0.5">
      <c r="A307" s="13"/>
      <c r="B307" s="13" t="s">
        <v>234</v>
      </c>
      <c r="C307" s="13" t="s">
        <v>60</v>
      </c>
      <c r="D307" s="13" t="s">
        <v>1829</v>
      </c>
      <c r="E307" s="22"/>
      <c r="F307" s="76"/>
      <c r="G307" s="15"/>
      <c r="H307" s="15" t="s">
        <v>60</v>
      </c>
      <c r="I307" s="15"/>
      <c r="J307" s="14"/>
      <c r="K307" s="8"/>
      <c r="L307" s="8"/>
      <c r="M307" s="8"/>
      <c r="N307" s="8"/>
      <c r="O307" s="8"/>
    </row>
    <row r="308" spans="1:15" ht="21.75" x14ac:dyDescent="0.5">
      <c r="A308" s="13"/>
      <c r="B308" s="125" t="s">
        <v>1849</v>
      </c>
      <c r="C308" s="13"/>
      <c r="D308" s="13" t="s">
        <v>49</v>
      </c>
      <c r="E308" s="22"/>
      <c r="F308" s="76"/>
      <c r="G308" s="15"/>
      <c r="H308" s="15"/>
      <c r="I308" s="15"/>
      <c r="J308" s="14"/>
      <c r="K308" s="8"/>
      <c r="L308" s="8"/>
      <c r="M308" s="8"/>
      <c r="N308" s="8"/>
      <c r="O308" s="8"/>
    </row>
    <row r="309" spans="1:15" ht="21.75" x14ac:dyDescent="0.5">
      <c r="A309" s="13"/>
      <c r="B309" s="125" t="s">
        <v>530</v>
      </c>
      <c r="C309" s="13"/>
      <c r="D309" s="125"/>
      <c r="E309" s="166"/>
      <c r="F309" s="201"/>
      <c r="G309" s="15"/>
      <c r="H309" s="15"/>
      <c r="I309" s="133"/>
      <c r="J309" s="14"/>
      <c r="K309" s="8"/>
      <c r="L309" s="8"/>
      <c r="M309" s="8"/>
      <c r="N309" s="8"/>
      <c r="O309" s="8"/>
    </row>
    <row r="310" spans="1:15" ht="3.75" customHeight="1" x14ac:dyDescent="0.5">
      <c r="A310" s="13"/>
      <c r="B310" s="125"/>
      <c r="C310" s="13"/>
      <c r="D310" s="125"/>
      <c r="E310" s="191"/>
      <c r="F310" s="210"/>
      <c r="G310" s="85"/>
      <c r="H310" s="15"/>
      <c r="I310" s="197"/>
      <c r="J310" s="14"/>
      <c r="K310" s="8"/>
      <c r="L310" s="8"/>
      <c r="M310" s="8"/>
      <c r="N310" s="8"/>
      <c r="O310" s="8"/>
    </row>
    <row r="311" spans="1:15" ht="21.75" x14ac:dyDescent="0.5">
      <c r="A311" s="13">
        <v>372</v>
      </c>
      <c r="B311" s="13" t="s">
        <v>57</v>
      </c>
      <c r="C311" s="13" t="s">
        <v>59</v>
      </c>
      <c r="D311" s="13" t="s">
        <v>123</v>
      </c>
      <c r="E311" s="22"/>
      <c r="F311" s="76"/>
      <c r="G311" s="15">
        <v>712500</v>
      </c>
      <c r="H311" s="15" t="s">
        <v>61</v>
      </c>
      <c r="I311" s="68" t="s">
        <v>28</v>
      </c>
      <c r="J311" s="14"/>
      <c r="K311" s="8"/>
      <c r="L311" s="8"/>
      <c r="M311" s="8"/>
      <c r="N311" s="8"/>
      <c r="O311" s="8"/>
    </row>
    <row r="312" spans="1:15" ht="21.75" x14ac:dyDescent="0.5">
      <c r="A312" s="13"/>
      <c r="B312" s="13" t="s">
        <v>234</v>
      </c>
      <c r="C312" s="13" t="s">
        <v>60</v>
      </c>
      <c r="D312" s="13" t="s">
        <v>1829</v>
      </c>
      <c r="E312" s="22"/>
      <c r="F312" s="76"/>
      <c r="G312" s="15"/>
      <c r="H312" s="15" t="s">
        <v>60</v>
      </c>
      <c r="I312" s="15"/>
      <c r="J312" s="14"/>
      <c r="K312" s="8"/>
      <c r="L312" s="8"/>
      <c r="M312" s="8"/>
      <c r="N312" s="8"/>
      <c r="O312" s="8"/>
    </row>
    <row r="313" spans="1:15" ht="21.75" x14ac:dyDescent="0.5">
      <c r="A313" s="13"/>
      <c r="B313" s="125" t="s">
        <v>1850</v>
      </c>
      <c r="C313" s="13"/>
      <c r="D313" s="13" t="s">
        <v>49</v>
      </c>
      <c r="E313" s="22"/>
      <c r="F313" s="76"/>
      <c r="G313" s="15"/>
      <c r="H313" s="15"/>
      <c r="I313" s="15"/>
      <c r="J313" s="14"/>
      <c r="K313" s="8"/>
      <c r="L313" s="8"/>
      <c r="M313" s="8"/>
      <c r="N313" s="8"/>
      <c r="O313" s="8"/>
    </row>
    <row r="314" spans="1:15" ht="21.75" x14ac:dyDescent="0.5">
      <c r="A314" s="13"/>
      <c r="B314" s="125" t="s">
        <v>530</v>
      </c>
      <c r="C314" s="13"/>
      <c r="D314" s="125"/>
      <c r="E314" s="191"/>
      <c r="F314" s="210"/>
      <c r="G314" s="85"/>
      <c r="H314" s="15"/>
      <c r="I314" s="197"/>
      <c r="J314" s="14"/>
      <c r="K314" s="8"/>
      <c r="L314" s="8"/>
      <c r="M314" s="8"/>
      <c r="N314" s="8"/>
      <c r="O314" s="8"/>
    </row>
    <row r="315" spans="1:15" ht="3.75" customHeight="1" x14ac:dyDescent="0.5">
      <c r="A315" s="13"/>
      <c r="B315" s="125"/>
      <c r="C315" s="125"/>
      <c r="D315" s="125"/>
      <c r="E315" s="166"/>
      <c r="F315" s="201"/>
      <c r="G315" s="15"/>
      <c r="H315" s="85"/>
      <c r="I315" s="197"/>
      <c r="J315" s="14"/>
      <c r="K315" s="8"/>
      <c r="L315" s="8"/>
      <c r="M315" s="8"/>
      <c r="N315" s="8"/>
      <c r="O315" s="8"/>
    </row>
    <row r="316" spans="1:15" ht="21.75" x14ac:dyDescent="0.5">
      <c r="A316" s="13">
        <v>373</v>
      </c>
      <c r="B316" s="13" t="s">
        <v>57</v>
      </c>
      <c r="C316" s="13" t="s">
        <v>59</v>
      </c>
      <c r="D316" s="13" t="s">
        <v>123</v>
      </c>
      <c r="E316" s="22"/>
      <c r="F316" s="76"/>
      <c r="G316" s="15">
        <v>712500</v>
      </c>
      <c r="H316" s="15" t="s">
        <v>61</v>
      </c>
      <c r="I316" s="68" t="s">
        <v>28</v>
      </c>
      <c r="J316" s="14"/>
      <c r="K316" s="8"/>
      <c r="L316" s="8"/>
      <c r="M316" s="8"/>
      <c r="N316" s="8"/>
      <c r="O316" s="8"/>
    </row>
    <row r="317" spans="1:15" ht="21.75" x14ac:dyDescent="0.5">
      <c r="A317" s="13"/>
      <c r="B317" s="13" t="s">
        <v>234</v>
      </c>
      <c r="C317" s="13" t="s">
        <v>60</v>
      </c>
      <c r="D317" s="13" t="s">
        <v>1829</v>
      </c>
      <c r="E317" s="22"/>
      <c r="F317" s="76"/>
      <c r="G317" s="15"/>
      <c r="H317" s="15" t="s">
        <v>60</v>
      </c>
      <c r="I317" s="15"/>
      <c r="J317" s="14"/>
      <c r="K317" s="8"/>
      <c r="L317" s="8"/>
      <c r="M317" s="8"/>
      <c r="N317" s="8"/>
      <c r="O317" s="8"/>
    </row>
    <row r="318" spans="1:15" ht="21.75" x14ac:dyDescent="0.5">
      <c r="A318" s="13"/>
      <c r="B318" s="125" t="s">
        <v>1851</v>
      </c>
      <c r="C318" s="13"/>
      <c r="D318" s="13" t="s">
        <v>49</v>
      </c>
      <c r="E318" s="22"/>
      <c r="F318" s="76"/>
      <c r="G318" s="15"/>
      <c r="H318" s="15"/>
      <c r="I318" s="15"/>
      <c r="J318" s="14"/>
      <c r="K318" s="8"/>
      <c r="L318" s="8"/>
      <c r="M318" s="8"/>
      <c r="N318" s="8"/>
      <c r="O318" s="8"/>
    </row>
    <row r="319" spans="1:15" ht="21.75" x14ac:dyDescent="0.5">
      <c r="A319" s="13"/>
      <c r="B319" s="125" t="s">
        <v>380</v>
      </c>
      <c r="C319" s="75"/>
      <c r="D319" s="75"/>
      <c r="E319" s="22"/>
      <c r="F319" s="76"/>
      <c r="G319" s="76"/>
      <c r="H319" s="76"/>
      <c r="I319" s="76"/>
      <c r="J319" s="14"/>
      <c r="K319" s="8"/>
      <c r="L319" s="8"/>
      <c r="M319" s="8"/>
      <c r="N319" s="8"/>
      <c r="O319" s="8"/>
    </row>
    <row r="320" spans="1:15" ht="3" customHeight="1" x14ac:dyDescent="0.5">
      <c r="A320" s="13"/>
      <c r="B320" s="125"/>
      <c r="C320" s="13"/>
      <c r="D320" s="125"/>
      <c r="E320" s="191"/>
      <c r="F320" s="210"/>
      <c r="G320" s="85"/>
      <c r="H320" s="15"/>
      <c r="I320" s="197"/>
      <c r="J320" s="14"/>
      <c r="K320" s="8"/>
      <c r="L320" s="8"/>
      <c r="M320" s="8"/>
      <c r="N320" s="8"/>
      <c r="O320" s="8"/>
    </row>
    <row r="321" spans="1:15" ht="21.75" x14ac:dyDescent="0.5">
      <c r="A321" s="13">
        <v>374</v>
      </c>
      <c r="B321" s="13" t="s">
        <v>57</v>
      </c>
      <c r="C321" s="13" t="s">
        <v>59</v>
      </c>
      <c r="D321" s="13" t="s">
        <v>123</v>
      </c>
      <c r="E321" s="22"/>
      <c r="F321" s="76"/>
      <c r="G321" s="15">
        <v>712500</v>
      </c>
      <c r="H321" s="15" t="s">
        <v>61</v>
      </c>
      <c r="I321" s="68" t="s">
        <v>28</v>
      </c>
      <c r="J321" s="14">
        <f>SUM(E301:E321)</f>
        <v>0</v>
      </c>
      <c r="K321" s="14">
        <f>SUM(F301:F321)</f>
        <v>0</v>
      </c>
      <c r="L321" s="14">
        <f>SUM(G301:G321)</f>
        <v>3562500</v>
      </c>
      <c r="M321" s="8"/>
      <c r="N321" s="8"/>
      <c r="O321" s="8"/>
    </row>
    <row r="322" spans="1:15" ht="21.75" x14ac:dyDescent="0.5">
      <c r="A322" s="13"/>
      <c r="B322" s="13" t="s">
        <v>234</v>
      </c>
      <c r="C322" s="13" t="s">
        <v>60</v>
      </c>
      <c r="D322" s="13" t="s">
        <v>1829</v>
      </c>
      <c r="E322" s="22"/>
      <c r="F322" s="76"/>
      <c r="G322" s="15"/>
      <c r="H322" s="15" t="s">
        <v>60</v>
      </c>
      <c r="I322" s="15"/>
      <c r="J322" s="14"/>
      <c r="K322" s="8"/>
      <c r="L322" s="8"/>
      <c r="M322" s="8"/>
      <c r="N322" s="8"/>
      <c r="O322" s="8"/>
    </row>
    <row r="323" spans="1:15" ht="21.75" x14ac:dyDescent="0.5">
      <c r="A323" s="16"/>
      <c r="B323" s="69" t="s">
        <v>530</v>
      </c>
      <c r="C323" s="16"/>
      <c r="D323" s="16" t="s">
        <v>49</v>
      </c>
      <c r="E323" s="93"/>
      <c r="F323" s="92"/>
      <c r="G323" s="18"/>
      <c r="H323" s="18"/>
      <c r="I323" s="18">
        <f>SUM(I296+1)</f>
        <v>285</v>
      </c>
      <c r="J323" s="14"/>
      <c r="K323" s="8"/>
      <c r="L323" s="8"/>
      <c r="M323" s="8"/>
      <c r="N323" s="8"/>
      <c r="O323" s="8"/>
    </row>
    <row r="324" spans="1:15" ht="21.75" x14ac:dyDescent="0.5">
      <c r="A324" s="2" t="s">
        <v>3</v>
      </c>
      <c r="B324" s="1"/>
      <c r="C324" s="1"/>
      <c r="D324" s="1"/>
      <c r="E324" s="2"/>
      <c r="F324" s="2"/>
      <c r="G324" s="2"/>
      <c r="H324" s="1"/>
      <c r="I324" s="1"/>
      <c r="J324" s="14"/>
      <c r="K324" s="8"/>
      <c r="L324" s="8"/>
      <c r="M324" s="8"/>
      <c r="N324" s="8"/>
      <c r="O324" s="8"/>
    </row>
    <row r="325" spans="1:15" ht="21.75" x14ac:dyDescent="0.5">
      <c r="A325" s="2" t="s">
        <v>122</v>
      </c>
      <c r="B325" s="1"/>
      <c r="C325" s="1"/>
      <c r="D325" s="1"/>
      <c r="E325" s="2"/>
      <c r="F325" s="2"/>
      <c r="G325" s="2"/>
      <c r="H325" s="1"/>
      <c r="I325" s="1"/>
      <c r="J325" s="14"/>
      <c r="K325" s="8"/>
      <c r="L325" s="8"/>
      <c r="M325" s="8"/>
      <c r="N325" s="8"/>
      <c r="O325" s="8"/>
    </row>
    <row r="326" spans="1:15" ht="21.75" x14ac:dyDescent="0.5">
      <c r="A326" s="678" t="s">
        <v>5</v>
      </c>
      <c r="B326" s="670" t="s">
        <v>6</v>
      </c>
      <c r="C326" s="672" t="s">
        <v>7</v>
      </c>
      <c r="D326" s="670" t="s">
        <v>8</v>
      </c>
      <c r="E326" s="667" t="s">
        <v>9</v>
      </c>
      <c r="F326" s="667"/>
      <c r="G326" s="667"/>
      <c r="H326" s="3" t="s">
        <v>10</v>
      </c>
      <c r="I326" s="4" t="s">
        <v>11</v>
      </c>
      <c r="J326" s="14"/>
      <c r="K326" s="8"/>
      <c r="L326" s="8"/>
      <c r="M326" s="8"/>
      <c r="N326" s="8"/>
      <c r="O326" s="8"/>
    </row>
    <row r="327" spans="1:15" ht="21.75" x14ac:dyDescent="0.5">
      <c r="A327" s="679"/>
      <c r="B327" s="671"/>
      <c r="C327" s="676"/>
      <c r="D327" s="671"/>
      <c r="E327" s="5" t="s">
        <v>12</v>
      </c>
      <c r="F327" s="5" t="s">
        <v>13</v>
      </c>
      <c r="G327" s="5" t="s">
        <v>14</v>
      </c>
      <c r="H327" s="6" t="s">
        <v>15</v>
      </c>
      <c r="I327" s="7" t="s">
        <v>16</v>
      </c>
      <c r="J327" s="14"/>
      <c r="K327" s="8"/>
      <c r="L327" s="8"/>
      <c r="M327" s="8"/>
      <c r="N327" s="8"/>
      <c r="O327" s="8"/>
    </row>
    <row r="328" spans="1:15" ht="21.75" x14ac:dyDescent="0.5">
      <c r="A328" s="10">
        <v>375</v>
      </c>
      <c r="B328" s="10" t="s">
        <v>57</v>
      </c>
      <c r="C328" s="10" t="s">
        <v>59</v>
      </c>
      <c r="D328" s="10" t="s">
        <v>123</v>
      </c>
      <c r="E328" s="208"/>
      <c r="F328" s="207"/>
      <c r="G328" s="12">
        <v>712500</v>
      </c>
      <c r="H328" s="12" t="s">
        <v>61</v>
      </c>
      <c r="I328" s="177" t="s">
        <v>28</v>
      </c>
      <c r="J328" s="14"/>
      <c r="K328" s="8"/>
      <c r="L328" s="8"/>
      <c r="M328" s="8"/>
      <c r="N328" s="8"/>
      <c r="O328" s="8"/>
    </row>
    <row r="329" spans="1:15" ht="21.75" x14ac:dyDescent="0.5">
      <c r="A329" s="13"/>
      <c r="B329" s="13" t="s">
        <v>234</v>
      </c>
      <c r="C329" s="13" t="s">
        <v>60</v>
      </c>
      <c r="D329" s="13" t="s">
        <v>1829</v>
      </c>
      <c r="E329" s="22"/>
      <c r="F329" s="76"/>
      <c r="G329" s="15"/>
      <c r="H329" s="15" t="s">
        <v>60</v>
      </c>
      <c r="I329" s="15"/>
      <c r="J329" s="14"/>
      <c r="K329" s="8"/>
      <c r="L329" s="8"/>
      <c r="M329" s="8"/>
      <c r="N329" s="8"/>
      <c r="O329" s="8"/>
    </row>
    <row r="330" spans="1:15" ht="21.75" x14ac:dyDescent="0.5">
      <c r="A330" s="13"/>
      <c r="B330" s="13" t="s">
        <v>1854</v>
      </c>
      <c r="C330" s="13"/>
      <c r="D330" s="13" t="s">
        <v>49</v>
      </c>
      <c r="E330" s="22"/>
      <c r="F330" s="76"/>
      <c r="G330" s="15"/>
      <c r="H330" s="15"/>
      <c r="I330" s="15"/>
      <c r="J330" s="14"/>
      <c r="K330" s="8"/>
      <c r="L330" s="8"/>
      <c r="M330" s="8"/>
      <c r="N330" s="8"/>
      <c r="O330" s="8"/>
    </row>
    <row r="331" spans="1:15" ht="21.75" x14ac:dyDescent="0.5">
      <c r="A331" s="13"/>
      <c r="B331" s="181" t="s">
        <v>242</v>
      </c>
      <c r="C331" s="13"/>
      <c r="D331" s="125"/>
      <c r="E331" s="166"/>
      <c r="F331" s="201"/>
      <c r="G331" s="15"/>
      <c r="H331" s="15"/>
      <c r="I331" s="197"/>
      <c r="J331" s="14"/>
      <c r="K331" s="8"/>
      <c r="L331" s="8"/>
      <c r="M331" s="8"/>
      <c r="N331" s="8"/>
      <c r="O331" s="8"/>
    </row>
    <row r="332" spans="1:15" ht="11.25" customHeight="1" x14ac:dyDescent="0.5">
      <c r="A332" s="13"/>
      <c r="B332" s="67"/>
      <c r="C332" s="67"/>
      <c r="D332" s="125"/>
      <c r="E332" s="166"/>
      <c r="F332" s="201"/>
      <c r="G332" s="15"/>
      <c r="H332" s="85"/>
      <c r="I332" s="197"/>
      <c r="J332" s="14"/>
      <c r="K332" s="8"/>
      <c r="L332" s="8"/>
      <c r="M332" s="8"/>
      <c r="N332" s="8"/>
      <c r="O332" s="8"/>
    </row>
    <row r="333" spans="1:15" ht="21.75" x14ac:dyDescent="0.5">
      <c r="A333" s="13">
        <v>376</v>
      </c>
      <c r="B333" s="13" t="s">
        <v>57</v>
      </c>
      <c r="C333" s="13" t="s">
        <v>59</v>
      </c>
      <c r="D333" s="13" t="s">
        <v>123</v>
      </c>
      <c r="E333" s="22"/>
      <c r="F333" s="76"/>
      <c r="G333" s="15">
        <v>712500</v>
      </c>
      <c r="H333" s="15" t="s">
        <v>61</v>
      </c>
      <c r="I333" s="68" t="s">
        <v>28</v>
      </c>
      <c r="J333" s="14"/>
      <c r="K333" s="8"/>
      <c r="L333" s="8"/>
      <c r="M333" s="8"/>
      <c r="N333" s="8"/>
      <c r="O333" s="8"/>
    </row>
    <row r="334" spans="1:15" ht="21.75" x14ac:dyDescent="0.5">
      <c r="A334" s="13"/>
      <c r="B334" s="13" t="s">
        <v>234</v>
      </c>
      <c r="C334" s="13" t="s">
        <v>60</v>
      </c>
      <c r="D334" s="13" t="s">
        <v>1829</v>
      </c>
      <c r="E334" s="22"/>
      <c r="F334" s="76"/>
      <c r="G334" s="15"/>
      <c r="H334" s="15" t="s">
        <v>60</v>
      </c>
      <c r="I334" s="15"/>
      <c r="J334" s="14"/>
      <c r="K334" s="8"/>
      <c r="L334" s="8"/>
      <c r="M334" s="8"/>
      <c r="N334" s="8"/>
      <c r="O334" s="8"/>
    </row>
    <row r="335" spans="1:15" ht="21.75" x14ac:dyDescent="0.5">
      <c r="A335" s="13"/>
      <c r="B335" s="13" t="s">
        <v>1855</v>
      </c>
      <c r="C335" s="13"/>
      <c r="D335" s="13" t="s">
        <v>49</v>
      </c>
      <c r="E335" s="22"/>
      <c r="F335" s="76"/>
      <c r="G335" s="15"/>
      <c r="H335" s="15"/>
      <c r="I335" s="15"/>
      <c r="J335" s="14"/>
      <c r="K335" s="8"/>
      <c r="L335" s="8"/>
      <c r="M335" s="8"/>
      <c r="N335" s="8"/>
      <c r="O335" s="8"/>
    </row>
    <row r="336" spans="1:15" ht="21.75" x14ac:dyDescent="0.5">
      <c r="A336" s="13"/>
      <c r="B336" s="181" t="s">
        <v>233</v>
      </c>
      <c r="C336" s="13"/>
      <c r="D336" s="125"/>
      <c r="E336" s="166"/>
      <c r="F336" s="201"/>
      <c r="G336" s="15"/>
      <c r="H336" s="15"/>
      <c r="I336" s="197"/>
      <c r="J336" s="14"/>
      <c r="K336" s="8"/>
      <c r="L336" s="8"/>
      <c r="M336" s="8"/>
      <c r="N336" s="8"/>
      <c r="O336" s="8"/>
    </row>
    <row r="337" spans="1:15" ht="8.25" customHeight="1" x14ac:dyDescent="0.5">
      <c r="A337" s="13"/>
      <c r="B337" s="67"/>
      <c r="C337" s="67"/>
      <c r="D337" s="125"/>
      <c r="E337" s="166"/>
      <c r="F337" s="201"/>
      <c r="G337" s="15"/>
      <c r="H337" s="85"/>
      <c r="I337" s="197"/>
      <c r="J337" s="14"/>
      <c r="K337" s="8"/>
      <c r="L337" s="8"/>
      <c r="M337" s="8"/>
      <c r="N337" s="8"/>
      <c r="O337" s="8"/>
    </row>
    <row r="338" spans="1:15" ht="21.75" x14ac:dyDescent="0.5">
      <c r="A338" s="13">
        <v>377</v>
      </c>
      <c r="B338" s="13" t="s">
        <v>57</v>
      </c>
      <c r="C338" s="13" t="s">
        <v>59</v>
      </c>
      <c r="D338" s="13" t="s">
        <v>123</v>
      </c>
      <c r="E338" s="22"/>
      <c r="F338" s="76"/>
      <c r="G338" s="15">
        <v>712500</v>
      </c>
      <c r="H338" s="15" t="s">
        <v>61</v>
      </c>
      <c r="I338" s="68" t="s">
        <v>28</v>
      </c>
      <c r="J338" s="14"/>
      <c r="K338" s="8"/>
      <c r="L338" s="8"/>
      <c r="M338" s="8"/>
      <c r="N338" s="8"/>
      <c r="O338" s="8"/>
    </row>
    <row r="339" spans="1:15" ht="21.75" x14ac:dyDescent="0.5">
      <c r="A339" s="13"/>
      <c r="B339" s="13" t="s">
        <v>234</v>
      </c>
      <c r="C339" s="13" t="s">
        <v>60</v>
      </c>
      <c r="D339" s="13" t="s">
        <v>1829</v>
      </c>
      <c r="E339" s="22"/>
      <c r="F339" s="76"/>
      <c r="G339" s="15"/>
      <c r="H339" s="15" t="s">
        <v>60</v>
      </c>
      <c r="I339" s="15"/>
      <c r="J339" s="14"/>
      <c r="K339" s="8"/>
      <c r="L339" s="8"/>
      <c r="M339" s="8"/>
      <c r="N339" s="8"/>
      <c r="O339" s="8"/>
    </row>
    <row r="340" spans="1:15" ht="21.75" x14ac:dyDescent="0.5">
      <c r="A340" s="13"/>
      <c r="B340" s="13" t="s">
        <v>1856</v>
      </c>
      <c r="C340" s="13"/>
      <c r="D340" s="13" t="s">
        <v>49</v>
      </c>
      <c r="E340" s="22"/>
      <c r="F340" s="76"/>
      <c r="G340" s="15"/>
      <c r="H340" s="15"/>
      <c r="I340" s="15"/>
      <c r="J340" s="14"/>
      <c r="K340" s="8"/>
      <c r="L340" s="8"/>
      <c r="M340" s="8"/>
      <c r="N340" s="8"/>
      <c r="O340" s="8"/>
    </row>
    <row r="341" spans="1:15" ht="21.75" x14ac:dyDescent="0.5">
      <c r="A341" s="13"/>
      <c r="B341" s="181" t="s">
        <v>1857</v>
      </c>
      <c r="C341" s="13"/>
      <c r="D341" s="125"/>
      <c r="E341" s="166"/>
      <c r="F341" s="201"/>
      <c r="G341" s="15"/>
      <c r="H341" s="15"/>
      <c r="I341" s="197"/>
      <c r="J341" s="14"/>
      <c r="K341" s="8"/>
      <c r="L341" s="8"/>
      <c r="M341" s="8"/>
      <c r="N341" s="8"/>
      <c r="O341" s="8"/>
    </row>
    <row r="342" spans="1:15" ht="10.5" customHeight="1" x14ac:dyDescent="0.5">
      <c r="A342" s="13"/>
      <c r="B342" s="67"/>
      <c r="C342" s="67"/>
      <c r="D342" s="125"/>
      <c r="E342" s="166"/>
      <c r="F342" s="201"/>
      <c r="G342" s="15"/>
      <c r="H342" s="85"/>
      <c r="I342" s="197"/>
      <c r="J342" s="14"/>
      <c r="K342" s="8"/>
      <c r="L342" s="8"/>
      <c r="M342" s="8"/>
      <c r="N342" s="8"/>
      <c r="O342" s="8"/>
    </row>
    <row r="343" spans="1:15" ht="21.75" x14ac:dyDescent="0.5">
      <c r="A343" s="13">
        <v>378</v>
      </c>
      <c r="B343" s="13" t="s">
        <v>57</v>
      </c>
      <c r="C343" s="13" t="s">
        <v>59</v>
      </c>
      <c r="D343" s="13" t="s">
        <v>123</v>
      </c>
      <c r="E343" s="22"/>
      <c r="F343" s="76"/>
      <c r="G343" s="15">
        <v>712500</v>
      </c>
      <c r="H343" s="15" t="s">
        <v>61</v>
      </c>
      <c r="I343" s="68" t="s">
        <v>28</v>
      </c>
      <c r="J343" s="14">
        <f>SUM(E328:E343)</f>
        <v>0</v>
      </c>
      <c r="K343" s="14">
        <f>SUM(F328:F343)</f>
        <v>0</v>
      </c>
      <c r="L343" s="14">
        <f>SUM(G328:G343)</f>
        <v>2850000</v>
      </c>
      <c r="M343" s="8"/>
      <c r="N343" s="8"/>
      <c r="O343" s="8"/>
    </row>
    <row r="344" spans="1:15" ht="21.75" x14ac:dyDescent="0.5">
      <c r="A344" s="13"/>
      <c r="B344" s="13" t="s">
        <v>234</v>
      </c>
      <c r="C344" s="13" t="s">
        <v>60</v>
      </c>
      <c r="D344" s="13" t="s">
        <v>1829</v>
      </c>
      <c r="E344" s="22"/>
      <c r="F344" s="76"/>
      <c r="G344" s="15"/>
      <c r="H344" s="15" t="s">
        <v>60</v>
      </c>
      <c r="I344" s="15"/>
      <c r="J344" s="14"/>
      <c r="K344" s="8"/>
      <c r="L344" s="8"/>
      <c r="M344" s="8"/>
      <c r="N344" s="8"/>
      <c r="O344" s="8"/>
    </row>
    <row r="345" spans="1:15" ht="21.75" x14ac:dyDescent="0.5">
      <c r="A345" s="13"/>
      <c r="B345" s="13" t="s">
        <v>1814</v>
      </c>
      <c r="C345" s="13"/>
      <c r="D345" s="13" t="s">
        <v>49</v>
      </c>
      <c r="E345" s="22"/>
      <c r="F345" s="76"/>
      <c r="G345" s="15"/>
      <c r="H345" s="15"/>
      <c r="I345" s="15"/>
      <c r="J345" s="14"/>
      <c r="K345" s="8"/>
      <c r="L345" s="8"/>
      <c r="M345" s="8"/>
      <c r="N345" s="8"/>
      <c r="O345" s="8"/>
    </row>
    <row r="346" spans="1:15" ht="21.75" x14ac:dyDescent="0.5">
      <c r="A346" s="13"/>
      <c r="B346" s="181" t="s">
        <v>1813</v>
      </c>
      <c r="C346" s="13"/>
      <c r="D346" s="125"/>
      <c r="E346" s="166"/>
      <c r="F346" s="201"/>
      <c r="G346" s="15"/>
      <c r="H346" s="15"/>
      <c r="I346" s="197"/>
      <c r="J346" s="14"/>
      <c r="K346" s="8"/>
      <c r="L346" s="8"/>
      <c r="M346" s="8"/>
      <c r="N346" s="8"/>
      <c r="O346" s="8"/>
    </row>
    <row r="347" spans="1:15" ht="24" customHeight="1" x14ac:dyDescent="0.5">
      <c r="A347" s="16"/>
      <c r="B347" s="69"/>
      <c r="C347" s="69"/>
      <c r="D347" s="143"/>
      <c r="E347" s="206"/>
      <c r="F347" s="205"/>
      <c r="G347" s="18"/>
      <c r="H347" s="103"/>
      <c r="I347" s="601">
        <f>SUM(I323+1)</f>
        <v>286</v>
      </c>
      <c r="J347" s="14"/>
      <c r="K347" s="8"/>
      <c r="L347" s="8"/>
      <c r="M347" s="8"/>
      <c r="N347" s="8"/>
      <c r="O347" s="8"/>
    </row>
    <row r="348" spans="1:15" ht="24" customHeight="1" x14ac:dyDescent="0.5">
      <c r="A348" s="14"/>
      <c r="B348" s="43"/>
      <c r="C348" s="43"/>
      <c r="D348" s="63"/>
      <c r="E348" s="193"/>
      <c r="F348" s="193"/>
      <c r="G348" s="14"/>
      <c r="H348" s="43"/>
      <c r="I348" s="55"/>
      <c r="J348" s="14"/>
      <c r="K348" s="8"/>
      <c r="L348" s="8"/>
      <c r="M348" s="8"/>
      <c r="N348" s="8"/>
      <c r="O348" s="8"/>
    </row>
    <row r="349" spans="1:15" ht="24" customHeight="1" x14ac:dyDescent="0.5">
      <c r="A349" s="2" t="s">
        <v>3</v>
      </c>
      <c r="B349" s="1"/>
      <c r="C349" s="1"/>
      <c r="D349" s="1"/>
      <c r="E349" s="2"/>
      <c r="F349" s="2"/>
      <c r="G349" s="2"/>
      <c r="H349" s="1"/>
      <c r="I349" s="1"/>
      <c r="J349" s="14"/>
      <c r="K349" s="8"/>
      <c r="L349" s="8"/>
      <c r="M349" s="8"/>
      <c r="N349" s="8"/>
      <c r="O349" s="8"/>
    </row>
    <row r="350" spans="1:15" ht="24" customHeight="1" x14ac:dyDescent="0.5">
      <c r="A350" s="2" t="s">
        <v>122</v>
      </c>
      <c r="B350" s="1"/>
      <c r="C350" s="1"/>
      <c r="D350" s="1"/>
      <c r="E350" s="2"/>
      <c r="F350" s="2"/>
      <c r="G350" s="2"/>
      <c r="H350" s="1"/>
      <c r="I350" s="1"/>
      <c r="J350" s="14"/>
      <c r="K350" s="8"/>
      <c r="L350" s="8"/>
      <c r="M350" s="8"/>
      <c r="N350" s="8"/>
      <c r="O350" s="8"/>
    </row>
    <row r="351" spans="1:15" ht="24" customHeight="1" x14ac:dyDescent="0.5">
      <c r="A351" s="678" t="s">
        <v>5</v>
      </c>
      <c r="B351" s="670" t="s">
        <v>6</v>
      </c>
      <c r="C351" s="672" t="s">
        <v>7</v>
      </c>
      <c r="D351" s="670" t="s">
        <v>8</v>
      </c>
      <c r="E351" s="667" t="s">
        <v>9</v>
      </c>
      <c r="F351" s="667"/>
      <c r="G351" s="667"/>
      <c r="H351" s="3" t="s">
        <v>10</v>
      </c>
      <c r="I351" s="4" t="s">
        <v>11</v>
      </c>
      <c r="J351" s="14"/>
      <c r="K351" s="8"/>
      <c r="L351" s="8"/>
      <c r="M351" s="8"/>
      <c r="N351" s="8"/>
      <c r="O351" s="8"/>
    </row>
    <row r="352" spans="1:15" ht="24" customHeight="1" x14ac:dyDescent="0.5">
      <c r="A352" s="679"/>
      <c r="B352" s="671"/>
      <c r="C352" s="673"/>
      <c r="D352" s="674"/>
      <c r="E352" s="56" t="s">
        <v>12</v>
      </c>
      <c r="F352" s="56" t="s">
        <v>13</v>
      </c>
      <c r="G352" s="56" t="s">
        <v>14</v>
      </c>
      <c r="H352" s="6" t="s">
        <v>15</v>
      </c>
      <c r="I352" s="7" t="s">
        <v>16</v>
      </c>
      <c r="J352" s="14"/>
      <c r="K352" s="8"/>
      <c r="L352" s="8"/>
      <c r="M352" s="8"/>
      <c r="N352" s="8"/>
      <c r="O352" s="8"/>
    </row>
    <row r="353" spans="1:15" ht="21.75" x14ac:dyDescent="0.5">
      <c r="A353" s="10">
        <v>379</v>
      </c>
      <c r="B353" s="10" t="s">
        <v>57</v>
      </c>
      <c r="C353" s="10" t="s">
        <v>59</v>
      </c>
      <c r="D353" s="10" t="s">
        <v>123</v>
      </c>
      <c r="E353" s="208"/>
      <c r="F353" s="207"/>
      <c r="G353" s="12">
        <v>712500</v>
      </c>
      <c r="H353" s="12" t="s">
        <v>61</v>
      </c>
      <c r="I353" s="177" t="s">
        <v>28</v>
      </c>
      <c r="J353" s="14"/>
      <c r="K353" s="8"/>
      <c r="L353" s="8"/>
      <c r="M353" s="8"/>
      <c r="N353" s="8"/>
      <c r="O353" s="8"/>
    </row>
    <row r="354" spans="1:15" ht="21.75" x14ac:dyDescent="0.5">
      <c r="A354" s="13"/>
      <c r="B354" s="13" t="s">
        <v>234</v>
      </c>
      <c r="C354" s="13" t="s">
        <v>60</v>
      </c>
      <c r="D354" s="13" t="s">
        <v>1829</v>
      </c>
      <c r="E354" s="22"/>
      <c r="F354" s="76"/>
      <c r="G354" s="15"/>
      <c r="H354" s="15" t="s">
        <v>60</v>
      </c>
      <c r="I354" s="15"/>
      <c r="J354" s="14"/>
      <c r="K354" s="8"/>
      <c r="L354" s="8"/>
      <c r="M354" s="8"/>
      <c r="N354" s="8"/>
      <c r="O354" s="8"/>
    </row>
    <row r="355" spans="1:15" ht="21.75" x14ac:dyDescent="0.5">
      <c r="A355" s="13"/>
      <c r="B355" s="13" t="s">
        <v>1858</v>
      </c>
      <c r="C355" s="13"/>
      <c r="D355" s="13" t="s">
        <v>49</v>
      </c>
      <c r="E355" s="22"/>
      <c r="F355" s="76"/>
      <c r="G355" s="15"/>
      <c r="H355" s="15"/>
      <c r="I355" s="15"/>
      <c r="J355" s="14"/>
      <c r="K355" s="8"/>
      <c r="L355" s="8"/>
      <c r="M355" s="8"/>
      <c r="N355" s="8"/>
      <c r="O355" s="8"/>
    </row>
    <row r="356" spans="1:15" ht="21.75" x14ac:dyDescent="0.5">
      <c r="A356" s="13"/>
      <c r="B356" s="181" t="s">
        <v>1815</v>
      </c>
      <c r="C356" s="13"/>
      <c r="D356" s="125"/>
      <c r="E356" s="166"/>
      <c r="F356" s="201"/>
      <c r="G356" s="15"/>
      <c r="H356" s="15"/>
      <c r="I356" s="197"/>
      <c r="J356" s="14"/>
      <c r="K356" s="8"/>
      <c r="L356" s="8"/>
      <c r="M356" s="8"/>
      <c r="N356" s="8"/>
      <c r="O356" s="8"/>
    </row>
    <row r="357" spans="1:15" ht="3.75" customHeight="1" x14ac:dyDescent="0.5">
      <c r="A357" s="13"/>
      <c r="B357" s="67"/>
      <c r="C357" s="67"/>
      <c r="D357" s="125"/>
      <c r="E357" s="166"/>
      <c r="F357" s="201"/>
      <c r="G357" s="15"/>
      <c r="H357" s="85"/>
      <c r="I357" s="197"/>
      <c r="J357" s="14"/>
      <c r="K357" s="8"/>
      <c r="L357" s="8"/>
      <c r="M357" s="8"/>
      <c r="N357" s="8"/>
      <c r="O357" s="8"/>
    </row>
    <row r="358" spans="1:15" ht="21.75" x14ac:dyDescent="0.5">
      <c r="A358" s="13">
        <v>380</v>
      </c>
      <c r="B358" s="13" t="s">
        <v>57</v>
      </c>
      <c r="C358" s="13" t="s">
        <v>59</v>
      </c>
      <c r="D358" s="13" t="s">
        <v>123</v>
      </c>
      <c r="E358" s="22"/>
      <c r="F358" s="76"/>
      <c r="G358" s="15">
        <v>712500</v>
      </c>
      <c r="H358" s="15" t="s">
        <v>61</v>
      </c>
      <c r="I358" s="68" t="s">
        <v>28</v>
      </c>
      <c r="J358" s="14"/>
      <c r="K358" s="8"/>
      <c r="L358" s="8"/>
      <c r="M358" s="8"/>
      <c r="N358" s="8"/>
      <c r="O358" s="8"/>
    </row>
    <row r="359" spans="1:15" ht="21.75" x14ac:dyDescent="0.5">
      <c r="A359" s="13"/>
      <c r="B359" s="13" t="s">
        <v>234</v>
      </c>
      <c r="C359" s="13" t="s">
        <v>60</v>
      </c>
      <c r="D359" s="13" t="s">
        <v>1829</v>
      </c>
      <c r="E359" s="22"/>
      <c r="F359" s="76"/>
      <c r="G359" s="15"/>
      <c r="H359" s="15" t="s">
        <v>60</v>
      </c>
      <c r="I359" s="15"/>
      <c r="J359" s="14"/>
      <c r="K359" s="8"/>
      <c r="L359" s="8"/>
      <c r="M359" s="8"/>
      <c r="N359" s="8"/>
      <c r="O359" s="8"/>
    </row>
    <row r="360" spans="1:15" ht="21.75" x14ac:dyDescent="0.5">
      <c r="A360" s="13"/>
      <c r="B360" s="13" t="s">
        <v>1859</v>
      </c>
      <c r="C360" s="13"/>
      <c r="D360" s="13" t="s">
        <v>49</v>
      </c>
      <c r="E360" s="22"/>
      <c r="F360" s="76"/>
      <c r="G360" s="15"/>
      <c r="H360" s="15"/>
      <c r="I360" s="15"/>
      <c r="J360" s="14"/>
      <c r="K360" s="8"/>
      <c r="L360" s="8"/>
      <c r="M360" s="8"/>
      <c r="N360" s="8"/>
      <c r="O360" s="8"/>
    </row>
    <row r="361" spans="1:15" ht="21.75" x14ac:dyDescent="0.5">
      <c r="A361" s="13"/>
      <c r="B361" s="181" t="s">
        <v>1815</v>
      </c>
      <c r="C361" s="13"/>
      <c r="D361" s="125"/>
      <c r="E361" s="166"/>
      <c r="F361" s="201"/>
      <c r="G361" s="15"/>
      <c r="H361" s="15"/>
      <c r="I361" s="197"/>
      <c r="J361" s="14"/>
      <c r="K361" s="8"/>
      <c r="L361" s="8"/>
      <c r="M361" s="8"/>
      <c r="N361" s="8"/>
      <c r="O361" s="8"/>
    </row>
    <row r="362" spans="1:15" ht="3.75" customHeight="1" x14ac:dyDescent="0.5">
      <c r="A362" s="13"/>
      <c r="B362" s="181"/>
      <c r="C362" s="13"/>
      <c r="D362" s="125"/>
      <c r="E362" s="166"/>
      <c r="F362" s="201"/>
      <c r="G362" s="15"/>
      <c r="H362" s="15"/>
      <c r="I362" s="197"/>
      <c r="J362" s="14"/>
      <c r="K362" s="8"/>
      <c r="L362" s="8"/>
      <c r="M362" s="8"/>
      <c r="N362" s="8"/>
      <c r="O362" s="8"/>
    </row>
    <row r="363" spans="1:15" ht="21.75" x14ac:dyDescent="0.5">
      <c r="A363" s="13">
        <v>381</v>
      </c>
      <c r="B363" s="13" t="s">
        <v>57</v>
      </c>
      <c r="C363" s="13" t="s">
        <v>59</v>
      </c>
      <c r="D363" s="13" t="s">
        <v>123</v>
      </c>
      <c r="E363" s="22"/>
      <c r="F363" s="76"/>
      <c r="G363" s="15">
        <v>712500</v>
      </c>
      <c r="H363" s="15" t="s">
        <v>61</v>
      </c>
      <c r="I363" s="68" t="s">
        <v>28</v>
      </c>
      <c r="J363" s="14"/>
      <c r="K363" s="8"/>
      <c r="L363" s="8"/>
      <c r="M363" s="8"/>
      <c r="N363" s="8"/>
      <c r="O363" s="8"/>
    </row>
    <row r="364" spans="1:15" ht="21.75" x14ac:dyDescent="0.5">
      <c r="A364" s="13"/>
      <c r="B364" s="13" t="s">
        <v>234</v>
      </c>
      <c r="C364" s="13" t="s">
        <v>60</v>
      </c>
      <c r="D364" s="13" t="s">
        <v>1829</v>
      </c>
      <c r="E364" s="22"/>
      <c r="F364" s="76"/>
      <c r="G364" s="15"/>
      <c r="H364" s="15" t="s">
        <v>60</v>
      </c>
      <c r="I364" s="15"/>
      <c r="J364" s="14"/>
      <c r="K364" s="8"/>
      <c r="L364" s="8"/>
      <c r="M364" s="8"/>
      <c r="N364" s="8"/>
      <c r="O364" s="8"/>
    </row>
    <row r="365" spans="1:15" ht="21.75" x14ac:dyDescent="0.5">
      <c r="A365" s="13"/>
      <c r="B365" s="13" t="s">
        <v>1860</v>
      </c>
      <c r="C365" s="13"/>
      <c r="D365" s="13" t="s">
        <v>49</v>
      </c>
      <c r="E365" s="22"/>
      <c r="F365" s="76"/>
      <c r="G365" s="15"/>
      <c r="H365" s="15"/>
      <c r="I365" s="15"/>
      <c r="J365" s="14"/>
      <c r="K365" s="8"/>
      <c r="L365" s="8"/>
      <c r="M365" s="8"/>
      <c r="N365" s="8"/>
      <c r="O365" s="8"/>
    </row>
    <row r="366" spans="1:15" ht="21.75" x14ac:dyDescent="0.5">
      <c r="A366" s="13"/>
      <c r="B366" s="181" t="s">
        <v>1815</v>
      </c>
      <c r="C366" s="13"/>
      <c r="D366" s="125"/>
      <c r="E366" s="166"/>
      <c r="F366" s="201"/>
      <c r="G366" s="15"/>
      <c r="H366" s="15"/>
      <c r="I366" s="197"/>
      <c r="J366" s="14"/>
      <c r="K366" s="8"/>
      <c r="L366" s="8"/>
      <c r="M366" s="8"/>
      <c r="N366" s="8"/>
      <c r="O366" s="8"/>
    </row>
    <row r="367" spans="1:15" ht="4.5" customHeight="1" x14ac:dyDescent="0.5">
      <c r="A367" s="13"/>
      <c r="B367" s="181"/>
      <c r="C367" s="67"/>
      <c r="D367" s="110"/>
      <c r="E367" s="166"/>
      <c r="F367" s="201"/>
      <c r="G367" s="15"/>
      <c r="H367" s="85"/>
      <c r="I367" s="197"/>
      <c r="J367" s="14"/>
      <c r="K367" s="8"/>
      <c r="L367" s="8"/>
      <c r="M367" s="8"/>
      <c r="N367" s="8"/>
      <c r="O367" s="8"/>
    </row>
    <row r="368" spans="1:15" ht="21.75" x14ac:dyDescent="0.5">
      <c r="A368" s="13">
        <v>382</v>
      </c>
      <c r="B368" s="13" t="s">
        <v>57</v>
      </c>
      <c r="C368" s="13" t="s">
        <v>59</v>
      </c>
      <c r="D368" s="13" t="s">
        <v>123</v>
      </c>
      <c r="E368" s="22"/>
      <c r="F368" s="76"/>
      <c r="G368" s="15">
        <v>712500</v>
      </c>
      <c r="H368" s="15" t="s">
        <v>61</v>
      </c>
      <c r="I368" s="68" t="s">
        <v>28</v>
      </c>
      <c r="J368" s="14">
        <f>SUM(E353:E368)</f>
        <v>0</v>
      </c>
      <c r="K368" s="14">
        <f>SUM(F353:F368)</f>
        <v>0</v>
      </c>
      <c r="L368" s="14">
        <f>SUM(G353:G368)</f>
        <v>2850000</v>
      </c>
      <c r="M368" s="8"/>
      <c r="N368" s="8"/>
      <c r="O368" s="8"/>
    </row>
    <row r="369" spans="1:15" ht="21.75" x14ac:dyDescent="0.5">
      <c r="A369" s="13"/>
      <c r="B369" s="13" t="s">
        <v>234</v>
      </c>
      <c r="C369" s="13" t="s">
        <v>60</v>
      </c>
      <c r="D369" s="13" t="s">
        <v>1829</v>
      </c>
      <c r="E369" s="22"/>
      <c r="F369" s="76"/>
      <c r="G369" s="15"/>
      <c r="H369" s="15" t="s">
        <v>60</v>
      </c>
      <c r="I369" s="15"/>
      <c r="J369" s="14"/>
      <c r="K369" s="8"/>
      <c r="L369" s="8"/>
      <c r="M369" s="8"/>
      <c r="N369" s="8"/>
      <c r="O369" s="8"/>
    </row>
    <row r="370" spans="1:15" ht="21.75" x14ac:dyDescent="0.5">
      <c r="A370" s="13"/>
      <c r="B370" s="13" t="s">
        <v>1861</v>
      </c>
      <c r="C370" s="13"/>
      <c r="D370" s="13" t="s">
        <v>49</v>
      </c>
      <c r="E370" s="22"/>
      <c r="F370" s="76"/>
      <c r="G370" s="15"/>
      <c r="H370" s="15"/>
      <c r="I370" s="15"/>
      <c r="J370" s="14"/>
      <c r="K370" s="8"/>
      <c r="L370" s="8"/>
      <c r="M370" s="8"/>
      <c r="N370" s="8"/>
      <c r="O370" s="8"/>
    </row>
    <row r="371" spans="1:15" ht="21.75" x14ac:dyDescent="0.5">
      <c r="A371" s="13"/>
      <c r="B371" s="181" t="s">
        <v>106</v>
      </c>
      <c r="C371" s="13"/>
      <c r="D371" s="125"/>
      <c r="E371" s="166"/>
      <c r="F371" s="201"/>
      <c r="G371" s="15"/>
      <c r="H371" s="15"/>
      <c r="I371" s="197"/>
      <c r="J371" s="14"/>
      <c r="K371" s="8"/>
      <c r="L371" s="8"/>
      <c r="M371" s="8"/>
      <c r="N371" s="8"/>
      <c r="O371" s="8"/>
    </row>
    <row r="372" spans="1:15" ht="21.75" x14ac:dyDescent="0.5">
      <c r="A372" s="16"/>
      <c r="B372" s="209"/>
      <c r="C372" s="69"/>
      <c r="D372" s="121"/>
      <c r="E372" s="206"/>
      <c r="F372" s="205"/>
      <c r="G372" s="18"/>
      <c r="H372" s="103"/>
      <c r="I372" s="601">
        <f>SUM(I347+1)</f>
        <v>287</v>
      </c>
      <c r="J372" s="14"/>
      <c r="K372" s="8"/>
      <c r="L372" s="8"/>
      <c r="M372" s="8"/>
      <c r="N372" s="8"/>
      <c r="O372" s="8"/>
    </row>
    <row r="373" spans="1:15" ht="21.75" x14ac:dyDescent="0.5">
      <c r="A373" s="14"/>
      <c r="B373" s="161"/>
      <c r="C373" s="43"/>
      <c r="D373" s="50"/>
      <c r="E373" s="193"/>
      <c r="F373" s="193"/>
      <c r="G373" s="14"/>
      <c r="H373" s="43"/>
      <c r="I373" s="55"/>
      <c r="J373" s="14"/>
      <c r="K373" s="8"/>
      <c r="L373" s="8"/>
      <c r="M373" s="8"/>
      <c r="N373" s="8"/>
      <c r="O373" s="8"/>
    </row>
    <row r="374" spans="1:15" ht="21.75" x14ac:dyDescent="0.5">
      <c r="A374" s="2" t="s">
        <v>3</v>
      </c>
      <c r="B374" s="1"/>
      <c r="C374" s="1"/>
      <c r="D374" s="1"/>
      <c r="E374" s="2"/>
      <c r="F374" s="2"/>
      <c r="G374" s="2"/>
      <c r="H374" s="1"/>
      <c r="I374" s="1"/>
      <c r="J374" s="14"/>
      <c r="K374" s="8"/>
      <c r="L374" s="8"/>
      <c r="M374" s="8"/>
      <c r="N374" s="8"/>
      <c r="O374" s="8"/>
    </row>
    <row r="375" spans="1:15" ht="21.75" x14ac:dyDescent="0.5">
      <c r="A375" s="2" t="s">
        <v>122</v>
      </c>
      <c r="B375" s="1"/>
      <c r="C375" s="1"/>
      <c r="D375" s="1"/>
      <c r="E375" s="2"/>
      <c r="F375" s="2"/>
      <c r="G375" s="2"/>
      <c r="H375" s="1"/>
      <c r="I375" s="1"/>
      <c r="J375" s="14"/>
      <c r="K375" s="8"/>
      <c r="L375" s="8"/>
      <c r="M375" s="8"/>
      <c r="N375" s="8"/>
      <c r="O375" s="8"/>
    </row>
    <row r="376" spans="1:15" ht="21.75" x14ac:dyDescent="0.5">
      <c r="A376" s="678" t="s">
        <v>5</v>
      </c>
      <c r="B376" s="670" t="s">
        <v>6</v>
      </c>
      <c r="C376" s="672" t="s">
        <v>7</v>
      </c>
      <c r="D376" s="670" t="s">
        <v>8</v>
      </c>
      <c r="E376" s="667" t="s">
        <v>9</v>
      </c>
      <c r="F376" s="667"/>
      <c r="G376" s="667"/>
      <c r="H376" s="3" t="s">
        <v>10</v>
      </c>
      <c r="I376" s="4" t="s">
        <v>11</v>
      </c>
      <c r="J376" s="14"/>
      <c r="K376" s="8"/>
      <c r="L376" s="8"/>
      <c r="M376" s="8"/>
      <c r="N376" s="8"/>
      <c r="O376" s="8"/>
    </row>
    <row r="377" spans="1:15" ht="21.75" x14ac:dyDescent="0.5">
      <c r="A377" s="679"/>
      <c r="B377" s="671"/>
      <c r="C377" s="676"/>
      <c r="D377" s="671"/>
      <c r="E377" s="5" t="s">
        <v>12</v>
      </c>
      <c r="F377" s="5" t="s">
        <v>13</v>
      </c>
      <c r="G377" s="5" t="s">
        <v>14</v>
      </c>
      <c r="H377" s="6" t="s">
        <v>15</v>
      </c>
      <c r="I377" s="7" t="s">
        <v>16</v>
      </c>
      <c r="J377" s="14"/>
      <c r="K377" s="8"/>
      <c r="L377" s="8"/>
      <c r="M377" s="8"/>
      <c r="N377" s="8"/>
      <c r="O377" s="8"/>
    </row>
    <row r="378" spans="1:15" ht="21.75" x14ac:dyDescent="0.5">
      <c r="A378" s="10">
        <v>383</v>
      </c>
      <c r="B378" s="10" t="s">
        <v>57</v>
      </c>
      <c r="C378" s="10" t="s">
        <v>59</v>
      </c>
      <c r="D378" s="10" t="s">
        <v>123</v>
      </c>
      <c r="E378" s="208"/>
      <c r="F378" s="207"/>
      <c r="G378" s="12">
        <v>712500</v>
      </c>
      <c r="H378" s="12" t="s">
        <v>61</v>
      </c>
      <c r="I378" s="177" t="s">
        <v>28</v>
      </c>
      <c r="J378" s="14"/>
      <c r="K378" s="8"/>
      <c r="L378" s="8"/>
      <c r="M378" s="8"/>
      <c r="N378" s="8"/>
      <c r="O378" s="8"/>
    </row>
    <row r="379" spans="1:15" ht="21.75" x14ac:dyDescent="0.5">
      <c r="A379" s="13"/>
      <c r="B379" s="13" t="s">
        <v>234</v>
      </c>
      <c r="C379" s="13" t="s">
        <v>60</v>
      </c>
      <c r="D379" s="13" t="s">
        <v>1829</v>
      </c>
      <c r="E379" s="22"/>
      <c r="F379" s="76"/>
      <c r="G379" s="15"/>
      <c r="H379" s="15" t="s">
        <v>60</v>
      </c>
      <c r="I379" s="15"/>
      <c r="J379" s="14"/>
      <c r="K379" s="8"/>
      <c r="L379" s="8"/>
      <c r="M379" s="8"/>
      <c r="N379" s="8"/>
      <c r="O379" s="8"/>
    </row>
    <row r="380" spans="1:15" ht="21.75" x14ac:dyDescent="0.5">
      <c r="A380" s="13"/>
      <c r="B380" s="13" t="s">
        <v>1862</v>
      </c>
      <c r="C380" s="13"/>
      <c r="D380" s="13" t="s">
        <v>49</v>
      </c>
      <c r="E380" s="22"/>
      <c r="F380" s="76"/>
      <c r="G380" s="15"/>
      <c r="H380" s="15"/>
      <c r="I380" s="15"/>
      <c r="J380" s="14"/>
      <c r="K380" s="8"/>
      <c r="L380" s="8"/>
      <c r="M380" s="8"/>
      <c r="N380" s="8"/>
      <c r="O380" s="8"/>
    </row>
    <row r="381" spans="1:15" ht="21.75" x14ac:dyDescent="0.5">
      <c r="A381" s="13"/>
      <c r="B381" s="181" t="s">
        <v>106</v>
      </c>
      <c r="C381" s="13"/>
      <c r="D381" s="125"/>
      <c r="E381" s="166"/>
      <c r="F381" s="201"/>
      <c r="G381" s="15"/>
      <c r="H381" s="15"/>
      <c r="I381" s="197"/>
      <c r="J381" s="14"/>
      <c r="K381" s="8"/>
      <c r="L381" s="8"/>
      <c r="M381" s="8"/>
      <c r="N381" s="8"/>
      <c r="O381" s="8"/>
    </row>
    <row r="382" spans="1:15" ht="11.25" customHeight="1" x14ac:dyDescent="0.5">
      <c r="A382" s="13"/>
      <c r="B382" s="181"/>
      <c r="C382" s="67"/>
      <c r="D382" s="110"/>
      <c r="E382" s="166"/>
      <c r="F382" s="201"/>
      <c r="G382" s="15"/>
      <c r="H382" s="85"/>
      <c r="I382" s="197"/>
      <c r="J382" s="14"/>
      <c r="K382" s="8"/>
      <c r="L382" s="8"/>
      <c r="M382" s="8"/>
      <c r="N382" s="8"/>
      <c r="O382" s="8"/>
    </row>
    <row r="383" spans="1:15" ht="21.75" x14ac:dyDescent="0.5">
      <c r="A383" s="13">
        <v>384</v>
      </c>
      <c r="B383" s="13" t="s">
        <v>57</v>
      </c>
      <c r="C383" s="13" t="s">
        <v>59</v>
      </c>
      <c r="D383" s="13" t="s">
        <v>123</v>
      </c>
      <c r="E383" s="22"/>
      <c r="F383" s="76"/>
      <c r="G383" s="15">
        <v>712500</v>
      </c>
      <c r="H383" s="15" t="s">
        <v>61</v>
      </c>
      <c r="I383" s="68" t="s">
        <v>28</v>
      </c>
      <c r="J383" s="14"/>
      <c r="K383" s="8"/>
      <c r="L383" s="8"/>
      <c r="M383" s="8"/>
      <c r="N383" s="8"/>
      <c r="O383" s="8"/>
    </row>
    <row r="384" spans="1:15" ht="21.75" x14ac:dyDescent="0.5">
      <c r="A384" s="13"/>
      <c r="B384" s="13" t="s">
        <v>234</v>
      </c>
      <c r="C384" s="13" t="s">
        <v>60</v>
      </c>
      <c r="D384" s="13" t="s">
        <v>1829</v>
      </c>
      <c r="E384" s="22"/>
      <c r="F384" s="76"/>
      <c r="G384" s="15"/>
      <c r="H384" s="15" t="s">
        <v>60</v>
      </c>
      <c r="I384" s="15"/>
      <c r="J384" s="14"/>
      <c r="K384" s="8"/>
      <c r="L384" s="8"/>
      <c r="M384" s="8"/>
      <c r="N384" s="8"/>
      <c r="O384" s="8"/>
    </row>
    <row r="385" spans="1:15" ht="21.75" x14ac:dyDescent="0.5">
      <c r="A385" s="13"/>
      <c r="B385" s="13" t="s">
        <v>1863</v>
      </c>
      <c r="C385" s="13"/>
      <c r="D385" s="13" t="s">
        <v>49</v>
      </c>
      <c r="E385" s="22"/>
      <c r="F385" s="76"/>
      <c r="G385" s="15"/>
      <c r="H385" s="15"/>
      <c r="I385" s="15"/>
      <c r="J385" s="14"/>
      <c r="K385" s="8"/>
      <c r="L385" s="8"/>
      <c r="M385" s="8"/>
      <c r="N385" s="8"/>
      <c r="O385" s="8"/>
    </row>
    <row r="386" spans="1:15" ht="21.75" x14ac:dyDescent="0.5">
      <c r="A386" s="13"/>
      <c r="B386" s="181" t="s">
        <v>106</v>
      </c>
      <c r="C386" s="13"/>
      <c r="D386" s="125"/>
      <c r="E386" s="166"/>
      <c r="F386" s="201"/>
      <c r="G386" s="15"/>
      <c r="H386" s="15"/>
      <c r="I386" s="197"/>
      <c r="J386" s="14"/>
      <c r="K386" s="8"/>
      <c r="L386" s="8"/>
      <c r="M386" s="8"/>
      <c r="N386" s="8"/>
      <c r="O386" s="8"/>
    </row>
    <row r="387" spans="1:15" ht="10.5" customHeight="1" x14ac:dyDescent="0.5">
      <c r="A387" s="13"/>
      <c r="B387" s="181"/>
      <c r="C387" s="67"/>
      <c r="D387" s="110"/>
      <c r="E387" s="166"/>
      <c r="F387" s="201"/>
      <c r="G387" s="15"/>
      <c r="H387" s="85"/>
      <c r="I387" s="197"/>
      <c r="J387" s="14"/>
      <c r="K387" s="8"/>
      <c r="L387" s="8"/>
      <c r="M387" s="8"/>
      <c r="N387" s="8"/>
      <c r="O387" s="8"/>
    </row>
    <row r="388" spans="1:15" ht="21.75" x14ac:dyDescent="0.5">
      <c r="A388" s="13">
        <v>385</v>
      </c>
      <c r="B388" s="13" t="s">
        <v>57</v>
      </c>
      <c r="C388" s="13" t="s">
        <v>59</v>
      </c>
      <c r="D388" s="13" t="s">
        <v>123</v>
      </c>
      <c r="E388" s="22"/>
      <c r="F388" s="76"/>
      <c r="G388" s="15">
        <v>712500</v>
      </c>
      <c r="H388" s="15" t="s">
        <v>61</v>
      </c>
      <c r="I388" s="68" t="s">
        <v>28</v>
      </c>
      <c r="J388" s="14"/>
      <c r="K388" s="8"/>
      <c r="L388" s="8"/>
      <c r="M388" s="8"/>
      <c r="N388" s="8"/>
      <c r="O388" s="8"/>
    </row>
    <row r="389" spans="1:15" ht="21.75" x14ac:dyDescent="0.5">
      <c r="A389" s="13"/>
      <c r="B389" s="13" t="s">
        <v>234</v>
      </c>
      <c r="C389" s="13" t="s">
        <v>60</v>
      </c>
      <c r="D389" s="13" t="s">
        <v>1829</v>
      </c>
      <c r="E389" s="22"/>
      <c r="F389" s="76"/>
      <c r="G389" s="15"/>
      <c r="H389" s="15" t="s">
        <v>60</v>
      </c>
      <c r="I389" s="15"/>
      <c r="J389" s="14"/>
      <c r="K389" s="8"/>
      <c r="L389" s="8"/>
      <c r="M389" s="8"/>
      <c r="N389" s="8"/>
      <c r="O389" s="8"/>
    </row>
    <row r="390" spans="1:15" ht="21.75" x14ac:dyDescent="0.5">
      <c r="A390" s="13"/>
      <c r="B390" s="13" t="s">
        <v>1864</v>
      </c>
      <c r="C390" s="13"/>
      <c r="D390" s="13" t="s">
        <v>49</v>
      </c>
      <c r="E390" s="22"/>
      <c r="F390" s="76"/>
      <c r="G390" s="15"/>
      <c r="H390" s="15"/>
      <c r="I390" s="15"/>
      <c r="J390" s="14"/>
      <c r="K390" s="8"/>
      <c r="L390" s="8"/>
      <c r="M390" s="8"/>
      <c r="N390" s="8"/>
      <c r="O390" s="8"/>
    </row>
    <row r="391" spans="1:15" ht="21.75" x14ac:dyDescent="0.5">
      <c r="A391" s="13"/>
      <c r="B391" s="181" t="s">
        <v>106</v>
      </c>
      <c r="C391" s="13"/>
      <c r="D391" s="125"/>
      <c r="E391" s="166"/>
      <c r="F391" s="201"/>
      <c r="G391" s="15"/>
      <c r="H391" s="15"/>
      <c r="I391" s="197"/>
      <c r="J391" s="14"/>
      <c r="K391" s="8"/>
      <c r="L391" s="8"/>
      <c r="M391" s="8"/>
      <c r="N391" s="8"/>
      <c r="O391" s="8"/>
    </row>
    <row r="392" spans="1:15" ht="10.5" customHeight="1" x14ac:dyDescent="0.5">
      <c r="A392" s="13"/>
      <c r="B392" s="128"/>
      <c r="C392" s="125"/>
      <c r="D392" s="125"/>
      <c r="E392" s="166"/>
      <c r="F392" s="201"/>
      <c r="G392" s="15"/>
      <c r="H392" s="85"/>
      <c r="I392" s="197"/>
      <c r="J392" s="14"/>
      <c r="K392" s="8"/>
      <c r="L392" s="8"/>
      <c r="M392" s="8"/>
      <c r="N392" s="8"/>
      <c r="O392" s="8"/>
    </row>
    <row r="393" spans="1:15" ht="21.75" x14ac:dyDescent="0.5">
      <c r="A393" s="13">
        <v>386</v>
      </c>
      <c r="B393" s="13" t="s">
        <v>57</v>
      </c>
      <c r="C393" s="13" t="s">
        <v>59</v>
      </c>
      <c r="D393" s="13" t="s">
        <v>123</v>
      </c>
      <c r="E393" s="22"/>
      <c r="F393" s="76"/>
      <c r="G393" s="15">
        <v>712500</v>
      </c>
      <c r="H393" s="15" t="s">
        <v>61</v>
      </c>
      <c r="I393" s="68" t="s">
        <v>28</v>
      </c>
      <c r="J393" s="14">
        <f>SUM(E378:E393)</f>
        <v>0</v>
      </c>
      <c r="K393" s="14">
        <f>SUM(F378:F393)</f>
        <v>0</v>
      </c>
      <c r="L393" s="14">
        <f>SUM(G378:G393)</f>
        <v>2850000</v>
      </c>
      <c r="M393" s="8"/>
      <c r="N393" s="8"/>
      <c r="O393" s="8"/>
    </row>
    <row r="394" spans="1:15" ht="21.75" x14ac:dyDescent="0.5">
      <c r="A394" s="13"/>
      <c r="B394" s="13" t="s">
        <v>234</v>
      </c>
      <c r="C394" s="13" t="s">
        <v>60</v>
      </c>
      <c r="D394" s="13" t="s">
        <v>1829</v>
      </c>
      <c r="E394" s="22"/>
      <c r="F394" s="76"/>
      <c r="G394" s="15"/>
      <c r="H394" s="15" t="s">
        <v>60</v>
      </c>
      <c r="I394" s="15"/>
      <c r="J394" s="14"/>
      <c r="K394" s="8"/>
      <c r="L394" s="8"/>
      <c r="M394" s="8"/>
      <c r="N394" s="8"/>
      <c r="O394" s="8"/>
    </row>
    <row r="395" spans="1:15" ht="21.75" x14ac:dyDescent="0.5">
      <c r="A395" s="13"/>
      <c r="B395" s="13" t="s">
        <v>1816</v>
      </c>
      <c r="C395" s="13"/>
      <c r="D395" s="13" t="s">
        <v>49</v>
      </c>
      <c r="E395" s="22"/>
      <c r="F395" s="76"/>
      <c r="G395" s="15"/>
      <c r="H395" s="15"/>
      <c r="I395" s="15"/>
      <c r="J395" s="14"/>
      <c r="K395" s="8"/>
      <c r="L395" s="8"/>
      <c r="M395" s="8"/>
      <c r="N395" s="8"/>
      <c r="O395" s="8"/>
    </row>
    <row r="396" spans="1:15" ht="21.75" x14ac:dyDescent="0.5">
      <c r="A396" s="13"/>
      <c r="B396" s="181" t="s">
        <v>1865</v>
      </c>
      <c r="C396" s="13"/>
      <c r="D396" s="125"/>
      <c r="E396" s="166"/>
      <c r="F396" s="201"/>
      <c r="G396" s="15"/>
      <c r="H396" s="15"/>
      <c r="I396" s="197"/>
      <c r="J396" s="14"/>
      <c r="K396" s="8"/>
      <c r="L396" s="8"/>
      <c r="M396" s="8"/>
      <c r="N396" s="8"/>
      <c r="O396" s="8"/>
    </row>
    <row r="397" spans="1:15" ht="21.75" x14ac:dyDescent="0.5">
      <c r="A397" s="16"/>
      <c r="B397" s="209"/>
      <c r="C397" s="69"/>
      <c r="D397" s="121"/>
      <c r="E397" s="206"/>
      <c r="F397" s="205"/>
      <c r="G397" s="18"/>
      <c r="H397" s="103"/>
      <c r="I397" s="601">
        <f>SUM(I372+1)</f>
        <v>288</v>
      </c>
      <c r="J397" s="14"/>
      <c r="K397" s="8"/>
      <c r="L397" s="8"/>
      <c r="M397" s="8"/>
      <c r="N397" s="8"/>
      <c r="O397" s="8"/>
    </row>
    <row r="398" spans="1:15" ht="21.75" x14ac:dyDescent="0.5">
      <c r="A398" s="14"/>
      <c r="B398" s="161"/>
      <c r="C398" s="43"/>
      <c r="D398" s="50"/>
      <c r="E398" s="193"/>
      <c r="F398" s="193"/>
      <c r="G398" s="14"/>
      <c r="H398" s="43"/>
      <c r="I398" s="55"/>
      <c r="J398" s="14"/>
      <c r="K398" s="8"/>
      <c r="L398" s="8"/>
      <c r="M398" s="8"/>
      <c r="N398" s="8"/>
      <c r="O398" s="8"/>
    </row>
    <row r="399" spans="1:15" ht="21.75" x14ac:dyDescent="0.5">
      <c r="A399" s="2" t="s">
        <v>3</v>
      </c>
      <c r="B399" s="1"/>
      <c r="C399" s="1"/>
      <c r="D399" s="1"/>
      <c r="E399" s="2"/>
      <c r="F399" s="2"/>
      <c r="G399" s="2"/>
      <c r="H399" s="1"/>
      <c r="I399" s="1"/>
      <c r="J399" s="14"/>
      <c r="K399" s="8"/>
      <c r="L399" s="8"/>
      <c r="M399" s="8"/>
      <c r="N399" s="8"/>
      <c r="O399" s="8"/>
    </row>
    <row r="400" spans="1:15" ht="21.75" x14ac:dyDescent="0.5">
      <c r="A400" s="2" t="s">
        <v>122</v>
      </c>
      <c r="B400" s="1"/>
      <c r="C400" s="1"/>
      <c r="D400" s="1"/>
      <c r="E400" s="2"/>
      <c r="F400" s="2"/>
      <c r="G400" s="2"/>
      <c r="H400" s="1"/>
      <c r="I400" s="1"/>
      <c r="J400" s="14"/>
      <c r="K400" s="8"/>
      <c r="L400" s="8"/>
      <c r="M400" s="8"/>
      <c r="N400" s="8"/>
      <c r="O400" s="8"/>
    </row>
    <row r="401" spans="1:15" ht="21.75" x14ac:dyDescent="0.5">
      <c r="A401" s="678" t="s">
        <v>5</v>
      </c>
      <c r="B401" s="670" t="s">
        <v>6</v>
      </c>
      <c r="C401" s="672" t="s">
        <v>7</v>
      </c>
      <c r="D401" s="670" t="s">
        <v>8</v>
      </c>
      <c r="E401" s="667" t="s">
        <v>9</v>
      </c>
      <c r="F401" s="667"/>
      <c r="G401" s="667"/>
      <c r="H401" s="3" t="s">
        <v>10</v>
      </c>
      <c r="I401" s="4" t="s">
        <v>11</v>
      </c>
      <c r="J401" s="14"/>
      <c r="K401" s="8"/>
      <c r="L401" s="8"/>
      <c r="M401" s="8"/>
      <c r="N401" s="8"/>
      <c r="O401" s="8"/>
    </row>
    <row r="402" spans="1:15" ht="21.75" x14ac:dyDescent="0.5">
      <c r="A402" s="679"/>
      <c r="B402" s="671"/>
      <c r="C402" s="676"/>
      <c r="D402" s="671"/>
      <c r="E402" s="56" t="s">
        <v>12</v>
      </c>
      <c r="F402" s="5" t="s">
        <v>13</v>
      </c>
      <c r="G402" s="5" t="s">
        <v>14</v>
      </c>
      <c r="H402" s="6" t="s">
        <v>15</v>
      </c>
      <c r="I402" s="7" t="s">
        <v>16</v>
      </c>
      <c r="J402" s="14"/>
      <c r="K402" s="8"/>
      <c r="L402" s="8"/>
      <c r="M402" s="8"/>
      <c r="N402" s="8"/>
      <c r="O402" s="8"/>
    </row>
    <row r="403" spans="1:15" ht="21.75" x14ac:dyDescent="0.5">
      <c r="A403" s="10">
        <v>387</v>
      </c>
      <c r="B403" s="10" t="s">
        <v>57</v>
      </c>
      <c r="C403" s="10" t="s">
        <v>59</v>
      </c>
      <c r="D403" s="10" t="s">
        <v>123</v>
      </c>
      <c r="E403" s="208"/>
      <c r="F403" s="207"/>
      <c r="G403" s="12">
        <v>712500</v>
      </c>
      <c r="H403" s="12" t="s">
        <v>61</v>
      </c>
      <c r="I403" s="177" t="s">
        <v>28</v>
      </c>
      <c r="J403" s="14"/>
      <c r="K403" s="8"/>
      <c r="L403" s="8"/>
      <c r="M403" s="8"/>
      <c r="N403" s="8"/>
      <c r="O403" s="8"/>
    </row>
    <row r="404" spans="1:15" ht="21.75" x14ac:dyDescent="0.5">
      <c r="A404" s="13"/>
      <c r="B404" s="13" t="s">
        <v>234</v>
      </c>
      <c r="C404" s="13" t="s">
        <v>60</v>
      </c>
      <c r="D404" s="13" t="s">
        <v>1829</v>
      </c>
      <c r="E404" s="22"/>
      <c r="F404" s="76"/>
      <c r="G404" s="15"/>
      <c r="H404" s="15" t="s">
        <v>60</v>
      </c>
      <c r="I404" s="15"/>
      <c r="J404" s="14"/>
      <c r="K404" s="8"/>
      <c r="L404" s="8"/>
      <c r="M404" s="8"/>
      <c r="N404" s="8"/>
      <c r="O404" s="8"/>
    </row>
    <row r="405" spans="1:15" ht="21.75" x14ac:dyDescent="0.5">
      <c r="A405" s="13"/>
      <c r="B405" s="13" t="s">
        <v>1866</v>
      </c>
      <c r="C405" s="13"/>
      <c r="D405" s="13" t="s">
        <v>49</v>
      </c>
      <c r="E405" s="22"/>
      <c r="F405" s="76"/>
      <c r="G405" s="15"/>
      <c r="H405" s="15"/>
      <c r="I405" s="15"/>
      <c r="J405" s="14"/>
      <c r="K405" s="8"/>
      <c r="L405" s="8"/>
      <c r="M405" s="8"/>
      <c r="N405" s="8"/>
      <c r="O405" s="8"/>
    </row>
    <row r="406" spans="1:15" ht="21.75" x14ac:dyDescent="0.5">
      <c r="A406" s="13"/>
      <c r="B406" s="181" t="s">
        <v>233</v>
      </c>
      <c r="C406" s="13"/>
      <c r="D406" s="125"/>
      <c r="E406" s="166"/>
      <c r="F406" s="201"/>
      <c r="G406" s="15"/>
      <c r="H406" s="15"/>
      <c r="I406" s="197"/>
      <c r="J406" s="14"/>
      <c r="K406" s="8"/>
      <c r="L406" s="8"/>
      <c r="M406" s="8"/>
      <c r="N406" s="8"/>
      <c r="O406" s="8"/>
    </row>
    <row r="407" spans="1:15" ht="6.75" customHeight="1" x14ac:dyDescent="0.5">
      <c r="A407" s="13"/>
      <c r="B407" s="181"/>
      <c r="C407" s="67"/>
      <c r="D407" s="110"/>
      <c r="E407" s="166"/>
      <c r="F407" s="201"/>
      <c r="G407" s="15"/>
      <c r="H407" s="85"/>
      <c r="I407" s="197"/>
      <c r="J407" s="14"/>
      <c r="K407" s="8"/>
      <c r="L407" s="8"/>
      <c r="M407" s="8"/>
      <c r="N407" s="8"/>
      <c r="O407" s="8"/>
    </row>
    <row r="408" spans="1:15" ht="21.75" x14ac:dyDescent="0.5">
      <c r="A408" s="13">
        <v>388</v>
      </c>
      <c r="B408" s="13" t="s">
        <v>57</v>
      </c>
      <c r="C408" s="13" t="s">
        <v>59</v>
      </c>
      <c r="D408" s="13" t="s">
        <v>123</v>
      </c>
      <c r="E408" s="22"/>
      <c r="F408" s="76"/>
      <c r="G408" s="15">
        <v>712500</v>
      </c>
      <c r="H408" s="15" t="s">
        <v>61</v>
      </c>
      <c r="I408" s="68" t="s">
        <v>28</v>
      </c>
      <c r="J408" s="14"/>
      <c r="K408" s="8"/>
      <c r="L408" s="8"/>
      <c r="M408" s="8"/>
      <c r="N408" s="8"/>
      <c r="O408" s="8"/>
    </row>
    <row r="409" spans="1:15" ht="21.75" x14ac:dyDescent="0.5">
      <c r="A409" s="13"/>
      <c r="B409" s="13" t="s">
        <v>234</v>
      </c>
      <c r="C409" s="13" t="s">
        <v>60</v>
      </c>
      <c r="D409" s="13" t="s">
        <v>1829</v>
      </c>
      <c r="E409" s="22"/>
      <c r="F409" s="76"/>
      <c r="G409" s="15"/>
      <c r="H409" s="15" t="s">
        <v>60</v>
      </c>
      <c r="I409" s="15"/>
      <c r="J409" s="14"/>
      <c r="K409" s="8"/>
      <c r="L409" s="8"/>
      <c r="M409" s="8"/>
      <c r="N409" s="8"/>
      <c r="O409" s="8"/>
    </row>
    <row r="410" spans="1:15" ht="21.75" x14ac:dyDescent="0.5">
      <c r="A410" s="13"/>
      <c r="B410" s="13" t="s">
        <v>1817</v>
      </c>
      <c r="C410" s="13"/>
      <c r="D410" s="13" t="s">
        <v>49</v>
      </c>
      <c r="E410" s="22"/>
      <c r="F410" s="76"/>
      <c r="G410" s="15"/>
      <c r="H410" s="15"/>
      <c r="I410" s="15"/>
      <c r="J410" s="14"/>
      <c r="K410" s="8"/>
      <c r="L410" s="8"/>
      <c r="M410" s="8"/>
      <c r="N410" s="8"/>
      <c r="O410" s="8"/>
    </row>
    <row r="411" spans="1:15" ht="21.75" x14ac:dyDescent="0.5">
      <c r="A411" s="13"/>
      <c r="B411" s="181" t="s">
        <v>1867</v>
      </c>
      <c r="C411" s="13"/>
      <c r="D411" s="125"/>
      <c r="E411" s="166"/>
      <c r="F411" s="201"/>
      <c r="G411" s="15"/>
      <c r="H411" s="15"/>
      <c r="I411" s="197"/>
      <c r="J411" s="14"/>
      <c r="K411" s="8"/>
      <c r="L411" s="8"/>
      <c r="M411" s="8"/>
      <c r="N411" s="8"/>
      <c r="O411" s="8"/>
    </row>
    <row r="412" spans="1:15" ht="9" customHeight="1" x14ac:dyDescent="0.5">
      <c r="A412" s="13"/>
      <c r="B412" s="181"/>
      <c r="C412" s="67"/>
      <c r="D412" s="110"/>
      <c r="E412" s="166"/>
      <c r="F412" s="201"/>
      <c r="G412" s="15"/>
      <c r="H412" s="85"/>
      <c r="I412" s="197"/>
      <c r="J412" s="14"/>
      <c r="K412" s="8"/>
      <c r="L412" s="8"/>
      <c r="M412" s="8"/>
      <c r="N412" s="8"/>
      <c r="O412" s="8"/>
    </row>
    <row r="413" spans="1:15" ht="21.75" x14ac:dyDescent="0.5">
      <c r="A413" s="13">
        <v>389</v>
      </c>
      <c r="B413" s="13" t="s">
        <v>57</v>
      </c>
      <c r="C413" s="13" t="s">
        <v>59</v>
      </c>
      <c r="D413" s="13" t="s">
        <v>123</v>
      </c>
      <c r="E413" s="22"/>
      <c r="F413" s="76"/>
      <c r="G413" s="15">
        <v>712500</v>
      </c>
      <c r="H413" s="15" t="s">
        <v>61</v>
      </c>
      <c r="I413" s="68" t="s">
        <v>28</v>
      </c>
      <c r="J413" s="14"/>
      <c r="K413" s="8"/>
      <c r="L413" s="8"/>
      <c r="M413" s="8"/>
      <c r="N413" s="8"/>
      <c r="O413" s="8"/>
    </row>
    <row r="414" spans="1:15" ht="21.75" x14ac:dyDescent="0.5">
      <c r="A414" s="13"/>
      <c r="B414" s="13" t="s">
        <v>234</v>
      </c>
      <c r="C414" s="13" t="s">
        <v>60</v>
      </c>
      <c r="D414" s="13" t="s">
        <v>1829</v>
      </c>
      <c r="E414" s="22"/>
      <c r="F414" s="76"/>
      <c r="G414" s="15"/>
      <c r="H414" s="15" t="s">
        <v>60</v>
      </c>
      <c r="I414" s="15"/>
      <c r="J414" s="14"/>
      <c r="K414" s="8"/>
      <c r="L414" s="8"/>
      <c r="M414" s="8"/>
      <c r="N414" s="8"/>
      <c r="O414" s="8"/>
    </row>
    <row r="415" spans="1:15" ht="21.75" x14ac:dyDescent="0.5">
      <c r="A415" s="13"/>
      <c r="B415" s="13" t="s">
        <v>1818</v>
      </c>
      <c r="C415" s="13"/>
      <c r="D415" s="13" t="s">
        <v>49</v>
      </c>
      <c r="E415" s="22"/>
      <c r="F415" s="76"/>
      <c r="G415" s="15"/>
      <c r="H415" s="15"/>
      <c r="I415" s="15"/>
      <c r="J415" s="14"/>
      <c r="K415" s="8"/>
      <c r="L415" s="8"/>
      <c r="M415" s="8"/>
      <c r="N415" s="8"/>
      <c r="O415" s="8"/>
    </row>
    <row r="416" spans="1:15" ht="21.75" x14ac:dyDescent="0.5">
      <c r="A416" s="13"/>
      <c r="B416" s="181" t="s">
        <v>1815</v>
      </c>
      <c r="C416" s="13"/>
      <c r="D416" s="125"/>
      <c r="E416" s="166"/>
      <c r="F416" s="201"/>
      <c r="G416" s="15"/>
      <c r="H416" s="15"/>
      <c r="I416" s="197"/>
      <c r="J416" s="14"/>
      <c r="K416" s="8"/>
      <c r="L416" s="8"/>
      <c r="M416" s="8"/>
      <c r="N416" s="8"/>
      <c r="O416" s="8"/>
    </row>
    <row r="417" spans="1:15" ht="11.25" customHeight="1" x14ac:dyDescent="0.5">
      <c r="A417" s="13"/>
      <c r="B417" s="181"/>
      <c r="C417" s="67"/>
      <c r="D417" s="110"/>
      <c r="E417" s="166"/>
      <c r="F417" s="201"/>
      <c r="G417" s="15"/>
      <c r="H417" s="85"/>
      <c r="I417" s="197"/>
      <c r="J417" s="14"/>
      <c r="K417" s="8"/>
      <c r="L417" s="8"/>
      <c r="M417" s="8"/>
      <c r="N417" s="8"/>
      <c r="O417" s="8"/>
    </row>
    <row r="418" spans="1:15" ht="21.75" x14ac:dyDescent="0.5">
      <c r="A418" s="13">
        <v>390</v>
      </c>
      <c r="B418" s="13" t="s">
        <v>57</v>
      </c>
      <c r="C418" s="13" t="s">
        <v>59</v>
      </c>
      <c r="D418" s="13" t="s">
        <v>123</v>
      </c>
      <c r="E418" s="22"/>
      <c r="F418" s="76"/>
      <c r="G418" s="15">
        <v>712500</v>
      </c>
      <c r="H418" s="15" t="s">
        <v>61</v>
      </c>
      <c r="I418" s="68" t="s">
        <v>28</v>
      </c>
      <c r="J418" s="14">
        <f>SUM(E403:E418)</f>
        <v>0</v>
      </c>
      <c r="K418" s="14">
        <f>SUM(F403:F418)</f>
        <v>0</v>
      </c>
      <c r="L418" s="14">
        <f>SUM(G403:G418)</f>
        <v>2850000</v>
      </c>
      <c r="M418" s="8"/>
      <c r="N418" s="8"/>
      <c r="O418" s="8"/>
    </row>
    <row r="419" spans="1:15" ht="21.75" x14ac:dyDescent="0.5">
      <c r="A419" s="13"/>
      <c r="B419" s="13" t="s">
        <v>234</v>
      </c>
      <c r="C419" s="13" t="s">
        <v>60</v>
      </c>
      <c r="D419" s="13" t="s">
        <v>1829</v>
      </c>
      <c r="E419" s="22"/>
      <c r="F419" s="76"/>
      <c r="G419" s="15"/>
      <c r="H419" s="15" t="s">
        <v>60</v>
      </c>
      <c r="I419" s="15"/>
      <c r="J419" s="14"/>
      <c r="K419" s="8"/>
      <c r="L419" s="8"/>
      <c r="M419" s="8"/>
      <c r="N419" s="8"/>
      <c r="O419" s="8"/>
    </row>
    <row r="420" spans="1:15" ht="21.75" x14ac:dyDescent="0.5">
      <c r="A420" s="13"/>
      <c r="B420" s="13" t="s">
        <v>1868</v>
      </c>
      <c r="C420" s="13"/>
      <c r="D420" s="13" t="s">
        <v>49</v>
      </c>
      <c r="E420" s="22"/>
      <c r="F420" s="76"/>
      <c r="G420" s="15"/>
      <c r="H420" s="15"/>
      <c r="I420" s="15"/>
      <c r="J420" s="14"/>
      <c r="K420" s="8"/>
      <c r="L420" s="8"/>
      <c r="M420" s="8"/>
      <c r="N420" s="8"/>
      <c r="O420" s="8"/>
    </row>
    <row r="421" spans="1:15" ht="21.75" x14ac:dyDescent="0.5">
      <c r="A421" s="13"/>
      <c r="B421" s="181" t="s">
        <v>1815</v>
      </c>
      <c r="C421" s="13"/>
      <c r="D421" s="125"/>
      <c r="E421" s="166"/>
      <c r="F421" s="201"/>
      <c r="G421" s="15"/>
      <c r="H421" s="15"/>
      <c r="I421" s="197"/>
      <c r="J421" s="14"/>
      <c r="K421" s="8"/>
      <c r="L421" s="8"/>
      <c r="M421" s="8"/>
      <c r="N421" s="8"/>
      <c r="O421" s="8"/>
    </row>
    <row r="422" spans="1:15" ht="21.75" x14ac:dyDescent="0.5">
      <c r="A422" s="16"/>
      <c r="B422" s="209"/>
      <c r="C422" s="69"/>
      <c r="D422" s="121"/>
      <c r="E422" s="206"/>
      <c r="F422" s="205"/>
      <c r="G422" s="18"/>
      <c r="H422" s="103"/>
      <c r="I422" s="601">
        <f>SUM(I397+1)</f>
        <v>289</v>
      </c>
      <c r="J422" s="14"/>
      <c r="K422" s="8"/>
      <c r="L422" s="8"/>
      <c r="M422" s="8"/>
      <c r="N422" s="8"/>
      <c r="O422" s="8"/>
    </row>
    <row r="423" spans="1:15" ht="21.75" x14ac:dyDescent="0.5">
      <c r="A423" s="14"/>
      <c r="B423" s="161"/>
      <c r="C423" s="43"/>
      <c r="D423" s="50"/>
      <c r="E423" s="193"/>
      <c r="F423" s="193"/>
      <c r="G423" s="14"/>
      <c r="H423" s="43"/>
      <c r="I423" s="55"/>
      <c r="J423" s="14"/>
      <c r="K423" s="8"/>
      <c r="L423" s="8"/>
      <c r="M423" s="8"/>
      <c r="N423" s="8"/>
      <c r="O423" s="8"/>
    </row>
    <row r="424" spans="1:15" ht="26.25" customHeight="1" x14ac:dyDescent="0.5">
      <c r="A424" s="2" t="s">
        <v>3</v>
      </c>
      <c r="B424" s="1"/>
      <c r="C424" s="1"/>
      <c r="D424" s="1"/>
      <c r="E424" s="2"/>
      <c r="F424" s="2"/>
      <c r="G424" s="2"/>
      <c r="H424" s="1"/>
      <c r="I424" s="1"/>
      <c r="J424" s="14"/>
      <c r="K424" s="8"/>
      <c r="L424" s="8"/>
      <c r="M424" s="8"/>
      <c r="N424" s="8"/>
      <c r="O424" s="8"/>
    </row>
    <row r="425" spans="1:15" ht="21.75" x14ac:dyDescent="0.5">
      <c r="A425" s="2" t="s">
        <v>122</v>
      </c>
      <c r="B425" s="1"/>
      <c r="C425" s="1"/>
      <c r="D425" s="1"/>
      <c r="E425" s="2"/>
      <c r="F425" s="2"/>
      <c r="G425" s="2"/>
      <c r="H425" s="1"/>
      <c r="I425" s="1"/>
      <c r="J425" s="14"/>
      <c r="K425" s="8"/>
      <c r="L425" s="8"/>
      <c r="M425" s="8"/>
      <c r="N425" s="8"/>
      <c r="O425" s="8"/>
    </row>
    <row r="426" spans="1:15" ht="21.75" x14ac:dyDescent="0.5">
      <c r="A426" s="678" t="s">
        <v>5</v>
      </c>
      <c r="B426" s="670" t="s">
        <v>6</v>
      </c>
      <c r="C426" s="672" t="s">
        <v>7</v>
      </c>
      <c r="D426" s="670" t="s">
        <v>8</v>
      </c>
      <c r="E426" s="667" t="s">
        <v>9</v>
      </c>
      <c r="F426" s="667"/>
      <c r="G426" s="667"/>
      <c r="H426" s="3" t="s">
        <v>10</v>
      </c>
      <c r="I426" s="4" t="s">
        <v>11</v>
      </c>
      <c r="J426" s="14"/>
      <c r="K426" s="8"/>
      <c r="L426" s="8"/>
      <c r="M426" s="8"/>
      <c r="N426" s="8"/>
      <c r="O426" s="8"/>
    </row>
    <row r="427" spans="1:15" ht="21.75" x14ac:dyDescent="0.5">
      <c r="A427" s="679"/>
      <c r="B427" s="671"/>
      <c r="C427" s="676"/>
      <c r="D427" s="674"/>
      <c r="E427" s="56" t="s">
        <v>12</v>
      </c>
      <c r="F427" s="56" t="s">
        <v>13</v>
      </c>
      <c r="G427" s="5" t="s">
        <v>14</v>
      </c>
      <c r="H427" s="6" t="s">
        <v>15</v>
      </c>
      <c r="I427" s="7" t="s">
        <v>16</v>
      </c>
      <c r="J427" s="14"/>
      <c r="K427" s="8"/>
      <c r="L427" s="8"/>
      <c r="M427" s="8"/>
      <c r="N427" s="8"/>
      <c r="O427" s="8"/>
    </row>
    <row r="428" spans="1:15" ht="21.75" x14ac:dyDescent="0.5">
      <c r="A428" s="10">
        <v>391</v>
      </c>
      <c r="B428" s="10" t="s">
        <v>57</v>
      </c>
      <c r="C428" s="10" t="s">
        <v>59</v>
      </c>
      <c r="D428" s="10" t="s">
        <v>123</v>
      </c>
      <c r="E428" s="208"/>
      <c r="F428" s="207"/>
      <c r="G428" s="12">
        <v>712500</v>
      </c>
      <c r="H428" s="12" t="s">
        <v>61</v>
      </c>
      <c r="I428" s="177" t="s">
        <v>28</v>
      </c>
      <c r="J428" s="14"/>
      <c r="K428" s="8"/>
      <c r="L428" s="8"/>
      <c r="M428" s="8"/>
      <c r="N428" s="8"/>
      <c r="O428" s="8"/>
    </row>
    <row r="429" spans="1:15" ht="21.75" x14ac:dyDescent="0.5">
      <c r="A429" s="13"/>
      <c r="B429" s="13" t="s">
        <v>234</v>
      </c>
      <c r="C429" s="13" t="s">
        <v>60</v>
      </c>
      <c r="D429" s="13" t="s">
        <v>1829</v>
      </c>
      <c r="E429" s="22"/>
      <c r="F429" s="76"/>
      <c r="G429" s="15"/>
      <c r="H429" s="15" t="s">
        <v>60</v>
      </c>
      <c r="I429" s="15"/>
      <c r="J429" s="14"/>
      <c r="K429" s="8"/>
      <c r="L429" s="8"/>
      <c r="M429" s="8"/>
      <c r="N429" s="8"/>
      <c r="O429" s="8"/>
    </row>
    <row r="430" spans="1:15" ht="21.75" x14ac:dyDescent="0.5">
      <c r="A430" s="13"/>
      <c r="B430" s="13" t="s">
        <v>1819</v>
      </c>
      <c r="C430" s="13"/>
      <c r="D430" s="13" t="s">
        <v>49</v>
      </c>
      <c r="E430" s="22"/>
      <c r="F430" s="76"/>
      <c r="G430" s="15"/>
      <c r="H430" s="15"/>
      <c r="I430" s="15"/>
      <c r="J430" s="14"/>
      <c r="K430" s="8"/>
      <c r="L430" s="8"/>
      <c r="M430" s="8"/>
      <c r="N430" s="8"/>
      <c r="O430" s="8"/>
    </row>
    <row r="431" spans="1:15" ht="21.75" x14ac:dyDescent="0.5">
      <c r="A431" s="13"/>
      <c r="B431" s="181" t="s">
        <v>1815</v>
      </c>
      <c r="C431" s="13"/>
      <c r="D431" s="125"/>
      <c r="E431" s="166"/>
      <c r="F431" s="201"/>
      <c r="G431" s="15"/>
      <c r="H431" s="15"/>
      <c r="I431" s="197"/>
      <c r="J431" s="14"/>
      <c r="K431" s="8"/>
      <c r="L431" s="8"/>
      <c r="M431" s="8"/>
      <c r="N431" s="8"/>
      <c r="O431" s="8"/>
    </row>
    <row r="432" spans="1:15" ht="16.5" customHeight="1" x14ac:dyDescent="0.5">
      <c r="A432" s="13"/>
      <c r="B432" s="181"/>
      <c r="C432" s="67"/>
      <c r="D432" s="110"/>
      <c r="E432" s="166"/>
      <c r="F432" s="201"/>
      <c r="G432" s="15"/>
      <c r="H432" s="85"/>
      <c r="I432" s="197"/>
      <c r="J432" s="14"/>
      <c r="K432" s="8"/>
      <c r="L432" s="8"/>
      <c r="M432" s="8"/>
      <c r="N432" s="8"/>
      <c r="O432" s="8"/>
    </row>
    <row r="433" spans="1:15" ht="21.75" x14ac:dyDescent="0.5">
      <c r="A433" s="13">
        <v>392</v>
      </c>
      <c r="B433" s="13" t="s">
        <v>57</v>
      </c>
      <c r="C433" s="13" t="s">
        <v>59</v>
      </c>
      <c r="D433" s="13" t="s">
        <v>123</v>
      </c>
      <c r="E433" s="22"/>
      <c r="F433" s="76"/>
      <c r="G433" s="15">
        <v>712500</v>
      </c>
      <c r="H433" s="15" t="s">
        <v>61</v>
      </c>
      <c r="I433" s="68" t="s">
        <v>28</v>
      </c>
      <c r="J433" s="14"/>
      <c r="K433" s="8"/>
      <c r="L433" s="8"/>
      <c r="M433" s="8"/>
      <c r="N433" s="8"/>
      <c r="O433" s="8"/>
    </row>
    <row r="434" spans="1:15" ht="21.75" x14ac:dyDescent="0.5">
      <c r="A434" s="13"/>
      <c r="B434" s="13" t="s">
        <v>234</v>
      </c>
      <c r="C434" s="13" t="s">
        <v>60</v>
      </c>
      <c r="D434" s="13" t="s">
        <v>1829</v>
      </c>
      <c r="E434" s="22"/>
      <c r="F434" s="76"/>
      <c r="G434" s="15"/>
      <c r="H434" s="15" t="s">
        <v>60</v>
      </c>
      <c r="I434" s="15"/>
      <c r="J434" s="14"/>
      <c r="K434" s="8"/>
      <c r="L434" s="8"/>
      <c r="M434" s="8"/>
      <c r="N434" s="8"/>
      <c r="O434" s="8"/>
    </row>
    <row r="435" spans="1:15" ht="21.75" x14ac:dyDescent="0.5">
      <c r="A435" s="13"/>
      <c r="B435" s="13" t="s">
        <v>1869</v>
      </c>
      <c r="C435" s="13"/>
      <c r="D435" s="13" t="s">
        <v>49</v>
      </c>
      <c r="E435" s="22"/>
      <c r="F435" s="76"/>
      <c r="G435" s="15"/>
      <c r="H435" s="15"/>
      <c r="I435" s="15"/>
      <c r="J435" s="14"/>
      <c r="K435" s="8"/>
      <c r="L435" s="8"/>
      <c r="M435" s="8"/>
      <c r="N435" s="8"/>
      <c r="O435" s="8"/>
    </row>
    <row r="436" spans="1:15" ht="21.75" x14ac:dyDescent="0.5">
      <c r="A436" s="13"/>
      <c r="B436" s="181" t="s">
        <v>1815</v>
      </c>
      <c r="C436" s="13"/>
      <c r="D436" s="125"/>
      <c r="E436" s="166"/>
      <c r="F436" s="201"/>
      <c r="G436" s="15"/>
      <c r="H436" s="15"/>
      <c r="I436" s="197"/>
      <c r="J436" s="14"/>
      <c r="K436" s="8"/>
      <c r="L436" s="8"/>
      <c r="M436" s="8"/>
      <c r="N436" s="8"/>
      <c r="O436" s="8"/>
    </row>
    <row r="437" spans="1:15" ht="12.75" customHeight="1" x14ac:dyDescent="0.5">
      <c r="A437" s="13"/>
      <c r="B437" s="181"/>
      <c r="C437" s="67"/>
      <c r="D437" s="110"/>
      <c r="E437" s="166"/>
      <c r="F437" s="201"/>
      <c r="G437" s="15"/>
      <c r="H437" s="85"/>
      <c r="I437" s="197"/>
      <c r="J437" s="14"/>
      <c r="K437" s="8"/>
      <c r="L437" s="8"/>
      <c r="M437" s="8"/>
      <c r="N437" s="8"/>
      <c r="O437" s="8"/>
    </row>
    <row r="438" spans="1:15" ht="21.75" x14ac:dyDescent="0.5">
      <c r="A438" s="13">
        <v>393</v>
      </c>
      <c r="B438" s="13" t="s">
        <v>57</v>
      </c>
      <c r="C438" s="13" t="s">
        <v>59</v>
      </c>
      <c r="D438" s="13" t="s">
        <v>123</v>
      </c>
      <c r="E438" s="22"/>
      <c r="F438" s="76"/>
      <c r="G438" s="15">
        <v>712500</v>
      </c>
      <c r="H438" s="15" t="s">
        <v>61</v>
      </c>
      <c r="I438" s="68" t="s">
        <v>28</v>
      </c>
      <c r="J438" s="14"/>
      <c r="K438" s="8"/>
      <c r="L438" s="8"/>
      <c r="M438" s="8"/>
      <c r="N438" s="8"/>
      <c r="O438" s="8"/>
    </row>
    <row r="439" spans="1:15" ht="21.75" x14ac:dyDescent="0.5">
      <c r="A439" s="13"/>
      <c r="B439" s="13" t="s">
        <v>234</v>
      </c>
      <c r="C439" s="13" t="s">
        <v>60</v>
      </c>
      <c r="D439" s="13" t="s">
        <v>1829</v>
      </c>
      <c r="E439" s="22"/>
      <c r="F439" s="76"/>
      <c r="G439" s="15"/>
      <c r="H439" s="15" t="s">
        <v>60</v>
      </c>
      <c r="I439" s="15"/>
      <c r="J439" s="14"/>
      <c r="K439" s="8"/>
      <c r="L439" s="8"/>
      <c r="M439" s="8"/>
      <c r="N439" s="8"/>
      <c r="O439" s="8"/>
    </row>
    <row r="440" spans="1:15" ht="21.75" x14ac:dyDescent="0.5">
      <c r="A440" s="13"/>
      <c r="B440" s="13" t="s">
        <v>1870</v>
      </c>
      <c r="C440" s="13"/>
      <c r="D440" s="13" t="s">
        <v>49</v>
      </c>
      <c r="E440" s="22"/>
      <c r="F440" s="76"/>
      <c r="G440" s="15"/>
      <c r="H440" s="15"/>
      <c r="I440" s="15"/>
      <c r="J440" s="14"/>
      <c r="K440" s="8"/>
      <c r="L440" s="8"/>
      <c r="M440" s="8"/>
      <c r="N440" s="8"/>
      <c r="O440" s="8"/>
    </row>
    <row r="441" spans="1:15" ht="21.75" x14ac:dyDescent="0.5">
      <c r="A441" s="13"/>
      <c r="B441" s="181" t="s">
        <v>245</v>
      </c>
      <c r="C441" s="13"/>
      <c r="D441" s="125"/>
      <c r="E441" s="166"/>
      <c r="F441" s="201"/>
      <c r="G441" s="15"/>
      <c r="H441" s="15"/>
      <c r="I441" s="197"/>
      <c r="J441" s="14"/>
      <c r="K441" s="8"/>
      <c r="L441" s="8"/>
      <c r="M441" s="8"/>
      <c r="N441" s="8"/>
      <c r="O441" s="8"/>
    </row>
    <row r="442" spans="1:15" ht="10.5" customHeight="1" x14ac:dyDescent="0.5">
      <c r="A442" s="13"/>
      <c r="B442" s="181"/>
      <c r="C442" s="67"/>
      <c r="D442" s="110"/>
      <c r="E442" s="166"/>
      <c r="F442" s="201"/>
      <c r="G442" s="15"/>
      <c r="H442" s="85"/>
      <c r="I442" s="197"/>
      <c r="J442" s="14"/>
      <c r="K442" s="8"/>
      <c r="L442" s="8"/>
      <c r="M442" s="8"/>
      <c r="N442" s="8"/>
      <c r="O442" s="8"/>
    </row>
    <row r="443" spans="1:15" ht="21.75" x14ac:dyDescent="0.5">
      <c r="A443" s="13">
        <v>394</v>
      </c>
      <c r="B443" s="13" t="s">
        <v>57</v>
      </c>
      <c r="C443" s="13" t="s">
        <v>59</v>
      </c>
      <c r="D443" s="13" t="s">
        <v>123</v>
      </c>
      <c r="E443" s="22"/>
      <c r="F443" s="76"/>
      <c r="G443" s="15">
        <v>712500</v>
      </c>
      <c r="H443" s="15" t="s">
        <v>61</v>
      </c>
      <c r="I443" s="68" t="s">
        <v>28</v>
      </c>
      <c r="J443" s="14">
        <f>SUM(E428:E443)</f>
        <v>0</v>
      </c>
      <c r="K443" s="14">
        <f>SUM(F428:F443)</f>
        <v>0</v>
      </c>
      <c r="L443" s="14">
        <f>SUM(G428:G443)</f>
        <v>2850000</v>
      </c>
      <c r="M443" s="8"/>
      <c r="N443" s="8"/>
      <c r="O443" s="8"/>
    </row>
    <row r="444" spans="1:15" ht="21.75" x14ac:dyDescent="0.5">
      <c r="A444" s="13"/>
      <c r="B444" s="13" t="s">
        <v>234</v>
      </c>
      <c r="C444" s="13" t="s">
        <v>60</v>
      </c>
      <c r="D444" s="13" t="s">
        <v>1829</v>
      </c>
      <c r="E444" s="22"/>
      <c r="F444" s="76"/>
      <c r="G444" s="15"/>
      <c r="H444" s="15" t="s">
        <v>60</v>
      </c>
      <c r="I444" s="15"/>
      <c r="J444" s="14"/>
      <c r="K444" s="8"/>
      <c r="L444" s="8"/>
      <c r="M444" s="8"/>
      <c r="N444" s="8"/>
      <c r="O444" s="8"/>
    </row>
    <row r="445" spans="1:15" ht="21.75" x14ac:dyDescent="0.5">
      <c r="A445" s="13"/>
      <c r="B445" s="13" t="s">
        <v>1871</v>
      </c>
      <c r="C445" s="13"/>
      <c r="D445" s="13" t="s">
        <v>49</v>
      </c>
      <c r="E445" s="22"/>
      <c r="F445" s="76"/>
      <c r="G445" s="15"/>
      <c r="H445" s="15"/>
      <c r="I445" s="15"/>
      <c r="J445" s="14"/>
      <c r="K445" s="8"/>
      <c r="L445" s="8"/>
      <c r="M445" s="8"/>
      <c r="N445" s="8"/>
      <c r="O445" s="8"/>
    </row>
    <row r="446" spans="1:15" ht="21.75" x14ac:dyDescent="0.5">
      <c r="A446" s="16"/>
      <c r="B446" s="209" t="s">
        <v>245</v>
      </c>
      <c r="C446" s="16"/>
      <c r="D446" s="143"/>
      <c r="E446" s="206"/>
      <c r="F446" s="205"/>
      <c r="G446" s="18"/>
      <c r="H446" s="18"/>
      <c r="I446" s="601">
        <f>SUM(I422+1)</f>
        <v>290</v>
      </c>
      <c r="J446" s="14"/>
      <c r="K446" s="8"/>
      <c r="L446" s="8"/>
      <c r="M446" s="8"/>
      <c r="N446" s="8"/>
      <c r="O446" s="8"/>
    </row>
    <row r="447" spans="1:15" ht="18.75" customHeight="1" x14ac:dyDescent="0.5">
      <c r="A447" s="14"/>
      <c r="B447" s="161"/>
      <c r="C447" s="43"/>
      <c r="D447" s="50"/>
      <c r="E447" s="193"/>
      <c r="F447" s="193"/>
      <c r="G447" s="14"/>
      <c r="H447" s="43"/>
      <c r="I447" s="55"/>
      <c r="J447" s="14"/>
      <c r="K447" s="8"/>
      <c r="L447" s="8"/>
      <c r="M447" s="8"/>
      <c r="N447" s="8"/>
      <c r="O447" s="8"/>
    </row>
    <row r="448" spans="1:15" ht="21.75" x14ac:dyDescent="0.5">
      <c r="A448" s="2" t="s">
        <v>3</v>
      </c>
      <c r="B448" s="1"/>
      <c r="C448" s="1"/>
      <c r="D448" s="1"/>
      <c r="E448" s="2"/>
      <c r="F448" s="2"/>
      <c r="G448" s="2"/>
      <c r="H448" s="1"/>
      <c r="I448" s="1"/>
      <c r="J448" s="14"/>
      <c r="K448" s="8"/>
      <c r="L448" s="8"/>
      <c r="M448" s="8"/>
      <c r="N448" s="8"/>
      <c r="O448" s="8"/>
    </row>
    <row r="449" spans="1:15" ht="21.75" x14ac:dyDescent="0.5">
      <c r="A449" s="2" t="s">
        <v>122</v>
      </c>
      <c r="B449" s="1"/>
      <c r="C449" s="1"/>
      <c r="D449" s="1"/>
      <c r="E449" s="2"/>
      <c r="F449" s="2"/>
      <c r="G449" s="2"/>
      <c r="H449" s="1"/>
      <c r="I449" s="1"/>
      <c r="J449" s="14"/>
      <c r="K449" s="8"/>
      <c r="L449" s="8"/>
      <c r="M449" s="8"/>
      <c r="N449" s="8"/>
      <c r="O449" s="8"/>
    </row>
    <row r="450" spans="1:15" ht="21.75" x14ac:dyDescent="0.5">
      <c r="A450" s="678" t="s">
        <v>5</v>
      </c>
      <c r="B450" s="670" t="s">
        <v>6</v>
      </c>
      <c r="C450" s="672" t="s">
        <v>7</v>
      </c>
      <c r="D450" s="670" t="s">
        <v>8</v>
      </c>
      <c r="E450" s="667" t="s">
        <v>9</v>
      </c>
      <c r="F450" s="667"/>
      <c r="G450" s="667"/>
      <c r="H450" s="3" t="s">
        <v>10</v>
      </c>
      <c r="I450" s="4" t="s">
        <v>11</v>
      </c>
      <c r="J450" s="14"/>
      <c r="K450" s="8"/>
      <c r="L450" s="8"/>
      <c r="M450" s="8"/>
      <c r="N450" s="8"/>
      <c r="O450" s="8"/>
    </row>
    <row r="451" spans="1:15" ht="21.75" x14ac:dyDescent="0.5">
      <c r="A451" s="679"/>
      <c r="B451" s="671"/>
      <c r="C451" s="676"/>
      <c r="D451" s="671"/>
      <c r="E451" s="5" t="s">
        <v>12</v>
      </c>
      <c r="F451" s="5" t="s">
        <v>13</v>
      </c>
      <c r="G451" s="5" t="s">
        <v>14</v>
      </c>
      <c r="H451" s="6" t="s">
        <v>15</v>
      </c>
      <c r="I451" s="7" t="s">
        <v>16</v>
      </c>
      <c r="J451" s="14"/>
      <c r="K451" s="8"/>
      <c r="L451" s="8"/>
      <c r="M451" s="8"/>
      <c r="N451" s="8"/>
      <c r="O451" s="8"/>
    </row>
    <row r="452" spans="1:15" ht="21.75" x14ac:dyDescent="0.5">
      <c r="A452" s="10">
        <v>395</v>
      </c>
      <c r="B452" s="10" t="s">
        <v>57</v>
      </c>
      <c r="C452" s="10" t="s">
        <v>59</v>
      </c>
      <c r="D452" s="10" t="s">
        <v>123</v>
      </c>
      <c r="E452" s="208"/>
      <c r="F452" s="207"/>
      <c r="G452" s="12">
        <v>712500</v>
      </c>
      <c r="H452" s="12" t="s">
        <v>61</v>
      </c>
      <c r="I452" s="177" t="s">
        <v>28</v>
      </c>
      <c r="J452" s="14"/>
      <c r="K452" s="8"/>
      <c r="L452" s="8"/>
      <c r="M452" s="8"/>
      <c r="N452" s="8"/>
      <c r="O452" s="8"/>
    </row>
    <row r="453" spans="1:15" ht="21.75" x14ac:dyDescent="0.5">
      <c r="A453" s="13"/>
      <c r="B453" s="13" t="s">
        <v>234</v>
      </c>
      <c r="C453" s="13" t="s">
        <v>60</v>
      </c>
      <c r="D453" s="13" t="s">
        <v>1829</v>
      </c>
      <c r="E453" s="22"/>
      <c r="F453" s="76"/>
      <c r="G453" s="15"/>
      <c r="H453" s="15" t="s">
        <v>60</v>
      </c>
      <c r="I453" s="15"/>
      <c r="J453" s="14"/>
      <c r="K453" s="8"/>
      <c r="L453" s="8"/>
      <c r="M453" s="8"/>
      <c r="N453" s="8"/>
      <c r="O453" s="8"/>
    </row>
    <row r="454" spans="1:15" ht="21.75" x14ac:dyDescent="0.5">
      <c r="A454" s="13"/>
      <c r="B454" s="13" t="s">
        <v>1872</v>
      </c>
      <c r="C454" s="13"/>
      <c r="D454" s="13" t="s">
        <v>49</v>
      </c>
      <c r="E454" s="22"/>
      <c r="F454" s="76"/>
      <c r="G454" s="15"/>
      <c r="H454" s="15"/>
      <c r="I454" s="15"/>
      <c r="J454" s="14"/>
      <c r="K454" s="8"/>
      <c r="L454" s="8"/>
      <c r="M454" s="8"/>
      <c r="N454" s="8"/>
      <c r="O454" s="8"/>
    </row>
    <row r="455" spans="1:15" ht="21.75" x14ac:dyDescent="0.5">
      <c r="A455" s="13"/>
      <c r="B455" s="181" t="s">
        <v>245</v>
      </c>
      <c r="C455" s="13"/>
      <c r="D455" s="125"/>
      <c r="E455" s="166"/>
      <c r="F455" s="201"/>
      <c r="G455" s="15"/>
      <c r="H455" s="15"/>
      <c r="I455" s="197"/>
      <c r="J455" s="14"/>
      <c r="K455" s="8"/>
      <c r="L455" s="8"/>
      <c r="M455" s="8"/>
      <c r="N455" s="8"/>
      <c r="O455" s="8"/>
    </row>
    <row r="456" spans="1:15" ht="3" customHeight="1" x14ac:dyDescent="0.5">
      <c r="A456" s="13"/>
      <c r="B456" s="181"/>
      <c r="C456" s="67"/>
      <c r="D456" s="110"/>
      <c r="E456" s="166"/>
      <c r="F456" s="201"/>
      <c r="G456" s="15"/>
      <c r="H456" s="85"/>
      <c r="I456" s="197"/>
      <c r="J456" s="14"/>
      <c r="K456" s="8"/>
      <c r="L456" s="8"/>
      <c r="M456" s="8"/>
      <c r="N456" s="8"/>
      <c r="O456" s="8"/>
    </row>
    <row r="457" spans="1:15" ht="21.75" x14ac:dyDescent="0.5">
      <c r="A457" s="13">
        <v>396</v>
      </c>
      <c r="B457" s="13" t="s">
        <v>57</v>
      </c>
      <c r="C457" s="13" t="s">
        <v>59</v>
      </c>
      <c r="D457" s="13" t="s">
        <v>123</v>
      </c>
      <c r="E457" s="22"/>
      <c r="F457" s="76"/>
      <c r="G457" s="15">
        <v>712500</v>
      </c>
      <c r="H457" s="15" t="s">
        <v>61</v>
      </c>
      <c r="I457" s="68" t="s">
        <v>28</v>
      </c>
      <c r="J457" s="14"/>
      <c r="K457" s="8"/>
      <c r="L457" s="8"/>
      <c r="M457" s="8"/>
      <c r="N457" s="8"/>
      <c r="O457" s="8"/>
    </row>
    <row r="458" spans="1:15" ht="21.75" x14ac:dyDescent="0.5">
      <c r="A458" s="13"/>
      <c r="B458" s="13" t="s">
        <v>234</v>
      </c>
      <c r="C458" s="13" t="s">
        <v>60</v>
      </c>
      <c r="D458" s="13" t="s">
        <v>1829</v>
      </c>
      <c r="E458" s="22"/>
      <c r="F458" s="76"/>
      <c r="G458" s="15"/>
      <c r="H458" s="15" t="s">
        <v>60</v>
      </c>
      <c r="I458" s="15"/>
      <c r="J458" s="14"/>
      <c r="K458" s="8"/>
      <c r="L458" s="8"/>
      <c r="M458" s="8"/>
      <c r="N458" s="8"/>
      <c r="O458" s="8"/>
    </row>
    <row r="459" spans="1:15" ht="21.75" x14ac:dyDescent="0.5">
      <c r="A459" s="13"/>
      <c r="B459" s="13" t="s">
        <v>1873</v>
      </c>
      <c r="C459" s="13"/>
      <c r="D459" s="13" t="s">
        <v>49</v>
      </c>
      <c r="E459" s="22"/>
      <c r="F459" s="76"/>
      <c r="G459" s="15"/>
      <c r="H459" s="15"/>
      <c r="I459" s="15"/>
      <c r="J459" s="14"/>
      <c r="K459" s="8"/>
      <c r="L459" s="8"/>
      <c r="M459" s="8"/>
      <c r="N459" s="8"/>
      <c r="O459" s="8"/>
    </row>
    <row r="460" spans="1:15" ht="21.75" x14ac:dyDescent="0.5">
      <c r="A460" s="13"/>
      <c r="B460" s="181" t="s">
        <v>245</v>
      </c>
      <c r="C460" s="13"/>
      <c r="D460" s="125"/>
      <c r="E460" s="166"/>
      <c r="F460" s="201"/>
      <c r="G460" s="15"/>
      <c r="H460" s="15"/>
      <c r="I460" s="197"/>
      <c r="J460" s="14"/>
      <c r="K460" s="8"/>
      <c r="L460" s="8"/>
      <c r="M460" s="8"/>
      <c r="N460" s="8"/>
      <c r="O460" s="8"/>
    </row>
    <row r="461" spans="1:15" ht="4.5" customHeight="1" x14ac:dyDescent="0.5">
      <c r="A461" s="13"/>
      <c r="B461" s="181"/>
      <c r="C461" s="67"/>
      <c r="D461" s="110"/>
      <c r="E461" s="166"/>
      <c r="F461" s="201"/>
      <c r="G461" s="15"/>
      <c r="H461" s="85"/>
      <c r="I461" s="197"/>
      <c r="J461" s="14"/>
      <c r="K461" s="8"/>
      <c r="L461" s="8"/>
      <c r="M461" s="8"/>
      <c r="N461" s="8"/>
      <c r="O461" s="8"/>
    </row>
    <row r="462" spans="1:15" ht="21.75" x14ac:dyDescent="0.5">
      <c r="A462" s="13">
        <v>397</v>
      </c>
      <c r="B462" s="13" t="s">
        <v>57</v>
      </c>
      <c r="C462" s="13" t="s">
        <v>59</v>
      </c>
      <c r="D462" s="13" t="s">
        <v>123</v>
      </c>
      <c r="E462" s="22"/>
      <c r="F462" s="76"/>
      <c r="G462" s="15">
        <v>712500</v>
      </c>
      <c r="H462" s="15" t="s">
        <v>61</v>
      </c>
      <c r="I462" s="68" t="s">
        <v>28</v>
      </c>
      <c r="J462" s="14"/>
      <c r="K462" s="8"/>
      <c r="L462" s="8"/>
      <c r="M462" s="8"/>
      <c r="N462" s="8"/>
      <c r="O462" s="8"/>
    </row>
    <row r="463" spans="1:15" ht="21.75" x14ac:dyDescent="0.5">
      <c r="A463" s="13"/>
      <c r="B463" s="13" t="s">
        <v>234</v>
      </c>
      <c r="C463" s="13" t="s">
        <v>60</v>
      </c>
      <c r="D463" s="13" t="s">
        <v>1829</v>
      </c>
      <c r="E463" s="22"/>
      <c r="F463" s="76"/>
      <c r="G463" s="15"/>
      <c r="H463" s="15" t="s">
        <v>60</v>
      </c>
      <c r="I463" s="15"/>
      <c r="J463" s="14"/>
      <c r="K463" s="8"/>
      <c r="L463" s="8"/>
      <c r="M463" s="8"/>
      <c r="N463" s="8"/>
      <c r="O463" s="8"/>
    </row>
    <row r="464" spans="1:15" ht="21.75" x14ac:dyDescent="0.5">
      <c r="A464" s="13"/>
      <c r="B464" s="13" t="s">
        <v>1874</v>
      </c>
      <c r="C464" s="13"/>
      <c r="D464" s="13" t="s">
        <v>49</v>
      </c>
      <c r="E464" s="22"/>
      <c r="F464" s="76"/>
      <c r="G464" s="15"/>
      <c r="H464" s="15"/>
      <c r="I464" s="15"/>
      <c r="J464" s="14"/>
      <c r="K464" s="8"/>
      <c r="L464" s="8"/>
      <c r="M464" s="8"/>
      <c r="N464" s="8"/>
      <c r="O464" s="8"/>
    </row>
    <row r="465" spans="1:15" ht="21.75" x14ac:dyDescent="0.5">
      <c r="A465" s="13"/>
      <c r="B465" s="181" t="s">
        <v>1815</v>
      </c>
      <c r="C465" s="13"/>
      <c r="D465" s="125"/>
      <c r="E465" s="166"/>
      <c r="F465" s="201"/>
      <c r="G465" s="15"/>
      <c r="H465" s="15"/>
      <c r="I465" s="197"/>
      <c r="J465" s="14"/>
      <c r="K465" s="8"/>
      <c r="L465" s="8"/>
      <c r="M465" s="8"/>
      <c r="N465" s="8"/>
      <c r="O465" s="8"/>
    </row>
    <row r="466" spans="1:15" ht="4.5" customHeight="1" x14ac:dyDescent="0.5">
      <c r="A466" s="13"/>
      <c r="B466" s="181"/>
      <c r="C466" s="67"/>
      <c r="D466" s="110"/>
      <c r="E466" s="166"/>
      <c r="F466" s="201"/>
      <c r="G466" s="15"/>
      <c r="H466" s="85"/>
      <c r="I466" s="197"/>
      <c r="J466" s="14"/>
      <c r="K466" s="8"/>
      <c r="L466" s="8"/>
      <c r="M466" s="8"/>
      <c r="N466" s="8"/>
      <c r="O466" s="8"/>
    </row>
    <row r="467" spans="1:15" ht="21.75" x14ac:dyDescent="0.5">
      <c r="A467" s="13">
        <v>398</v>
      </c>
      <c r="B467" s="13" t="s">
        <v>57</v>
      </c>
      <c r="C467" s="13" t="s">
        <v>59</v>
      </c>
      <c r="D467" s="13" t="s">
        <v>123</v>
      </c>
      <c r="E467" s="22"/>
      <c r="F467" s="76"/>
      <c r="G467" s="15">
        <v>712500</v>
      </c>
      <c r="H467" s="15" t="s">
        <v>61</v>
      </c>
      <c r="I467" s="68" t="s">
        <v>28</v>
      </c>
      <c r="J467" s="14"/>
      <c r="K467" s="8"/>
      <c r="L467" s="8"/>
      <c r="M467" s="8"/>
      <c r="N467" s="8"/>
      <c r="O467" s="8"/>
    </row>
    <row r="468" spans="1:15" ht="21.75" x14ac:dyDescent="0.5">
      <c r="A468" s="13"/>
      <c r="B468" s="13" t="s">
        <v>234</v>
      </c>
      <c r="C468" s="13" t="s">
        <v>60</v>
      </c>
      <c r="D468" s="13" t="s">
        <v>1829</v>
      </c>
      <c r="E468" s="22"/>
      <c r="F468" s="76"/>
      <c r="G468" s="15"/>
      <c r="H468" s="15" t="s">
        <v>60</v>
      </c>
      <c r="I468" s="15"/>
      <c r="J468" s="14"/>
      <c r="K468" s="8"/>
      <c r="L468" s="8"/>
      <c r="M468" s="8"/>
      <c r="N468" s="8"/>
      <c r="O468" s="8"/>
    </row>
    <row r="469" spans="1:15" ht="21.75" x14ac:dyDescent="0.5">
      <c r="A469" s="13"/>
      <c r="B469" s="13" t="s">
        <v>233</v>
      </c>
      <c r="C469" s="13"/>
      <c r="D469" s="13" t="s">
        <v>49</v>
      </c>
      <c r="E469" s="22"/>
      <c r="F469" s="76"/>
      <c r="G469" s="15"/>
      <c r="H469" s="15"/>
      <c r="I469" s="15"/>
      <c r="J469" s="14"/>
      <c r="K469" s="8"/>
      <c r="L469" s="8"/>
      <c r="M469" s="8"/>
      <c r="N469" s="8"/>
      <c r="O469" s="8"/>
    </row>
    <row r="470" spans="1:15" ht="2.25" customHeight="1" x14ac:dyDescent="0.5">
      <c r="A470" s="13"/>
      <c r="B470" s="181"/>
      <c r="C470" s="13"/>
      <c r="D470" s="125"/>
      <c r="E470" s="166"/>
      <c r="F470" s="201"/>
      <c r="G470" s="15"/>
      <c r="H470" s="15"/>
      <c r="I470" s="133"/>
      <c r="J470" s="14"/>
      <c r="K470" s="8"/>
      <c r="L470" s="8"/>
      <c r="M470" s="8"/>
      <c r="N470" s="8"/>
      <c r="O470" s="8"/>
    </row>
    <row r="471" spans="1:15" ht="21.75" x14ac:dyDescent="0.5">
      <c r="A471" s="13">
        <v>399</v>
      </c>
      <c r="B471" s="13" t="s">
        <v>57</v>
      </c>
      <c r="C471" s="13" t="s">
        <v>59</v>
      </c>
      <c r="D471" s="13" t="s">
        <v>123</v>
      </c>
      <c r="E471" s="20">
        <v>0</v>
      </c>
      <c r="F471" s="15">
        <v>570000</v>
      </c>
      <c r="G471" s="15">
        <v>0</v>
      </c>
      <c r="H471" s="15" t="s">
        <v>61</v>
      </c>
      <c r="I471" s="68" t="s">
        <v>28</v>
      </c>
      <c r="J471" s="14">
        <f>SUM(E452:E471)</f>
        <v>0</v>
      </c>
      <c r="K471" s="14">
        <f>SUM(F452:F471)</f>
        <v>570000</v>
      </c>
      <c r="L471" s="14">
        <f>SUM(G452:G471)</f>
        <v>2850000</v>
      </c>
      <c r="M471" s="8"/>
      <c r="N471" s="8"/>
      <c r="O471" s="8"/>
    </row>
    <row r="472" spans="1:15" ht="21.75" x14ac:dyDescent="0.5">
      <c r="A472" s="13"/>
      <c r="B472" s="13" t="s">
        <v>234</v>
      </c>
      <c r="C472" s="13" t="s">
        <v>60</v>
      </c>
      <c r="D472" s="13" t="s">
        <v>124</v>
      </c>
      <c r="E472" s="20"/>
      <c r="F472" s="15"/>
      <c r="G472" s="15"/>
      <c r="H472" s="15" t="s">
        <v>60</v>
      </c>
      <c r="I472" s="15"/>
      <c r="J472" s="14"/>
      <c r="K472" s="8"/>
      <c r="L472" s="8"/>
      <c r="M472" s="8"/>
      <c r="N472" s="8"/>
      <c r="O472" s="8"/>
    </row>
    <row r="473" spans="1:15" ht="21.75" x14ac:dyDescent="0.5">
      <c r="A473" s="13"/>
      <c r="B473" s="13" t="s">
        <v>1820</v>
      </c>
      <c r="C473" s="13"/>
      <c r="D473" s="13" t="s">
        <v>49</v>
      </c>
      <c r="E473" s="20"/>
      <c r="F473" s="15"/>
      <c r="G473" s="15"/>
      <c r="H473" s="15"/>
      <c r="I473" s="15"/>
      <c r="J473" s="14"/>
      <c r="K473" s="8"/>
      <c r="L473" s="8"/>
      <c r="M473" s="8"/>
      <c r="N473" s="8"/>
      <c r="O473" s="8"/>
    </row>
    <row r="474" spans="1:15" ht="21.75" x14ac:dyDescent="0.5">
      <c r="A474" s="16"/>
      <c r="B474" s="69" t="s">
        <v>267</v>
      </c>
      <c r="C474" s="16"/>
      <c r="D474" s="143"/>
      <c r="E474" s="206"/>
      <c r="F474" s="205"/>
      <c r="G474" s="18"/>
      <c r="H474" s="18"/>
      <c r="I474" s="601">
        <f>SUM(I446+1)</f>
        <v>291</v>
      </c>
      <c r="J474" s="14"/>
      <c r="K474" s="8"/>
      <c r="L474" s="8"/>
      <c r="M474" s="8"/>
      <c r="N474" s="8"/>
      <c r="O474" s="8"/>
    </row>
    <row r="475" spans="1:15" ht="21.75" x14ac:dyDescent="0.5">
      <c r="A475" s="2" t="s">
        <v>3</v>
      </c>
      <c r="B475" s="1"/>
      <c r="C475" s="1"/>
      <c r="D475" s="1"/>
      <c r="E475" s="2"/>
      <c r="F475" s="2"/>
      <c r="G475" s="2"/>
      <c r="H475" s="1"/>
      <c r="I475" s="1"/>
      <c r="J475" s="14"/>
      <c r="K475" s="8"/>
      <c r="L475" s="8"/>
      <c r="M475" s="8"/>
      <c r="N475" s="8"/>
      <c r="O475" s="8"/>
    </row>
    <row r="476" spans="1:15" ht="21.75" x14ac:dyDescent="0.5">
      <c r="A476" s="2" t="s">
        <v>122</v>
      </c>
      <c r="B476" s="1"/>
      <c r="C476" s="1"/>
      <c r="D476" s="1"/>
      <c r="E476" s="2"/>
      <c r="F476" s="2"/>
      <c r="G476" s="2"/>
      <c r="H476" s="1"/>
      <c r="I476" s="1"/>
      <c r="J476" s="14"/>
      <c r="K476" s="8"/>
      <c r="L476" s="8"/>
      <c r="M476" s="8"/>
      <c r="N476" s="8"/>
      <c r="O476" s="8"/>
    </row>
    <row r="477" spans="1:15" ht="21.75" x14ac:dyDescent="0.5">
      <c r="A477" s="678" t="s">
        <v>5</v>
      </c>
      <c r="B477" s="670" t="s">
        <v>6</v>
      </c>
      <c r="C477" s="672" t="s">
        <v>7</v>
      </c>
      <c r="D477" s="670" t="s">
        <v>8</v>
      </c>
      <c r="E477" s="667" t="s">
        <v>9</v>
      </c>
      <c r="F477" s="667"/>
      <c r="G477" s="667"/>
      <c r="H477" s="3" t="s">
        <v>10</v>
      </c>
      <c r="I477" s="4" t="s">
        <v>11</v>
      </c>
      <c r="J477" s="14"/>
      <c r="K477" s="8"/>
      <c r="L477" s="8"/>
      <c r="M477" s="8"/>
      <c r="N477" s="8"/>
      <c r="O477" s="8"/>
    </row>
    <row r="478" spans="1:15" ht="21.75" x14ac:dyDescent="0.5">
      <c r="A478" s="679"/>
      <c r="B478" s="671"/>
      <c r="C478" s="676"/>
      <c r="D478" s="671"/>
      <c r="E478" s="5" t="s">
        <v>12</v>
      </c>
      <c r="F478" s="5" t="s">
        <v>13</v>
      </c>
      <c r="G478" s="5" t="s">
        <v>14</v>
      </c>
      <c r="H478" s="6" t="s">
        <v>15</v>
      </c>
      <c r="I478" s="7" t="s">
        <v>16</v>
      </c>
      <c r="J478" s="14"/>
      <c r="K478" s="8"/>
      <c r="L478" s="8"/>
      <c r="M478" s="8"/>
      <c r="N478" s="8"/>
      <c r="O478" s="8"/>
    </row>
    <row r="479" spans="1:15" ht="21.75" x14ac:dyDescent="0.5">
      <c r="A479" s="10">
        <v>400</v>
      </c>
      <c r="B479" s="10" t="s">
        <v>57</v>
      </c>
      <c r="C479" s="10" t="s">
        <v>59</v>
      </c>
      <c r="D479" s="10" t="s">
        <v>123</v>
      </c>
      <c r="E479" s="19">
        <v>0</v>
      </c>
      <c r="F479" s="12">
        <v>570000</v>
      </c>
      <c r="G479" s="12">
        <v>0</v>
      </c>
      <c r="H479" s="12" t="s">
        <v>61</v>
      </c>
      <c r="I479" s="177" t="s">
        <v>28</v>
      </c>
      <c r="J479" s="14"/>
      <c r="K479" s="8"/>
      <c r="L479" s="8"/>
      <c r="M479" s="8"/>
      <c r="N479" s="8"/>
      <c r="O479" s="8"/>
    </row>
    <row r="480" spans="1:15" ht="21.75" x14ac:dyDescent="0.5">
      <c r="A480" s="13"/>
      <c r="B480" s="13" t="s">
        <v>234</v>
      </c>
      <c r="C480" s="13" t="s">
        <v>60</v>
      </c>
      <c r="D480" s="13" t="s">
        <v>124</v>
      </c>
      <c r="E480" s="20"/>
      <c r="F480" s="15"/>
      <c r="G480" s="15"/>
      <c r="H480" s="15" t="s">
        <v>60</v>
      </c>
      <c r="I480" s="15"/>
      <c r="J480" s="14"/>
      <c r="K480" s="8"/>
      <c r="L480" s="8"/>
      <c r="M480" s="8"/>
      <c r="N480" s="8"/>
      <c r="O480" s="8"/>
    </row>
    <row r="481" spans="1:15" ht="21.75" x14ac:dyDescent="0.5">
      <c r="A481" s="13"/>
      <c r="B481" s="13" t="s">
        <v>1876</v>
      </c>
      <c r="C481" s="13"/>
      <c r="D481" s="13" t="s">
        <v>49</v>
      </c>
      <c r="E481" s="20"/>
      <c r="F481" s="15"/>
      <c r="G481" s="15"/>
      <c r="H481" s="15"/>
      <c r="I481" s="15"/>
      <c r="J481" s="14"/>
      <c r="K481" s="8"/>
      <c r="L481" s="8"/>
      <c r="M481" s="8"/>
      <c r="N481" s="8"/>
      <c r="O481" s="8"/>
    </row>
    <row r="482" spans="1:15" ht="21.75" x14ac:dyDescent="0.5">
      <c r="A482" s="13"/>
      <c r="B482" s="67" t="s">
        <v>1875</v>
      </c>
      <c r="C482" s="13"/>
      <c r="D482" s="125"/>
      <c r="E482" s="166"/>
      <c r="F482" s="201"/>
      <c r="G482" s="15"/>
      <c r="H482" s="15"/>
      <c r="I482" s="197"/>
      <c r="J482" s="14"/>
      <c r="K482" s="8"/>
      <c r="L482" s="8"/>
      <c r="M482" s="8"/>
      <c r="N482" s="8"/>
      <c r="O482" s="8"/>
    </row>
    <row r="483" spans="1:15" ht="21.75" x14ac:dyDescent="0.5">
      <c r="A483" s="13"/>
      <c r="B483" s="181" t="s">
        <v>1821</v>
      </c>
      <c r="C483" s="67"/>
      <c r="D483" s="110"/>
      <c r="E483" s="166"/>
      <c r="F483" s="201"/>
      <c r="G483" s="15"/>
      <c r="H483" s="85"/>
      <c r="I483" s="197"/>
      <c r="J483" s="14"/>
      <c r="K483" s="8"/>
      <c r="L483" s="8"/>
      <c r="M483" s="8"/>
      <c r="N483" s="8"/>
      <c r="O483" s="8"/>
    </row>
    <row r="484" spans="1:15" ht="6.75" customHeight="1" x14ac:dyDescent="0.5">
      <c r="A484" s="13"/>
      <c r="B484" s="181"/>
      <c r="C484" s="67"/>
      <c r="D484" s="110"/>
      <c r="E484" s="166"/>
      <c r="F484" s="201"/>
      <c r="G484" s="15"/>
      <c r="H484" s="85"/>
      <c r="I484" s="197"/>
      <c r="J484" s="14"/>
      <c r="K484" s="8"/>
      <c r="L484" s="8"/>
      <c r="M484" s="8"/>
      <c r="N484" s="8"/>
      <c r="O484" s="8"/>
    </row>
    <row r="485" spans="1:15" ht="21.75" x14ac:dyDescent="0.5">
      <c r="A485" s="13">
        <v>401</v>
      </c>
      <c r="B485" s="13" t="s">
        <v>57</v>
      </c>
      <c r="C485" s="13" t="s">
        <v>59</v>
      </c>
      <c r="D485" s="13" t="s">
        <v>123</v>
      </c>
      <c r="E485" s="20">
        <v>0</v>
      </c>
      <c r="F485" s="15">
        <v>570000</v>
      </c>
      <c r="G485" s="15">
        <v>0</v>
      </c>
      <c r="H485" s="15" t="s">
        <v>61</v>
      </c>
      <c r="I485" s="68" t="s">
        <v>28</v>
      </c>
      <c r="J485" s="14"/>
      <c r="K485" s="8"/>
      <c r="L485" s="8"/>
      <c r="M485" s="8"/>
      <c r="N485" s="8"/>
      <c r="O485" s="8"/>
    </row>
    <row r="486" spans="1:15" ht="21.75" x14ac:dyDescent="0.5">
      <c r="A486" s="13"/>
      <c r="B486" s="13" t="s">
        <v>234</v>
      </c>
      <c r="C486" s="13" t="s">
        <v>60</v>
      </c>
      <c r="D486" s="13" t="s">
        <v>124</v>
      </c>
      <c r="E486" s="20"/>
      <c r="F486" s="15"/>
      <c r="G486" s="15"/>
      <c r="H486" s="15" t="s">
        <v>60</v>
      </c>
      <c r="I486" s="15"/>
      <c r="J486" s="14"/>
      <c r="K486" s="8"/>
      <c r="L486" s="8"/>
      <c r="M486" s="8"/>
      <c r="N486" s="8"/>
      <c r="O486" s="8"/>
    </row>
    <row r="487" spans="1:15" ht="21.75" x14ac:dyDescent="0.5">
      <c r="A487" s="13"/>
      <c r="B487" s="13" t="s">
        <v>1877</v>
      </c>
      <c r="C487" s="13"/>
      <c r="D487" s="13" t="s">
        <v>49</v>
      </c>
      <c r="E487" s="20"/>
      <c r="F487" s="15"/>
      <c r="G487" s="15"/>
      <c r="H487" s="15"/>
      <c r="I487" s="15"/>
      <c r="J487" s="14"/>
      <c r="K487" s="8"/>
      <c r="L487" s="8"/>
      <c r="M487" s="8"/>
      <c r="N487" s="8"/>
      <c r="O487" s="8"/>
    </row>
    <row r="488" spans="1:15" ht="21.75" x14ac:dyDescent="0.5">
      <c r="A488" s="13"/>
      <c r="B488" s="181" t="s">
        <v>1821</v>
      </c>
      <c r="C488" s="13"/>
      <c r="D488" s="125"/>
      <c r="E488" s="166"/>
      <c r="F488" s="201"/>
      <c r="G488" s="15"/>
      <c r="H488" s="15"/>
      <c r="I488" s="197"/>
      <c r="J488" s="14"/>
      <c r="K488" s="8"/>
      <c r="L488" s="8"/>
      <c r="M488" s="8"/>
      <c r="N488" s="8"/>
      <c r="O488" s="8"/>
    </row>
    <row r="489" spans="1:15" ht="4.5" customHeight="1" x14ac:dyDescent="0.5">
      <c r="A489" s="13"/>
      <c r="B489" s="181"/>
      <c r="C489" s="67"/>
      <c r="D489" s="110"/>
      <c r="E489" s="166"/>
      <c r="F489" s="201"/>
      <c r="G489" s="15"/>
      <c r="H489" s="85"/>
      <c r="I489" s="197"/>
      <c r="J489" s="14"/>
      <c r="K489" s="8"/>
      <c r="L489" s="8"/>
      <c r="M489" s="8"/>
      <c r="N489" s="8"/>
      <c r="O489" s="8"/>
    </row>
    <row r="490" spans="1:15" ht="21.75" x14ac:dyDescent="0.5">
      <c r="A490" s="13">
        <v>402</v>
      </c>
      <c r="B490" s="13" t="s">
        <v>57</v>
      </c>
      <c r="C490" s="13" t="s">
        <v>59</v>
      </c>
      <c r="D490" s="13" t="s">
        <v>123</v>
      </c>
      <c r="E490" s="20">
        <v>0</v>
      </c>
      <c r="F490" s="15">
        <v>570000</v>
      </c>
      <c r="G490" s="15">
        <v>0</v>
      </c>
      <c r="H490" s="15" t="s">
        <v>61</v>
      </c>
      <c r="I490" s="68" t="s">
        <v>28</v>
      </c>
      <c r="J490" s="14"/>
      <c r="K490" s="8"/>
      <c r="L490" s="8"/>
      <c r="M490" s="8"/>
      <c r="N490" s="8"/>
      <c r="O490" s="8"/>
    </row>
    <row r="491" spans="1:15" ht="21.75" x14ac:dyDescent="0.5">
      <c r="A491" s="13"/>
      <c r="B491" s="13" t="s">
        <v>234</v>
      </c>
      <c r="C491" s="13" t="s">
        <v>60</v>
      </c>
      <c r="D491" s="13" t="s">
        <v>124</v>
      </c>
      <c r="E491" s="20"/>
      <c r="F491" s="15"/>
      <c r="G491" s="15"/>
      <c r="H491" s="15" t="s">
        <v>60</v>
      </c>
      <c r="I491" s="15"/>
      <c r="J491" s="14"/>
      <c r="K491" s="8"/>
      <c r="L491" s="8"/>
      <c r="M491" s="8"/>
      <c r="N491" s="8"/>
      <c r="O491" s="8"/>
    </row>
    <row r="492" spans="1:15" ht="21.75" x14ac:dyDescent="0.5">
      <c r="A492" s="13"/>
      <c r="B492" s="13" t="s">
        <v>1878</v>
      </c>
      <c r="C492" s="13"/>
      <c r="D492" s="13" t="s">
        <v>49</v>
      </c>
      <c r="E492" s="20"/>
      <c r="F492" s="15"/>
      <c r="G492" s="15"/>
      <c r="H492" s="15"/>
      <c r="I492" s="15"/>
      <c r="J492" s="14"/>
      <c r="K492" s="8"/>
      <c r="L492" s="8"/>
      <c r="M492" s="8"/>
      <c r="N492" s="8"/>
      <c r="O492" s="8"/>
    </row>
    <row r="493" spans="1:15" ht="21.75" x14ac:dyDescent="0.5">
      <c r="A493" s="13"/>
      <c r="B493" s="67" t="s">
        <v>1879</v>
      </c>
      <c r="C493" s="13"/>
      <c r="D493" s="125"/>
      <c r="E493" s="166"/>
      <c r="F493" s="201"/>
      <c r="G493" s="15"/>
      <c r="H493" s="15"/>
      <c r="I493" s="197"/>
      <c r="J493" s="14"/>
      <c r="K493" s="8"/>
      <c r="L493" s="8"/>
      <c r="M493" s="8"/>
      <c r="N493" s="8"/>
      <c r="O493" s="8"/>
    </row>
    <row r="494" spans="1:15" ht="21.75" x14ac:dyDescent="0.5">
      <c r="A494" s="13"/>
      <c r="B494" s="181" t="s">
        <v>267</v>
      </c>
      <c r="C494" s="67"/>
      <c r="D494" s="110"/>
      <c r="E494" s="166"/>
      <c r="F494" s="201"/>
      <c r="G494" s="15"/>
      <c r="H494" s="85"/>
      <c r="I494" s="197"/>
      <c r="J494" s="14"/>
      <c r="K494" s="8"/>
      <c r="L494" s="8"/>
      <c r="M494" s="8"/>
      <c r="N494" s="8"/>
      <c r="O494" s="8"/>
    </row>
    <row r="495" spans="1:15" ht="6" customHeight="1" x14ac:dyDescent="0.5">
      <c r="A495" s="13"/>
      <c r="B495" s="181"/>
      <c r="C495" s="67"/>
      <c r="D495" s="110"/>
      <c r="E495" s="166"/>
      <c r="F495" s="201"/>
      <c r="G495" s="15"/>
      <c r="H495" s="85"/>
      <c r="I495" s="197"/>
      <c r="J495" s="14"/>
      <c r="K495" s="8"/>
      <c r="L495" s="8"/>
      <c r="M495" s="8"/>
      <c r="N495" s="8"/>
      <c r="O495" s="8"/>
    </row>
    <row r="496" spans="1:15" ht="21.75" x14ac:dyDescent="0.5">
      <c r="A496" s="13">
        <v>403</v>
      </c>
      <c r="B496" s="13" t="s">
        <v>57</v>
      </c>
      <c r="C496" s="13" t="s">
        <v>59</v>
      </c>
      <c r="D496" s="13" t="s">
        <v>123</v>
      </c>
      <c r="E496" s="20">
        <v>0</v>
      </c>
      <c r="F496" s="15">
        <v>570000</v>
      </c>
      <c r="G496" s="15">
        <v>0</v>
      </c>
      <c r="H496" s="15" t="s">
        <v>61</v>
      </c>
      <c r="I496" s="68" t="s">
        <v>28</v>
      </c>
      <c r="J496" s="14">
        <f>SUM(E479:E496)</f>
        <v>0</v>
      </c>
      <c r="K496" s="14">
        <f>SUM(F479:F496)</f>
        <v>2280000</v>
      </c>
      <c r="L496" s="14">
        <f>SUM(G479:G496)</f>
        <v>0</v>
      </c>
      <c r="M496" s="8"/>
      <c r="N496" s="8"/>
      <c r="O496" s="8"/>
    </row>
    <row r="497" spans="1:15" ht="21.75" x14ac:dyDescent="0.5">
      <c r="A497" s="13"/>
      <c r="B497" s="13" t="s">
        <v>234</v>
      </c>
      <c r="C497" s="13" t="s">
        <v>60</v>
      </c>
      <c r="D497" s="13" t="s">
        <v>124</v>
      </c>
      <c r="E497" s="20"/>
      <c r="F497" s="15"/>
      <c r="G497" s="15"/>
      <c r="H497" s="15" t="s">
        <v>60</v>
      </c>
      <c r="I497" s="15"/>
      <c r="J497" s="14"/>
      <c r="K497" s="8"/>
      <c r="L497" s="8"/>
      <c r="M497" s="8"/>
      <c r="N497" s="8"/>
      <c r="O497" s="8"/>
    </row>
    <row r="498" spans="1:15" ht="21.75" x14ac:dyDescent="0.5">
      <c r="A498" s="13"/>
      <c r="B498" s="13" t="s">
        <v>1880</v>
      </c>
      <c r="C498" s="13"/>
      <c r="D498" s="13" t="s">
        <v>49</v>
      </c>
      <c r="E498" s="20"/>
      <c r="F498" s="15"/>
      <c r="G498" s="15"/>
      <c r="H498" s="15"/>
      <c r="I498" s="15"/>
      <c r="J498" s="14"/>
      <c r="K498" s="8"/>
      <c r="L498" s="8"/>
      <c r="M498" s="8"/>
      <c r="N498" s="8"/>
      <c r="O498" s="8"/>
    </row>
    <row r="499" spans="1:15" ht="21.75" x14ac:dyDescent="0.5">
      <c r="A499" s="16"/>
      <c r="B499" s="69" t="s">
        <v>1881</v>
      </c>
      <c r="C499" s="16"/>
      <c r="D499" s="143"/>
      <c r="E499" s="206"/>
      <c r="F499" s="205"/>
      <c r="G499" s="18"/>
      <c r="H499" s="18"/>
      <c r="I499" s="601">
        <f>SUM(I474+1)</f>
        <v>292</v>
      </c>
      <c r="J499" s="14"/>
      <c r="K499" s="8"/>
      <c r="L499" s="8"/>
      <c r="M499" s="8"/>
      <c r="N499" s="8"/>
      <c r="O499" s="8"/>
    </row>
    <row r="500" spans="1:15" ht="21.75" x14ac:dyDescent="0.5">
      <c r="A500" s="2" t="s">
        <v>3</v>
      </c>
      <c r="B500" s="1"/>
      <c r="C500" s="1"/>
      <c r="D500" s="1"/>
      <c r="E500" s="2"/>
      <c r="F500" s="2"/>
      <c r="G500" s="2"/>
      <c r="H500" s="1"/>
      <c r="I500" s="1"/>
      <c r="J500" s="14"/>
      <c r="K500" s="8"/>
      <c r="L500" s="8"/>
      <c r="M500" s="8"/>
      <c r="N500" s="8"/>
      <c r="O500" s="8"/>
    </row>
    <row r="501" spans="1:15" ht="21.75" x14ac:dyDescent="0.5">
      <c r="A501" s="2" t="s">
        <v>122</v>
      </c>
      <c r="B501" s="1"/>
      <c r="C501" s="1"/>
      <c r="D501" s="1"/>
      <c r="E501" s="2"/>
      <c r="F501" s="2"/>
      <c r="G501" s="2"/>
      <c r="H501" s="1"/>
      <c r="I501" s="1"/>
      <c r="J501" s="14"/>
      <c r="K501" s="8"/>
      <c r="L501" s="8"/>
      <c r="M501" s="8"/>
      <c r="N501" s="8"/>
      <c r="O501" s="8"/>
    </row>
    <row r="502" spans="1:15" ht="21.75" x14ac:dyDescent="0.5">
      <c r="A502" s="678" t="s">
        <v>5</v>
      </c>
      <c r="B502" s="670" t="s">
        <v>6</v>
      </c>
      <c r="C502" s="672" t="s">
        <v>7</v>
      </c>
      <c r="D502" s="670" t="s">
        <v>8</v>
      </c>
      <c r="E502" s="667" t="s">
        <v>9</v>
      </c>
      <c r="F502" s="667"/>
      <c r="G502" s="667"/>
      <c r="H502" s="3" t="s">
        <v>10</v>
      </c>
      <c r="I502" s="4" t="s">
        <v>11</v>
      </c>
      <c r="J502" s="14"/>
      <c r="K502" s="8"/>
      <c r="L502" s="8"/>
      <c r="M502" s="8"/>
      <c r="N502" s="8"/>
      <c r="O502" s="8"/>
    </row>
    <row r="503" spans="1:15" ht="21.75" x14ac:dyDescent="0.5">
      <c r="A503" s="679"/>
      <c r="B503" s="671"/>
      <c r="C503" s="676"/>
      <c r="D503" s="671"/>
      <c r="E503" s="5" t="s">
        <v>12</v>
      </c>
      <c r="F503" s="5" t="s">
        <v>13</v>
      </c>
      <c r="G503" s="5" t="s">
        <v>14</v>
      </c>
      <c r="H503" s="6" t="s">
        <v>15</v>
      </c>
      <c r="I503" s="7" t="s">
        <v>16</v>
      </c>
      <c r="J503" s="14"/>
      <c r="K503" s="8"/>
      <c r="L503" s="8"/>
      <c r="M503" s="8"/>
      <c r="N503" s="8"/>
      <c r="O503" s="8"/>
    </row>
    <row r="504" spans="1:15" ht="21.75" x14ac:dyDescent="0.5">
      <c r="A504" s="10">
        <v>404</v>
      </c>
      <c r="B504" s="10" t="s">
        <v>57</v>
      </c>
      <c r="C504" s="10" t="s">
        <v>59</v>
      </c>
      <c r="D504" s="10" t="s">
        <v>123</v>
      </c>
      <c r="E504" s="19">
        <v>0</v>
      </c>
      <c r="F504" s="12">
        <v>570000</v>
      </c>
      <c r="G504" s="12">
        <v>0</v>
      </c>
      <c r="H504" s="12" t="s">
        <v>61</v>
      </c>
      <c r="I504" s="177" t="s">
        <v>28</v>
      </c>
      <c r="J504" s="14"/>
      <c r="K504" s="8"/>
      <c r="L504" s="8"/>
      <c r="M504" s="8"/>
      <c r="N504" s="8"/>
      <c r="O504" s="8"/>
    </row>
    <row r="505" spans="1:15" ht="21.75" x14ac:dyDescent="0.5">
      <c r="A505" s="13"/>
      <c r="B505" s="13" t="s">
        <v>234</v>
      </c>
      <c r="C505" s="13" t="s">
        <v>60</v>
      </c>
      <c r="D505" s="13" t="s">
        <v>124</v>
      </c>
      <c r="E505" s="20"/>
      <c r="F505" s="15"/>
      <c r="G505" s="15"/>
      <c r="H505" s="15" t="s">
        <v>60</v>
      </c>
      <c r="I505" s="15"/>
      <c r="J505" s="14"/>
      <c r="K505" s="8"/>
      <c r="L505" s="8"/>
      <c r="M505" s="8"/>
      <c r="N505" s="8"/>
      <c r="O505" s="8"/>
    </row>
    <row r="506" spans="1:15" ht="21.75" x14ac:dyDescent="0.5">
      <c r="A506" s="13"/>
      <c r="B506" s="13" t="s">
        <v>1882</v>
      </c>
      <c r="C506" s="13"/>
      <c r="D506" s="13" t="s">
        <v>49</v>
      </c>
      <c r="E506" s="20"/>
      <c r="F506" s="15"/>
      <c r="G506" s="15"/>
      <c r="H506" s="15"/>
      <c r="I506" s="15"/>
      <c r="J506" s="14"/>
      <c r="K506" s="8"/>
      <c r="L506" s="8"/>
      <c r="M506" s="8"/>
      <c r="N506" s="8"/>
      <c r="O506" s="8"/>
    </row>
    <row r="507" spans="1:15" ht="21.75" x14ac:dyDescent="0.5">
      <c r="A507" s="13"/>
      <c r="B507" s="67" t="s">
        <v>267</v>
      </c>
      <c r="C507" s="13"/>
      <c r="D507" s="125"/>
      <c r="E507" s="166"/>
      <c r="F507" s="201"/>
      <c r="G507" s="15"/>
      <c r="H507" s="15"/>
      <c r="I507" s="197"/>
      <c r="J507" s="14"/>
      <c r="K507" s="8"/>
      <c r="L507" s="8"/>
      <c r="M507" s="8"/>
      <c r="N507" s="8"/>
      <c r="O507" s="8"/>
    </row>
    <row r="508" spans="1:15" ht="5.25" customHeight="1" x14ac:dyDescent="0.5">
      <c r="A508" s="13"/>
      <c r="B508" s="181"/>
      <c r="C508" s="67"/>
      <c r="D508" s="110"/>
      <c r="E508" s="166"/>
      <c r="F508" s="201"/>
      <c r="G508" s="15"/>
      <c r="H508" s="85"/>
      <c r="I508" s="197"/>
      <c r="J508" s="14"/>
      <c r="K508" s="8"/>
      <c r="L508" s="8"/>
      <c r="M508" s="8"/>
      <c r="N508" s="8"/>
      <c r="O508" s="8"/>
    </row>
    <row r="509" spans="1:15" ht="21.75" x14ac:dyDescent="0.5">
      <c r="A509" s="13">
        <v>405</v>
      </c>
      <c r="B509" s="13" t="s">
        <v>57</v>
      </c>
      <c r="C509" s="13" t="s">
        <v>59</v>
      </c>
      <c r="D509" s="13" t="s">
        <v>123</v>
      </c>
      <c r="E509" s="20">
        <v>0</v>
      </c>
      <c r="F509" s="15">
        <v>570000</v>
      </c>
      <c r="G509" s="15">
        <v>0</v>
      </c>
      <c r="H509" s="15" t="s">
        <v>61</v>
      </c>
      <c r="I509" s="68" t="s">
        <v>28</v>
      </c>
      <c r="J509" s="14"/>
      <c r="K509" s="8"/>
      <c r="L509" s="8"/>
      <c r="M509" s="8"/>
      <c r="N509" s="8"/>
      <c r="O509" s="8"/>
    </row>
    <row r="510" spans="1:15" ht="21.75" x14ac:dyDescent="0.5">
      <c r="A510" s="13"/>
      <c r="B510" s="13" t="s">
        <v>234</v>
      </c>
      <c r="C510" s="13" t="s">
        <v>60</v>
      </c>
      <c r="D510" s="13" t="s">
        <v>124</v>
      </c>
      <c r="E510" s="20"/>
      <c r="F510" s="15"/>
      <c r="G510" s="15"/>
      <c r="H510" s="15" t="s">
        <v>60</v>
      </c>
      <c r="I510" s="15"/>
      <c r="J510" s="14"/>
      <c r="K510" s="8"/>
      <c r="L510" s="8"/>
      <c r="M510" s="8"/>
      <c r="N510" s="8"/>
      <c r="O510" s="8"/>
    </row>
    <row r="511" spans="1:15" ht="21.75" x14ac:dyDescent="0.5">
      <c r="A511" s="13"/>
      <c r="B511" s="13" t="s">
        <v>1883</v>
      </c>
      <c r="C511" s="13"/>
      <c r="D511" s="13" t="s">
        <v>49</v>
      </c>
      <c r="E511" s="20"/>
      <c r="F511" s="15"/>
      <c r="G511" s="15"/>
      <c r="H511" s="15"/>
      <c r="I511" s="15"/>
      <c r="J511" s="14"/>
      <c r="K511" s="8"/>
      <c r="L511" s="8"/>
      <c r="M511" s="8"/>
      <c r="N511" s="8"/>
      <c r="O511" s="8"/>
    </row>
    <row r="512" spans="1:15" ht="21.75" x14ac:dyDescent="0.5">
      <c r="A512" s="13"/>
      <c r="B512" s="67" t="s">
        <v>267</v>
      </c>
      <c r="C512" s="13"/>
      <c r="D512" s="125"/>
      <c r="E512" s="166"/>
      <c r="F512" s="201"/>
      <c r="G512" s="15"/>
      <c r="H512" s="15"/>
      <c r="I512" s="197"/>
      <c r="J512" s="14"/>
      <c r="K512" s="8"/>
      <c r="L512" s="8"/>
      <c r="M512" s="8"/>
      <c r="N512" s="8"/>
      <c r="O512" s="8"/>
    </row>
    <row r="513" spans="1:15" ht="5.25" customHeight="1" x14ac:dyDescent="0.5">
      <c r="A513" s="13"/>
      <c r="B513" s="181"/>
      <c r="C513" s="67"/>
      <c r="D513" s="110"/>
      <c r="E513" s="166"/>
      <c r="F513" s="201"/>
      <c r="G513" s="15"/>
      <c r="H513" s="85"/>
      <c r="I513" s="197"/>
      <c r="J513" s="14"/>
      <c r="K513" s="8"/>
      <c r="L513" s="8"/>
      <c r="M513" s="8"/>
      <c r="N513" s="8"/>
      <c r="O513" s="8"/>
    </row>
    <row r="514" spans="1:15" ht="21.75" x14ac:dyDescent="0.5">
      <c r="A514" s="13">
        <v>406</v>
      </c>
      <c r="B514" s="13" t="s">
        <v>57</v>
      </c>
      <c r="C514" s="13" t="s">
        <v>59</v>
      </c>
      <c r="D514" s="13" t="s">
        <v>123</v>
      </c>
      <c r="E514" s="20">
        <v>0</v>
      </c>
      <c r="F514" s="15">
        <v>570000</v>
      </c>
      <c r="G514" s="15">
        <v>0</v>
      </c>
      <c r="H514" s="15" t="s">
        <v>61</v>
      </c>
      <c r="I514" s="68" t="s">
        <v>28</v>
      </c>
      <c r="J514" s="14"/>
      <c r="K514" s="8"/>
      <c r="L514" s="8"/>
      <c r="M514" s="8"/>
      <c r="N514" s="8"/>
      <c r="O514" s="8"/>
    </row>
    <row r="515" spans="1:15" ht="21.75" x14ac:dyDescent="0.5">
      <c r="A515" s="13"/>
      <c r="B515" s="13" t="s">
        <v>234</v>
      </c>
      <c r="C515" s="13" t="s">
        <v>60</v>
      </c>
      <c r="D515" s="13" t="s">
        <v>124</v>
      </c>
      <c r="E515" s="20"/>
      <c r="F515" s="15"/>
      <c r="G515" s="15"/>
      <c r="H515" s="15" t="s">
        <v>60</v>
      </c>
      <c r="I515" s="15"/>
      <c r="J515" s="14"/>
      <c r="K515" s="8"/>
      <c r="L515" s="8"/>
      <c r="M515" s="8"/>
      <c r="N515" s="8"/>
      <c r="O515" s="8"/>
    </row>
    <row r="516" spans="1:15" ht="21.75" x14ac:dyDescent="0.5">
      <c r="A516" s="13"/>
      <c r="B516" s="67" t="s">
        <v>267</v>
      </c>
      <c r="C516" s="13"/>
      <c r="D516" s="13" t="s">
        <v>49</v>
      </c>
      <c r="E516" s="20"/>
      <c r="F516" s="15"/>
      <c r="G516" s="15"/>
      <c r="H516" s="15"/>
      <c r="I516" s="15"/>
      <c r="J516" s="14"/>
      <c r="K516" s="8"/>
      <c r="L516" s="8"/>
      <c r="M516" s="8"/>
      <c r="N516" s="8"/>
      <c r="O516" s="8"/>
    </row>
    <row r="517" spans="1:15" ht="3" customHeight="1" x14ac:dyDescent="0.5">
      <c r="A517" s="13"/>
      <c r="B517" s="67"/>
      <c r="C517" s="13"/>
      <c r="D517" s="13"/>
      <c r="E517" s="20"/>
      <c r="F517" s="15"/>
      <c r="G517" s="15"/>
      <c r="H517" s="15"/>
      <c r="I517" s="15"/>
      <c r="J517" s="14"/>
      <c r="K517" s="8"/>
      <c r="L517" s="8"/>
      <c r="M517" s="8"/>
      <c r="N517" s="8"/>
      <c r="O517" s="8"/>
    </row>
    <row r="518" spans="1:15" ht="21.75" x14ac:dyDescent="0.5">
      <c r="A518" s="13">
        <v>407</v>
      </c>
      <c r="B518" s="13" t="s">
        <v>57</v>
      </c>
      <c r="C518" s="13" t="s">
        <v>59</v>
      </c>
      <c r="D518" s="13" t="s">
        <v>123</v>
      </c>
      <c r="E518" s="20">
        <v>0</v>
      </c>
      <c r="F518" s="15">
        <v>570000</v>
      </c>
      <c r="G518" s="15">
        <v>0</v>
      </c>
      <c r="H518" s="15" t="s">
        <v>61</v>
      </c>
      <c r="I518" s="68" t="s">
        <v>28</v>
      </c>
      <c r="J518" s="14"/>
      <c r="K518" s="8"/>
      <c r="L518" s="8"/>
      <c r="M518" s="8"/>
      <c r="N518" s="8"/>
      <c r="O518" s="8"/>
    </row>
    <row r="519" spans="1:15" ht="21.75" x14ac:dyDescent="0.5">
      <c r="A519" s="13"/>
      <c r="B519" s="13" t="s">
        <v>234</v>
      </c>
      <c r="C519" s="13" t="s">
        <v>60</v>
      </c>
      <c r="D519" s="13" t="s">
        <v>124</v>
      </c>
      <c r="E519" s="20"/>
      <c r="F519" s="15"/>
      <c r="G519" s="15"/>
      <c r="H519" s="15" t="s">
        <v>60</v>
      </c>
      <c r="I519" s="15"/>
      <c r="J519" s="14"/>
      <c r="K519" s="8"/>
      <c r="L519" s="8"/>
      <c r="M519" s="8"/>
      <c r="N519" s="8"/>
      <c r="O519" s="8"/>
    </row>
    <row r="520" spans="1:15" ht="21.75" x14ac:dyDescent="0.5">
      <c r="A520" s="13"/>
      <c r="B520" s="112" t="s">
        <v>1824</v>
      </c>
      <c r="C520" s="13"/>
      <c r="D520" s="13" t="s">
        <v>49</v>
      </c>
      <c r="E520" s="20"/>
      <c r="F520" s="15"/>
      <c r="G520" s="15"/>
      <c r="H520" s="15"/>
      <c r="I520" s="15"/>
      <c r="J520" s="14"/>
      <c r="K520" s="8"/>
      <c r="L520" s="8"/>
      <c r="M520" s="8"/>
      <c r="N520" s="8"/>
      <c r="O520" s="8"/>
    </row>
    <row r="521" spans="1:15" ht="4.5" customHeight="1" x14ac:dyDescent="0.5">
      <c r="A521" s="13"/>
      <c r="B521" s="181"/>
      <c r="C521" s="67"/>
      <c r="D521" s="110"/>
      <c r="E521" s="166"/>
      <c r="F521" s="201"/>
      <c r="G521" s="15"/>
      <c r="H521" s="85"/>
      <c r="I521" s="197"/>
      <c r="J521" s="14"/>
      <c r="K521" s="8"/>
      <c r="L521" s="8"/>
      <c r="M521" s="8"/>
      <c r="N521" s="8"/>
      <c r="O521" s="8"/>
    </row>
    <row r="522" spans="1:15" ht="21.75" x14ac:dyDescent="0.5">
      <c r="A522" s="13">
        <v>408</v>
      </c>
      <c r="B522" s="13" t="s">
        <v>57</v>
      </c>
      <c r="C522" s="13" t="s">
        <v>59</v>
      </c>
      <c r="D522" s="13" t="s">
        <v>123</v>
      </c>
      <c r="E522" s="20">
        <v>0</v>
      </c>
      <c r="F522" s="15">
        <v>570000</v>
      </c>
      <c r="G522" s="15">
        <v>0</v>
      </c>
      <c r="H522" s="15" t="s">
        <v>61</v>
      </c>
      <c r="I522" s="68" t="s">
        <v>28</v>
      </c>
      <c r="J522" s="14">
        <f>SUM(E504:E522)</f>
        <v>0</v>
      </c>
      <c r="K522" s="14">
        <f>SUM(F504:F522)</f>
        <v>2850000</v>
      </c>
      <c r="L522" s="14">
        <f>SUM(G504:G522)</f>
        <v>0</v>
      </c>
      <c r="M522" s="8"/>
      <c r="N522" s="8"/>
      <c r="O522" s="8"/>
    </row>
    <row r="523" spans="1:15" ht="21.75" x14ac:dyDescent="0.5">
      <c r="A523" s="253"/>
      <c r="B523" s="13" t="s">
        <v>234</v>
      </c>
      <c r="C523" s="13" t="s">
        <v>60</v>
      </c>
      <c r="D523" s="13" t="s">
        <v>124</v>
      </c>
      <c r="E523" s="20"/>
      <c r="F523" s="15"/>
      <c r="G523" s="15"/>
      <c r="H523" s="15" t="s">
        <v>60</v>
      </c>
      <c r="I523" s="15"/>
      <c r="J523" s="14"/>
      <c r="K523" s="8"/>
      <c r="L523" s="8"/>
      <c r="M523" s="8"/>
      <c r="N523" s="8"/>
      <c r="O523" s="8"/>
    </row>
    <row r="524" spans="1:15" ht="21.75" x14ac:dyDescent="0.5">
      <c r="A524" s="253"/>
      <c r="B524" s="112" t="s">
        <v>1884</v>
      </c>
      <c r="C524" s="13"/>
      <c r="D524" s="13" t="s">
        <v>49</v>
      </c>
      <c r="E524" s="20"/>
      <c r="F524" s="15"/>
      <c r="G524" s="15"/>
      <c r="H524" s="15"/>
      <c r="I524" s="15"/>
      <c r="J524" s="14"/>
      <c r="K524" s="8"/>
      <c r="L524" s="8"/>
      <c r="M524" s="8"/>
      <c r="N524" s="8"/>
      <c r="O524" s="8"/>
    </row>
    <row r="525" spans="1:15" ht="21.75" x14ac:dyDescent="0.5">
      <c r="A525" s="255"/>
      <c r="B525" s="117" t="s">
        <v>1824</v>
      </c>
      <c r="C525" s="16"/>
      <c r="D525" s="202"/>
      <c r="E525" s="203"/>
      <c r="F525" s="200"/>
      <c r="G525" s="200"/>
      <c r="H525" s="18"/>
      <c r="I525" s="599">
        <f>SUM(I499+1)</f>
        <v>293</v>
      </c>
      <c r="J525" s="14"/>
      <c r="K525" s="8"/>
      <c r="L525" s="8"/>
      <c r="M525" s="8"/>
      <c r="N525" s="8"/>
      <c r="O525" s="8"/>
    </row>
    <row r="526" spans="1:15" ht="21.75" x14ac:dyDescent="0.5">
      <c r="A526" s="2" t="s">
        <v>3</v>
      </c>
      <c r="B526" s="1"/>
      <c r="C526" s="1"/>
      <c r="D526" s="1"/>
      <c r="E526" s="2"/>
      <c r="F526" s="2"/>
      <c r="G526" s="2"/>
      <c r="H526" s="1"/>
      <c r="I526" s="1"/>
      <c r="J526" s="14"/>
      <c r="K526" s="8"/>
      <c r="L526" s="8"/>
      <c r="M526" s="8"/>
      <c r="N526" s="8"/>
      <c r="O526" s="8"/>
    </row>
    <row r="527" spans="1:15" ht="21.75" x14ac:dyDescent="0.5">
      <c r="A527" s="2" t="s">
        <v>122</v>
      </c>
      <c r="B527" s="1"/>
      <c r="C527" s="1"/>
      <c r="D527" s="1"/>
      <c r="E527" s="2"/>
      <c r="F527" s="2"/>
      <c r="G527" s="2"/>
      <c r="H527" s="1"/>
      <c r="I527" s="1"/>
      <c r="J527" s="14"/>
      <c r="K527" s="8"/>
      <c r="L527" s="8"/>
      <c r="M527" s="8"/>
      <c r="N527" s="8"/>
      <c r="O527" s="8"/>
    </row>
    <row r="528" spans="1:15" ht="21.75" x14ac:dyDescent="0.5">
      <c r="A528" s="678" t="s">
        <v>5</v>
      </c>
      <c r="B528" s="670" t="s">
        <v>6</v>
      </c>
      <c r="C528" s="672" t="s">
        <v>7</v>
      </c>
      <c r="D528" s="670" t="s">
        <v>8</v>
      </c>
      <c r="E528" s="667" t="s">
        <v>9</v>
      </c>
      <c r="F528" s="667"/>
      <c r="G528" s="667"/>
      <c r="H528" s="3" t="s">
        <v>10</v>
      </c>
      <c r="I528" s="4" t="s">
        <v>11</v>
      </c>
      <c r="J528" s="14"/>
      <c r="K528" s="8"/>
      <c r="L528" s="8"/>
      <c r="M528" s="8"/>
      <c r="N528" s="8"/>
      <c r="O528" s="8"/>
    </row>
    <row r="529" spans="1:15" ht="21.75" x14ac:dyDescent="0.5">
      <c r="A529" s="679"/>
      <c r="B529" s="671"/>
      <c r="C529" s="676"/>
      <c r="D529" s="671"/>
      <c r="E529" s="5" t="s">
        <v>12</v>
      </c>
      <c r="F529" s="5" t="s">
        <v>13</v>
      </c>
      <c r="G529" s="5" t="s">
        <v>14</v>
      </c>
      <c r="H529" s="6" t="s">
        <v>15</v>
      </c>
      <c r="I529" s="7" t="s">
        <v>16</v>
      </c>
      <c r="J529" s="14"/>
      <c r="K529" s="8"/>
      <c r="L529" s="8"/>
      <c r="M529" s="8"/>
      <c r="N529" s="8"/>
      <c r="O529" s="8"/>
    </row>
    <row r="530" spans="1:15" ht="21.75" x14ac:dyDescent="0.5">
      <c r="A530" s="198">
        <v>409</v>
      </c>
      <c r="B530" s="10" t="s">
        <v>57</v>
      </c>
      <c r="C530" s="10" t="s">
        <v>59</v>
      </c>
      <c r="D530" s="10" t="s">
        <v>123</v>
      </c>
      <c r="E530" s="19">
        <v>0</v>
      </c>
      <c r="F530" s="12">
        <v>570000</v>
      </c>
      <c r="G530" s="12">
        <v>0</v>
      </c>
      <c r="H530" s="12" t="s">
        <v>61</v>
      </c>
      <c r="I530" s="177" t="s">
        <v>28</v>
      </c>
      <c r="J530" s="14"/>
      <c r="K530" s="8"/>
      <c r="L530" s="8"/>
      <c r="M530" s="8"/>
      <c r="N530" s="8"/>
      <c r="O530" s="8"/>
    </row>
    <row r="531" spans="1:15" ht="21.75" x14ac:dyDescent="0.5">
      <c r="A531" s="178"/>
      <c r="B531" s="13" t="s">
        <v>234</v>
      </c>
      <c r="C531" s="13" t="s">
        <v>60</v>
      </c>
      <c r="D531" s="13" t="s">
        <v>124</v>
      </c>
      <c r="E531" s="20"/>
      <c r="F531" s="15"/>
      <c r="G531" s="15"/>
      <c r="H531" s="15" t="s">
        <v>60</v>
      </c>
      <c r="I531" s="15"/>
      <c r="J531" s="14"/>
      <c r="K531" s="8"/>
      <c r="L531" s="8"/>
      <c r="M531" s="8"/>
      <c r="N531" s="8"/>
      <c r="O531" s="8"/>
    </row>
    <row r="532" spans="1:15" ht="21.75" x14ac:dyDescent="0.5">
      <c r="A532" s="178"/>
      <c r="B532" s="67" t="s">
        <v>1885</v>
      </c>
      <c r="C532" s="13"/>
      <c r="D532" s="13" t="s">
        <v>49</v>
      </c>
      <c r="E532" s="20"/>
      <c r="F532" s="15"/>
      <c r="G532" s="15"/>
      <c r="H532" s="15"/>
      <c r="I532" s="15"/>
      <c r="J532" s="14"/>
      <c r="K532" s="8"/>
      <c r="L532" s="8"/>
      <c r="M532" s="8"/>
      <c r="N532" s="8"/>
      <c r="O532" s="8"/>
    </row>
    <row r="533" spans="1:15" ht="21.75" x14ac:dyDescent="0.5">
      <c r="A533" s="178"/>
      <c r="B533" s="67" t="s">
        <v>128</v>
      </c>
      <c r="C533" s="13"/>
      <c r="D533" s="118"/>
      <c r="E533" s="33"/>
      <c r="F533" s="15"/>
      <c r="G533" s="15"/>
      <c r="H533" s="15"/>
      <c r="I533" s="68"/>
      <c r="J533" s="14"/>
      <c r="K533" s="8"/>
      <c r="L533" s="8"/>
      <c r="M533" s="8"/>
      <c r="N533" s="8"/>
      <c r="O533" s="8"/>
    </row>
    <row r="534" spans="1:15" ht="4.5" customHeight="1" x14ac:dyDescent="0.5">
      <c r="A534" s="178"/>
      <c r="B534" s="67"/>
      <c r="C534" s="13"/>
      <c r="D534" s="118"/>
      <c r="E534" s="33"/>
      <c r="F534" s="15"/>
      <c r="G534" s="15"/>
      <c r="H534" s="15"/>
      <c r="I534" s="68"/>
      <c r="J534" s="14"/>
      <c r="K534" s="8"/>
      <c r="L534" s="8"/>
      <c r="M534" s="8"/>
      <c r="N534" s="8"/>
      <c r="O534" s="8"/>
    </row>
    <row r="535" spans="1:15" ht="21.75" x14ac:dyDescent="0.5">
      <c r="A535" s="178">
        <v>410</v>
      </c>
      <c r="B535" s="13" t="s">
        <v>57</v>
      </c>
      <c r="C535" s="13" t="s">
        <v>59</v>
      </c>
      <c r="D535" s="13" t="s">
        <v>123</v>
      </c>
      <c r="E535" s="20">
        <v>0</v>
      </c>
      <c r="F535" s="15">
        <v>570000</v>
      </c>
      <c r="G535" s="15">
        <v>0</v>
      </c>
      <c r="H535" s="15" t="s">
        <v>61</v>
      </c>
      <c r="I535" s="68" t="s">
        <v>28</v>
      </c>
      <c r="J535" s="14"/>
      <c r="K535" s="8"/>
      <c r="L535" s="8"/>
      <c r="M535" s="8"/>
      <c r="N535" s="8"/>
      <c r="O535" s="8"/>
    </row>
    <row r="536" spans="1:15" ht="21.75" x14ac:dyDescent="0.5">
      <c r="A536" s="253"/>
      <c r="B536" s="13" t="s">
        <v>234</v>
      </c>
      <c r="C536" s="13" t="s">
        <v>60</v>
      </c>
      <c r="D536" s="13" t="s">
        <v>124</v>
      </c>
      <c r="E536" s="20"/>
      <c r="F536" s="15"/>
      <c r="G536" s="15"/>
      <c r="H536" s="15" t="s">
        <v>60</v>
      </c>
      <c r="I536" s="15"/>
      <c r="J536" s="14"/>
      <c r="K536" s="8"/>
      <c r="L536" s="8"/>
      <c r="M536" s="8"/>
      <c r="N536" s="8"/>
      <c r="O536" s="8"/>
    </row>
    <row r="537" spans="1:15" ht="21.75" x14ac:dyDescent="0.5">
      <c r="A537" s="253"/>
      <c r="B537" s="112" t="s">
        <v>1825</v>
      </c>
      <c r="C537" s="13"/>
      <c r="D537" s="13" t="s">
        <v>49</v>
      </c>
      <c r="E537" s="20"/>
      <c r="F537" s="15"/>
      <c r="G537" s="15"/>
      <c r="H537" s="15"/>
      <c r="I537" s="15"/>
      <c r="J537" s="14"/>
      <c r="K537" s="8"/>
      <c r="L537" s="8"/>
      <c r="M537" s="8"/>
      <c r="N537" s="8"/>
      <c r="O537" s="8"/>
    </row>
    <row r="538" spans="1:15" ht="21.75" x14ac:dyDescent="0.5">
      <c r="A538" s="253"/>
      <c r="B538" s="112" t="s">
        <v>1826</v>
      </c>
      <c r="C538" s="13"/>
      <c r="D538" s="118"/>
      <c r="E538" s="192"/>
      <c r="F538" s="199"/>
      <c r="G538" s="199"/>
      <c r="H538" s="15"/>
      <c r="I538" s="116"/>
      <c r="J538" s="14"/>
      <c r="K538" s="8"/>
      <c r="L538" s="8"/>
      <c r="M538" s="8"/>
      <c r="N538" s="8"/>
      <c r="O538" s="8"/>
    </row>
    <row r="539" spans="1:15" ht="3.75" customHeight="1" x14ac:dyDescent="0.5">
      <c r="A539" s="253"/>
      <c r="B539" s="112"/>
      <c r="C539" s="112"/>
      <c r="D539" s="118"/>
      <c r="E539" s="192"/>
      <c r="F539" s="199"/>
      <c r="G539" s="199"/>
      <c r="H539" s="95"/>
      <c r="I539" s="116"/>
      <c r="J539" s="14"/>
      <c r="K539" s="8"/>
      <c r="L539" s="8"/>
      <c r="M539" s="8"/>
      <c r="N539" s="8"/>
      <c r="O539" s="8"/>
    </row>
    <row r="540" spans="1:15" ht="21.75" x14ac:dyDescent="0.5">
      <c r="A540" s="13">
        <v>411</v>
      </c>
      <c r="B540" s="13" t="s">
        <v>57</v>
      </c>
      <c r="C540" s="13" t="s">
        <v>59</v>
      </c>
      <c r="D540" s="13" t="s">
        <v>123</v>
      </c>
      <c r="E540" s="20">
        <v>0</v>
      </c>
      <c r="F540" s="15">
        <v>570000</v>
      </c>
      <c r="G540" s="15">
        <v>0</v>
      </c>
      <c r="H540" s="15" t="s">
        <v>61</v>
      </c>
      <c r="I540" s="68" t="s">
        <v>28</v>
      </c>
      <c r="J540" s="14"/>
      <c r="K540" s="8"/>
      <c r="L540" s="8"/>
      <c r="M540" s="8"/>
      <c r="N540" s="8"/>
      <c r="O540" s="8"/>
    </row>
    <row r="541" spans="1:15" ht="21.75" x14ac:dyDescent="0.5">
      <c r="A541" s="13"/>
      <c r="B541" s="13" t="s">
        <v>234</v>
      </c>
      <c r="C541" s="13" t="s">
        <v>60</v>
      </c>
      <c r="D541" s="13" t="s">
        <v>124</v>
      </c>
      <c r="E541" s="20"/>
      <c r="F541" s="15"/>
      <c r="G541" s="15"/>
      <c r="H541" s="15" t="s">
        <v>60</v>
      </c>
      <c r="I541" s="15"/>
      <c r="J541" s="14"/>
      <c r="K541" s="8"/>
      <c r="L541" s="8"/>
      <c r="M541" s="8"/>
      <c r="N541" s="8"/>
      <c r="O541" s="8"/>
    </row>
    <row r="542" spans="1:15" ht="21.75" x14ac:dyDescent="0.5">
      <c r="A542" s="13"/>
      <c r="B542" s="112" t="s">
        <v>1886</v>
      </c>
      <c r="C542" s="13"/>
      <c r="D542" s="13" t="s">
        <v>49</v>
      </c>
      <c r="E542" s="20"/>
      <c r="F542" s="15"/>
      <c r="G542" s="15"/>
      <c r="H542" s="15"/>
      <c r="I542" s="15"/>
      <c r="J542" s="14"/>
      <c r="K542" s="8"/>
      <c r="L542" s="8"/>
      <c r="M542" s="8"/>
      <c r="N542" s="8"/>
      <c r="O542" s="8"/>
    </row>
    <row r="543" spans="1:15" ht="3" customHeight="1" x14ac:dyDescent="0.5">
      <c r="A543" s="13"/>
      <c r="B543" s="75"/>
      <c r="C543" s="75"/>
      <c r="D543" s="75"/>
      <c r="E543" s="22"/>
      <c r="F543" s="76"/>
      <c r="G543" s="76"/>
      <c r="H543" s="76"/>
      <c r="I543" s="76"/>
      <c r="J543" s="14"/>
      <c r="K543" s="8"/>
      <c r="L543" s="8"/>
      <c r="M543" s="8"/>
      <c r="N543" s="8"/>
      <c r="O543" s="8"/>
    </row>
    <row r="544" spans="1:15" ht="21.75" x14ac:dyDescent="0.5">
      <c r="A544" s="13">
        <v>412</v>
      </c>
      <c r="B544" s="13" t="s">
        <v>57</v>
      </c>
      <c r="C544" s="13" t="s">
        <v>59</v>
      </c>
      <c r="D544" s="13" t="s">
        <v>123</v>
      </c>
      <c r="E544" s="20">
        <v>0</v>
      </c>
      <c r="F544" s="15">
        <v>570000</v>
      </c>
      <c r="G544" s="15">
        <v>0</v>
      </c>
      <c r="H544" s="15" t="s">
        <v>61</v>
      </c>
      <c r="I544" s="68" t="s">
        <v>28</v>
      </c>
      <c r="J544" s="14"/>
      <c r="K544" s="8"/>
      <c r="L544" s="8"/>
      <c r="M544" s="8"/>
      <c r="N544" s="8"/>
      <c r="O544" s="8"/>
    </row>
    <row r="545" spans="1:15" ht="21.75" x14ac:dyDescent="0.5">
      <c r="A545" s="13"/>
      <c r="B545" s="13" t="s">
        <v>234</v>
      </c>
      <c r="C545" s="13" t="s">
        <v>60</v>
      </c>
      <c r="D545" s="13" t="s">
        <v>124</v>
      </c>
      <c r="E545" s="20"/>
      <c r="F545" s="15"/>
      <c r="G545" s="15"/>
      <c r="H545" s="15" t="s">
        <v>60</v>
      </c>
      <c r="I545" s="15"/>
      <c r="J545" s="14"/>
      <c r="K545" s="8"/>
      <c r="L545" s="8"/>
      <c r="M545" s="8"/>
      <c r="N545" s="8"/>
      <c r="O545" s="8"/>
    </row>
    <row r="546" spans="1:15" ht="21.75" x14ac:dyDescent="0.5">
      <c r="A546" s="13"/>
      <c r="B546" s="112" t="s">
        <v>1887</v>
      </c>
      <c r="C546" s="13"/>
      <c r="D546" s="13" t="s">
        <v>49</v>
      </c>
      <c r="E546" s="22"/>
      <c r="F546" s="76"/>
      <c r="G546" s="76"/>
      <c r="H546" s="76"/>
      <c r="I546" s="76"/>
      <c r="J546" s="14"/>
      <c r="K546" s="8"/>
      <c r="L546" s="8"/>
      <c r="M546" s="8"/>
      <c r="N546" s="8"/>
      <c r="O546" s="8"/>
    </row>
    <row r="547" spans="1:15" ht="4.5" customHeight="1" x14ac:dyDescent="0.5">
      <c r="A547" s="13"/>
      <c r="B547" s="75"/>
      <c r="C547" s="75"/>
      <c r="D547" s="75"/>
      <c r="E547" s="22"/>
      <c r="F547" s="76"/>
      <c r="G547" s="76"/>
      <c r="H547" s="76"/>
      <c r="I547" s="76"/>
      <c r="J547" s="14"/>
      <c r="K547" s="8"/>
      <c r="L547" s="8"/>
      <c r="M547" s="8"/>
      <c r="N547" s="8"/>
      <c r="O547" s="8"/>
    </row>
    <row r="548" spans="1:15" ht="21.75" x14ac:dyDescent="0.5">
      <c r="A548" s="13">
        <v>413</v>
      </c>
      <c r="B548" s="13" t="s">
        <v>57</v>
      </c>
      <c r="C548" s="13" t="s">
        <v>59</v>
      </c>
      <c r="D548" s="13" t="s">
        <v>123</v>
      </c>
      <c r="E548" s="20">
        <v>0</v>
      </c>
      <c r="F548" s="15">
        <v>570000</v>
      </c>
      <c r="G548" s="15">
        <v>0</v>
      </c>
      <c r="H548" s="15" t="s">
        <v>61</v>
      </c>
      <c r="I548" s="68" t="s">
        <v>28</v>
      </c>
      <c r="J548" s="14">
        <f>SUM(E530:E548)</f>
        <v>0</v>
      </c>
      <c r="K548" s="14">
        <f>SUM(F530:F548)</f>
        <v>2850000</v>
      </c>
      <c r="L548" s="14">
        <f>SUM(G530:G548)</f>
        <v>0</v>
      </c>
      <c r="M548" s="8"/>
      <c r="N548" s="8"/>
      <c r="O548" s="8"/>
    </row>
    <row r="549" spans="1:15" ht="21.75" x14ac:dyDescent="0.5">
      <c r="A549" s="13"/>
      <c r="B549" s="13" t="s">
        <v>234</v>
      </c>
      <c r="C549" s="13" t="s">
        <v>60</v>
      </c>
      <c r="D549" s="13" t="s">
        <v>124</v>
      </c>
      <c r="E549" s="20"/>
      <c r="F549" s="15"/>
      <c r="G549" s="15"/>
      <c r="H549" s="15" t="s">
        <v>60</v>
      </c>
      <c r="I549" s="15"/>
      <c r="J549" s="14"/>
      <c r="K549" s="8"/>
      <c r="L549" s="8"/>
      <c r="M549" s="8"/>
      <c r="N549" s="8"/>
      <c r="O549" s="8"/>
    </row>
    <row r="550" spans="1:15" ht="21.75" x14ac:dyDescent="0.5">
      <c r="A550" s="13"/>
      <c r="B550" s="112" t="s">
        <v>1888</v>
      </c>
      <c r="C550" s="13"/>
      <c r="D550" s="13" t="s">
        <v>49</v>
      </c>
      <c r="E550" s="22"/>
      <c r="F550" s="76"/>
      <c r="G550" s="76"/>
      <c r="H550" s="76"/>
      <c r="I550" s="76"/>
      <c r="J550" s="14"/>
      <c r="K550" s="8"/>
      <c r="L550" s="8"/>
      <c r="M550" s="8"/>
      <c r="N550" s="8"/>
      <c r="O550" s="8"/>
    </row>
    <row r="551" spans="1:15" ht="21.75" x14ac:dyDescent="0.5">
      <c r="A551" s="16"/>
      <c r="B551" s="90"/>
      <c r="C551" s="90"/>
      <c r="D551" s="90"/>
      <c r="E551" s="93"/>
      <c r="F551" s="92"/>
      <c r="G551" s="92"/>
      <c r="H551" s="92"/>
      <c r="I551" s="594">
        <f>SUM(I525+1)</f>
        <v>294</v>
      </c>
      <c r="J551" s="14"/>
      <c r="K551" s="8"/>
      <c r="L551" s="8"/>
      <c r="M551" s="8"/>
      <c r="N551" s="8"/>
      <c r="O551" s="8"/>
    </row>
    <row r="552" spans="1:15" ht="4.1500000000000004" customHeight="1" x14ac:dyDescent="0.5">
      <c r="A552" s="14"/>
      <c r="B552" s="59"/>
      <c r="C552" s="59"/>
      <c r="D552" s="59"/>
      <c r="E552" s="59"/>
      <c r="F552" s="59"/>
      <c r="G552" s="59"/>
      <c r="H552" s="59"/>
      <c r="I552" s="59"/>
      <c r="J552" s="14"/>
      <c r="K552" s="8"/>
      <c r="L552" s="8"/>
      <c r="M552" s="8"/>
      <c r="N552" s="8"/>
      <c r="O552" s="8"/>
    </row>
    <row r="553" spans="1:15" ht="21.75" x14ac:dyDescent="0.5">
      <c r="A553" s="2" t="s">
        <v>3</v>
      </c>
      <c r="B553" s="1"/>
      <c r="C553" s="1"/>
      <c r="D553" s="1"/>
      <c r="E553" s="2"/>
      <c r="F553" s="2"/>
      <c r="G553" s="2"/>
      <c r="H553" s="1"/>
      <c r="I553" s="1"/>
      <c r="J553" s="14"/>
      <c r="K553" s="8"/>
      <c r="L553" s="8"/>
      <c r="M553" s="8"/>
      <c r="N553" s="8"/>
      <c r="O553" s="8"/>
    </row>
    <row r="554" spans="1:15" ht="21.75" x14ac:dyDescent="0.5">
      <c r="A554" s="2" t="s">
        <v>122</v>
      </c>
      <c r="B554" s="1"/>
      <c r="C554" s="1"/>
      <c r="D554" s="1"/>
      <c r="E554" s="2"/>
      <c r="F554" s="2"/>
      <c r="G554" s="2"/>
      <c r="H554" s="1"/>
      <c r="I554" s="1"/>
      <c r="J554" s="14"/>
      <c r="K554" s="8"/>
      <c r="L554" s="8"/>
      <c r="M554" s="8"/>
      <c r="N554" s="8"/>
      <c r="O554" s="8"/>
    </row>
    <row r="555" spans="1:15" ht="21.75" x14ac:dyDescent="0.5">
      <c r="A555" s="678" t="s">
        <v>5</v>
      </c>
      <c r="B555" s="670" t="s">
        <v>6</v>
      </c>
      <c r="C555" s="672" t="s">
        <v>7</v>
      </c>
      <c r="D555" s="670" t="s">
        <v>8</v>
      </c>
      <c r="E555" s="667" t="s">
        <v>9</v>
      </c>
      <c r="F555" s="667"/>
      <c r="G555" s="667"/>
      <c r="H555" s="3" t="s">
        <v>10</v>
      </c>
      <c r="I555" s="4" t="s">
        <v>11</v>
      </c>
      <c r="J555" s="14"/>
      <c r="K555" s="8"/>
      <c r="L555" s="8"/>
      <c r="M555" s="8"/>
      <c r="N555" s="8"/>
      <c r="O555" s="8"/>
    </row>
    <row r="556" spans="1:15" ht="21.75" x14ac:dyDescent="0.5">
      <c r="A556" s="679"/>
      <c r="B556" s="671"/>
      <c r="C556" s="676"/>
      <c r="D556" s="671"/>
      <c r="E556" s="5" t="s">
        <v>12</v>
      </c>
      <c r="F556" s="5" t="s">
        <v>13</v>
      </c>
      <c r="G556" s="5" t="s">
        <v>14</v>
      </c>
      <c r="H556" s="6" t="s">
        <v>15</v>
      </c>
      <c r="I556" s="7" t="s">
        <v>16</v>
      </c>
      <c r="J556" s="14"/>
      <c r="K556" s="8"/>
      <c r="L556" s="8"/>
      <c r="M556" s="8"/>
      <c r="N556" s="8"/>
      <c r="O556" s="8"/>
    </row>
    <row r="557" spans="1:15" ht="21.75" x14ac:dyDescent="0.5">
      <c r="A557" s="10">
        <v>414</v>
      </c>
      <c r="B557" s="10" t="s">
        <v>57</v>
      </c>
      <c r="C557" s="10" t="s">
        <v>59</v>
      </c>
      <c r="D557" s="10" t="s">
        <v>123</v>
      </c>
      <c r="E557" s="19">
        <v>0</v>
      </c>
      <c r="F557" s="12">
        <v>570000</v>
      </c>
      <c r="G557" s="12">
        <v>0</v>
      </c>
      <c r="H557" s="12" t="s">
        <v>61</v>
      </c>
      <c r="I557" s="177" t="s">
        <v>28</v>
      </c>
      <c r="M557" s="8"/>
      <c r="N557" s="8"/>
      <c r="O557" s="8"/>
    </row>
    <row r="558" spans="1:15" ht="21.75" x14ac:dyDescent="0.5">
      <c r="A558" s="13"/>
      <c r="B558" s="13" t="s">
        <v>234</v>
      </c>
      <c r="C558" s="13" t="s">
        <v>60</v>
      </c>
      <c r="D558" s="13" t="s">
        <v>124</v>
      </c>
      <c r="E558" s="20"/>
      <c r="F558" s="15"/>
      <c r="G558" s="15"/>
      <c r="H558" s="15" t="s">
        <v>60</v>
      </c>
      <c r="I558" s="15"/>
      <c r="M558" s="8"/>
      <c r="N558" s="8"/>
      <c r="O558" s="8"/>
    </row>
    <row r="559" spans="1:15" ht="21.75" x14ac:dyDescent="0.5">
      <c r="A559" s="13"/>
      <c r="B559" s="112" t="s">
        <v>1889</v>
      </c>
      <c r="C559" s="13"/>
      <c r="D559" s="13" t="s">
        <v>49</v>
      </c>
      <c r="E559" s="22"/>
      <c r="F559" s="76"/>
      <c r="G559" s="76"/>
      <c r="H559" s="76"/>
      <c r="I559" s="76"/>
      <c r="J559" s="14"/>
      <c r="K559" s="8"/>
      <c r="L559" s="8"/>
      <c r="M559" s="8"/>
      <c r="N559" s="8"/>
      <c r="O559" s="8"/>
    </row>
    <row r="560" spans="1:15" ht="21.75" x14ac:dyDescent="0.5">
      <c r="A560" s="13"/>
      <c r="B560" s="75"/>
      <c r="C560" s="75"/>
      <c r="D560" s="75"/>
      <c r="E560" s="22"/>
      <c r="F560" s="76"/>
      <c r="G560" s="76"/>
      <c r="H560" s="76"/>
      <c r="I560" s="76"/>
      <c r="J560" s="14"/>
      <c r="K560" s="8"/>
      <c r="L560" s="8"/>
      <c r="M560" s="8"/>
      <c r="N560" s="8"/>
      <c r="O560" s="8"/>
    </row>
    <row r="561" spans="1:15" ht="21.75" x14ac:dyDescent="0.5">
      <c r="A561" s="13">
        <v>415</v>
      </c>
      <c r="B561" s="13" t="s">
        <v>57</v>
      </c>
      <c r="C561" s="20" t="s">
        <v>59</v>
      </c>
      <c r="D561" s="14" t="s">
        <v>4623</v>
      </c>
      <c r="E561" s="20">
        <v>1050000</v>
      </c>
      <c r="F561" s="493">
        <v>1050000</v>
      </c>
      <c r="G561" s="20">
        <v>1050000</v>
      </c>
      <c r="H561" s="15" t="s">
        <v>61</v>
      </c>
      <c r="I561" s="68" t="s">
        <v>28</v>
      </c>
      <c r="J561" s="14"/>
      <c r="K561" s="8"/>
      <c r="L561" s="8"/>
      <c r="M561" s="8"/>
      <c r="N561" s="8"/>
      <c r="O561" s="8"/>
    </row>
    <row r="562" spans="1:15" ht="21.75" x14ac:dyDescent="0.5">
      <c r="A562" s="13"/>
      <c r="B562" s="13" t="s">
        <v>234</v>
      </c>
      <c r="C562" s="20" t="s">
        <v>60</v>
      </c>
      <c r="D562" s="14" t="s">
        <v>4624</v>
      </c>
      <c r="E562" s="20"/>
      <c r="F562" s="14"/>
      <c r="G562" s="20"/>
      <c r="H562" s="15" t="s">
        <v>60</v>
      </c>
      <c r="I562" s="15"/>
      <c r="J562" s="14"/>
      <c r="K562" s="8"/>
      <c r="L562" s="8"/>
      <c r="M562" s="8"/>
      <c r="N562" s="8"/>
      <c r="O562" s="8"/>
    </row>
    <row r="563" spans="1:15" ht="21.75" x14ac:dyDescent="0.5">
      <c r="A563" s="13"/>
      <c r="B563" s="112" t="s">
        <v>4621</v>
      </c>
      <c r="C563" s="20"/>
      <c r="D563" s="14" t="s">
        <v>4625</v>
      </c>
      <c r="E563" s="20"/>
      <c r="F563" s="14"/>
      <c r="G563" s="20"/>
      <c r="H563" s="15"/>
      <c r="I563" s="15"/>
      <c r="J563" s="14"/>
      <c r="K563" s="8"/>
      <c r="L563" s="8"/>
      <c r="M563" s="8"/>
      <c r="N563" s="8"/>
      <c r="O563" s="8"/>
    </row>
    <row r="564" spans="1:15" ht="21.75" x14ac:dyDescent="0.5">
      <c r="A564" s="13"/>
      <c r="B564" s="67" t="s">
        <v>4622</v>
      </c>
      <c r="C564" s="75"/>
      <c r="D564" s="67" t="s">
        <v>4626</v>
      </c>
      <c r="E564" s="22"/>
      <c r="F564" s="76"/>
      <c r="G564" s="76"/>
      <c r="H564" s="76"/>
      <c r="I564" s="76"/>
      <c r="J564" s="14"/>
      <c r="K564" s="8"/>
      <c r="L564" s="8"/>
      <c r="M564" s="8"/>
      <c r="N564" s="8"/>
      <c r="O564" s="8"/>
    </row>
    <row r="565" spans="1:15" ht="21.75" x14ac:dyDescent="0.5">
      <c r="A565" s="13"/>
      <c r="B565" s="67" t="s">
        <v>887</v>
      </c>
      <c r="C565" s="75"/>
      <c r="D565" s="75"/>
      <c r="E565" s="22"/>
      <c r="F565" s="76"/>
      <c r="G565" s="76"/>
      <c r="H565" s="76"/>
      <c r="I565" s="76"/>
      <c r="J565" s="14"/>
      <c r="K565" s="8"/>
      <c r="L565" s="8"/>
      <c r="M565" s="8"/>
      <c r="N565" s="8"/>
      <c r="O565" s="8"/>
    </row>
    <row r="566" spans="1:15" ht="21.75" x14ac:dyDescent="0.5">
      <c r="A566" s="13"/>
      <c r="B566" s="67"/>
      <c r="C566" s="75"/>
      <c r="D566" s="75"/>
      <c r="E566" s="22"/>
      <c r="F566" s="76"/>
      <c r="G566" s="76"/>
      <c r="H566" s="76"/>
      <c r="I566" s="76"/>
      <c r="J566" s="14"/>
      <c r="K566" s="8"/>
      <c r="L566" s="8"/>
      <c r="M566" s="8"/>
      <c r="N566" s="8"/>
      <c r="O566" s="8"/>
    </row>
    <row r="567" spans="1:15" ht="21.75" x14ac:dyDescent="0.5">
      <c r="A567" s="13">
        <v>416</v>
      </c>
      <c r="B567" s="13" t="s">
        <v>57</v>
      </c>
      <c r="C567" s="20" t="s">
        <v>59</v>
      </c>
      <c r="D567" s="67" t="s">
        <v>4630</v>
      </c>
      <c r="E567" s="20">
        <v>500000</v>
      </c>
      <c r="F567" s="15">
        <v>500000</v>
      </c>
      <c r="G567" s="15">
        <v>500000</v>
      </c>
      <c r="H567" s="15" t="s">
        <v>61</v>
      </c>
      <c r="I567" s="68" t="s">
        <v>28</v>
      </c>
      <c r="J567" s="14">
        <f>SUM(E557:E567)</f>
        <v>1550000</v>
      </c>
      <c r="K567" s="14">
        <f>SUM(F557:F567)</f>
        <v>2120000</v>
      </c>
      <c r="L567" s="14">
        <f>SUM(G557:G567)</f>
        <v>1550000</v>
      </c>
      <c r="M567" s="8"/>
      <c r="N567" s="8"/>
      <c r="O567" s="8"/>
    </row>
    <row r="568" spans="1:15" ht="21.75" x14ac:dyDescent="0.5">
      <c r="A568" s="13"/>
      <c r="B568" s="13" t="s">
        <v>234</v>
      </c>
      <c r="C568" s="20" t="s">
        <v>60</v>
      </c>
      <c r="D568" s="67" t="s">
        <v>4631</v>
      </c>
      <c r="E568" s="24"/>
      <c r="F568" s="85"/>
      <c r="G568" s="85"/>
      <c r="H568" s="15" t="s">
        <v>60</v>
      </c>
      <c r="I568" s="15"/>
      <c r="J568" s="14">
        <f>SUM(J1:J567)</f>
        <v>2405000</v>
      </c>
      <c r="K568" s="14">
        <f>SUM(K1:K567)</f>
        <v>28340000</v>
      </c>
      <c r="L568" s="14">
        <f>SUM(L1:L567)</f>
        <v>40025000</v>
      </c>
      <c r="M568" s="8"/>
      <c r="N568" s="8"/>
      <c r="O568" s="8"/>
    </row>
    <row r="569" spans="1:15" ht="21.75" x14ac:dyDescent="0.5">
      <c r="A569" s="13"/>
      <c r="B569" s="67" t="s">
        <v>4627</v>
      </c>
      <c r="C569" s="67"/>
      <c r="D569" s="67" t="s">
        <v>1211</v>
      </c>
      <c r="E569" s="24"/>
      <c r="F569" s="85"/>
      <c r="G569" s="85"/>
      <c r="H569" s="85"/>
      <c r="I569" s="85"/>
      <c r="J569" s="14"/>
      <c r="K569" s="8"/>
      <c r="L569" s="8"/>
      <c r="M569" s="8"/>
      <c r="N569" s="8"/>
      <c r="O569" s="8"/>
    </row>
    <row r="570" spans="1:15" ht="21.75" x14ac:dyDescent="0.5">
      <c r="A570" s="13"/>
      <c r="B570" s="67" t="s">
        <v>4628</v>
      </c>
      <c r="C570" s="67"/>
      <c r="D570" s="67"/>
      <c r="E570" s="24"/>
      <c r="F570" s="85"/>
      <c r="G570" s="85"/>
      <c r="H570" s="85"/>
      <c r="I570" s="85"/>
      <c r="J570" s="14"/>
      <c r="K570" s="8"/>
      <c r="L570" s="8"/>
      <c r="M570" s="8"/>
      <c r="N570" s="8"/>
      <c r="O570" s="8"/>
    </row>
    <row r="571" spans="1:15" ht="21.75" x14ac:dyDescent="0.5">
      <c r="A571" s="13"/>
      <c r="B571" s="67" t="s">
        <v>4629</v>
      </c>
      <c r="C571" s="67"/>
      <c r="D571" s="67"/>
      <c r="E571" s="24"/>
      <c r="F571" s="85"/>
      <c r="G571" s="85"/>
      <c r="H571" s="85"/>
      <c r="I571" s="85"/>
      <c r="J571" s="14"/>
      <c r="K571" s="8"/>
      <c r="L571" s="8"/>
      <c r="M571" s="8"/>
      <c r="N571" s="8"/>
      <c r="O571" s="8"/>
    </row>
    <row r="572" spans="1:15" ht="21.75" x14ac:dyDescent="0.5">
      <c r="A572" s="13"/>
      <c r="B572" s="75"/>
      <c r="C572" s="75"/>
      <c r="D572" s="75"/>
      <c r="E572" s="22"/>
      <c r="F572" s="76"/>
      <c r="G572" s="76"/>
      <c r="H572" s="76"/>
      <c r="I572" s="76"/>
      <c r="J572" s="14"/>
      <c r="K572" s="8"/>
      <c r="L572" s="8"/>
      <c r="M572" s="8"/>
      <c r="N572" s="8"/>
      <c r="O572" s="8"/>
    </row>
    <row r="573" spans="1:15" ht="21.75" x14ac:dyDescent="0.5">
      <c r="A573" s="16"/>
      <c r="B573" s="90"/>
      <c r="C573" s="90"/>
      <c r="D573" s="90"/>
      <c r="E573" s="93"/>
      <c r="F573" s="92"/>
      <c r="G573" s="92"/>
      <c r="H573" s="92"/>
      <c r="I573" s="594">
        <f>SUM(I551+1)</f>
        <v>295</v>
      </c>
      <c r="J573" s="14"/>
      <c r="K573" s="8"/>
      <c r="L573" s="8"/>
      <c r="M573" s="8"/>
      <c r="N573" s="8"/>
      <c r="O573" s="8"/>
    </row>
    <row r="574" spans="1:15" ht="21.75" x14ac:dyDescent="0.5">
      <c r="A574" s="14"/>
      <c r="B574" s="59"/>
      <c r="C574" s="59"/>
      <c r="D574" s="59"/>
      <c r="E574" s="59"/>
      <c r="F574" s="59"/>
      <c r="G574" s="59"/>
      <c r="H574" s="59"/>
      <c r="I574" s="59"/>
      <c r="J574" s="14"/>
      <c r="K574" s="8"/>
      <c r="L574" s="8"/>
      <c r="M574" s="8"/>
      <c r="N574" s="8"/>
      <c r="O574" s="8"/>
    </row>
    <row r="575" spans="1:15" ht="21.75" x14ac:dyDescent="0.5">
      <c r="A575" s="14"/>
      <c r="B575" s="59"/>
      <c r="C575" s="59"/>
      <c r="D575" s="59"/>
      <c r="E575" s="59"/>
      <c r="F575" s="59"/>
      <c r="G575" s="59"/>
      <c r="H575" s="59"/>
      <c r="I575" s="59"/>
      <c r="J575" s="14"/>
      <c r="K575" s="8"/>
      <c r="L575" s="8"/>
      <c r="M575" s="8"/>
      <c r="N575" s="8"/>
      <c r="O575" s="8"/>
    </row>
    <row r="576" spans="1:15" ht="21.75" x14ac:dyDescent="0.5">
      <c r="A576" s="14"/>
      <c r="B576" s="59"/>
      <c r="C576" s="59"/>
      <c r="D576" s="59"/>
      <c r="E576" s="59"/>
      <c r="F576" s="59"/>
      <c r="G576" s="59"/>
      <c r="H576" s="59"/>
      <c r="I576" s="59"/>
      <c r="J576" s="14"/>
      <c r="K576" s="8"/>
      <c r="L576" s="8"/>
      <c r="M576" s="8"/>
      <c r="N576" s="8"/>
      <c r="O576" s="8"/>
    </row>
    <row r="577" spans="1:15" ht="21.75" x14ac:dyDescent="0.5">
      <c r="A577" s="14"/>
      <c r="B577" s="59"/>
      <c r="C577" s="59"/>
      <c r="D577" s="59"/>
      <c r="E577" s="59"/>
      <c r="F577" s="59"/>
      <c r="G577" s="59"/>
      <c r="H577" s="59"/>
      <c r="I577" s="59"/>
      <c r="J577" s="14"/>
      <c r="K577" s="8"/>
      <c r="L577" s="8"/>
      <c r="M577" s="8"/>
      <c r="N577" s="8"/>
      <c r="O577" s="8"/>
    </row>
    <row r="578" spans="1:15" ht="21.75" x14ac:dyDescent="0.5">
      <c r="A578" s="14"/>
      <c r="B578" s="59"/>
      <c r="C578" s="59"/>
      <c r="D578" s="59"/>
      <c r="E578" s="59"/>
      <c r="F578" s="59"/>
      <c r="G578" s="59"/>
      <c r="H578" s="59"/>
      <c r="I578" s="59"/>
      <c r="J578" s="14"/>
      <c r="K578" s="8"/>
      <c r="L578" s="8"/>
      <c r="M578" s="8"/>
      <c r="N578" s="8"/>
      <c r="O578" s="8"/>
    </row>
    <row r="579" spans="1:15" ht="21.75" x14ac:dyDescent="0.5">
      <c r="A579" s="14"/>
      <c r="B579" s="59"/>
      <c r="C579" s="59"/>
      <c r="D579" s="59"/>
      <c r="E579" s="59"/>
      <c r="F579" s="59"/>
      <c r="G579" s="59"/>
      <c r="H579" s="59"/>
      <c r="I579" s="59"/>
      <c r="J579" s="14"/>
      <c r="K579" s="8"/>
      <c r="L579" s="8"/>
      <c r="M579" s="8"/>
      <c r="N579" s="8"/>
      <c r="O579" s="8"/>
    </row>
    <row r="580" spans="1:15" ht="21.75" x14ac:dyDescent="0.5">
      <c r="A580" s="14"/>
      <c r="B580" s="59"/>
      <c r="C580" s="59"/>
      <c r="D580" s="59"/>
      <c r="E580" s="59"/>
      <c r="F580" s="59"/>
      <c r="G580" s="59"/>
      <c r="H580" s="59"/>
      <c r="I580" s="59"/>
      <c r="J580" s="14"/>
      <c r="K580" s="8"/>
      <c r="L580" s="8"/>
      <c r="M580" s="8"/>
      <c r="N580" s="8"/>
      <c r="O580" s="8"/>
    </row>
    <row r="581" spans="1:15" ht="21.75" x14ac:dyDescent="0.5">
      <c r="A581" s="14"/>
      <c r="B581" s="59"/>
      <c r="C581" s="59"/>
      <c r="D581" s="59"/>
      <c r="E581" s="59"/>
      <c r="F581" s="59"/>
      <c r="G581" s="59"/>
      <c r="H581" s="59"/>
      <c r="I581" s="59"/>
      <c r="J581" s="14"/>
      <c r="K581" s="8"/>
      <c r="L581" s="8"/>
      <c r="M581" s="8"/>
      <c r="N581" s="8"/>
      <c r="O581" s="8"/>
    </row>
    <row r="582" spans="1:15" ht="21.75" x14ac:dyDescent="0.5">
      <c r="A582" s="14"/>
      <c r="B582" s="59"/>
      <c r="C582" s="59"/>
      <c r="D582" s="59"/>
      <c r="E582" s="59"/>
      <c r="F582" s="59"/>
      <c r="G582" s="59"/>
      <c r="H582" s="59"/>
      <c r="I582" s="59"/>
      <c r="J582" s="14"/>
      <c r="K582" s="8"/>
      <c r="L582" s="8"/>
      <c r="M582" s="8"/>
      <c r="N582" s="8"/>
      <c r="O582" s="8"/>
    </row>
    <row r="583" spans="1:15" ht="21.75" x14ac:dyDescent="0.5">
      <c r="A583" s="14"/>
      <c r="B583" s="59"/>
      <c r="C583" s="59"/>
      <c r="D583" s="59"/>
      <c r="E583" s="59"/>
      <c r="F583" s="59"/>
      <c r="G583" s="59"/>
      <c r="H583" s="59"/>
      <c r="I583" s="59"/>
      <c r="J583" s="14"/>
      <c r="K583" s="8"/>
      <c r="L583" s="8"/>
      <c r="M583" s="8"/>
      <c r="N583" s="8"/>
      <c r="O583" s="8"/>
    </row>
    <row r="584" spans="1:15" ht="21.75" x14ac:dyDescent="0.5">
      <c r="A584" s="14"/>
      <c r="B584" s="59"/>
      <c r="C584" s="59"/>
      <c r="D584" s="59"/>
      <c r="E584" s="59"/>
      <c r="F584" s="59"/>
      <c r="G584" s="59"/>
      <c r="H584" s="59"/>
      <c r="I584" s="59"/>
      <c r="J584" s="14"/>
      <c r="K584" s="8"/>
      <c r="L584" s="8"/>
      <c r="M584" s="8"/>
      <c r="N584" s="8"/>
      <c r="O584" s="8"/>
    </row>
    <row r="585" spans="1:15" ht="21.75" x14ac:dyDescent="0.5">
      <c r="A585" s="14"/>
      <c r="B585" s="59"/>
      <c r="C585" s="59"/>
      <c r="D585" s="59"/>
      <c r="E585" s="59"/>
      <c r="F585" s="59"/>
      <c r="G585" s="59"/>
      <c r="H585" s="59"/>
      <c r="I585" s="59"/>
      <c r="J585" s="14"/>
      <c r="K585" s="8"/>
      <c r="L585" s="8"/>
      <c r="M585" s="8"/>
      <c r="N585" s="8"/>
      <c r="O585" s="8"/>
    </row>
    <row r="586" spans="1:15" ht="21.75" x14ac:dyDescent="0.5">
      <c r="A586" s="14"/>
      <c r="B586" s="59"/>
      <c r="C586" s="59"/>
      <c r="D586" s="59"/>
      <c r="E586" s="59"/>
      <c r="F586" s="59"/>
      <c r="G586" s="59"/>
      <c r="H586" s="59"/>
      <c r="I586" s="59"/>
      <c r="J586" s="14"/>
      <c r="K586" s="8"/>
      <c r="L586" s="8"/>
      <c r="M586" s="8"/>
      <c r="N586" s="8"/>
      <c r="O586" s="8"/>
    </row>
    <row r="587" spans="1:15" ht="21.75" x14ac:dyDescent="0.5">
      <c r="A587" s="14"/>
      <c r="B587" s="59"/>
      <c r="C587" s="59"/>
      <c r="D587" s="59"/>
      <c r="E587" s="59"/>
      <c r="F587" s="59"/>
      <c r="G587" s="59"/>
      <c r="H587" s="59"/>
      <c r="I587" s="59"/>
      <c r="J587" s="14"/>
      <c r="K587" s="8"/>
      <c r="L587" s="8"/>
      <c r="M587" s="8"/>
      <c r="N587" s="8"/>
      <c r="O587" s="8"/>
    </row>
    <row r="588" spans="1:15" ht="21.75" x14ac:dyDescent="0.5">
      <c r="A588" s="14"/>
      <c r="B588" s="59"/>
      <c r="C588" s="59"/>
      <c r="D588" s="59"/>
      <c r="E588" s="59"/>
      <c r="F588" s="59"/>
      <c r="G588" s="59"/>
      <c r="H588" s="59"/>
      <c r="I588" s="59"/>
      <c r="J588" s="14"/>
      <c r="K588" s="8"/>
      <c r="L588" s="8"/>
      <c r="M588" s="8"/>
      <c r="N588" s="8"/>
      <c r="O588" s="8"/>
    </row>
    <row r="589" spans="1:15" ht="21.75" x14ac:dyDescent="0.5">
      <c r="A589" s="14"/>
      <c r="B589" s="59"/>
      <c r="C589" s="59"/>
      <c r="D589" s="59"/>
      <c r="E589" s="59"/>
      <c r="F589" s="59"/>
      <c r="G589" s="59"/>
      <c r="H589" s="59"/>
      <c r="I589" s="59"/>
      <c r="J589" s="14"/>
      <c r="K589" s="8"/>
      <c r="L589" s="8"/>
      <c r="M589" s="8"/>
      <c r="N589" s="8"/>
      <c r="O589" s="8"/>
    </row>
    <row r="590" spans="1:15" ht="21.75" x14ac:dyDescent="0.5">
      <c r="A590" s="14"/>
      <c r="B590" s="59"/>
      <c r="C590" s="59"/>
      <c r="D590" s="59"/>
      <c r="E590" s="59"/>
      <c r="F590" s="59"/>
      <c r="G590" s="59"/>
      <c r="H590" s="59"/>
      <c r="I590" s="59"/>
      <c r="J590" s="14"/>
      <c r="K590" s="8"/>
      <c r="L590" s="8"/>
      <c r="M590" s="8"/>
      <c r="N590" s="8"/>
      <c r="O590" s="8"/>
    </row>
    <row r="591" spans="1:15" ht="21.75" x14ac:dyDescent="0.5">
      <c r="A591" s="59"/>
      <c r="B591" s="59"/>
      <c r="C591" s="59"/>
      <c r="D591" s="59"/>
      <c r="E591" s="59"/>
      <c r="F591" s="59"/>
      <c r="G591" s="59"/>
      <c r="H591" s="59"/>
      <c r="I591" s="59"/>
      <c r="J591" s="14"/>
      <c r="K591" s="8"/>
      <c r="L591" s="8"/>
      <c r="M591" s="8"/>
      <c r="N591" s="8"/>
      <c r="O591" s="8"/>
    </row>
    <row r="592" spans="1:15" ht="21.75" x14ac:dyDescent="0.5">
      <c r="A592" s="59"/>
      <c r="B592" s="59"/>
      <c r="C592" s="59"/>
      <c r="D592" s="59"/>
      <c r="E592" s="59"/>
      <c r="F592" s="59"/>
      <c r="G592" s="59"/>
      <c r="H592" s="59"/>
      <c r="I592" s="59"/>
      <c r="J592" s="14"/>
      <c r="K592" s="8"/>
      <c r="L592" s="8"/>
      <c r="M592" s="8"/>
      <c r="N592" s="8"/>
      <c r="O592" s="8"/>
    </row>
    <row r="593" spans="1:15" ht="21.75" x14ac:dyDescent="0.5">
      <c r="A593" s="59"/>
      <c r="B593" s="59"/>
      <c r="C593" s="59"/>
      <c r="D593" s="59"/>
      <c r="E593" s="59"/>
      <c r="F593" s="59"/>
      <c r="G593" s="59"/>
      <c r="H593" s="59"/>
      <c r="I593" s="59"/>
      <c r="J593" s="14"/>
      <c r="K593" s="8"/>
      <c r="L593" s="8"/>
      <c r="M593" s="8"/>
      <c r="N593" s="8"/>
      <c r="O593" s="8"/>
    </row>
    <row r="594" spans="1:15" ht="21.75" x14ac:dyDescent="0.5">
      <c r="A594" s="59"/>
      <c r="B594" s="59"/>
      <c r="C594" s="59"/>
      <c r="D594" s="59"/>
      <c r="E594" s="59"/>
      <c r="F594" s="59"/>
      <c r="G594" s="59"/>
      <c r="H594" s="59"/>
      <c r="I594" s="59"/>
      <c r="J594" s="14"/>
      <c r="K594" s="8"/>
      <c r="L594" s="8"/>
      <c r="M594" s="8"/>
      <c r="N594" s="8"/>
      <c r="O594" s="8"/>
    </row>
    <row r="595" spans="1:15" ht="21.75" x14ac:dyDescent="0.5">
      <c r="A595" s="59"/>
      <c r="B595" s="59"/>
      <c r="C595" s="59"/>
      <c r="D595" s="59"/>
      <c r="E595" s="59"/>
      <c r="F595" s="59"/>
      <c r="G595" s="59"/>
      <c r="H595" s="59"/>
      <c r="I595" s="59"/>
      <c r="J595" s="14"/>
      <c r="K595" s="8"/>
      <c r="L595" s="8"/>
      <c r="M595" s="8"/>
      <c r="N595" s="8"/>
      <c r="O595" s="8"/>
    </row>
    <row r="596" spans="1:15" ht="21.75" x14ac:dyDescent="0.5">
      <c r="A596" s="59"/>
      <c r="B596" s="59"/>
      <c r="C596" s="59"/>
      <c r="D596" s="59"/>
      <c r="E596" s="59"/>
      <c r="F596" s="59"/>
      <c r="G596" s="59"/>
      <c r="H596" s="59"/>
      <c r="I596" s="59"/>
      <c r="J596" s="14"/>
      <c r="K596" s="8"/>
      <c r="L596" s="8"/>
      <c r="M596" s="8"/>
      <c r="N596" s="8"/>
      <c r="O596" s="8"/>
    </row>
    <row r="597" spans="1:15" ht="21.75" x14ac:dyDescent="0.5">
      <c r="J597" s="14"/>
      <c r="K597" s="8"/>
      <c r="L597" s="8"/>
      <c r="M597" s="8"/>
      <c r="N597" s="8"/>
      <c r="O597" s="8"/>
    </row>
    <row r="598" spans="1:15" ht="21.75" x14ac:dyDescent="0.5">
      <c r="J598" s="14"/>
      <c r="K598" s="8"/>
      <c r="L598" s="8"/>
      <c r="M598" s="8"/>
      <c r="N598" s="8"/>
      <c r="O598" s="8"/>
    </row>
    <row r="599" spans="1:15" ht="21.75" x14ac:dyDescent="0.5">
      <c r="J599" s="8"/>
      <c r="K599" s="8"/>
      <c r="L599" s="8"/>
      <c r="M599" s="8"/>
      <c r="N599" s="8"/>
      <c r="O599" s="8"/>
    </row>
    <row r="600" spans="1:15" ht="21.75" x14ac:dyDescent="0.5">
      <c r="J600" s="8"/>
      <c r="K600" s="8"/>
      <c r="L600" s="8"/>
      <c r="M600" s="8"/>
      <c r="N600" s="8"/>
      <c r="O600" s="8"/>
    </row>
  </sheetData>
  <mergeCells count="113">
    <mergeCell ref="A111:A112"/>
    <mergeCell ref="B111:B112"/>
    <mergeCell ref="C111:C112"/>
    <mergeCell ref="D111:D112"/>
    <mergeCell ref="E111:G111"/>
    <mergeCell ref="A85:A86"/>
    <mergeCell ref="B85:B86"/>
    <mergeCell ref="C85:C86"/>
    <mergeCell ref="D85:D86"/>
    <mergeCell ref="E85:G85"/>
    <mergeCell ref="C6:C7"/>
    <mergeCell ref="D6:D7"/>
    <mergeCell ref="E6:G6"/>
    <mergeCell ref="A58:A59"/>
    <mergeCell ref="B58:B59"/>
    <mergeCell ref="A1:I1"/>
    <mergeCell ref="A2:I2"/>
    <mergeCell ref="A3:I3"/>
    <mergeCell ref="A6:A7"/>
    <mergeCell ref="B6:B7"/>
    <mergeCell ref="A30:A31"/>
    <mergeCell ref="B30:B31"/>
    <mergeCell ref="C30:C31"/>
    <mergeCell ref="D30:D31"/>
    <mergeCell ref="E30:G30"/>
    <mergeCell ref="C58:C59"/>
    <mergeCell ref="D58:D59"/>
    <mergeCell ref="E58:G58"/>
    <mergeCell ref="A138:A139"/>
    <mergeCell ref="B138:B139"/>
    <mergeCell ref="C138:C139"/>
    <mergeCell ref="D138:D139"/>
    <mergeCell ref="E138:G138"/>
    <mergeCell ref="A165:A166"/>
    <mergeCell ref="B165:B166"/>
    <mergeCell ref="C165:C166"/>
    <mergeCell ref="D165:D166"/>
    <mergeCell ref="E165:G165"/>
    <mergeCell ref="A191:A192"/>
    <mergeCell ref="B191:B192"/>
    <mergeCell ref="C191:C192"/>
    <mergeCell ref="D191:D192"/>
    <mergeCell ref="E191:G191"/>
    <mergeCell ref="A218:A219"/>
    <mergeCell ref="B218:B219"/>
    <mergeCell ref="C218:C219"/>
    <mergeCell ref="D218:D219"/>
    <mergeCell ref="E218:G218"/>
    <mergeCell ref="A245:A246"/>
    <mergeCell ref="B245:B246"/>
    <mergeCell ref="C245:C246"/>
    <mergeCell ref="D245:D246"/>
    <mergeCell ref="E245:G245"/>
    <mergeCell ref="A272:A273"/>
    <mergeCell ref="B272:B273"/>
    <mergeCell ref="C272:C273"/>
    <mergeCell ref="D272:D273"/>
    <mergeCell ref="E272:G272"/>
    <mergeCell ref="A299:A300"/>
    <mergeCell ref="B299:B300"/>
    <mergeCell ref="C299:C300"/>
    <mergeCell ref="D299:D300"/>
    <mergeCell ref="E299:G299"/>
    <mergeCell ref="A326:A327"/>
    <mergeCell ref="B326:B327"/>
    <mergeCell ref="C326:C327"/>
    <mergeCell ref="D326:D327"/>
    <mergeCell ref="E326:G326"/>
    <mergeCell ref="A351:A352"/>
    <mergeCell ref="B351:B352"/>
    <mergeCell ref="C351:C352"/>
    <mergeCell ref="D351:D352"/>
    <mergeCell ref="E351:G351"/>
    <mergeCell ref="A376:A377"/>
    <mergeCell ref="B376:B377"/>
    <mergeCell ref="C376:C377"/>
    <mergeCell ref="D376:D377"/>
    <mergeCell ref="E376:G376"/>
    <mergeCell ref="A401:A402"/>
    <mergeCell ref="B401:B402"/>
    <mergeCell ref="C401:C402"/>
    <mergeCell ref="D401:D402"/>
    <mergeCell ref="E401:G401"/>
    <mergeCell ref="D502:D503"/>
    <mergeCell ref="E502:G502"/>
    <mergeCell ref="C450:C451"/>
    <mergeCell ref="D450:D451"/>
    <mergeCell ref="E450:G450"/>
    <mergeCell ref="A426:A427"/>
    <mergeCell ref="B426:B427"/>
    <mergeCell ref="C426:C427"/>
    <mergeCell ref="D426:D427"/>
    <mergeCell ref="E426:G426"/>
    <mergeCell ref="A450:A451"/>
    <mergeCell ref="B450:B451"/>
    <mergeCell ref="A477:A478"/>
    <mergeCell ref="B477:B478"/>
    <mergeCell ref="C477:C478"/>
    <mergeCell ref="D477:D478"/>
    <mergeCell ref="E477:G477"/>
    <mergeCell ref="A555:A556"/>
    <mergeCell ref="B555:B556"/>
    <mergeCell ref="C555:C556"/>
    <mergeCell ref="D555:D556"/>
    <mergeCell ref="E555:G555"/>
    <mergeCell ref="A502:A503"/>
    <mergeCell ref="B502:B503"/>
    <mergeCell ref="A528:A529"/>
    <mergeCell ref="B528:B529"/>
    <mergeCell ref="C528:C529"/>
    <mergeCell ref="D528:D529"/>
    <mergeCell ref="E528:G528"/>
    <mergeCell ref="C502:C503"/>
  </mergeCells>
  <pageMargins left="0.31496062992125984" right="0.31496062992125984" top="0.74803149606299213" bottom="0.35433070866141736" header="0.31496062992125984" footer="0.31496062992125984"/>
  <pageSetup paperSize="9" orientation="landscape" horizontalDpi="4294967294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4"/>
  <sheetViews>
    <sheetView topLeftCell="A10" workbookViewId="0">
      <selection activeCell="L6" sqref="L6:L7"/>
    </sheetView>
  </sheetViews>
  <sheetFormatPr defaultRowHeight="14.25" x14ac:dyDescent="0.2"/>
  <cols>
    <col min="1" max="1" width="4.25" customWidth="1"/>
    <col min="2" max="2" width="15.375" customWidth="1"/>
    <col min="3" max="3" width="14.625" customWidth="1"/>
    <col min="4" max="4" width="19.75" customWidth="1"/>
    <col min="5" max="5" width="9.875" customWidth="1"/>
    <col min="6" max="6" width="10.5" customWidth="1"/>
    <col min="7" max="7" width="9.625" customWidth="1"/>
    <col min="8" max="8" width="17.25" customWidth="1"/>
    <col min="9" max="9" width="9.625" customWidth="1"/>
    <col min="10" max="10" width="12.125" customWidth="1"/>
    <col min="11" max="11" width="12.625" customWidth="1"/>
    <col min="12" max="12" width="11.25" customWidth="1"/>
  </cols>
  <sheetData>
    <row r="1" spans="1:9" ht="21.75" x14ac:dyDescent="0.5">
      <c r="A1" s="677" t="s">
        <v>0</v>
      </c>
      <c r="B1" s="677"/>
      <c r="C1" s="677"/>
      <c r="D1" s="677"/>
      <c r="E1" s="677"/>
      <c r="F1" s="677"/>
      <c r="G1" s="677"/>
      <c r="H1" s="677"/>
      <c r="I1" s="677"/>
    </row>
    <row r="2" spans="1:9" ht="21.75" x14ac:dyDescent="0.5">
      <c r="A2" s="677" t="s">
        <v>1</v>
      </c>
      <c r="B2" s="677"/>
      <c r="C2" s="677"/>
      <c r="D2" s="677"/>
      <c r="E2" s="677"/>
      <c r="F2" s="677"/>
      <c r="G2" s="677"/>
      <c r="H2" s="677"/>
      <c r="I2" s="677"/>
    </row>
    <row r="3" spans="1:9" ht="21.75" x14ac:dyDescent="0.5">
      <c r="A3" s="677" t="s">
        <v>2</v>
      </c>
      <c r="B3" s="677"/>
      <c r="C3" s="677"/>
      <c r="D3" s="677"/>
      <c r="E3" s="677"/>
      <c r="F3" s="677"/>
      <c r="G3" s="677"/>
      <c r="H3" s="677"/>
      <c r="I3" s="677"/>
    </row>
    <row r="4" spans="1:9" ht="21.75" x14ac:dyDescent="0.5">
      <c r="A4" s="1" t="s">
        <v>3</v>
      </c>
      <c r="B4" s="1"/>
      <c r="C4" s="1"/>
      <c r="D4" s="1"/>
      <c r="E4" s="1"/>
      <c r="F4" s="1"/>
      <c r="G4" s="1"/>
      <c r="H4" s="1"/>
      <c r="I4" s="1"/>
    </row>
    <row r="5" spans="1:9" ht="21.75" x14ac:dyDescent="0.5">
      <c r="A5" s="1" t="s">
        <v>30</v>
      </c>
      <c r="B5" s="1"/>
      <c r="C5" s="1"/>
      <c r="D5" s="1"/>
      <c r="E5" s="1"/>
      <c r="F5" s="1"/>
      <c r="G5" s="1"/>
      <c r="H5" s="1"/>
      <c r="I5" s="1"/>
    </row>
    <row r="6" spans="1:9" ht="21.75" x14ac:dyDescent="0.5">
      <c r="A6" s="668" t="s">
        <v>5</v>
      </c>
      <c r="B6" s="670" t="s">
        <v>6</v>
      </c>
      <c r="C6" s="672" t="s">
        <v>7</v>
      </c>
      <c r="D6" s="670" t="s">
        <v>8</v>
      </c>
      <c r="E6" s="694" t="s">
        <v>9</v>
      </c>
      <c r="F6" s="694"/>
      <c r="G6" s="694"/>
      <c r="H6" s="3" t="s">
        <v>10</v>
      </c>
      <c r="I6" s="4" t="s">
        <v>11</v>
      </c>
    </row>
    <row r="7" spans="1:9" ht="21.75" x14ac:dyDescent="0.5">
      <c r="A7" s="669"/>
      <c r="B7" s="671"/>
      <c r="C7" s="676"/>
      <c r="D7" s="671"/>
      <c r="E7" s="309" t="s">
        <v>12</v>
      </c>
      <c r="F7" s="268" t="s">
        <v>13</v>
      </c>
      <c r="G7" s="310" t="s">
        <v>14</v>
      </c>
      <c r="H7" s="6" t="s">
        <v>15</v>
      </c>
      <c r="I7" s="7" t="s">
        <v>16</v>
      </c>
    </row>
    <row r="8" spans="1:9" ht="21.75" x14ac:dyDescent="0.5">
      <c r="A8" s="10">
        <v>1</v>
      </c>
      <c r="B8" s="19" t="s">
        <v>2396</v>
      </c>
      <c r="C8" s="11" t="s">
        <v>2397</v>
      </c>
      <c r="D8" s="19" t="s">
        <v>2398</v>
      </c>
      <c r="E8" s="11">
        <v>30000</v>
      </c>
      <c r="F8" s="19">
        <v>50000</v>
      </c>
      <c r="G8" s="11">
        <v>50000</v>
      </c>
      <c r="H8" s="19" t="s">
        <v>1565</v>
      </c>
      <c r="I8" s="311" t="s">
        <v>28</v>
      </c>
    </row>
    <row r="9" spans="1:9" ht="21.75" x14ac:dyDescent="0.5">
      <c r="A9" s="13"/>
      <c r="B9" s="20" t="s">
        <v>2399</v>
      </c>
      <c r="C9" s="14" t="s">
        <v>2400</v>
      </c>
      <c r="D9" s="20" t="s">
        <v>2401</v>
      </c>
      <c r="E9" s="14"/>
      <c r="F9" s="20"/>
      <c r="G9" s="14"/>
      <c r="H9" s="20" t="s">
        <v>2402</v>
      </c>
      <c r="I9" s="20"/>
    </row>
    <row r="10" spans="1:9" ht="21.75" x14ac:dyDescent="0.5">
      <c r="A10" s="13"/>
      <c r="B10" s="20"/>
      <c r="C10" s="14" t="s">
        <v>2403</v>
      </c>
      <c r="D10" s="20" t="s">
        <v>2404</v>
      </c>
      <c r="E10" s="14"/>
      <c r="F10" s="20"/>
      <c r="G10" s="14"/>
      <c r="H10" s="20" t="s">
        <v>2405</v>
      </c>
      <c r="I10" s="20"/>
    </row>
    <row r="11" spans="1:9" ht="21.75" x14ac:dyDescent="0.5">
      <c r="A11" s="13"/>
      <c r="B11" s="20"/>
      <c r="C11" s="14"/>
      <c r="D11" s="22"/>
      <c r="E11" s="59"/>
      <c r="F11" s="22"/>
      <c r="G11" s="59"/>
      <c r="H11" s="22"/>
      <c r="I11" s="22"/>
    </row>
    <row r="12" spans="1:9" ht="21.75" x14ac:dyDescent="0.5">
      <c r="A12" s="13">
        <v>2</v>
      </c>
      <c r="B12" s="20" t="s">
        <v>2396</v>
      </c>
      <c r="C12" s="14" t="s">
        <v>2397</v>
      </c>
      <c r="D12" s="20" t="s">
        <v>2406</v>
      </c>
      <c r="E12" s="14">
        <v>20000</v>
      </c>
      <c r="F12" s="20">
        <v>20000</v>
      </c>
      <c r="G12" s="14">
        <v>20000</v>
      </c>
      <c r="H12" s="20" t="s">
        <v>1565</v>
      </c>
      <c r="I12" s="25" t="s">
        <v>28</v>
      </c>
    </row>
    <row r="13" spans="1:9" ht="21.75" x14ac:dyDescent="0.5">
      <c r="A13" s="13"/>
      <c r="B13" s="20" t="s">
        <v>2399</v>
      </c>
      <c r="C13" s="14" t="s">
        <v>2400</v>
      </c>
      <c r="D13" s="20" t="s">
        <v>2407</v>
      </c>
      <c r="E13" s="14"/>
      <c r="F13" s="20"/>
      <c r="G13" s="14"/>
      <c r="H13" s="20" t="s">
        <v>2402</v>
      </c>
      <c r="I13" s="20"/>
    </row>
    <row r="14" spans="1:9" ht="21.75" x14ac:dyDescent="0.5">
      <c r="A14" s="13"/>
      <c r="B14" s="20"/>
      <c r="C14" s="14" t="s">
        <v>2403</v>
      </c>
      <c r="D14" s="20" t="s">
        <v>2408</v>
      </c>
      <c r="E14" s="14">
        <v>70000</v>
      </c>
      <c r="F14" s="20">
        <v>70000</v>
      </c>
      <c r="G14" s="14">
        <v>70000</v>
      </c>
      <c r="H14" s="20" t="s">
        <v>2405</v>
      </c>
      <c r="I14" s="20"/>
    </row>
    <row r="15" spans="1:9" ht="21.75" x14ac:dyDescent="0.5">
      <c r="A15" s="13"/>
      <c r="B15" s="20"/>
      <c r="C15" s="14"/>
      <c r="D15" s="20" t="s">
        <v>2409</v>
      </c>
      <c r="E15" s="14"/>
      <c r="F15" s="20"/>
      <c r="G15" s="14"/>
      <c r="H15" s="20"/>
      <c r="I15" s="20"/>
    </row>
    <row r="16" spans="1:9" ht="21.75" x14ac:dyDescent="0.5">
      <c r="A16" s="13"/>
      <c r="B16" s="20"/>
      <c r="C16" s="14"/>
      <c r="D16" s="22"/>
      <c r="E16" s="59"/>
      <c r="F16" s="22"/>
      <c r="G16" s="59"/>
      <c r="H16" s="20"/>
      <c r="I16" s="20"/>
    </row>
    <row r="17" spans="1:12" ht="21.75" x14ac:dyDescent="0.5">
      <c r="A17" s="13"/>
      <c r="B17" s="20"/>
      <c r="C17" s="14"/>
      <c r="D17" s="20"/>
      <c r="E17" s="14"/>
      <c r="F17" s="20"/>
      <c r="G17" s="14"/>
      <c r="H17" s="20"/>
      <c r="I17" s="25"/>
    </row>
    <row r="18" spans="1:12" ht="21.75" x14ac:dyDescent="0.5">
      <c r="A18" s="13">
        <v>3</v>
      </c>
      <c r="B18" s="20" t="s">
        <v>2396</v>
      </c>
      <c r="C18" s="14" t="s">
        <v>2397</v>
      </c>
      <c r="D18" s="20" t="s">
        <v>2411</v>
      </c>
      <c r="E18" s="14">
        <v>20000</v>
      </c>
      <c r="F18" s="20">
        <v>20000</v>
      </c>
      <c r="G18" s="14">
        <v>20000</v>
      </c>
      <c r="H18" s="20" t="s">
        <v>1565</v>
      </c>
      <c r="I18" s="25" t="s">
        <v>28</v>
      </c>
    </row>
    <row r="19" spans="1:12" ht="21.75" x14ac:dyDescent="0.5">
      <c r="A19" s="13"/>
      <c r="B19" s="20" t="s">
        <v>2399</v>
      </c>
      <c r="C19" s="14" t="s">
        <v>2400</v>
      </c>
      <c r="D19" s="24" t="s">
        <v>19</v>
      </c>
      <c r="E19" s="59"/>
      <c r="F19" s="22"/>
      <c r="G19" s="59"/>
      <c r="H19" s="20" t="s">
        <v>2402</v>
      </c>
      <c r="I19" s="20"/>
    </row>
    <row r="20" spans="1:12" ht="21.75" x14ac:dyDescent="0.5">
      <c r="A20" s="13"/>
      <c r="B20" s="20"/>
      <c r="C20" s="14" t="s">
        <v>2403</v>
      </c>
      <c r="D20" s="20" t="s">
        <v>2410</v>
      </c>
      <c r="E20" s="14">
        <v>10000</v>
      </c>
      <c r="F20" s="20">
        <v>10000</v>
      </c>
      <c r="G20" s="14">
        <v>10000</v>
      </c>
      <c r="H20" s="20" t="s">
        <v>2405</v>
      </c>
      <c r="I20" s="20"/>
      <c r="J20" s="249">
        <f>SUM(E8:E20)</f>
        <v>150000</v>
      </c>
      <c r="K20" s="249">
        <f>SUM(F8:F20)</f>
        <v>170000</v>
      </c>
      <c r="L20" s="249">
        <f>SUM(G8:G20)</f>
        <v>170000</v>
      </c>
    </row>
    <row r="21" spans="1:12" ht="21.75" x14ac:dyDescent="0.5">
      <c r="A21" s="13"/>
      <c r="B21" s="20"/>
      <c r="C21" s="14"/>
      <c r="D21" s="20"/>
      <c r="E21" s="14"/>
      <c r="F21" s="20"/>
      <c r="G21" s="14"/>
      <c r="H21" s="20"/>
      <c r="I21" s="20"/>
    </row>
    <row r="22" spans="1:12" ht="8.25" customHeight="1" x14ac:dyDescent="0.5">
      <c r="A22" s="13"/>
      <c r="B22" s="20"/>
      <c r="C22" s="14"/>
      <c r="D22" s="20"/>
      <c r="E22" s="14"/>
      <c r="F22" s="20"/>
      <c r="G22" s="14"/>
      <c r="H22" s="20"/>
      <c r="I22" s="20"/>
    </row>
    <row r="23" spans="1:12" ht="21.75" x14ac:dyDescent="0.5">
      <c r="A23" s="16"/>
      <c r="B23" s="21"/>
      <c r="C23" s="17"/>
      <c r="D23" s="21"/>
      <c r="E23" s="17"/>
      <c r="F23" s="21"/>
      <c r="G23" s="17"/>
      <c r="H23" s="21"/>
      <c r="I23" s="21"/>
    </row>
    <row r="24" spans="1:12" ht="21.75" x14ac:dyDescent="0.5">
      <c r="I24" s="42">
        <f>SUM('ย.1.2 (ฝาย 274-295)'!I573+1)</f>
        <v>296</v>
      </c>
    </row>
  </sheetData>
  <mergeCells count="8">
    <mergeCell ref="A1:I1"/>
    <mergeCell ref="A2:I2"/>
    <mergeCell ref="A3:I3"/>
    <mergeCell ref="A6:A7"/>
    <mergeCell ref="B6:B7"/>
    <mergeCell ref="C6:C7"/>
    <mergeCell ref="D6:D7"/>
    <mergeCell ref="E6:G6"/>
  </mergeCells>
  <pageMargins left="0.31496062992125984" right="0.31496062992125984" top="0.74803149606299213" bottom="0.35433070866141736" header="0.31496062992125984" footer="0.31496062992125984"/>
  <pageSetup paperSize="9" orientation="landscape" horizont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25</vt:i4>
      </vt:variant>
    </vt:vector>
  </HeadingPairs>
  <TitlesOfParts>
    <vt:vector size="25" baseType="lpstr">
      <vt:lpstr>ลาดยาง(54-94)</vt:lpstr>
      <vt:lpstr>คสล.(95-130)</vt:lpstr>
      <vt:lpstr>ย.1.1 (ลูกรัง131-170)</vt:lpstr>
      <vt:lpstr>ย.1.1(สะพาน189-217)</vt:lpstr>
      <vt:lpstr>รางระบายน้ำ(171-174)</vt:lpstr>
      <vt:lpstr>ย.1.1 (ถ่านโอน175-188)</vt:lpstr>
      <vt:lpstr>ย.1.2 (ขุดลอก218-273)</vt:lpstr>
      <vt:lpstr>ย.1.2 (ฝาย 274-295)</vt:lpstr>
      <vt:lpstr>ย.1.3(296)</vt:lpstr>
      <vt:lpstr>ย.2.1(297-307)</vt:lpstr>
      <vt:lpstr>ย.2.2(308-324)</vt:lpstr>
      <vt:lpstr>ย.3.1(325-349)</vt:lpstr>
      <vt:lpstr>ย.3.2(350-361)</vt:lpstr>
      <vt:lpstr>ย.3.3(362-372)</vt:lpstr>
      <vt:lpstr>ย.3.4(373-400)</vt:lpstr>
      <vt:lpstr>ย.3.5(401-426)</vt:lpstr>
      <vt:lpstr>ย.4.1(427-429)</vt:lpstr>
      <vt:lpstr>ย.4.2(430-432)</vt:lpstr>
      <vt:lpstr>ย.4.3(433-448)</vt:lpstr>
      <vt:lpstr>ย.5.1(449-451)</vt:lpstr>
      <vt:lpstr>ย.5.2(452-455)</vt:lpstr>
      <vt:lpstr>สรุป</vt:lpstr>
      <vt:lpstr>Sheet5</vt:lpstr>
      <vt:lpstr>Sheet4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suratat</cp:lastModifiedBy>
  <dcterms:created xsi:type="dcterms:W3CDTF">2006-09-13T11:32:04Z</dcterms:created>
  <dcterms:modified xsi:type="dcterms:W3CDTF">2015-05-14T06:52:50Z</dcterms:modified>
  <cp:contentStatus>ขั้นสุดท้าย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